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5.xml.rels" ContentType="application/vnd.openxmlformats-package.relationships+xml"/>
  <Override PartName="/xl/worksheets/sheet13.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収支" sheetId="1" state="visible" r:id="rId2"/>
    <sheet name="参加費内訳" sheetId="2" state="visible" r:id="rId3"/>
    <sheet name="返金予定額" sheetId="3" state="visible" r:id="rId4"/>
    <sheet name="請求_個人別" sheetId="4" state="visible" r:id="rId5"/>
    <sheet name="全請求" sheetId="5" state="visible" r:id="rId6"/>
    <sheet name="交通費" sheetId="6" state="visible" r:id="rId7"/>
    <sheet name="地図費用" sheetId="7" state="visible" r:id="rId8"/>
    <sheet name="印刷費" sheetId="8" state="visible" r:id="rId9"/>
    <sheet name="資材" sheetId="9" state="visible" r:id="rId10"/>
    <sheet name="振り込み手数料" sheetId="10" state="visible" r:id="rId11"/>
    <sheet name="その他" sheetId="11" state="visible" r:id="rId12"/>
    <sheet name="食事補助" sheetId="12" state="visible" r:id="rId13"/>
    <sheet name="風呂補助" sheetId="13" state="visible" r:id="rId14"/>
  </sheets>
  <definedNames>
    <definedName function="false" hidden="true" localSheetId="4" name="_xlnm._FilterDatabase" vbProcedure="false">全請求!$A$1:$H$68</definedName>
    <definedName function="false" hidden="false" localSheetId="4" name="_xlnm._FilterDatabase" vbProcedure="false">全請求!$A$1:$H$68</definedName>
    <definedName function="false" hidden="false" localSheetId="4" name="_xlnm._FilterDatabase_0" vbProcedure="false">全請求!$A$1:$H$68</definedName>
    <definedName function="false" hidden="false" localSheetId="4" name="_xlnm._FilterDatabase_0_0" vbProcedure="false">全請求!$A$1:$H$68</definedName>
    <definedName function="false" hidden="false" localSheetId="4" name="_xlnm._FilterDatabase_0_0_0" vbProcedure="false">全請求!$A$1:$H$68</definedName>
    <definedName function="false" hidden="false" localSheetId="4" name="_xlnm._FilterDatabase_0_0_0_0" vbProcedure="false">全請求!$A$1:$H$68</definedName>
    <definedName function="false" hidden="false" localSheetId="4" name="_xlnm._FilterDatabase_0_0_0_0_0" vbProcedure="false">全請求!$A$1:$H$68</definedName>
    <definedName function="false" hidden="false" localSheetId="4" name="_xlnm._FilterDatabase_0_0_0_0_0_0" vbProcedure="false">全請求!$A$1:$H$68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<sst xmlns="http://schemas.openxmlformats.org/spreadsheetml/2006/main" count="965" uniqueCount="206">
  <si>
    <t xml:space="preserve">収入の部</t>
  </si>
  <si>
    <t xml:space="preserve">参加費</t>
  </si>
  <si>
    <t xml:space="preserve">学連補助金</t>
  </si>
  <si>
    <t xml:space="preserve">地図販売</t>
  </si>
  <si>
    <t xml:space="preserve">合計</t>
  </si>
  <si>
    <t xml:space="preserve">支出の部</t>
  </si>
  <si>
    <t xml:space="preserve">交通費</t>
  </si>
  <si>
    <t xml:space="preserve">地図費用</t>
  </si>
  <si>
    <t xml:space="preserve">印刷費</t>
  </si>
  <si>
    <t xml:space="preserve">資材費</t>
  </si>
  <si>
    <t xml:space="preserve">振込手数料</t>
  </si>
  <si>
    <t xml:space="preserve">風呂補助</t>
  </si>
  <si>
    <t xml:space="preserve">食事補助</t>
  </si>
  <si>
    <t xml:space="preserve">その他</t>
  </si>
  <si>
    <t xml:space="preserve">純利益</t>
  </si>
  <si>
    <t xml:space="preserve">収入</t>
  </si>
  <si>
    <t xml:space="preserve">支出</t>
  </si>
  <si>
    <t xml:space="preserve">クラス</t>
  </si>
  <si>
    <t xml:space="preserve">単価</t>
  </si>
  <si>
    <t xml:space="preserve">人数</t>
  </si>
  <si>
    <t xml:space="preserve">金額</t>
  </si>
  <si>
    <t xml:space="preserve">関東Ms</t>
  </si>
  <si>
    <t xml:space="preserve">上級生</t>
  </si>
  <si>
    <t xml:space="preserve">新人</t>
  </si>
  <si>
    <t xml:space="preserve">関東Ws</t>
  </si>
  <si>
    <t xml:space="preserve">北信越Ms</t>
  </si>
  <si>
    <t xml:space="preserve">北信越Ws</t>
  </si>
  <si>
    <t xml:space="preserve">L</t>
  </si>
  <si>
    <t xml:space="preserve">S</t>
  </si>
  <si>
    <t xml:space="preserve">実収入</t>
  </si>
  <si>
    <t xml:space="preserve">誤差</t>
  </si>
  <si>
    <t xml:space="preserve">その他請求</t>
  </si>
  <si>
    <t xml:space="preserve">宮川 早穂</t>
  </si>
  <si>
    <t xml:space="preserve">森 泰二郎</t>
  </si>
  <si>
    <t xml:space="preserve">井倉 幹大</t>
  </si>
  <si>
    <t xml:space="preserve">石神 愛海</t>
  </si>
  <si>
    <t xml:space="preserve">犬塚 眞太郎</t>
  </si>
  <si>
    <t xml:space="preserve">猪俣 祐貴</t>
  </si>
  <si>
    <t xml:space="preserve">榎 智弘</t>
  </si>
  <si>
    <t xml:space="preserve">大竹 達也</t>
  </si>
  <si>
    <t xml:space="preserve">大西 正倫</t>
  </si>
  <si>
    <t xml:space="preserve">木島 佑輔</t>
  </si>
  <si>
    <t xml:space="preserve">木村 史依 </t>
  </si>
  <si>
    <t xml:space="preserve">桑原 大樹</t>
  </si>
  <si>
    <t xml:space="preserve">見目憲秋</t>
  </si>
  <si>
    <t xml:space="preserve">小泉 知貴</t>
  </si>
  <si>
    <t xml:space="preserve">橘 孝祐</t>
  </si>
  <si>
    <t xml:space="preserve">田中 大貴</t>
  </si>
  <si>
    <t xml:space="preserve">田中 基成</t>
  </si>
  <si>
    <t xml:space="preserve">直井 萌香</t>
  </si>
  <si>
    <t xml:space="preserve">林 奈々</t>
  </si>
  <si>
    <t xml:space="preserve">前中 脩人</t>
  </si>
  <si>
    <t xml:space="preserve">山﨑 祐実</t>
  </si>
  <si>
    <t xml:space="preserve">山口 雅裕</t>
  </si>
  <si>
    <t xml:space="preserve">大会当日</t>
  </si>
  <si>
    <t xml:space="preserve">風呂代</t>
  </si>
  <si>
    <t xml:space="preserve">渉外</t>
  </si>
  <si>
    <t xml:space="preserve">静大、村越さんへお礼(お菓子)</t>
  </si>
  <si>
    <t xml:space="preserve">事前準備</t>
  </si>
  <si>
    <t xml:space="preserve">消耗品費</t>
  </si>
  <si>
    <t xml:space="preserve">シーリング用アルミホイル</t>
  </si>
  <si>
    <t xml:space="preserve">インク代</t>
  </si>
  <si>
    <t xml:space="preserve">交通費（公共交通機関）</t>
  </si>
  <si>
    <t xml:space="preserve">京急蒲田-新宿、恵比寿-京急蒲田</t>
  </si>
  <si>
    <t xml:space="preserve">新百合ヶ丘～渋沢(往復)</t>
  </si>
  <si>
    <t xml:space="preserve">交通費（車）</t>
  </si>
  <si>
    <t xml:space="preserve">ETC（池尻～清水）</t>
  </si>
  <si>
    <t xml:space="preserve">施設利用料</t>
  </si>
  <si>
    <t xml:space="preserve">昼食，夕食代</t>
  </si>
  <si>
    <t xml:space="preserve">昼食，夕食，お風呂代</t>
  </si>
  <si>
    <t xml:space="preserve">西葛西～静岡 (新幹線利用)、静岡～静岡大学(バス利用)</t>
  </si>
  <si>
    <t xml:space="preserve">試走会</t>
  </si>
  <si>
    <t xml:space="preserve">西葛西～渋谷、渋谷～西葛西</t>
  </si>
  <si>
    <t xml:space="preserve">宿泊費</t>
  </si>
  <si>
    <t xml:space="preserve">最寄り駅→川崎まで(その後はもとなり車)</t>
  </si>
  <si>
    <t xml:space="preserve">救急セット購入代金</t>
  </si>
  <si>
    <t xml:space="preserve">ETC代</t>
  </si>
  <si>
    <t xml:space="preserve">NOCサポート代</t>
  </si>
  <si>
    <t xml:space="preserve">ガソリン代</t>
  </si>
  <si>
    <t xml:space="preserve">レンタカー代</t>
  </si>
  <si>
    <t xml:space="preserve">高速代、ガス代</t>
  </si>
  <si>
    <t xml:space="preserve">高速代</t>
  </si>
  <si>
    <t xml:space="preserve">食費</t>
  </si>
  <si>
    <t xml:space="preserve">レンタカー(7乗)</t>
  </si>
  <si>
    <t xml:space="preserve">レンタカー(5乗)</t>
  </si>
  <si>
    <t xml:space="preserve">前泊の風呂代</t>
  </si>
  <si>
    <t xml:space="preserve">静岡市指定ゴミ袋</t>
  </si>
  <si>
    <t xml:space="preserve">大会バンレンタル</t>
  </si>
  <si>
    <t xml:space="preserve">地図ビニ・靴袋など代</t>
  </si>
  <si>
    <t xml:space="preserve">東京→秦野中井→静岡、清水→秦野中井→東京</t>
  </si>
  <si>
    <t xml:space="preserve">お風呂</t>
  </si>
  <si>
    <t xml:space="preserve">スプリントセレ資材全般代</t>
  </si>
  <si>
    <t xml:space="preserve">吉祥寺→渋沢(801円)、バス(帰りのみ)(206円)、渋沢→新宿(669円)</t>
  </si>
  <si>
    <t xml:space="preserve">登戸-小田原、小田原-静岡</t>
  </si>
  <si>
    <t xml:space="preserve">静岡駅-静岡大学</t>
  </si>
  <si>
    <t xml:space="preserve">静岡-品川、品川-大崎</t>
  </si>
  <si>
    <t xml:space="preserve">八丁堀→恵比寿  渋谷→小手指</t>
  </si>
  <si>
    <t xml:space="preserve">結束バンド×２</t>
  </si>
  <si>
    <t xml:space="preserve">小田急線 町田&amp;amp;#8644;渋沢880円 バス片道210円</t>
  </si>
  <si>
    <t xml:space="preserve">新松田→常陸多賀(品川→常陸多賀特急利用)</t>
  </si>
  <si>
    <t xml:space="preserve">常陸多賀→東静岡(常陸多賀→品川特急利用)</t>
  </si>
  <si>
    <t xml:space="preserve">おふろ</t>
  </si>
  <si>
    <t xml:space="preserve">電車往復+バス片道</t>
  </si>
  <si>
    <t xml:space="preserve">事後処理</t>
  </si>
  <si>
    <t xml:space="preserve">資材リース料</t>
  </si>
  <si>
    <t xml:space="preserve">栃木県協会SIAC資材返送</t>
  </si>
  <si>
    <t xml:space="preserve">高速代往復11、840円、ガソリン代3、720円</t>
  </si>
  <si>
    <t xml:space="preserve">はさみ540円、蚊取り線香594円、ライター108円、虫除けスプレー448円</t>
  </si>
  <si>
    <t xml:space="preserve">入湯料</t>
  </si>
  <si>
    <t xml:space="preserve">試走資材返送</t>
  </si>
  <si>
    <t xml:space="preserve">高速代往復11、840円、ガソリン代3、920円</t>
  </si>
  <si>
    <t xml:space="preserve">つくば-秋葉原-新宿（新宿）</t>
  </si>
  <si>
    <t xml:space="preserve">ゼッケン代（350枚）</t>
  </si>
  <si>
    <t xml:space="preserve">つくば-北千住-渋谷（往復）</t>
  </si>
  <si>
    <t xml:space="preserve">武蔵関→静岡</t>
  </si>
  <si>
    <t xml:space="preserve">武蔵関→静岡（新幹線）</t>
  </si>
  <si>
    <t xml:space="preserve">傷害保険料</t>
  </si>
  <si>
    <t xml:space="preserve">傷害保険料振り込み</t>
  </si>
  <si>
    <t xml:space="preserve">町田～渋沢（往復）</t>
  </si>
  <si>
    <t xml:space="preserve">前中修人への700円の振込み</t>
  </si>
  <si>
    <t xml:space="preserve">風呂</t>
  </si>
  <si>
    <t xml:space="preserve">東大前　駒込　恵比寿</t>
  </si>
  <si>
    <t xml:space="preserve">実践女子大学渉外、田原真希への1700円の返金</t>
  </si>
  <si>
    <t xml:space="preserve">前中修人への476600円の振込み</t>
  </si>
  <si>
    <t xml:space="preserve">請求者名</t>
  </si>
  <si>
    <t xml:space="preserve">科目名</t>
  </si>
  <si>
    <t xml:space="preserve">種類名</t>
  </si>
  <si>
    <t xml:space="preserve">明細</t>
  </si>
  <si>
    <t xml:space="preserve">支払先</t>
  </si>
  <si>
    <t xml:space="preserve">備考</t>
  </si>
  <si>
    <t xml:space="preserve">経費発生日</t>
  </si>
  <si>
    <t xml:space="preserve">銀行口座</t>
  </si>
  <si>
    <t xml:space="preserve">往路復路ともに特急代は2200円</t>
  </si>
  <si>
    <t xml:space="preserve">高速道路</t>
  </si>
  <si>
    <t xml:space="preserve">初台南-清水  往路4410、復路3540</t>
  </si>
  <si>
    <t xml:space="preserve">22昼、夜、23朝、昼で500*4  とりあえず出してみた</t>
  </si>
  <si>
    <t xml:space="preserve">みずほ銀行 ふじみ野支店1169035</t>
  </si>
  <si>
    <t xml:space="preserve">ファミリーマート</t>
  </si>
  <si>
    <t xml:space="preserve">ENEOS 三軒茶屋</t>
  </si>
  <si>
    <t xml:space="preserve">レンタ屋の人にガソリンのレシート取られたので、クレジットの明細が上がってくるまで正確な金額はわかりませんがこのくらいです…。</t>
  </si>
  <si>
    <t xml:space="preserve">昼食：1090  夕食：810</t>
  </si>
  <si>
    <t xml:space="preserve">なんとかの湯</t>
  </si>
  <si>
    <t xml:space="preserve">東静岡の銭湯なのでいい感じのお金にしといてくれ</t>
  </si>
  <si>
    <t xml:space="preserve">小田急電鉄、JR</t>
  </si>
  <si>
    <t xml:space="preserve">登戸-小田原　720  小田原-静岡　1660</t>
  </si>
  <si>
    <t xml:space="preserve">しずてつジャストライン</t>
  </si>
  <si>
    <t xml:space="preserve">JR</t>
  </si>
  <si>
    <t xml:space="preserve">特急券 2480    直接自宅以外に向かったため、自宅までとして計算  大崎より定期区間の為不要</t>
  </si>
  <si>
    <t xml:space="preserve">オリックスレンタカー　渋谷駅西口店</t>
  </si>
  <si>
    <t xml:space="preserve">パッケージプラザ　三軒茶屋</t>
  </si>
  <si>
    <t xml:space="preserve">鉄道会社</t>
  </si>
  <si>
    <t xml:space="preserve">東名高速道路</t>
  </si>
  <si>
    <t xml:space="preserve">行き分と帰り分合算  サンスーシの倉庫に寄るため、秦野中井で両日途中下車してます。</t>
  </si>
  <si>
    <t xml:space="preserve">昼飯：1140  お風呂：850  夕食：1000</t>
  </si>
  <si>
    <t xml:space="preserve">木島の口座または手渡し</t>
  </si>
  <si>
    <t xml:space="preserve">ゆうちょ銀行  店番008  普通  店名〇〇八  口座番号4444017    よろしくお願いします。</t>
  </si>
  <si>
    <t xml:space="preserve">柚木の郷</t>
  </si>
  <si>
    <t xml:space="preserve">高速代(4810円)  金沢森本→富山(1510円)  安房峠(770円)  塩尻→増穂(2530円)  ガス代3100円  372(km)/15(L/km)*125(円/L)=3100円</t>
  </si>
  <si>
    <t xml:space="preserve">タイムズレンタカー</t>
  </si>
  <si>
    <t xml:space="preserve">ダイソー</t>
  </si>
  <si>
    <t xml:space="preserve">オリックスレンタカー</t>
  </si>
  <si>
    <t xml:space="preserve">LOHACO（アスクル株式会社）</t>
  </si>
  <si>
    <t xml:space="preserve">詳細な明細欲しければ言ってください</t>
  </si>
  <si>
    <t xml:space="preserve">紙の専門館 SOHOタワー</t>
  </si>
  <si>
    <t xml:space="preserve">オリックスレンタカー渋谷西口店</t>
  </si>
  <si>
    <t xml:space="preserve">渋谷西口～静大静岡キャンパス～渋谷西口</t>
  </si>
  <si>
    <t xml:space="preserve">ファミリーマート静岡大学前店</t>
  </si>
  <si>
    <t xml:space="preserve">東大生協本郷トラベルセンター</t>
  </si>
  <si>
    <t xml:space="preserve">同乗者  橋本、犬塚、榎、小村、直井</t>
  </si>
  <si>
    <t xml:space="preserve">トヨタレンタカー</t>
  </si>
  <si>
    <t xml:space="preserve">7乗、安心パック込み</t>
  </si>
  <si>
    <t xml:space="preserve">池尻→清水  静岡→池尻  ETC</t>
  </si>
  <si>
    <t xml:space="preserve">井の頭線・小田急・神奈川中央バス</t>
  </si>
  <si>
    <t xml:space="preserve">状況コード</t>
  </si>
  <si>
    <t xml:space="preserve">数</t>
  </si>
  <si>
    <t xml:space="preserve">-</t>
  </si>
  <si>
    <t xml:space="preserve">SIAC</t>
  </si>
  <si>
    <t xml:space="preserve">サンスーシ（当日）</t>
  </si>
  <si>
    <t xml:space="preserve">サンスーシ（前日）</t>
  </si>
  <si>
    <t xml:space="preserve">栃木県協会（当日）</t>
  </si>
  <si>
    <t xml:space="preserve">前日昼入り</t>
  </si>
  <si>
    <t xml:space="preserve">桑原</t>
  </si>
  <si>
    <t xml:space="preserve">井倉</t>
  </si>
  <si>
    <t xml:space="preserve">大西</t>
  </si>
  <si>
    <t xml:space="preserve">宮川</t>
  </si>
  <si>
    <t xml:space="preserve">橘</t>
  </si>
  <si>
    <t xml:space="preserve">直井</t>
  </si>
  <si>
    <t xml:space="preserve">大竹</t>
  </si>
  <si>
    <t xml:space="preserve">木村</t>
  </si>
  <si>
    <t xml:space="preserve">田中J</t>
  </si>
  <si>
    <t xml:space="preserve">前日夜入り</t>
  </si>
  <si>
    <t xml:space="preserve">田中基</t>
  </si>
  <si>
    <t xml:space="preserve">林</t>
  </si>
  <si>
    <t xml:space="preserve">山崎</t>
  </si>
  <si>
    <t xml:space="preserve">木島</t>
  </si>
  <si>
    <t xml:space="preserve">猪俣</t>
  </si>
  <si>
    <t xml:space="preserve">小泉</t>
  </si>
  <si>
    <t xml:space="preserve">森</t>
  </si>
  <si>
    <t xml:space="preserve">山口</t>
  </si>
  <si>
    <t xml:space="preserve">犬塚</t>
  </si>
  <si>
    <t xml:space="preserve">当日入り</t>
  </si>
  <si>
    <t xml:space="preserve">榎</t>
  </si>
  <si>
    <t xml:space="preserve">見目</t>
  </si>
  <si>
    <t xml:space="preserve">石神</t>
  </si>
  <si>
    <t xml:space="preserve">前中</t>
  </si>
  <si>
    <t xml:space="preserve">木村 史依</t>
  </si>
</sst>
</file>

<file path=xl/styles.xml><?xml version="1.0" encoding="utf-8"?>
<styleSheet xmlns="http://schemas.openxmlformats.org/spreadsheetml/2006/main">
  <numFmts count="3">
    <numFmt numFmtId="164" formatCode="General"/>
    <numFmt numFmtId="165" formatCode="0"/>
    <numFmt numFmtId="166" formatCode="MM/DD/YYYY"/>
  </numFmts>
  <fonts count="7">
    <font>
      <sz val="11"/>
      <color rgb="FF000000"/>
      <name val="游ゴシック"/>
      <family val="2"/>
      <charset val="128"/>
    </font>
    <font>
      <sz val="10"/>
      <name val="Arial"/>
      <family val="0"/>
    </font>
    <font>
      <sz val="10"/>
      <name val="Arial"/>
      <family val="0"/>
    </font>
    <font>
      <sz val="10"/>
      <name val="Arial"/>
      <family val="0"/>
    </font>
    <font>
      <sz val="11"/>
      <color rgb="FF000000"/>
      <name val="ＭＳ Ｐゴシック"/>
      <family val="3"/>
      <charset val="128"/>
    </font>
    <font>
      <sz val="11"/>
      <color rgb="FFCE181E"/>
      <name val="游ゴシック"/>
      <family val="2"/>
      <charset val="128"/>
    </font>
    <font>
      <b val="true"/>
      <sz val="11"/>
      <color rgb="FFFF0000"/>
      <name val="游ゴシック"/>
      <family val="3"/>
      <charset val="128"/>
    </font>
  </fonts>
  <fills count="6">
    <fill>
      <patternFill patternType="none"/>
    </fill>
    <fill>
      <patternFill patternType="gray125"/>
    </fill>
    <fill>
      <patternFill patternType="solid">
        <fgColor rgb="FFBCE4E5"/>
        <bgColor rgb="FFC2E0AE"/>
      </patternFill>
    </fill>
    <fill>
      <patternFill patternType="solid">
        <fgColor rgb="FFFFDAA2"/>
        <bgColor rgb="FFFFFF99"/>
      </patternFill>
    </fill>
    <fill>
      <patternFill patternType="solid">
        <fgColor rgb="FFADC5E7"/>
        <bgColor rgb="FFBCE4E5"/>
      </patternFill>
    </fill>
    <fill>
      <patternFill patternType="solid">
        <fgColor rgb="FFC2E0AE"/>
        <bgColor rgb="FFBCE4E5"/>
      </patternFill>
    </fill>
  </fills>
  <borders count="7">
    <border diagonalUp="false" diagonalDown="false">
      <left/>
      <right/>
      <top/>
      <bottom/>
      <diagonal/>
    </border>
    <border diagonalUp="false" diagonalDown="false">
      <left/>
      <right/>
      <top/>
      <bottom style="hair"/>
      <diagonal/>
    </border>
    <border diagonalUp="false" diagonalDown="false">
      <left/>
      <right/>
      <top style="hair"/>
      <bottom/>
      <diagonal/>
    </border>
    <border diagonalUp="false" diagonalDown="false">
      <left style="hair"/>
      <right style="hair"/>
      <top style="hair"/>
      <bottom style="hair"/>
      <diagonal/>
    </border>
    <border diagonalUp="false" diagonalDown="false">
      <left style="hair"/>
      <right/>
      <top/>
      <bottom/>
      <diagonal/>
    </border>
    <border diagonalUp="false" diagonalDown="false">
      <left style="hair"/>
      <right/>
      <top style="hair"/>
      <bottom/>
      <diagonal/>
    </border>
    <border diagonalUp="false" diagonalDown="false">
      <left/>
      <right style="hair"/>
      <top/>
      <botto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0">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1" xfId="0" applyFont="true" applyBorder="true" applyAlignment="false" applyProtection="false">
      <alignment horizontal="general" vertical="center" textRotation="0" wrapText="false" indent="0" shrinkToFit="false"/>
      <protection locked="true" hidden="false"/>
    </xf>
    <xf numFmtId="164" fontId="0" fillId="0" borderId="1" xfId="0" applyFont="false" applyBorder="true" applyAlignment="fals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5" fontId="0" fillId="2" borderId="0" xfId="0" applyFont="false" applyBorder="false" applyAlignment="false" applyProtection="false">
      <alignment horizontal="general" vertical="center" textRotation="0" wrapText="false" indent="0" shrinkToFit="false"/>
      <protection locked="true" hidden="false"/>
    </xf>
    <xf numFmtId="164" fontId="0" fillId="2" borderId="0" xfId="0" applyFont="false" applyBorder="false" applyAlignment="false" applyProtection="false">
      <alignment horizontal="general" vertical="center" textRotation="0" wrapText="false" indent="0" shrinkToFit="false"/>
      <protection locked="true" hidden="false"/>
    </xf>
    <xf numFmtId="164" fontId="0" fillId="0" borderId="2" xfId="0" applyFont="false" applyBorder="true" applyAlignment="false" applyProtection="false">
      <alignment horizontal="general" vertical="center" textRotation="0" wrapText="false" indent="0" shrinkToFit="false"/>
      <protection locked="true" hidden="false"/>
    </xf>
    <xf numFmtId="164" fontId="0" fillId="0" borderId="2" xfId="0" applyFont="true" applyBorder="true" applyAlignment="false" applyProtection="false">
      <alignment horizontal="general" vertical="center" textRotation="0" wrapText="false" indent="0" shrinkToFit="false"/>
      <protection locked="true" hidden="false"/>
    </xf>
    <xf numFmtId="164" fontId="0" fillId="3" borderId="2" xfId="0" applyFont="false" applyBorder="true" applyAlignment="false" applyProtection="false">
      <alignment horizontal="general" vertical="center" textRotation="0" wrapText="false" indent="0" shrinkToFit="false"/>
      <protection locked="true" hidden="false"/>
    </xf>
    <xf numFmtId="164" fontId="0" fillId="0" borderId="0" xfId="0" applyFont="true" applyBorder="true" applyAlignment="false" applyProtection="false">
      <alignment horizontal="general"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0" fillId="0" borderId="3" xfId="0" applyFont="false" applyBorder="true" applyAlignment="true" applyProtection="false">
      <alignment horizontal="right" vertical="center" textRotation="0" wrapText="false" indent="0" shrinkToFit="false"/>
      <protection locked="true" hidden="false"/>
    </xf>
    <xf numFmtId="164" fontId="0" fillId="0" borderId="3" xfId="0" applyFont="false" applyBorder="true" applyAlignment="false" applyProtection="false">
      <alignment horizontal="general" vertical="center" textRotation="0" wrapText="false" indent="0" shrinkToFit="false"/>
      <protection locked="true" hidden="false"/>
    </xf>
    <xf numFmtId="164" fontId="0" fillId="4" borderId="3" xfId="0" applyFont="false" applyBorder="true" applyAlignment="true" applyProtection="false">
      <alignment horizontal="right"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0" fillId="3" borderId="3" xfId="0" applyFont="false" applyBorder="true" applyAlignment="false" applyProtection="false">
      <alignment horizontal="general" vertical="center" textRotation="0" wrapText="false" indent="0" shrinkToFit="false"/>
      <protection locked="true" hidden="false"/>
    </xf>
    <xf numFmtId="164" fontId="0" fillId="0" borderId="3" xfId="0" applyFont="true" applyBorder="true" applyAlignment="true" applyProtection="false">
      <alignment horizontal="general" vertical="center" textRotation="0" wrapText="true" indent="0" shrinkToFit="false"/>
      <protection locked="true" hidden="false"/>
    </xf>
    <xf numFmtId="164" fontId="0" fillId="0" borderId="4" xfId="0" applyFont="false" applyBorder="true" applyAlignment="false" applyProtection="false">
      <alignment horizontal="general" vertical="center" textRotation="0" wrapText="false" indent="0" shrinkToFit="false"/>
      <protection locked="true" hidden="false"/>
    </xf>
    <xf numFmtId="164" fontId="0" fillId="2" borderId="4" xfId="0" applyFont="false" applyBorder="true" applyAlignment="false" applyProtection="false">
      <alignment horizontal="general" vertical="center" textRotation="0" wrapText="false" indent="0" shrinkToFit="false"/>
      <protection locked="true" hidden="false"/>
    </xf>
    <xf numFmtId="164" fontId="0" fillId="0" borderId="4" xfId="0" applyFont="true" applyBorder="true" applyAlignment="false" applyProtection="false">
      <alignment horizontal="general" vertical="center" textRotation="0" wrapText="false" indent="0" shrinkToFit="false"/>
      <protection locked="true" hidden="false"/>
    </xf>
    <xf numFmtId="164" fontId="0" fillId="3" borderId="4" xfId="0" applyFont="false" applyBorder="true" applyAlignment="false" applyProtection="false">
      <alignment horizontal="general" vertical="center" textRotation="0" wrapText="false" indent="0" shrinkToFit="false"/>
      <protection locked="true" hidden="false"/>
    </xf>
    <xf numFmtId="164" fontId="0" fillId="0" borderId="5" xfId="0" applyFont="true" applyBorder="true" applyAlignment="false" applyProtection="false">
      <alignment horizontal="general" vertical="center" textRotation="0" wrapText="false" indent="0" shrinkToFit="false"/>
      <protection locked="true" hidden="false"/>
    </xf>
    <xf numFmtId="164" fontId="0" fillId="2" borderId="5" xfId="0" applyFont="false" applyBorder="true" applyAlignment="false" applyProtection="false">
      <alignment horizontal="general" vertical="center" textRotation="0" wrapText="false" indent="0" shrinkToFit="false"/>
      <protection locked="true" hidden="false"/>
    </xf>
    <xf numFmtId="164" fontId="0" fillId="0" borderId="6"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6" fontId="0" fillId="0" borderId="0" xfId="0" applyFont="false" applyBorder="false" applyAlignment="false" applyProtection="false">
      <alignment horizontal="general" vertical="center" textRotation="0" wrapText="false" indent="0" shrinkToFit="false"/>
      <protection locked="true" hidden="false"/>
    </xf>
    <xf numFmtId="164" fontId="0" fillId="5" borderId="0" xfId="0" applyFont="true" applyBorder="false" applyAlignment="false" applyProtection="false">
      <alignment horizontal="general" vertical="center" textRotation="0" wrapText="false" indent="0" shrinkToFit="false"/>
      <protection locked="true" hidden="false"/>
    </xf>
    <xf numFmtId="166" fontId="0" fillId="5" borderId="0" xfId="0" applyFont="false" applyBorder="false" applyAlignment="false" applyProtection="false">
      <alignment horizontal="general" vertical="center" textRotation="0" wrapText="false" indent="0" shrinkToFit="false"/>
      <protection locked="true" hidden="false"/>
    </xf>
    <xf numFmtId="164" fontId="6" fillId="5" borderId="0" xfId="0" applyFont="true" applyBorder="false" applyAlignment="false" applyProtection="false">
      <alignment horizontal="general"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FFFFCC"/>
      <rgbColor rgb="FFCCFFFF"/>
      <rgbColor rgb="FF660066"/>
      <rgbColor rgb="FFFF8080"/>
      <rgbColor rgb="FF0066CC"/>
      <rgbColor rgb="FFBCE4E5"/>
      <rgbColor rgb="FF000080"/>
      <rgbColor rgb="FFFF00FF"/>
      <rgbColor rgb="FFFFFF00"/>
      <rgbColor rgb="FF00FFFF"/>
      <rgbColor rgb="FF800080"/>
      <rgbColor rgb="FF800000"/>
      <rgbColor rgb="FF008080"/>
      <rgbColor rgb="FF0000FF"/>
      <rgbColor rgb="FF00CCFF"/>
      <rgbColor rgb="FFCCFFFF"/>
      <rgbColor rgb="FFCCFFCC"/>
      <rgbColor rgb="FFFFFF99"/>
      <rgbColor rgb="FFADC5E7"/>
      <rgbColor rgb="FFFF99CC"/>
      <rgbColor rgb="FFCC99FF"/>
      <rgbColor rgb="FFFFDAA2"/>
      <rgbColor rgb="FF3366FF"/>
      <rgbColor rgb="FF33CCCC"/>
      <rgbColor rgb="FF99CC00"/>
      <rgbColor rgb="FFFFCC00"/>
      <rgbColor rgb="FFFF9900"/>
      <rgbColor rgb="FFFF6600"/>
      <rgbColor rgb="FF666699"/>
      <rgbColor rgb="FF969696"/>
      <rgbColor rgb="FF003366"/>
      <rgbColor rgb="FF339966"/>
      <rgbColor rgb="FF003300"/>
      <rgbColor rgb="FF333300"/>
      <rgbColor rgb="FFCE18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5.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2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8" activeCellId="0" sqref="C18"/>
    </sheetView>
  </sheetViews>
  <sheetFormatPr defaultRowHeight="13.8" zeroHeight="false" outlineLevelRow="0" outlineLevelCol="0"/>
  <cols>
    <col collapsed="false" customWidth="true" hidden="false" outlineLevel="0" max="1" min="1" style="0" width="9.29"/>
    <col collapsed="false" customWidth="true" hidden="false" outlineLevel="0" max="2" min="2" style="0" width="10.87"/>
    <col collapsed="false" customWidth="true" hidden="false" outlineLevel="0" max="1025" min="3" style="0" width="9.29"/>
  </cols>
  <sheetData>
    <row r="1" customFormat="false" ht="13.8" hidden="false" customHeight="false" outlineLevel="0" collapsed="false">
      <c r="A1" s="1" t="s">
        <v>0</v>
      </c>
      <c r="B1" s="2"/>
      <c r="C1" s="1"/>
    </row>
    <row r="2" customFormat="false" ht="13.8" hidden="false" customHeight="false" outlineLevel="0" collapsed="false">
      <c r="B2" s="3" t="s">
        <v>1</v>
      </c>
      <c r="C2" s="4" t="n">
        <v>377300</v>
      </c>
    </row>
    <row r="3" customFormat="false" ht="13.8" hidden="false" customHeight="false" outlineLevel="0" collapsed="false">
      <c r="B3" s="3" t="s">
        <v>2</v>
      </c>
      <c r="C3" s="5" t="n">
        <v>100000</v>
      </c>
    </row>
    <row r="4" customFormat="false" ht="13.8" hidden="false" customHeight="false" outlineLevel="0" collapsed="false">
      <c r="B4" s="3" t="s">
        <v>3</v>
      </c>
      <c r="C4" s="5" t="n">
        <v>4290</v>
      </c>
    </row>
    <row r="5" customFormat="false" ht="13.8" hidden="false" customHeight="false" outlineLevel="0" collapsed="false">
      <c r="A5" s="6"/>
      <c r="B5" s="7" t="s">
        <v>4</v>
      </c>
      <c r="C5" s="8" t="n">
        <f aca="false">SUM(C2:C4)</f>
        <v>481590</v>
      </c>
    </row>
    <row r="8" customFormat="false" ht="13.8" hidden="false" customHeight="false" outlineLevel="0" collapsed="false">
      <c r="A8" s="1" t="s">
        <v>5</v>
      </c>
      <c r="B8" s="1"/>
      <c r="C8" s="1"/>
    </row>
    <row r="9" customFormat="false" ht="13.8" hidden="false" customHeight="false" outlineLevel="0" collapsed="false">
      <c r="B9" s="9" t="s">
        <v>6</v>
      </c>
      <c r="C9" s="5" t="n">
        <v>200263</v>
      </c>
    </row>
    <row r="10" customFormat="false" ht="13.8" hidden="false" customHeight="false" outlineLevel="0" collapsed="false">
      <c r="B10" s="9" t="s">
        <v>7</v>
      </c>
      <c r="C10" s="5" t="n">
        <v>40200</v>
      </c>
    </row>
    <row r="11" customFormat="false" ht="13.8" hidden="false" customHeight="false" outlineLevel="0" collapsed="false">
      <c r="B11" s="9" t="s">
        <v>8</v>
      </c>
      <c r="C11" s="5" t="n">
        <v>4158</v>
      </c>
    </row>
    <row r="12" customFormat="false" ht="13.8" hidden="false" customHeight="false" outlineLevel="0" collapsed="false">
      <c r="B12" s="9" t="s">
        <v>9</v>
      </c>
      <c r="C12" s="5" t="n">
        <v>144994</v>
      </c>
    </row>
    <row r="13" customFormat="false" ht="13.8" hidden="false" customHeight="false" outlineLevel="0" collapsed="false">
      <c r="B13" s="9" t="s">
        <v>10</v>
      </c>
      <c r="C13" s="5" t="n">
        <v>1080</v>
      </c>
    </row>
    <row r="14" customFormat="false" ht="13.8" hidden="false" customHeight="false" outlineLevel="0" collapsed="false">
      <c r="B14" s="9" t="s">
        <v>11</v>
      </c>
      <c r="C14" s="5" t="n">
        <v>16000</v>
      </c>
    </row>
    <row r="15" customFormat="false" ht="13.8" hidden="false" customHeight="false" outlineLevel="0" collapsed="false">
      <c r="B15" s="9" t="s">
        <v>12</v>
      </c>
      <c r="C15" s="5" t="n">
        <v>35500</v>
      </c>
    </row>
    <row r="16" customFormat="false" ht="13.8" hidden="false" customHeight="false" outlineLevel="0" collapsed="false">
      <c r="B16" s="9" t="s">
        <v>13</v>
      </c>
      <c r="C16" s="5" t="n">
        <v>18558</v>
      </c>
    </row>
    <row r="17" customFormat="false" ht="13.8" hidden="false" customHeight="false" outlineLevel="0" collapsed="false">
      <c r="A17" s="6"/>
      <c r="B17" s="7" t="s">
        <v>4</v>
      </c>
      <c r="C17" s="8" t="n">
        <f aca="false">SUM(C9:C16)</f>
        <v>460753</v>
      </c>
    </row>
    <row r="20" customFormat="false" ht="13.8" hidden="false" customHeight="false" outlineLevel="0" collapsed="false">
      <c r="A20" s="1" t="s">
        <v>14</v>
      </c>
      <c r="B20" s="1"/>
      <c r="C20" s="1"/>
    </row>
    <row r="21" customFormat="false" ht="13.8" hidden="false" customHeight="false" outlineLevel="0" collapsed="false">
      <c r="B21" s="0" t="s">
        <v>15</v>
      </c>
      <c r="C21" s="5" t="n">
        <f aca="false">C5</f>
        <v>481590</v>
      </c>
    </row>
    <row r="22" customFormat="false" ht="13.8" hidden="false" customHeight="false" outlineLevel="0" collapsed="false">
      <c r="B22" s="0" t="s">
        <v>16</v>
      </c>
      <c r="C22" s="5" t="n">
        <f aca="false">C17</f>
        <v>460753</v>
      </c>
    </row>
    <row r="23" customFormat="false" ht="13.8" hidden="false" customHeight="false" outlineLevel="0" collapsed="false">
      <c r="A23" s="6"/>
      <c r="B23" s="6" t="s">
        <v>14</v>
      </c>
      <c r="C23" s="8" t="n">
        <f aca="false">C21-C22</f>
        <v>20837</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Roman,標準"&amp;12&amp;A</oddHeader>
    <oddFooter>&amp;C&amp;"Times New Roman,標準"&amp;12ページ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F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4" activeCellId="0" sqref="H14"/>
    </sheetView>
  </sheetViews>
  <sheetFormatPr defaultRowHeight="18.75" zeroHeight="false" outlineLevelRow="0" outlineLevelCol="0"/>
  <cols>
    <col collapsed="false" customWidth="true" hidden="false" outlineLevel="0" max="1025" min="1" style="3" width="8.53"/>
  </cols>
  <sheetData>
    <row r="1" customFormat="false" ht="13.8" hidden="false" customHeight="false" outlineLevel="0" collapsed="false">
      <c r="A1" s="10" t="s">
        <v>17</v>
      </c>
      <c r="B1" s="10"/>
      <c r="C1" s="10" t="s">
        <v>18</v>
      </c>
      <c r="D1" s="10" t="s">
        <v>19</v>
      </c>
      <c r="E1" s="10"/>
      <c r="F1" s="10" t="s">
        <v>20</v>
      </c>
    </row>
    <row r="2" customFormat="false" ht="13.8" hidden="false" customHeight="false" outlineLevel="0" collapsed="false">
      <c r="A2" s="11" t="s">
        <v>21</v>
      </c>
      <c r="B2" s="10" t="s">
        <v>22</v>
      </c>
      <c r="C2" s="12" t="n">
        <v>1200</v>
      </c>
      <c r="D2" s="12" t="n">
        <f aca="false">E2-D3</f>
        <v>135</v>
      </c>
      <c r="E2" s="12" t="n">
        <v>189</v>
      </c>
      <c r="F2" s="12" t="n">
        <f aca="false">C2*D2</f>
        <v>162000</v>
      </c>
    </row>
    <row r="3" customFormat="false" ht="13.8" hidden="false" customHeight="false" outlineLevel="0" collapsed="false">
      <c r="A3" s="10"/>
      <c r="B3" s="10" t="s">
        <v>23</v>
      </c>
      <c r="C3" s="12" t="n">
        <v>1000</v>
      </c>
      <c r="D3" s="12" t="n">
        <v>54</v>
      </c>
      <c r="E3" s="12"/>
      <c r="F3" s="12" t="n">
        <f aca="false">C3*D3</f>
        <v>54000</v>
      </c>
    </row>
    <row r="4" customFormat="false" ht="13.8" hidden="false" customHeight="false" outlineLevel="0" collapsed="false">
      <c r="A4" s="11" t="s">
        <v>24</v>
      </c>
      <c r="B4" s="10" t="s">
        <v>22</v>
      </c>
      <c r="C4" s="12" t="n">
        <v>1200</v>
      </c>
      <c r="D4" s="12" t="n">
        <f aca="false">E4-D5</f>
        <v>41</v>
      </c>
      <c r="E4" s="12" t="n">
        <v>60</v>
      </c>
      <c r="F4" s="12" t="n">
        <f aca="false">C4*D4</f>
        <v>49200</v>
      </c>
    </row>
    <row r="5" customFormat="false" ht="13.8" hidden="false" customHeight="false" outlineLevel="0" collapsed="false">
      <c r="A5" s="10"/>
      <c r="B5" s="10" t="s">
        <v>23</v>
      </c>
      <c r="C5" s="12" t="n">
        <v>1000</v>
      </c>
      <c r="D5" s="12" t="n">
        <v>19</v>
      </c>
      <c r="E5" s="12"/>
      <c r="F5" s="12" t="n">
        <f aca="false">C5*D5</f>
        <v>19000</v>
      </c>
    </row>
    <row r="6" customFormat="false" ht="13.8" hidden="false" customHeight="false" outlineLevel="0" collapsed="false">
      <c r="A6" s="11" t="s">
        <v>25</v>
      </c>
      <c r="B6" s="10" t="s">
        <v>22</v>
      </c>
      <c r="C6" s="12" t="n">
        <v>1700</v>
      </c>
      <c r="D6" s="12" t="n">
        <f aca="false">E6-D7</f>
        <v>15</v>
      </c>
      <c r="E6" s="12" t="n">
        <v>17</v>
      </c>
      <c r="F6" s="12" t="n">
        <f aca="false">C6*D6</f>
        <v>25500</v>
      </c>
    </row>
    <row r="7" customFormat="false" ht="13.8" hidden="false" customHeight="false" outlineLevel="0" collapsed="false">
      <c r="A7" s="10"/>
      <c r="B7" s="10" t="s">
        <v>23</v>
      </c>
      <c r="C7" s="12" t="n">
        <v>1500</v>
      </c>
      <c r="D7" s="12" t="n">
        <v>2</v>
      </c>
      <c r="E7" s="12"/>
      <c r="F7" s="12" t="n">
        <f aca="false">C7*D7</f>
        <v>3000</v>
      </c>
    </row>
    <row r="8" customFormat="false" ht="13.8" hidden="false" customHeight="false" outlineLevel="0" collapsed="false">
      <c r="A8" s="11" t="s">
        <v>26</v>
      </c>
      <c r="B8" s="10" t="s">
        <v>22</v>
      </c>
      <c r="C8" s="12" t="n">
        <v>1700</v>
      </c>
      <c r="D8" s="12" t="n">
        <f aca="false">E8-D9</f>
        <v>6</v>
      </c>
      <c r="E8" s="12" t="n">
        <v>7</v>
      </c>
      <c r="F8" s="12" t="n">
        <f aca="false">C8*D8</f>
        <v>10200</v>
      </c>
    </row>
    <row r="9" customFormat="false" ht="13.8" hidden="false" customHeight="false" outlineLevel="0" collapsed="false">
      <c r="A9" s="10"/>
      <c r="B9" s="10" t="s">
        <v>23</v>
      </c>
      <c r="C9" s="12" t="n">
        <v>1500</v>
      </c>
      <c r="D9" s="12" t="n">
        <v>1</v>
      </c>
      <c r="E9" s="12"/>
      <c r="F9" s="12" t="n">
        <f aca="false">C9*D9</f>
        <v>1500</v>
      </c>
    </row>
    <row r="10" customFormat="false" ht="13.8" hidden="false" customHeight="false" outlineLevel="0" collapsed="false">
      <c r="A10" s="11" t="s">
        <v>27</v>
      </c>
      <c r="B10" s="11"/>
      <c r="C10" s="12" t="n">
        <v>1700</v>
      </c>
      <c r="D10" s="12" t="n">
        <v>30</v>
      </c>
      <c r="E10" s="12"/>
      <c r="F10" s="12" t="n">
        <f aca="false">C10*D10</f>
        <v>51000</v>
      </c>
    </row>
    <row r="11" customFormat="false" ht="13.8" hidden="false" customHeight="false" outlineLevel="0" collapsed="false">
      <c r="A11" s="11" t="s">
        <v>28</v>
      </c>
      <c r="B11" s="11"/>
      <c r="C11" s="12" t="n">
        <v>1700</v>
      </c>
      <c r="D11" s="12" t="n">
        <v>2</v>
      </c>
      <c r="E11" s="12"/>
      <c r="F11" s="12" t="n">
        <f aca="false">C11*D11</f>
        <v>3400</v>
      </c>
    </row>
    <row r="12" customFormat="false" ht="13.8" hidden="false" customHeight="false" outlineLevel="0" collapsed="false">
      <c r="E12" s="13" t="n">
        <f aca="false">SUM(E2:E9)+D10+D11</f>
        <v>305</v>
      </c>
      <c r="F12" s="14" t="n">
        <f aca="false">SUM(F1:F11)</f>
        <v>378800</v>
      </c>
    </row>
    <row r="13" customFormat="false" ht="13.8" hidden="false" customHeight="false" outlineLevel="0" collapsed="false">
      <c r="A13" s="0"/>
      <c r="B13" s="0"/>
      <c r="C13" s="0"/>
      <c r="D13" s="0"/>
      <c r="E13" s="0"/>
      <c r="F13" s="0"/>
    </row>
    <row r="14" customFormat="false" ht="13.8" hidden="false" customHeight="false" outlineLevel="0" collapsed="false">
      <c r="A14" s="0"/>
      <c r="B14" s="0"/>
      <c r="C14" s="0"/>
      <c r="D14" s="0"/>
      <c r="E14" s="0" t="s">
        <v>29</v>
      </c>
      <c r="F14" s="0" t="n">
        <v>377300</v>
      </c>
    </row>
    <row r="15" customFormat="false" ht="13.8" hidden="false" customHeight="false" outlineLevel="0" collapsed="false">
      <c r="A15" s="0"/>
      <c r="B15" s="0"/>
      <c r="C15" s="0"/>
      <c r="D15" s="0"/>
      <c r="E15" s="15" t="s">
        <v>30</v>
      </c>
      <c r="F15" s="15" t="n">
        <v>-1200</v>
      </c>
    </row>
    <row r="16" customFormat="false" ht="13.8" hidden="false" customHeight="false" outlineLevel="0" collapsed="false"/>
    <row r="17" customFormat="false" ht="13.8" hidden="false" customHeight="false" outlineLevel="0" collapsed="false"/>
    <row r="18" customFormat="false" ht="13.8" hidden="false" customHeight="false" outlineLevel="0" collapsed="false"/>
    <row r="19" customFormat="false" ht="13.8" hidden="false" customHeight="false" outlineLevel="0" collapsed="false"/>
    <row r="20" customFormat="false" ht="13.8" hidden="false" customHeight="false" outlineLevel="0" collapsed="false"/>
    <row r="21" customFormat="false" ht="13.8" hidden="false" customHeight="false" outlineLevel="0" collapsed="false"/>
    <row r="22" customFormat="false" ht="13.8" hidden="false" customHeight="false" outlineLevel="0" collapsed="false"/>
    <row r="23" customFormat="false" ht="13.8" hidden="false" customHeight="false" outlineLevel="0" collapsed="false"/>
    <row r="24" customFormat="false" ht="13.8" hidden="false" customHeight="false" outlineLevel="0" collapsed="false"/>
    <row r="25" customFormat="false" ht="13.8" hidden="false" customHeight="false" outlineLevel="0" collapsed="false"/>
    <row r="26" customFormat="false" ht="13.8" hidden="false" customHeight="false" outlineLevel="0" collapsed="false"/>
    <row r="27" customFormat="false" ht="13.8" hidden="false" customHeight="false" outlineLevel="0" collapsed="false"/>
    <row r="28" customFormat="false" ht="13.8" hidden="false" customHeight="false" outlineLevel="0" collapsed="false"/>
    <row r="29" customFormat="false" ht="13.8" hidden="false" customHeight="false" outlineLevel="0" collapsed="false"/>
    <row r="30" customFormat="false" ht="13.8" hidden="false" customHeight="false" outlineLevel="0" collapsed="false"/>
    <row r="31" customFormat="false" ht="13.8" hidden="false" customHeight="false" outlineLevel="0" collapsed="false"/>
    <row r="32" customFormat="false" ht="13.8" hidden="false" customHeight="false" outlineLevel="0" collapsed="false"/>
    <row r="33" customFormat="false" ht="13.8" hidden="false" customHeight="false" outlineLevel="0" collapsed="false"/>
    <row r="34" customFormat="false" ht="13.8" hidden="false" customHeight="false" outlineLevel="0" collapsed="false"/>
    <row r="35" customFormat="false" ht="13.8" hidden="false" customHeight="false" outlineLevel="0" collapsed="false"/>
    <row r="36" customFormat="false" ht="13.8" hidden="false" customHeight="false" outlineLevel="0" collapsed="false"/>
    <row r="37" customFormat="false" ht="13.8" hidden="false" customHeight="false" outlineLevel="0" collapsed="false"/>
    <row r="38" customFormat="false" ht="13.8" hidden="false" customHeight="false" outlineLevel="0" collapsed="false"/>
    <row r="39" customFormat="false" ht="13.8" hidden="false" customHeight="false" outlineLevel="0" collapsed="false"/>
    <row r="40" customFormat="false" ht="13.8" hidden="false" customHeight="false" outlineLevel="0" collapsed="false"/>
    <row r="41" customFormat="false" ht="13.8" hidden="false" customHeight="false" outlineLevel="0" collapsed="false"/>
    <row r="42" customFormat="false" ht="13.8" hidden="false" customHeight="false" outlineLevel="0" collapsed="false"/>
    <row r="43" customFormat="false" ht="13.8" hidden="false" customHeight="false" outlineLevel="0" collapsed="false"/>
    <row r="44" customFormat="false" ht="13.8" hidden="false" customHeight="false" outlineLevel="0" collapsed="false"/>
    <row r="45" customFormat="false" ht="13.8" hidden="false" customHeight="false" outlineLevel="0" collapsed="false"/>
    <row r="46" customFormat="false" ht="13.8" hidden="false" customHeight="false" outlineLevel="0" collapsed="false"/>
    <row r="47" customFormat="false" ht="13.8" hidden="false" customHeight="false" outlineLevel="0" collapsed="false"/>
    <row r="48" customFormat="false" ht="13.8" hidden="false" customHeight="false" outlineLevel="0" collapsed="false"/>
    <row r="49" customFormat="false" ht="13.8" hidden="false" customHeight="false" outlineLevel="0" collapsed="false"/>
    <row r="50" customFormat="false" ht="13.8" hidden="false" customHeight="false" outlineLevel="0" collapsed="false"/>
    <row r="51" customFormat="false" ht="13.8" hidden="false" customHeight="false" outlineLevel="0" collapsed="false"/>
    <row r="52" customFormat="false" ht="13.8" hidden="false" customHeight="false" outlineLevel="0" collapsed="false"/>
    <row r="53" customFormat="false" ht="13.8" hidden="false" customHeight="false" outlineLevel="0" collapsed="false"/>
    <row r="54" customFormat="false" ht="13.8" hidden="false" customHeight="false" outlineLevel="0" collapsed="false"/>
    <row r="55" customFormat="false" ht="13.8" hidden="false" customHeight="false" outlineLevel="0" collapsed="false"/>
    <row r="56" customFormat="false" ht="13.8" hidden="false" customHeight="false" outlineLevel="0" collapsed="false"/>
    <row r="57" customFormat="false" ht="13.8" hidden="false" customHeight="false" outlineLevel="0" collapsed="false"/>
    <row r="58" customFormat="false" ht="13.8" hidden="false" customHeight="false" outlineLevel="0" collapsed="false"/>
    <row r="59" customFormat="false" ht="13.8" hidden="false" customHeight="false" outlineLevel="0" collapsed="false"/>
    <row r="60" customFormat="false" ht="13.8" hidden="false" customHeight="false" outlineLevel="0" collapsed="false"/>
    <row r="61" customFormat="false" ht="13.8" hidden="false" customHeight="false" outlineLevel="0" collapsed="false"/>
    <row r="62" customFormat="false" ht="13.8" hidden="false" customHeight="false" outlineLevel="0" collapsed="false"/>
    <row r="63" customFormat="false" ht="13.8" hidden="false" customHeight="false" outlineLevel="0" collapsed="false"/>
    <row r="64" customFormat="false" ht="13.8" hidden="false" customHeight="false" outlineLevel="0" collapsed="false"/>
    <row r="65" customFormat="false" ht="13.8" hidden="false" customHeight="false" outlineLevel="0" collapsed="false"/>
    <row r="66" customFormat="false" ht="13.8" hidden="false" customHeight="false" outlineLevel="0" collapsed="false"/>
    <row r="67" customFormat="false" ht="13.8" hidden="false" customHeight="false" outlineLevel="0" collapsed="false"/>
    <row r="68" customFormat="false" ht="13.8" hidden="false" customHeight="false" outlineLevel="0" collapsed="false"/>
    <row r="69" customFormat="false" ht="13.8" hidden="false" customHeight="false" outlineLevel="0" collapsed="false"/>
    <row r="70" customFormat="false" ht="13.8" hidden="false" customHeight="false" outlineLevel="0" collapsed="false"/>
    <row r="71" customFormat="false" ht="13.8" hidden="false" customHeight="false" outlineLevel="0" collapsed="false"/>
    <row r="72" customFormat="false" ht="13.8" hidden="false" customHeight="false" outlineLevel="0" collapsed="false"/>
    <row r="73" customFormat="false" ht="13.8" hidden="false" customHeight="false" outlineLevel="0" collapsed="false"/>
    <row r="74" customFormat="false" ht="13.8" hidden="false" customHeight="false" outlineLevel="0" collapsed="false"/>
    <row r="75" customFormat="false" ht="13.8" hidden="false" customHeight="false" outlineLevel="0" collapsed="false"/>
    <row r="76" customFormat="false" ht="13.8" hidden="false" customHeight="false" outlineLevel="0" collapsed="false"/>
    <row r="77" customFormat="false" ht="13.8" hidden="false" customHeight="false" outlineLevel="0" collapsed="false"/>
    <row r="78" customFormat="false" ht="13.8" hidden="false" customHeight="false" outlineLevel="0" collapsed="false"/>
    <row r="79" customFormat="false" ht="13.8" hidden="false" customHeight="false" outlineLevel="0" collapsed="false"/>
    <row r="80" customFormat="false" ht="13.8" hidden="false" customHeight="false" outlineLevel="0" collapsed="false"/>
    <row r="81" customFormat="false" ht="13.8" hidden="false" customHeight="false" outlineLevel="0" collapsed="false"/>
    <row r="82" customFormat="false" ht="13.8" hidden="false" customHeight="false" outlineLevel="0" collapsed="false"/>
    <row r="83" customFormat="false" ht="13.8" hidden="false" customHeight="false" outlineLevel="0" collapsed="false"/>
    <row r="84" customFormat="false" ht="13.8" hidden="false" customHeight="false" outlineLevel="0" collapsed="false"/>
    <row r="85" customFormat="false" ht="13.8" hidden="false" customHeight="false" outlineLevel="0" collapsed="false"/>
    <row r="86" customFormat="false" ht="13.8" hidden="false" customHeight="false" outlineLevel="0" collapsed="false"/>
    <row r="87" customFormat="false" ht="13.8" hidden="false" customHeight="false" outlineLevel="0" collapsed="false"/>
    <row r="88" customFormat="false" ht="13.8" hidden="false" customHeight="false" outlineLevel="0" collapsed="false"/>
    <row r="89" customFormat="false" ht="13.8" hidden="false" customHeight="false" outlineLevel="0" collapsed="false"/>
    <row r="90" customFormat="false" ht="13.8" hidden="false" customHeight="false" outlineLevel="0" collapsed="false"/>
    <row r="91" customFormat="false" ht="13.8" hidden="false" customHeight="false" outlineLevel="0" collapsed="false"/>
    <row r="92" customFormat="false" ht="13.8" hidden="false" customHeight="false" outlineLevel="0" collapsed="false"/>
    <row r="93" customFormat="false" ht="13.8" hidden="false" customHeight="false" outlineLevel="0" collapsed="false"/>
    <row r="94" customFormat="false" ht="13.8" hidden="false" customHeight="false" outlineLevel="0" collapsed="false"/>
    <row r="95" customFormat="false" ht="13.8" hidden="false" customHeight="false" outlineLevel="0" collapsed="false"/>
    <row r="96" customFormat="false" ht="13.8" hidden="false" customHeight="false" outlineLevel="0" collapsed="false"/>
    <row r="97" customFormat="false" ht="13.8" hidden="false" customHeight="false" outlineLevel="0" collapsed="false"/>
    <row r="98" customFormat="false" ht="13.8" hidden="false" customHeight="false" outlineLevel="0" collapsed="false"/>
    <row r="99" customFormat="false" ht="13.8" hidden="false" customHeight="false" outlineLevel="0" collapsed="false"/>
    <row r="100" customFormat="false" ht="13.8" hidden="false" customHeight="false" outlineLevel="0" collapsed="false"/>
    <row r="101" customFormat="false" ht="13.8" hidden="false" customHeight="false" outlineLevel="0" collapsed="false"/>
    <row r="102" customFormat="false" ht="13.8" hidden="false" customHeight="false" outlineLevel="0" collapsed="false"/>
    <row r="103" customFormat="false" ht="13.8" hidden="false" customHeight="false" outlineLevel="0" collapsed="false"/>
    <row r="104" customFormat="false" ht="13.8" hidden="false" customHeight="false" outlineLevel="0" collapsed="false"/>
    <row r="105" customFormat="false" ht="13.8" hidden="false" customHeight="false" outlineLevel="0" collapsed="false"/>
    <row r="106" customFormat="false" ht="13.8" hidden="false" customHeight="false" outlineLevel="0" collapsed="false"/>
    <row r="107" customFormat="false" ht="13.8" hidden="false" customHeight="false" outlineLevel="0" collapsed="false"/>
    <row r="108" customFormat="false" ht="13.8" hidden="false" customHeight="false" outlineLevel="0" collapsed="false"/>
  </sheetData>
  <mergeCells count="10">
    <mergeCell ref="A1:B1"/>
    <mergeCell ref="D1:E1"/>
    <mergeCell ref="E2:E3"/>
    <mergeCell ref="E4:E5"/>
    <mergeCell ref="E6:E7"/>
    <mergeCell ref="E8:E9"/>
    <mergeCell ref="A10:B10"/>
    <mergeCell ref="D10:E10"/>
    <mergeCell ref="A11:B11"/>
    <mergeCell ref="D11:E1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F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8" zeroHeight="false" outlineLevelRow="0" outlineLevelCol="0"/>
  <cols>
    <col collapsed="false" customWidth="true" hidden="false" outlineLevel="0" max="1" min="1" style="0" width="9.98"/>
    <col collapsed="false" customWidth="true" hidden="false" outlineLevel="0" max="4" min="2" style="0" width="9.29"/>
    <col collapsed="false" customWidth="true" hidden="false" outlineLevel="0" max="5" min="5" style="0" width="13.67"/>
    <col collapsed="false" customWidth="true" hidden="false" outlineLevel="0" max="1025" min="6" style="0" width="9.29"/>
  </cols>
  <sheetData>
    <row r="1" customFormat="false" ht="13.8" hidden="false" customHeight="false" outlineLevel="0" collapsed="false">
      <c r="A1" s="13"/>
      <c r="B1" s="13" t="s">
        <v>12</v>
      </c>
      <c r="C1" s="13" t="s">
        <v>11</v>
      </c>
      <c r="D1" s="13" t="s">
        <v>31</v>
      </c>
      <c r="E1" s="13" t="s">
        <v>4</v>
      </c>
      <c r="F1" s="3"/>
    </row>
    <row r="2" customFormat="false" ht="13.8" hidden="false" customHeight="false" outlineLevel="0" collapsed="false">
      <c r="A2" s="13" t="s">
        <v>32</v>
      </c>
      <c r="B2" s="13" t="n">
        <v>2000</v>
      </c>
      <c r="C2" s="13" t="n">
        <v>1000</v>
      </c>
      <c r="D2" s="13" t="n">
        <v>7101</v>
      </c>
      <c r="E2" s="16" t="n">
        <f aca="false">SUM(B2:D2)</f>
        <v>10101</v>
      </c>
      <c r="F2" s="3"/>
    </row>
    <row r="3" customFormat="false" ht="13.8" hidden="false" customHeight="false" outlineLevel="0" collapsed="false">
      <c r="A3" s="13" t="s">
        <v>33</v>
      </c>
      <c r="B3" s="13" t="n">
        <v>1500</v>
      </c>
      <c r="C3" s="13" t="n">
        <v>1000</v>
      </c>
      <c r="D3" s="13" t="n">
        <v>4310</v>
      </c>
      <c r="E3" s="16" t="n">
        <f aca="false">SUM(B3:D3)</f>
        <v>6810</v>
      </c>
      <c r="F3" s="3"/>
    </row>
    <row r="4" customFormat="false" ht="13.8" hidden="false" customHeight="false" outlineLevel="0" collapsed="false">
      <c r="A4" s="13" t="s">
        <v>34</v>
      </c>
      <c r="B4" s="13" t="n">
        <v>2000</v>
      </c>
      <c r="C4" s="13" t="n">
        <v>1000</v>
      </c>
      <c r="D4" s="13" t="n">
        <v>0</v>
      </c>
      <c r="E4" s="16" t="n">
        <f aca="false">SUM(B4:D4)</f>
        <v>3000</v>
      </c>
      <c r="F4" s="3"/>
    </row>
    <row r="5" customFormat="false" ht="13.8" hidden="false" customHeight="false" outlineLevel="0" collapsed="false">
      <c r="A5" s="13" t="s">
        <v>35</v>
      </c>
      <c r="B5" s="13" t="n">
        <v>1000</v>
      </c>
      <c r="C5" s="13" t="n">
        <v>0</v>
      </c>
      <c r="D5" s="13" t="n">
        <v>6789</v>
      </c>
      <c r="E5" s="16" t="n">
        <f aca="false">SUM(B5:D5)</f>
        <v>7789</v>
      </c>
      <c r="F5" s="3"/>
    </row>
    <row r="6" customFormat="false" ht="13.8" hidden="false" customHeight="false" outlineLevel="0" collapsed="false">
      <c r="A6" s="13" t="s">
        <v>36</v>
      </c>
      <c r="B6" s="13" t="n">
        <v>1500</v>
      </c>
      <c r="C6" s="13" t="n">
        <v>1000</v>
      </c>
      <c r="D6" s="13" t="n">
        <v>1751</v>
      </c>
      <c r="E6" s="16" t="n">
        <f aca="false">SUM(B6:D6)</f>
        <v>4251</v>
      </c>
    </row>
    <row r="7" customFormat="false" ht="13.8" hidden="false" customHeight="false" outlineLevel="0" collapsed="false">
      <c r="A7" s="13" t="s">
        <v>37</v>
      </c>
      <c r="B7" s="13" t="n">
        <v>1500</v>
      </c>
      <c r="C7" s="13" t="n">
        <v>1000</v>
      </c>
      <c r="D7" s="13" t="n">
        <v>17452</v>
      </c>
      <c r="E7" s="16" t="n">
        <f aca="false">SUM(B7:D7)</f>
        <v>19952</v>
      </c>
      <c r="F7" s="3"/>
    </row>
    <row r="8" customFormat="false" ht="13.8" hidden="false" customHeight="false" outlineLevel="0" collapsed="false">
      <c r="A8" s="17" t="s">
        <v>38</v>
      </c>
      <c r="B8" s="13" t="n">
        <v>1000</v>
      </c>
      <c r="C8" s="13" t="n">
        <v>0</v>
      </c>
      <c r="D8" s="13" t="n">
        <v>0</v>
      </c>
      <c r="E8" s="16" t="n">
        <f aca="false">SUM(B8:D8)</f>
        <v>1000</v>
      </c>
      <c r="F8" s="3"/>
    </row>
    <row r="9" customFormat="false" ht="13.8" hidden="false" customHeight="false" outlineLevel="0" collapsed="false">
      <c r="A9" s="13" t="s">
        <v>39</v>
      </c>
      <c r="B9" s="13" t="n">
        <v>2000</v>
      </c>
      <c r="C9" s="13" t="n">
        <v>1000</v>
      </c>
      <c r="D9" s="13" t="n">
        <v>7190</v>
      </c>
      <c r="E9" s="16" t="n">
        <f aca="false">SUM(B9:D9)</f>
        <v>10190</v>
      </c>
      <c r="F9" s="3"/>
    </row>
    <row r="10" customFormat="false" ht="13.8" hidden="false" customHeight="false" outlineLevel="0" collapsed="false">
      <c r="A10" s="13" t="s">
        <v>40</v>
      </c>
      <c r="B10" s="13" t="n">
        <v>2000</v>
      </c>
      <c r="C10" s="13" t="n">
        <v>1000</v>
      </c>
      <c r="D10" s="13" t="n">
        <v>45020</v>
      </c>
      <c r="E10" s="16" t="n">
        <f aca="false">SUM(B10:D10)</f>
        <v>48020</v>
      </c>
      <c r="F10" s="3"/>
    </row>
    <row r="11" customFormat="false" ht="13.8" hidden="false" customHeight="false" outlineLevel="0" collapsed="false">
      <c r="A11" s="13" t="s">
        <v>41</v>
      </c>
      <c r="B11" s="13" t="n">
        <v>1500</v>
      </c>
      <c r="C11" s="13" t="n">
        <v>1000</v>
      </c>
      <c r="D11" s="13" t="n">
        <v>0</v>
      </c>
      <c r="E11" s="16" t="n">
        <f aca="false">SUM(B11:D11)</f>
        <v>2500</v>
      </c>
      <c r="F11" s="3"/>
    </row>
    <row r="12" customFormat="false" ht="13.8" hidden="false" customHeight="false" outlineLevel="0" collapsed="false">
      <c r="A12" s="17" t="s">
        <v>42</v>
      </c>
      <c r="B12" s="13" t="n">
        <v>2000</v>
      </c>
      <c r="C12" s="13" t="n">
        <v>1000</v>
      </c>
      <c r="D12" s="13" t="n">
        <v>0</v>
      </c>
      <c r="E12" s="16" t="n">
        <f aca="false">SUM(B12:D12)</f>
        <v>3000</v>
      </c>
      <c r="F12" s="3"/>
    </row>
    <row r="13" customFormat="false" ht="13.8" hidden="false" customHeight="false" outlineLevel="0" collapsed="false">
      <c r="A13" s="13" t="s">
        <v>43</v>
      </c>
      <c r="B13" s="13" t="n">
        <v>2000</v>
      </c>
      <c r="C13" s="13" t="n">
        <v>1000</v>
      </c>
      <c r="D13" s="13" t="n">
        <v>49564</v>
      </c>
      <c r="E13" s="16" t="n">
        <f aca="false">SUM(B13:D13)</f>
        <v>52564</v>
      </c>
      <c r="F13" s="3"/>
    </row>
    <row r="14" customFormat="false" ht="13.8" hidden="false" customHeight="false" outlineLevel="0" collapsed="false">
      <c r="A14" s="13" t="s">
        <v>44</v>
      </c>
      <c r="B14" s="13" t="n">
        <v>1000</v>
      </c>
      <c r="C14" s="13" t="n">
        <v>0</v>
      </c>
      <c r="D14" s="13" t="n">
        <v>8500</v>
      </c>
      <c r="E14" s="16" t="n">
        <f aca="false">SUM(B14:D14)</f>
        <v>9500</v>
      </c>
      <c r="F14" s="3"/>
    </row>
    <row r="15" customFormat="false" ht="13.8" hidden="false" customHeight="false" outlineLevel="0" collapsed="false">
      <c r="A15" s="13" t="s">
        <v>45</v>
      </c>
      <c r="B15" s="13" t="n">
        <v>1500</v>
      </c>
      <c r="C15" s="13" t="n">
        <v>1000</v>
      </c>
      <c r="D15" s="13" t="n">
        <v>730</v>
      </c>
      <c r="E15" s="16" t="n">
        <f aca="false">SUM(B15:D15)</f>
        <v>3230</v>
      </c>
      <c r="F15" s="3"/>
    </row>
    <row r="16" customFormat="false" ht="13.8" hidden="false" customHeight="false" outlineLevel="0" collapsed="false">
      <c r="A16" s="13" t="s">
        <v>46</v>
      </c>
      <c r="B16" s="13" t="n">
        <v>2000</v>
      </c>
      <c r="C16" s="13" t="n">
        <v>1000</v>
      </c>
      <c r="D16" s="13" t="n">
        <v>17696</v>
      </c>
      <c r="E16" s="16" t="n">
        <f aca="false">SUM(B16:D16)</f>
        <v>20696</v>
      </c>
      <c r="F16" s="3"/>
    </row>
    <row r="17" customFormat="false" ht="13.8" hidden="false" customHeight="false" outlineLevel="0" collapsed="false">
      <c r="A17" s="13" t="s">
        <v>47</v>
      </c>
      <c r="B17" s="13" t="n">
        <v>2000</v>
      </c>
      <c r="C17" s="13" t="n">
        <v>1000</v>
      </c>
      <c r="D17" s="13" t="n">
        <v>16000</v>
      </c>
      <c r="E17" s="16" t="n">
        <f aca="false">SUM(B17:D17)</f>
        <v>19000</v>
      </c>
      <c r="F17" s="3"/>
    </row>
    <row r="18" customFormat="false" ht="13.8" hidden="false" customHeight="false" outlineLevel="0" collapsed="false">
      <c r="A18" s="13" t="s">
        <v>48</v>
      </c>
      <c r="B18" s="13" t="n">
        <v>1500</v>
      </c>
      <c r="C18" s="13" t="n">
        <v>1000</v>
      </c>
      <c r="D18" s="13" t="n">
        <v>35827</v>
      </c>
      <c r="E18" s="16" t="n">
        <f aca="false">SUM(B18:D18)</f>
        <v>38327</v>
      </c>
      <c r="F18" s="3"/>
    </row>
    <row r="19" customFormat="false" ht="13.8" hidden="false" customHeight="false" outlineLevel="0" collapsed="false">
      <c r="A19" s="13" t="s">
        <v>49</v>
      </c>
      <c r="B19" s="13" t="n">
        <v>2000</v>
      </c>
      <c r="C19" s="13" t="n">
        <v>1000</v>
      </c>
      <c r="D19" s="13" t="n">
        <v>15676</v>
      </c>
      <c r="E19" s="16" t="n">
        <f aca="false">SUM(B19:D19)</f>
        <v>18676</v>
      </c>
      <c r="F19" s="3"/>
    </row>
    <row r="20" customFormat="false" ht="13.8" hidden="false" customHeight="false" outlineLevel="0" collapsed="false">
      <c r="A20" s="17" t="s">
        <v>50</v>
      </c>
      <c r="B20" s="13" t="n">
        <v>1500</v>
      </c>
      <c r="C20" s="13" t="n">
        <v>0</v>
      </c>
      <c r="D20" s="13" t="n">
        <v>0</v>
      </c>
      <c r="E20" s="16" t="n">
        <f aca="false">SUM(B20:D20)</f>
        <v>1500</v>
      </c>
      <c r="F20" s="3"/>
    </row>
    <row r="21" customFormat="false" ht="13.8" hidden="false" customHeight="false" outlineLevel="0" collapsed="false">
      <c r="A21" s="13" t="s">
        <v>51</v>
      </c>
      <c r="B21" s="13" t="n">
        <v>1000</v>
      </c>
      <c r="C21" s="13" t="n">
        <v>0</v>
      </c>
      <c r="D21" s="13" t="n">
        <v>24368</v>
      </c>
      <c r="E21" s="16" t="n">
        <f aca="false">SUM(B21:D21)</f>
        <v>25368</v>
      </c>
      <c r="F21" s="3"/>
    </row>
    <row r="22" customFormat="false" ht="13.8" hidden="false" customHeight="false" outlineLevel="0" collapsed="false">
      <c r="A22" s="17" t="s">
        <v>52</v>
      </c>
      <c r="B22" s="13" t="n">
        <v>1500</v>
      </c>
      <c r="C22" s="13" t="n">
        <v>0</v>
      </c>
      <c r="D22" s="13" t="n">
        <v>0</v>
      </c>
      <c r="E22" s="16" t="n">
        <f aca="false">SUM(B22:D22)</f>
        <v>1500</v>
      </c>
      <c r="F22" s="3"/>
    </row>
    <row r="23" customFormat="false" ht="13.8" hidden="false" customHeight="false" outlineLevel="0" collapsed="false">
      <c r="A23" s="13" t="s">
        <v>53</v>
      </c>
      <c r="B23" s="13" t="n">
        <v>1500</v>
      </c>
      <c r="C23" s="13" t="n">
        <v>1000</v>
      </c>
      <c r="D23" s="13" t="n">
        <v>1223</v>
      </c>
      <c r="E23" s="16" t="n">
        <f aca="false">SUM(B23:D23)</f>
        <v>3723</v>
      </c>
      <c r="F23" s="3"/>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Roman,標準"&amp;12&amp;A</oddHeader>
    <oddFooter>&amp;C&amp;"Times New Roman,標準"&amp;12ページ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MJ85"/>
  <sheetViews>
    <sheetView showFormulas="false" showGridLines="true" showRowColHeaders="true" showZeros="true" rightToLeft="false" tabSelected="false" showOutlineSymbols="true" defaultGridColor="true" view="normal" topLeftCell="A65" colorId="64" zoomScale="100" zoomScaleNormal="100" zoomScalePageLayoutView="100" workbookViewId="0">
      <selection pane="topLeft" activeCell="E86" activeCellId="0" sqref="E86"/>
    </sheetView>
  </sheetViews>
  <sheetFormatPr defaultRowHeight="13.8" zeroHeight="false" outlineLevelRow="0" outlineLevelCol="0"/>
  <cols>
    <col collapsed="false" customWidth="true" hidden="false" outlineLevel="0" max="1" min="1" style="0" width="9.98"/>
    <col collapsed="false" customWidth="true" hidden="false" outlineLevel="0" max="2" min="2" style="18" width="9.29"/>
    <col collapsed="false" customWidth="true" hidden="false" outlineLevel="0" max="3" min="3" style="0" width="18.6"/>
    <col collapsed="false" customWidth="true" hidden="false" outlineLevel="0" max="4" min="4" style="0" width="54.49"/>
    <col collapsed="false" customWidth="true" hidden="false" outlineLevel="0" max="5" min="5" style="19" width="9.29"/>
    <col collapsed="false" customWidth="true" hidden="false" outlineLevel="0" max="6" min="6" style="0" width="13.67"/>
    <col collapsed="false" customWidth="true" hidden="false" outlineLevel="0" max="1025" min="7" style="0" width="9.29"/>
  </cols>
  <sheetData>
    <row r="1" s="3" customFormat="true" ht="13.8" hidden="false" customHeight="false" outlineLevel="0" collapsed="false">
      <c r="A1" s="3" t="s">
        <v>32</v>
      </c>
      <c r="B1" s="20" t="s">
        <v>54</v>
      </c>
      <c r="C1" s="3" t="s">
        <v>13</v>
      </c>
      <c r="D1" s="3" t="s">
        <v>55</v>
      </c>
      <c r="E1" s="19" t="n">
        <v>950</v>
      </c>
      <c r="F1" s="0"/>
      <c r="G1" s="0"/>
      <c r="H1" s="0"/>
      <c r="I1" s="0"/>
      <c r="J1" s="0"/>
      <c r="AMI1" s="0"/>
      <c r="AMJ1" s="0"/>
    </row>
    <row r="2" s="3" customFormat="true" ht="13.8" hidden="false" customHeight="false" outlineLevel="0" collapsed="false">
      <c r="B2" s="20" t="s">
        <v>56</v>
      </c>
      <c r="C2" s="3" t="s">
        <v>13</v>
      </c>
      <c r="D2" s="3" t="s">
        <v>57</v>
      </c>
      <c r="E2" s="19" t="n">
        <v>1058</v>
      </c>
      <c r="F2" s="0"/>
      <c r="G2" s="0"/>
      <c r="H2" s="0"/>
      <c r="I2" s="0"/>
      <c r="J2" s="0"/>
      <c r="AMI2" s="0"/>
      <c r="AMJ2" s="0"/>
    </row>
    <row r="3" customFormat="false" ht="13.8" hidden="false" customHeight="false" outlineLevel="0" collapsed="false">
      <c r="A3" s="3"/>
      <c r="B3" s="20" t="s">
        <v>58</v>
      </c>
      <c r="C3" s="3" t="s">
        <v>59</v>
      </c>
      <c r="D3" s="3" t="s">
        <v>60</v>
      </c>
      <c r="E3" s="19" t="n">
        <v>159</v>
      </c>
    </row>
    <row r="4" s="3" customFormat="true" ht="13.8" hidden="false" customHeight="false" outlineLevel="0" collapsed="false">
      <c r="B4" s="20" t="s">
        <v>58</v>
      </c>
      <c r="C4" s="3" t="s">
        <v>8</v>
      </c>
      <c r="D4" s="3" t="s">
        <v>61</v>
      </c>
      <c r="E4" s="19" t="n">
        <v>4158</v>
      </c>
      <c r="F4" s="0"/>
      <c r="G4" s="0"/>
      <c r="H4" s="0"/>
      <c r="I4" s="0"/>
      <c r="J4" s="0"/>
      <c r="AMI4" s="0"/>
      <c r="AMJ4" s="0"/>
    </row>
    <row r="5" s="3" customFormat="true" ht="13.8" hidden="false" customHeight="false" outlineLevel="0" collapsed="false">
      <c r="B5" s="20" t="s">
        <v>54</v>
      </c>
      <c r="C5" s="3" t="s">
        <v>62</v>
      </c>
      <c r="D5" s="3" t="s">
        <v>63</v>
      </c>
      <c r="E5" s="19" t="n">
        <v>738</v>
      </c>
      <c r="F5" s="0"/>
      <c r="G5" s="0"/>
      <c r="H5" s="0"/>
      <c r="I5" s="0"/>
      <c r="J5" s="0"/>
      <c r="AMI5" s="0"/>
      <c r="AMJ5" s="0"/>
    </row>
    <row r="6" s="3" customFormat="true" ht="13.8" hidden="false" customHeight="false" outlineLevel="0" collapsed="false">
      <c r="B6" s="20" t="s">
        <v>56</v>
      </c>
      <c r="C6" s="3" t="s">
        <v>62</v>
      </c>
      <c r="D6" s="3" t="s">
        <v>64</v>
      </c>
      <c r="E6" s="19" t="n">
        <v>988</v>
      </c>
      <c r="F6" s="0"/>
      <c r="G6" s="0"/>
      <c r="H6" s="0"/>
      <c r="I6" s="0"/>
      <c r="J6" s="0"/>
      <c r="AMI6" s="0"/>
      <c r="AMJ6" s="0"/>
    </row>
    <row r="7" s="3" customFormat="true" ht="13.8" hidden="false" customHeight="false" outlineLevel="0" collapsed="false">
      <c r="A7" s="0"/>
      <c r="B7" s="18"/>
      <c r="C7" s="0"/>
      <c r="D7" s="0"/>
      <c r="E7" s="21" t="n">
        <f aca="false">SUM(E1:E6)</f>
        <v>8051</v>
      </c>
      <c r="F7" s="0"/>
      <c r="G7" s="0"/>
      <c r="H7" s="0"/>
      <c r="I7" s="0"/>
      <c r="J7" s="0"/>
      <c r="AMI7" s="0"/>
      <c r="AMJ7" s="0"/>
    </row>
    <row r="8" s="6" customFormat="true" ht="13.8" hidden="false" customHeight="false" outlineLevel="0" collapsed="false">
      <c r="A8" s="7" t="s">
        <v>33</v>
      </c>
      <c r="B8" s="22" t="s">
        <v>54</v>
      </c>
      <c r="C8" s="7" t="s">
        <v>65</v>
      </c>
      <c r="D8" s="7" t="s">
        <v>66</v>
      </c>
      <c r="E8" s="23" t="n">
        <v>4310</v>
      </c>
    </row>
    <row r="9" s="3" customFormat="true" ht="13.8" hidden="false" customHeight="false" outlineLevel="0" collapsed="false">
      <c r="B9" s="20" t="s">
        <v>54</v>
      </c>
      <c r="C9" s="3" t="s">
        <v>67</v>
      </c>
      <c r="D9" s="3" t="s">
        <v>55</v>
      </c>
      <c r="E9" s="19" t="n">
        <v>850</v>
      </c>
      <c r="F9" s="0"/>
      <c r="G9" s="0"/>
      <c r="H9" s="0"/>
      <c r="I9" s="0"/>
      <c r="J9" s="0"/>
      <c r="AMI9" s="0"/>
      <c r="AMJ9" s="0"/>
    </row>
    <row r="10" s="3" customFormat="true" ht="13.8" hidden="false" customHeight="false" outlineLevel="0" collapsed="false">
      <c r="A10" s="0"/>
      <c r="B10" s="18"/>
      <c r="C10" s="0"/>
      <c r="D10" s="0"/>
      <c r="E10" s="21" t="n">
        <f aca="false">SUM(E8:E9)</f>
        <v>5160</v>
      </c>
      <c r="F10" s="0"/>
      <c r="G10" s="0"/>
      <c r="H10" s="0"/>
      <c r="I10" s="0"/>
      <c r="J10" s="0"/>
      <c r="AMI10" s="0"/>
      <c r="AMJ10" s="0"/>
    </row>
    <row r="11" s="7" customFormat="true" ht="13.8" hidden="false" customHeight="false" outlineLevel="0" collapsed="false">
      <c r="A11" s="7" t="s">
        <v>34</v>
      </c>
      <c r="B11" s="22" t="s">
        <v>54</v>
      </c>
      <c r="C11" s="7" t="s">
        <v>13</v>
      </c>
      <c r="D11" s="7" t="s">
        <v>68</v>
      </c>
      <c r="E11" s="23" t="n">
        <v>1900</v>
      </c>
      <c r="F11" s="6"/>
      <c r="G11" s="6"/>
      <c r="H11" s="6"/>
      <c r="I11" s="6"/>
      <c r="J11" s="6"/>
      <c r="AMI11" s="6"/>
      <c r="AMJ11" s="6"/>
    </row>
    <row r="12" s="3" customFormat="true" ht="13.8" hidden="false" customHeight="false" outlineLevel="0" collapsed="false">
      <c r="B12" s="20" t="s">
        <v>58</v>
      </c>
      <c r="C12" s="3" t="s">
        <v>13</v>
      </c>
      <c r="D12" s="3" t="s">
        <v>69</v>
      </c>
      <c r="E12" s="19" t="n">
        <v>2990</v>
      </c>
      <c r="F12" s="0"/>
      <c r="G12" s="0"/>
      <c r="H12" s="0"/>
      <c r="I12" s="0"/>
      <c r="J12" s="0"/>
      <c r="AMI12" s="0"/>
      <c r="AMJ12" s="0"/>
    </row>
    <row r="13" s="3" customFormat="true" ht="13.8" hidden="false" customHeight="false" outlineLevel="0" collapsed="false">
      <c r="A13" s="0"/>
      <c r="B13" s="18"/>
      <c r="C13" s="0"/>
      <c r="D13" s="0"/>
      <c r="E13" s="21" t="n">
        <f aca="false">SUM(E11:E12)</f>
        <v>4890</v>
      </c>
      <c r="F13" s="0"/>
      <c r="G13" s="0"/>
      <c r="H13" s="0"/>
      <c r="I13" s="0"/>
      <c r="J13" s="0"/>
      <c r="AMI13" s="0"/>
      <c r="AMJ13" s="0"/>
    </row>
    <row r="14" s="7" customFormat="true" ht="13.8" hidden="false" customHeight="false" outlineLevel="0" collapsed="false">
      <c r="A14" s="7" t="s">
        <v>35</v>
      </c>
      <c r="B14" s="22" t="s">
        <v>54</v>
      </c>
      <c r="C14" s="7" t="s">
        <v>62</v>
      </c>
      <c r="D14" s="7" t="s">
        <v>70</v>
      </c>
      <c r="E14" s="23" t="n">
        <v>6315</v>
      </c>
      <c r="F14" s="6"/>
      <c r="G14" s="6"/>
      <c r="H14" s="6"/>
      <c r="I14" s="6"/>
      <c r="J14" s="6"/>
      <c r="AMI14" s="6"/>
      <c r="AMJ14" s="6"/>
    </row>
    <row r="15" customFormat="false" ht="13.8" hidden="false" customHeight="false" outlineLevel="0" collapsed="false">
      <c r="A15" s="3"/>
      <c r="B15" s="20" t="s">
        <v>71</v>
      </c>
      <c r="C15" s="3" t="s">
        <v>62</v>
      </c>
      <c r="D15" s="3" t="s">
        <v>72</v>
      </c>
      <c r="E15" s="19" t="n">
        <v>474</v>
      </c>
    </row>
    <row r="16" s="3" customFormat="true" ht="13.8" hidden="false" customHeight="false" outlineLevel="0" collapsed="false">
      <c r="A16" s="0"/>
      <c r="B16" s="18"/>
      <c r="C16" s="0"/>
      <c r="D16" s="0"/>
      <c r="E16" s="21" t="n">
        <f aca="false">SUM(E14:E15)</f>
        <v>6789</v>
      </c>
      <c r="F16" s="0"/>
      <c r="G16" s="0"/>
      <c r="H16" s="0"/>
      <c r="I16" s="0"/>
      <c r="J16" s="0"/>
      <c r="AMI16" s="0"/>
      <c r="AMJ16" s="0"/>
    </row>
    <row r="17" s="7" customFormat="true" ht="13.8" hidden="false" customHeight="false" outlineLevel="0" collapsed="false">
      <c r="A17" s="7" t="s">
        <v>36</v>
      </c>
      <c r="B17" s="22" t="s">
        <v>54</v>
      </c>
      <c r="C17" s="7" t="s">
        <v>73</v>
      </c>
      <c r="D17" s="7" t="s">
        <v>55</v>
      </c>
      <c r="E17" s="23" t="n">
        <v>982</v>
      </c>
      <c r="F17" s="6"/>
      <c r="G17" s="6"/>
      <c r="H17" s="6"/>
      <c r="I17" s="6"/>
      <c r="J17" s="6"/>
      <c r="AMI17" s="6"/>
      <c r="AMJ17" s="6"/>
    </row>
    <row r="18" s="3" customFormat="true" ht="13.8" hidden="false" customHeight="false" outlineLevel="0" collapsed="false">
      <c r="B18" s="20" t="s">
        <v>54</v>
      </c>
      <c r="C18" s="3" t="s">
        <v>62</v>
      </c>
      <c r="D18" s="3" t="s">
        <v>74</v>
      </c>
      <c r="E18" s="19" t="n">
        <v>583</v>
      </c>
      <c r="F18" s="0"/>
      <c r="G18" s="0"/>
      <c r="H18" s="0"/>
      <c r="I18" s="0"/>
      <c r="J18" s="0"/>
      <c r="AMI18" s="0"/>
      <c r="AMJ18" s="0"/>
    </row>
    <row r="19" s="3" customFormat="true" ht="13.8" hidden="false" customHeight="false" outlineLevel="0" collapsed="false">
      <c r="B19" s="20" t="s">
        <v>71</v>
      </c>
      <c r="C19" s="3" t="s">
        <v>59</v>
      </c>
      <c r="D19" s="3" t="s">
        <v>75</v>
      </c>
      <c r="E19" s="19" t="n">
        <v>1168</v>
      </c>
      <c r="F19" s="0"/>
      <c r="G19" s="0"/>
      <c r="H19" s="0"/>
      <c r="I19" s="0"/>
      <c r="J19" s="0"/>
      <c r="AMI19" s="0"/>
      <c r="AMJ19" s="0"/>
    </row>
    <row r="20" s="3" customFormat="true" ht="13.8" hidden="false" customHeight="false" outlineLevel="0" collapsed="false">
      <c r="A20" s="0"/>
      <c r="B20" s="18"/>
      <c r="C20" s="0"/>
      <c r="D20" s="0"/>
      <c r="E20" s="21" t="n">
        <f aca="false">SUM(E17:E19)</f>
        <v>2733</v>
      </c>
      <c r="F20" s="0"/>
      <c r="G20" s="0"/>
      <c r="H20" s="0"/>
      <c r="I20" s="0"/>
      <c r="J20" s="0"/>
      <c r="AMI20" s="0"/>
      <c r="AMJ20" s="0"/>
    </row>
    <row r="21" s="7" customFormat="true" ht="13.8" hidden="false" customHeight="false" outlineLevel="0" collapsed="false">
      <c r="A21" s="7" t="s">
        <v>37</v>
      </c>
      <c r="B21" s="22" t="s">
        <v>54</v>
      </c>
      <c r="C21" s="7" t="s">
        <v>65</v>
      </c>
      <c r="D21" s="7" t="s">
        <v>76</v>
      </c>
      <c r="E21" s="23" t="n">
        <v>3440</v>
      </c>
      <c r="F21" s="6"/>
      <c r="G21" s="6"/>
      <c r="H21" s="6"/>
      <c r="I21" s="6"/>
      <c r="J21" s="6"/>
      <c r="AMI21" s="6"/>
      <c r="AMJ21" s="6"/>
    </row>
    <row r="22" s="3" customFormat="true" ht="13.8" hidden="false" customHeight="false" outlineLevel="0" collapsed="false">
      <c r="B22" s="20" t="s">
        <v>58</v>
      </c>
      <c r="C22" s="3" t="s">
        <v>67</v>
      </c>
      <c r="D22" s="3" t="s">
        <v>55</v>
      </c>
      <c r="E22" s="19" t="n">
        <v>918</v>
      </c>
      <c r="F22" s="0"/>
      <c r="G22" s="0"/>
      <c r="H22" s="0"/>
      <c r="I22" s="0"/>
      <c r="J22" s="0"/>
      <c r="AMI22" s="0"/>
      <c r="AMJ22" s="0"/>
    </row>
    <row r="23" s="3" customFormat="true" ht="13.8" hidden="false" customHeight="false" outlineLevel="0" collapsed="false">
      <c r="B23" s="20" t="s">
        <v>71</v>
      </c>
      <c r="C23" s="3" t="s">
        <v>65</v>
      </c>
      <c r="D23" s="3" t="s">
        <v>77</v>
      </c>
      <c r="E23" s="19" t="n">
        <v>648</v>
      </c>
      <c r="F23" s="0"/>
      <c r="G23" s="0"/>
      <c r="H23" s="0"/>
      <c r="I23" s="0"/>
      <c r="J23" s="0"/>
      <c r="AMI23" s="0"/>
      <c r="AMJ23" s="0"/>
    </row>
    <row r="24" customFormat="false" ht="13.8" hidden="false" customHeight="false" outlineLevel="0" collapsed="false">
      <c r="A24" s="3"/>
      <c r="B24" s="20" t="s">
        <v>71</v>
      </c>
      <c r="C24" s="3" t="s">
        <v>65</v>
      </c>
      <c r="D24" s="3" t="s">
        <v>78</v>
      </c>
      <c r="E24" s="19" t="n">
        <v>3864</v>
      </c>
    </row>
    <row r="25" s="3" customFormat="true" ht="13.8" hidden="false" customHeight="false" outlineLevel="0" collapsed="false">
      <c r="B25" s="20" t="s">
        <v>71</v>
      </c>
      <c r="C25" s="3" t="s">
        <v>65</v>
      </c>
      <c r="D25" s="3" t="s">
        <v>79</v>
      </c>
      <c r="E25" s="19" t="n">
        <v>9500</v>
      </c>
      <c r="F25" s="0"/>
      <c r="G25" s="0"/>
      <c r="H25" s="0"/>
      <c r="I25" s="0"/>
      <c r="J25" s="0"/>
      <c r="AMI25" s="0"/>
      <c r="AMJ25" s="0"/>
    </row>
    <row r="26" s="3" customFormat="true" ht="13.8" hidden="false" customHeight="false" outlineLevel="0" collapsed="false">
      <c r="A26" s="0"/>
      <c r="B26" s="18"/>
      <c r="C26" s="0"/>
      <c r="D26" s="0"/>
      <c r="E26" s="21" t="n">
        <f aca="false">SUM(E21:E25)</f>
        <v>18370</v>
      </c>
      <c r="F26" s="0"/>
      <c r="G26" s="0"/>
      <c r="H26" s="0"/>
      <c r="I26" s="0"/>
      <c r="J26" s="0"/>
      <c r="AMI26" s="0"/>
      <c r="AMJ26" s="0"/>
    </row>
    <row r="27" s="7" customFormat="true" ht="13.8" hidden="false" customHeight="false" outlineLevel="0" collapsed="false">
      <c r="A27" s="7" t="s">
        <v>39</v>
      </c>
      <c r="B27" s="22" t="s">
        <v>54</v>
      </c>
      <c r="C27" s="7" t="s">
        <v>65</v>
      </c>
      <c r="D27" s="7" t="s">
        <v>80</v>
      </c>
      <c r="E27" s="23" t="n">
        <v>7190</v>
      </c>
      <c r="F27" s="6"/>
      <c r="G27" s="6"/>
      <c r="H27" s="6"/>
      <c r="I27" s="6"/>
      <c r="J27" s="6"/>
      <c r="AMI27" s="6"/>
      <c r="AMJ27" s="6"/>
    </row>
    <row r="28" customFormat="false" ht="13.8" hidden="false" customHeight="false" outlineLevel="0" collapsed="false">
      <c r="E28" s="21" t="n">
        <f aca="false">E27</f>
        <v>7190</v>
      </c>
    </row>
    <row r="29" s="7" customFormat="true" ht="13.8" hidden="false" customHeight="false" outlineLevel="0" collapsed="false">
      <c r="A29" s="7" t="s">
        <v>40</v>
      </c>
      <c r="B29" s="22" t="s">
        <v>54</v>
      </c>
      <c r="C29" s="7" t="s">
        <v>65</v>
      </c>
      <c r="D29" s="7" t="s">
        <v>78</v>
      </c>
      <c r="E29" s="23" t="n">
        <v>3239</v>
      </c>
      <c r="F29" s="6"/>
      <c r="G29" s="6"/>
      <c r="H29" s="6"/>
      <c r="I29" s="6"/>
      <c r="J29" s="6"/>
      <c r="AMI29" s="6"/>
      <c r="AMJ29" s="6"/>
    </row>
    <row r="30" s="3" customFormat="true" ht="13.8" hidden="false" customHeight="false" outlineLevel="0" collapsed="false">
      <c r="B30" s="20" t="s">
        <v>54</v>
      </c>
      <c r="C30" s="3" t="s">
        <v>65</v>
      </c>
      <c r="D30" s="3" t="s">
        <v>81</v>
      </c>
      <c r="E30" s="19" t="n">
        <v>7950</v>
      </c>
      <c r="F30" s="0"/>
      <c r="G30" s="0"/>
      <c r="H30" s="0"/>
      <c r="I30" s="0"/>
      <c r="J30" s="0"/>
      <c r="AMI30" s="0"/>
      <c r="AMJ30" s="0"/>
    </row>
    <row r="31" s="3" customFormat="true" ht="13.8" hidden="false" customHeight="false" outlineLevel="0" collapsed="false">
      <c r="B31" s="20" t="s">
        <v>54</v>
      </c>
      <c r="C31" s="3" t="s">
        <v>13</v>
      </c>
      <c r="D31" s="3" t="s">
        <v>82</v>
      </c>
      <c r="E31" s="19" t="n">
        <v>2000</v>
      </c>
      <c r="F31" s="0"/>
      <c r="G31" s="0"/>
      <c r="H31" s="0"/>
      <c r="I31" s="0"/>
      <c r="J31" s="0"/>
      <c r="AMI31" s="0"/>
      <c r="AMJ31" s="0"/>
    </row>
    <row r="32" customFormat="false" ht="13.8" hidden="false" customHeight="false" outlineLevel="0" collapsed="false">
      <c r="A32" s="3"/>
      <c r="B32" s="20" t="s">
        <v>54</v>
      </c>
      <c r="C32" s="3" t="s">
        <v>13</v>
      </c>
      <c r="D32" s="3" t="s">
        <v>55</v>
      </c>
      <c r="E32" s="19" t="n">
        <v>950</v>
      </c>
    </row>
    <row r="33" s="3" customFormat="true" ht="13.8" hidden="false" customHeight="false" outlineLevel="0" collapsed="false">
      <c r="B33" s="20" t="s">
        <v>54</v>
      </c>
      <c r="C33" s="3" t="s">
        <v>65</v>
      </c>
      <c r="D33" s="3" t="s">
        <v>83</v>
      </c>
      <c r="E33" s="19" t="n">
        <v>21751</v>
      </c>
      <c r="F33" s="0"/>
      <c r="G33" s="0"/>
      <c r="H33" s="0"/>
      <c r="I33" s="0"/>
      <c r="J33" s="0"/>
      <c r="AMI33" s="0"/>
      <c r="AMJ33" s="0"/>
    </row>
    <row r="34" s="3" customFormat="true" ht="13.8" hidden="false" customHeight="false" outlineLevel="0" collapsed="false">
      <c r="B34" s="20" t="s">
        <v>54</v>
      </c>
      <c r="C34" s="3" t="s">
        <v>65</v>
      </c>
      <c r="D34" s="3" t="s">
        <v>84</v>
      </c>
      <c r="E34" s="19" t="n">
        <v>12080</v>
      </c>
      <c r="F34" s="0"/>
      <c r="G34" s="0"/>
      <c r="H34" s="0"/>
      <c r="I34" s="0"/>
      <c r="J34" s="0"/>
      <c r="AMI34" s="0"/>
      <c r="AMJ34" s="0"/>
    </row>
    <row r="35" s="3" customFormat="true" ht="13.8" hidden="false" customHeight="false" outlineLevel="0" collapsed="false">
      <c r="A35" s="0"/>
      <c r="B35" s="18"/>
      <c r="C35" s="0"/>
      <c r="D35" s="0"/>
      <c r="E35" s="21" t="n">
        <f aca="false">SUM(E29:E34)</f>
        <v>47970</v>
      </c>
      <c r="F35" s="0"/>
      <c r="G35" s="0"/>
      <c r="H35" s="0"/>
      <c r="I35" s="0"/>
      <c r="J35" s="0"/>
      <c r="AMI35" s="0"/>
      <c r="AMJ35" s="0"/>
    </row>
    <row r="36" s="7" customFormat="true" ht="13.8" hidden="false" customHeight="false" outlineLevel="0" collapsed="false">
      <c r="A36" s="7" t="s">
        <v>41</v>
      </c>
      <c r="B36" s="22" t="s">
        <v>13</v>
      </c>
      <c r="C36" s="7" t="s">
        <v>67</v>
      </c>
      <c r="D36" s="7" t="s">
        <v>85</v>
      </c>
      <c r="E36" s="23" t="n">
        <v>918</v>
      </c>
      <c r="F36" s="6"/>
      <c r="G36" s="6"/>
      <c r="H36" s="6"/>
      <c r="I36" s="6"/>
      <c r="J36" s="6"/>
      <c r="AMI36" s="6"/>
      <c r="AMJ36" s="6"/>
    </row>
    <row r="37" s="25" customFormat="true" ht="13.8" hidden="false" customHeight="false" outlineLevel="0" collapsed="false">
      <c r="A37" s="24"/>
      <c r="E37" s="21" t="n">
        <f aca="false">E36</f>
        <v>918</v>
      </c>
    </row>
    <row r="38" s="7" customFormat="true" ht="13.8" hidden="false" customHeight="false" outlineLevel="0" collapsed="false">
      <c r="A38" s="7" t="s">
        <v>43</v>
      </c>
      <c r="B38" s="22" t="s">
        <v>54</v>
      </c>
      <c r="C38" s="7" t="s">
        <v>59</v>
      </c>
      <c r="D38" s="7" t="s">
        <v>86</v>
      </c>
      <c r="E38" s="23" t="n">
        <v>326</v>
      </c>
      <c r="F38" s="6"/>
      <c r="G38" s="6"/>
      <c r="H38" s="6"/>
      <c r="I38" s="6"/>
      <c r="J38" s="6"/>
      <c r="AMI38" s="6"/>
      <c r="AMJ38" s="6"/>
    </row>
    <row r="39" customFormat="false" ht="13.8" hidden="false" customHeight="false" outlineLevel="0" collapsed="false">
      <c r="A39" s="3"/>
      <c r="B39" s="20" t="s">
        <v>54</v>
      </c>
      <c r="C39" s="3" t="s">
        <v>65</v>
      </c>
      <c r="D39" s="3" t="s">
        <v>78</v>
      </c>
      <c r="E39" s="19" t="n">
        <v>5500</v>
      </c>
    </row>
    <row r="40" s="3" customFormat="true" ht="13.8" hidden="false" customHeight="false" outlineLevel="0" collapsed="false">
      <c r="B40" s="20" t="s">
        <v>54</v>
      </c>
      <c r="C40" s="3" t="s">
        <v>65</v>
      </c>
      <c r="D40" s="3" t="s">
        <v>87</v>
      </c>
      <c r="E40" s="19" t="n">
        <v>15606</v>
      </c>
      <c r="F40" s="0"/>
      <c r="G40" s="0"/>
      <c r="H40" s="0"/>
      <c r="I40" s="0"/>
      <c r="J40" s="0"/>
      <c r="AMI40" s="0"/>
      <c r="AMJ40" s="0"/>
    </row>
    <row r="41" customFormat="false" ht="13.8" hidden="false" customHeight="false" outlineLevel="0" collapsed="false">
      <c r="A41" s="3"/>
      <c r="B41" s="20" t="s">
        <v>58</v>
      </c>
      <c r="C41" s="3" t="s">
        <v>59</v>
      </c>
      <c r="D41" s="3" t="s">
        <v>88</v>
      </c>
      <c r="E41" s="19" t="n">
        <v>5072</v>
      </c>
    </row>
    <row r="42" s="3" customFormat="true" ht="13.8" hidden="false" customHeight="false" outlineLevel="0" collapsed="false">
      <c r="B42" s="20" t="s">
        <v>54</v>
      </c>
      <c r="C42" s="3" t="s">
        <v>65</v>
      </c>
      <c r="D42" s="3" t="s">
        <v>89</v>
      </c>
      <c r="E42" s="19" t="n">
        <v>8170</v>
      </c>
      <c r="F42" s="0"/>
      <c r="G42" s="0"/>
      <c r="H42" s="0"/>
      <c r="I42" s="0"/>
      <c r="J42" s="0"/>
      <c r="AMI42" s="0"/>
      <c r="AMJ42" s="0"/>
    </row>
    <row r="43" s="3" customFormat="true" ht="13.8" hidden="false" customHeight="false" outlineLevel="0" collapsed="false">
      <c r="B43" s="20" t="s">
        <v>54</v>
      </c>
      <c r="C43" s="3" t="s">
        <v>13</v>
      </c>
      <c r="D43" s="3" t="s">
        <v>90</v>
      </c>
      <c r="E43" s="19" t="n">
        <v>918</v>
      </c>
      <c r="F43" s="0"/>
      <c r="G43" s="0"/>
      <c r="H43" s="0"/>
      <c r="I43" s="0"/>
      <c r="J43" s="0"/>
      <c r="AMI43" s="0"/>
      <c r="AMJ43" s="0"/>
    </row>
    <row r="44" customFormat="false" ht="13.8" hidden="false" customHeight="false" outlineLevel="0" collapsed="false">
      <c r="A44" s="3"/>
      <c r="B44" s="20" t="s">
        <v>54</v>
      </c>
      <c r="C44" s="3" t="s">
        <v>59</v>
      </c>
      <c r="D44" s="3" t="s">
        <v>91</v>
      </c>
      <c r="E44" s="19" t="n">
        <v>13214</v>
      </c>
    </row>
    <row r="45" s="3" customFormat="true" ht="13.8" hidden="false" customHeight="false" outlineLevel="0" collapsed="false">
      <c r="B45" s="20" t="s">
        <v>71</v>
      </c>
      <c r="C45" s="3" t="s">
        <v>62</v>
      </c>
      <c r="D45" s="3" t="s">
        <v>92</v>
      </c>
      <c r="E45" s="19" t="n">
        <v>1676</v>
      </c>
      <c r="F45" s="0"/>
      <c r="G45" s="0"/>
      <c r="H45" s="0"/>
      <c r="I45" s="0"/>
      <c r="J45" s="0"/>
      <c r="AMI45" s="0"/>
      <c r="AMJ45" s="0"/>
    </row>
    <row r="46" s="3" customFormat="true" ht="13.8" hidden="false" customHeight="false" outlineLevel="0" collapsed="false">
      <c r="A46" s="0"/>
      <c r="B46" s="18"/>
      <c r="C46" s="0"/>
      <c r="D46" s="0"/>
      <c r="E46" s="21" t="n">
        <f aca="false">SUM(E38:E45)</f>
        <v>50482</v>
      </c>
      <c r="F46" s="0"/>
      <c r="G46" s="0"/>
      <c r="H46" s="0"/>
      <c r="I46" s="0"/>
      <c r="J46" s="0"/>
      <c r="AMI46" s="0"/>
      <c r="AMJ46" s="0"/>
    </row>
    <row r="47" s="6" customFormat="true" ht="13.8" hidden="false" customHeight="false" outlineLevel="0" collapsed="false">
      <c r="A47" s="7" t="s">
        <v>44</v>
      </c>
      <c r="B47" s="22" t="s">
        <v>54</v>
      </c>
      <c r="C47" s="7" t="s">
        <v>62</v>
      </c>
      <c r="D47" s="7" t="s">
        <v>93</v>
      </c>
      <c r="E47" s="23" t="n">
        <v>2380</v>
      </c>
    </row>
    <row r="48" s="3" customFormat="true" ht="13.8" hidden="false" customHeight="false" outlineLevel="0" collapsed="false">
      <c r="B48" s="20" t="s">
        <v>54</v>
      </c>
      <c r="C48" s="3" t="s">
        <v>62</v>
      </c>
      <c r="D48" s="3" t="s">
        <v>94</v>
      </c>
      <c r="E48" s="19" t="n">
        <v>290</v>
      </c>
      <c r="F48" s="0"/>
      <c r="G48" s="0"/>
      <c r="H48" s="0"/>
      <c r="I48" s="0"/>
      <c r="J48" s="0"/>
      <c r="AMI48" s="0"/>
      <c r="AMJ48" s="0"/>
    </row>
    <row r="49" s="3" customFormat="true" ht="13.8" hidden="false" customHeight="false" outlineLevel="0" collapsed="false">
      <c r="B49" s="20" t="s">
        <v>54</v>
      </c>
      <c r="C49" s="3" t="s">
        <v>62</v>
      </c>
      <c r="D49" s="3" t="s">
        <v>95</v>
      </c>
      <c r="E49" s="19" t="n">
        <v>5830</v>
      </c>
      <c r="F49" s="0"/>
      <c r="G49" s="0"/>
      <c r="H49" s="0"/>
      <c r="I49" s="0"/>
      <c r="J49" s="0"/>
      <c r="AMI49" s="0"/>
      <c r="AMJ49" s="0"/>
    </row>
    <row r="50" s="3" customFormat="true" ht="13.8" hidden="false" customHeight="false" outlineLevel="0" collapsed="false">
      <c r="A50" s="26"/>
      <c r="B50" s="20"/>
      <c r="E50" s="21" t="n">
        <f aca="false">SUM(E47:E49)</f>
        <v>8500</v>
      </c>
      <c r="F50" s="0"/>
      <c r="G50" s="0"/>
      <c r="H50" s="0"/>
      <c r="I50" s="0"/>
      <c r="J50" s="0"/>
      <c r="AMI50" s="0"/>
      <c r="AMJ50" s="0"/>
    </row>
    <row r="51" s="7" customFormat="true" ht="13.8" hidden="false" customHeight="false" outlineLevel="0" collapsed="false">
      <c r="A51" s="7" t="s">
        <v>45</v>
      </c>
      <c r="B51" s="22" t="s">
        <v>54</v>
      </c>
      <c r="C51" s="7" t="s">
        <v>62</v>
      </c>
      <c r="D51" s="7" t="s">
        <v>96</v>
      </c>
      <c r="E51" s="23" t="n">
        <v>730</v>
      </c>
      <c r="F51" s="6"/>
      <c r="G51" s="6"/>
      <c r="H51" s="6"/>
      <c r="I51" s="6"/>
      <c r="J51" s="6"/>
      <c r="AMI51" s="6"/>
      <c r="AMJ51" s="6"/>
    </row>
    <row r="52" s="3" customFormat="true" ht="13.8" hidden="false" customHeight="false" outlineLevel="0" collapsed="false">
      <c r="A52" s="26"/>
      <c r="B52" s="20"/>
      <c r="E52" s="21" t="n">
        <f aca="false">E51</f>
        <v>730</v>
      </c>
      <c r="F52" s="0"/>
      <c r="G52" s="0"/>
      <c r="H52" s="0"/>
      <c r="I52" s="0"/>
      <c r="J52" s="0"/>
      <c r="L52" s="26"/>
      <c r="AMI52" s="0"/>
      <c r="AMJ52" s="0"/>
    </row>
    <row r="53" s="6" customFormat="true" ht="13.8" hidden="false" customHeight="false" outlineLevel="0" collapsed="false">
      <c r="A53" s="7" t="s">
        <v>46</v>
      </c>
      <c r="B53" s="22" t="s">
        <v>58</v>
      </c>
      <c r="C53" s="7" t="s">
        <v>59</v>
      </c>
      <c r="D53" s="7" t="s">
        <v>97</v>
      </c>
      <c r="E53" s="23" t="n">
        <v>216</v>
      </c>
    </row>
    <row r="54" s="3" customFormat="true" ht="13.8" hidden="false" customHeight="false" outlineLevel="0" collapsed="false">
      <c r="B54" s="20" t="s">
        <v>71</v>
      </c>
      <c r="C54" s="3" t="s">
        <v>65</v>
      </c>
      <c r="D54" s="3" t="s">
        <v>79</v>
      </c>
      <c r="E54" s="19" t="n">
        <v>9320</v>
      </c>
      <c r="F54" s="0"/>
      <c r="G54" s="0"/>
      <c r="H54" s="0"/>
      <c r="I54" s="0"/>
      <c r="J54" s="0"/>
      <c r="AMI54" s="0"/>
      <c r="AMJ54" s="0"/>
    </row>
    <row r="55" s="3" customFormat="true" ht="13.8" hidden="false" customHeight="false" outlineLevel="0" collapsed="false">
      <c r="B55" s="20" t="s">
        <v>71</v>
      </c>
      <c r="C55" s="3" t="s">
        <v>65</v>
      </c>
      <c r="D55" s="3" t="s">
        <v>81</v>
      </c>
      <c r="E55" s="19" t="n">
        <v>7070</v>
      </c>
      <c r="F55" s="0"/>
      <c r="G55" s="0"/>
      <c r="H55" s="0"/>
      <c r="I55" s="0"/>
      <c r="J55" s="0"/>
      <c r="AMI55" s="0"/>
      <c r="AMJ55" s="0"/>
    </row>
    <row r="56" s="3" customFormat="true" ht="13.8" hidden="false" customHeight="false" outlineLevel="0" collapsed="false">
      <c r="B56" s="20" t="s">
        <v>71</v>
      </c>
      <c r="C56" s="3" t="s">
        <v>62</v>
      </c>
      <c r="D56" s="3" t="s">
        <v>98</v>
      </c>
      <c r="E56" s="19" t="n">
        <v>1090</v>
      </c>
      <c r="F56" s="0"/>
      <c r="G56" s="0"/>
      <c r="H56" s="0"/>
      <c r="I56" s="0"/>
      <c r="J56" s="0"/>
      <c r="AMI56" s="0"/>
      <c r="AMJ56" s="0"/>
    </row>
    <row r="57" s="3" customFormat="true" ht="13.8" hidden="false" customHeight="false" outlineLevel="0" collapsed="false">
      <c r="A57" s="26"/>
      <c r="B57" s="20"/>
      <c r="E57" s="21" t="n">
        <f aca="false">SUM(E53:E56)</f>
        <v>17696</v>
      </c>
      <c r="F57" s="0"/>
      <c r="G57" s="0"/>
      <c r="H57" s="0"/>
      <c r="I57" s="0"/>
      <c r="J57" s="0"/>
      <c r="AMI57" s="0"/>
      <c r="AMJ57" s="0"/>
    </row>
    <row r="58" s="7" customFormat="true" ht="13.8" hidden="false" customHeight="false" outlineLevel="0" collapsed="false">
      <c r="A58" s="7" t="s">
        <v>47</v>
      </c>
      <c r="B58" s="22" t="s">
        <v>54</v>
      </c>
      <c r="C58" s="7" t="s">
        <v>62</v>
      </c>
      <c r="D58" s="7" t="s">
        <v>99</v>
      </c>
      <c r="E58" s="23" t="n">
        <v>6412</v>
      </c>
      <c r="F58" s="6"/>
      <c r="G58" s="6"/>
      <c r="H58" s="6"/>
      <c r="I58" s="6"/>
      <c r="J58" s="6"/>
      <c r="AMI58" s="6"/>
      <c r="AMJ58" s="6"/>
    </row>
    <row r="59" s="3" customFormat="true" ht="13.8" hidden="false" customHeight="false" outlineLevel="0" collapsed="false">
      <c r="B59" s="20" t="s">
        <v>58</v>
      </c>
      <c r="C59" s="3" t="s">
        <v>62</v>
      </c>
      <c r="D59" s="3" t="s">
        <v>100</v>
      </c>
      <c r="E59" s="19" t="n">
        <v>7820</v>
      </c>
      <c r="F59" s="0"/>
      <c r="G59" s="0"/>
      <c r="H59" s="0"/>
      <c r="I59" s="0"/>
      <c r="J59" s="0"/>
      <c r="AMI59" s="0"/>
      <c r="AMJ59" s="0"/>
    </row>
    <row r="60" customFormat="false" ht="13.8" hidden="false" customHeight="false" outlineLevel="0" collapsed="false">
      <c r="A60" s="3"/>
      <c r="B60" s="20" t="s">
        <v>13</v>
      </c>
      <c r="C60" s="3" t="s">
        <v>67</v>
      </c>
      <c r="D60" s="3" t="s">
        <v>101</v>
      </c>
      <c r="E60" s="19" t="n">
        <v>850</v>
      </c>
    </row>
    <row r="61" s="3" customFormat="true" ht="13.8" hidden="false" customHeight="false" outlineLevel="0" collapsed="false">
      <c r="B61" s="20" t="s">
        <v>71</v>
      </c>
      <c r="C61" s="3" t="s">
        <v>62</v>
      </c>
      <c r="D61" s="3" t="s">
        <v>102</v>
      </c>
      <c r="E61" s="19" t="n">
        <v>1768</v>
      </c>
      <c r="F61" s="0"/>
      <c r="G61" s="0"/>
      <c r="H61" s="0"/>
      <c r="I61" s="0"/>
      <c r="J61" s="0"/>
      <c r="AMI61" s="0"/>
      <c r="AMJ61" s="0"/>
    </row>
    <row r="62" customFormat="false" ht="13.8" hidden="false" customHeight="false" outlineLevel="0" collapsed="false">
      <c r="E62" s="21" t="n">
        <f aca="false">SUM(E58:E61)</f>
        <v>16850</v>
      </c>
    </row>
    <row r="63" s="7" customFormat="true" ht="13.8" hidden="false" customHeight="false" outlineLevel="0" collapsed="false">
      <c r="A63" s="7" t="s">
        <v>48</v>
      </c>
      <c r="B63" s="22" t="s">
        <v>103</v>
      </c>
      <c r="C63" s="7" t="s">
        <v>104</v>
      </c>
      <c r="D63" s="7" t="s">
        <v>105</v>
      </c>
      <c r="E63" s="23" t="n">
        <v>1409</v>
      </c>
      <c r="F63" s="6"/>
      <c r="G63" s="6"/>
      <c r="H63" s="6"/>
      <c r="I63" s="6"/>
      <c r="J63" s="6"/>
      <c r="AMI63" s="6"/>
      <c r="AMJ63" s="6"/>
    </row>
    <row r="64" s="3" customFormat="true" ht="13.8" hidden="false" customHeight="false" outlineLevel="0" collapsed="false">
      <c r="B64" s="20" t="s">
        <v>54</v>
      </c>
      <c r="C64" s="3" t="s">
        <v>65</v>
      </c>
      <c r="D64" s="3" t="s">
        <v>106</v>
      </c>
      <c r="E64" s="19" t="n">
        <v>15560</v>
      </c>
      <c r="F64" s="0"/>
      <c r="G64" s="0"/>
      <c r="H64" s="0"/>
      <c r="I64" s="0"/>
      <c r="J64" s="0"/>
      <c r="AMI64" s="0"/>
      <c r="AMJ64" s="0"/>
    </row>
    <row r="65" s="3" customFormat="true" ht="13.8" hidden="false" customHeight="false" outlineLevel="0" collapsed="false">
      <c r="B65" s="20" t="s">
        <v>54</v>
      </c>
      <c r="C65" s="3" t="s">
        <v>59</v>
      </c>
      <c r="D65" s="3" t="s">
        <v>107</v>
      </c>
      <c r="E65" s="19" t="n">
        <v>1690</v>
      </c>
      <c r="F65" s="0"/>
      <c r="G65" s="0"/>
      <c r="H65" s="0"/>
      <c r="I65" s="0"/>
      <c r="J65" s="0"/>
      <c r="AMI65" s="0"/>
      <c r="AMJ65" s="0"/>
    </row>
    <row r="66" customFormat="false" ht="13.8" hidden="false" customHeight="false" outlineLevel="0" collapsed="false">
      <c r="A66" s="3"/>
      <c r="B66" s="20" t="s">
        <v>54</v>
      </c>
      <c r="C66" s="3" t="s">
        <v>67</v>
      </c>
      <c r="D66" s="3" t="s">
        <v>108</v>
      </c>
      <c r="E66" s="19" t="n">
        <v>1026</v>
      </c>
    </row>
    <row r="67" s="3" customFormat="true" ht="13.8" hidden="false" customHeight="false" outlineLevel="0" collapsed="false">
      <c r="B67" s="20" t="s">
        <v>13</v>
      </c>
      <c r="C67" s="3" t="s">
        <v>104</v>
      </c>
      <c r="D67" s="3" t="s">
        <v>109</v>
      </c>
      <c r="E67" s="19" t="n">
        <v>1408</v>
      </c>
      <c r="F67" s="0"/>
      <c r="G67" s="0"/>
      <c r="H67" s="0"/>
      <c r="I67" s="0"/>
      <c r="J67" s="0"/>
      <c r="AMI67" s="0"/>
      <c r="AMJ67" s="0"/>
    </row>
    <row r="68" s="3" customFormat="true" ht="13.8" hidden="false" customHeight="false" outlineLevel="0" collapsed="false">
      <c r="B68" s="20" t="s">
        <v>71</v>
      </c>
      <c r="C68" s="3" t="s">
        <v>65</v>
      </c>
      <c r="D68" s="3" t="s">
        <v>110</v>
      </c>
      <c r="E68" s="19" t="n">
        <v>15760</v>
      </c>
      <c r="F68" s="0"/>
      <c r="G68" s="0"/>
      <c r="H68" s="0"/>
      <c r="I68" s="0"/>
      <c r="J68" s="0"/>
      <c r="AMI68" s="0"/>
      <c r="AMJ68" s="0"/>
    </row>
    <row r="69" s="3" customFormat="true" ht="13.8" hidden="false" customHeight="false" outlineLevel="0" collapsed="false">
      <c r="A69" s="26"/>
      <c r="B69" s="20"/>
      <c r="E69" s="21" t="n">
        <f aca="false">SUM(E63:E68)</f>
        <v>36853</v>
      </c>
      <c r="F69" s="0"/>
      <c r="G69" s="0"/>
      <c r="H69" s="0"/>
      <c r="I69" s="0"/>
      <c r="J69" s="0"/>
      <c r="AMI69" s="0"/>
      <c r="AMJ69" s="0"/>
    </row>
    <row r="70" s="7" customFormat="true" ht="13.8" hidden="false" customHeight="false" outlineLevel="0" collapsed="false">
      <c r="A70" s="7" t="s">
        <v>49</v>
      </c>
      <c r="B70" s="22" t="s">
        <v>54</v>
      </c>
      <c r="C70" s="7" t="s">
        <v>62</v>
      </c>
      <c r="D70" s="7" t="s">
        <v>111</v>
      </c>
      <c r="E70" s="23" t="n">
        <v>2700</v>
      </c>
      <c r="F70" s="6"/>
      <c r="G70" s="6"/>
      <c r="H70" s="6"/>
      <c r="I70" s="6"/>
      <c r="J70" s="6"/>
      <c r="AMI70" s="6"/>
      <c r="AMJ70" s="6"/>
    </row>
    <row r="71" s="3" customFormat="true" ht="13.8" hidden="false" customHeight="false" outlineLevel="0" collapsed="false">
      <c r="B71" s="20" t="s">
        <v>58</v>
      </c>
      <c r="C71" s="3" t="s">
        <v>59</v>
      </c>
      <c r="D71" s="3" t="s">
        <v>112</v>
      </c>
      <c r="E71" s="19" t="n">
        <v>10476</v>
      </c>
      <c r="F71" s="0"/>
      <c r="G71" s="0"/>
      <c r="H71" s="0"/>
      <c r="I71" s="0"/>
      <c r="J71" s="0"/>
      <c r="AMI71" s="0"/>
      <c r="AMJ71" s="0"/>
    </row>
    <row r="72" s="3" customFormat="true" ht="13.8" hidden="false" customHeight="false" outlineLevel="0" collapsed="false">
      <c r="B72" s="20" t="s">
        <v>71</v>
      </c>
      <c r="C72" s="3" t="s">
        <v>62</v>
      </c>
      <c r="D72" s="3" t="s">
        <v>113</v>
      </c>
      <c r="E72" s="19" t="n">
        <v>2500</v>
      </c>
      <c r="F72" s="0"/>
      <c r="G72" s="0"/>
      <c r="H72" s="0"/>
      <c r="I72" s="0"/>
      <c r="J72" s="0"/>
      <c r="AMI72" s="0"/>
      <c r="AMJ72" s="0"/>
    </row>
    <row r="73" customFormat="false" ht="13.8" hidden="false" customHeight="false" outlineLevel="0" collapsed="false">
      <c r="E73" s="21" t="n">
        <f aca="false">SUM(E70:E72)</f>
        <v>15676</v>
      </c>
    </row>
    <row r="74" s="7" customFormat="true" ht="13.8" hidden="false" customHeight="false" outlineLevel="0" collapsed="false">
      <c r="A74" s="7" t="s">
        <v>51</v>
      </c>
      <c r="B74" s="22" t="s">
        <v>54</v>
      </c>
      <c r="C74" s="7" t="s">
        <v>62</v>
      </c>
      <c r="D74" s="7" t="s">
        <v>114</v>
      </c>
      <c r="E74" s="23" t="n">
        <v>3350</v>
      </c>
      <c r="F74" s="6"/>
      <c r="G74" s="6"/>
      <c r="H74" s="6"/>
      <c r="I74" s="6"/>
      <c r="J74" s="6"/>
      <c r="AMI74" s="6"/>
      <c r="AMJ74" s="6"/>
    </row>
    <row r="75" s="3" customFormat="true" ht="13.8" hidden="false" customHeight="false" outlineLevel="0" collapsed="false">
      <c r="B75" s="20" t="s">
        <v>54</v>
      </c>
      <c r="C75" s="3" t="s">
        <v>62</v>
      </c>
      <c r="D75" s="3" t="s">
        <v>115</v>
      </c>
      <c r="E75" s="19" t="n">
        <v>2480</v>
      </c>
      <c r="F75" s="0"/>
      <c r="G75" s="0"/>
      <c r="H75" s="0"/>
      <c r="I75" s="0"/>
      <c r="J75" s="0"/>
      <c r="AMI75" s="0"/>
      <c r="AMJ75" s="0"/>
    </row>
    <row r="76" s="3" customFormat="true" ht="13.8" hidden="false" customHeight="false" outlineLevel="0" collapsed="false">
      <c r="B76" s="20" t="s">
        <v>13</v>
      </c>
      <c r="C76" s="3" t="s">
        <v>13</v>
      </c>
      <c r="D76" s="3" t="s">
        <v>116</v>
      </c>
      <c r="E76" s="19" t="n">
        <v>17500</v>
      </c>
      <c r="F76" s="0"/>
      <c r="G76" s="0"/>
      <c r="H76" s="0"/>
      <c r="I76" s="0"/>
      <c r="J76" s="0"/>
      <c r="AMI76" s="0"/>
      <c r="AMJ76" s="0"/>
    </row>
    <row r="77" s="3" customFormat="true" ht="13.8" hidden="false" customHeight="false" outlineLevel="0" collapsed="false">
      <c r="B77" s="20" t="s">
        <v>13</v>
      </c>
      <c r="C77" s="3" t="s">
        <v>10</v>
      </c>
      <c r="D77" s="3" t="s">
        <v>117</v>
      </c>
      <c r="E77" s="19" t="n">
        <v>216</v>
      </c>
      <c r="F77" s="0"/>
      <c r="G77" s="0"/>
      <c r="H77" s="0"/>
      <c r="I77" s="0"/>
      <c r="J77" s="0"/>
      <c r="L77" s="26"/>
      <c r="AMI77" s="0"/>
      <c r="AMJ77" s="0"/>
    </row>
    <row r="78" customFormat="false" ht="13.8" hidden="false" customHeight="false" outlineLevel="0" collapsed="false">
      <c r="A78" s="3"/>
      <c r="B78" s="20" t="s">
        <v>71</v>
      </c>
      <c r="C78" s="3" t="s">
        <v>62</v>
      </c>
      <c r="D78" s="3" t="s">
        <v>118</v>
      </c>
      <c r="E78" s="19" t="n">
        <v>822</v>
      </c>
    </row>
    <row r="79" s="3" customFormat="true" ht="13.8" hidden="false" customHeight="false" outlineLevel="0" collapsed="false">
      <c r="A79" s="26"/>
      <c r="B79" s="20"/>
      <c r="E79" s="21" t="n">
        <f aca="false">SUM(E74:E78)</f>
        <v>24368</v>
      </c>
      <c r="F79" s="0"/>
      <c r="G79" s="0"/>
      <c r="H79" s="0"/>
      <c r="I79" s="0"/>
      <c r="J79" s="0"/>
      <c r="AMI79" s="0"/>
      <c r="AMJ79" s="0"/>
    </row>
    <row r="80" s="6" customFormat="true" ht="13.8" hidden="false" customHeight="false" outlineLevel="0" collapsed="false">
      <c r="A80" s="7" t="s">
        <v>53</v>
      </c>
      <c r="B80" s="22" t="s">
        <v>13</v>
      </c>
      <c r="C80" s="7" t="s">
        <v>10</v>
      </c>
      <c r="D80" s="7" t="s">
        <v>119</v>
      </c>
      <c r="E80" s="23" t="n">
        <v>216</v>
      </c>
    </row>
    <row r="81" s="3" customFormat="true" ht="13.8" hidden="false" customHeight="false" outlineLevel="0" collapsed="false">
      <c r="B81" s="20" t="s">
        <v>58</v>
      </c>
      <c r="C81" s="3" t="s">
        <v>67</v>
      </c>
      <c r="D81" s="3" t="s">
        <v>120</v>
      </c>
      <c r="E81" s="19" t="n">
        <v>910</v>
      </c>
      <c r="F81" s="0"/>
      <c r="G81" s="0"/>
      <c r="H81" s="0"/>
      <c r="I81" s="0"/>
      <c r="J81" s="0"/>
      <c r="AMI81" s="0"/>
      <c r="AMJ81" s="0"/>
    </row>
    <row r="82" s="3" customFormat="true" ht="13.8" hidden="false" customHeight="false" outlineLevel="0" collapsed="false">
      <c r="B82" s="20" t="s">
        <v>58</v>
      </c>
      <c r="C82" s="3" t="s">
        <v>62</v>
      </c>
      <c r="D82" s="3" t="s">
        <v>121</v>
      </c>
      <c r="E82" s="19" t="n">
        <v>359</v>
      </c>
      <c r="F82" s="0"/>
      <c r="G82" s="0"/>
      <c r="H82" s="0"/>
      <c r="I82" s="0"/>
      <c r="J82" s="0"/>
      <c r="AMI82" s="0"/>
      <c r="AMJ82" s="0"/>
    </row>
    <row r="83" s="3" customFormat="true" ht="13.8" hidden="false" customHeight="false" outlineLevel="0" collapsed="false">
      <c r="B83" s="20" t="s">
        <v>13</v>
      </c>
      <c r="C83" s="3" t="s">
        <v>10</v>
      </c>
      <c r="D83" s="3" t="s">
        <v>122</v>
      </c>
      <c r="E83" s="19" t="n">
        <v>216</v>
      </c>
      <c r="F83" s="0"/>
      <c r="G83" s="0"/>
      <c r="H83" s="0"/>
      <c r="I83" s="0"/>
      <c r="J83" s="0"/>
      <c r="AMI83" s="0"/>
      <c r="AMJ83" s="0"/>
    </row>
    <row r="84" s="3" customFormat="true" ht="13.8" hidden="false" customHeight="false" outlineLevel="0" collapsed="false">
      <c r="B84" s="20" t="s">
        <v>13</v>
      </c>
      <c r="C84" s="3" t="s">
        <v>10</v>
      </c>
      <c r="D84" s="3" t="s">
        <v>123</v>
      </c>
      <c r="E84" s="19" t="n">
        <v>432</v>
      </c>
      <c r="F84" s="0"/>
      <c r="G84" s="0"/>
      <c r="H84" s="0"/>
      <c r="I84" s="0"/>
      <c r="J84" s="0"/>
      <c r="AMI84" s="0"/>
      <c r="AMJ84" s="0"/>
    </row>
    <row r="85" s="3" customFormat="true" ht="13.8" hidden="false" customHeight="false" outlineLevel="0" collapsed="false">
      <c r="A85" s="0"/>
      <c r="B85" s="18"/>
      <c r="C85" s="0"/>
      <c r="D85" s="0"/>
      <c r="E85" s="21" t="n">
        <f aca="false">SUM(E80:E84)</f>
        <v>2133</v>
      </c>
      <c r="F85" s="26"/>
      <c r="AMI85" s="0"/>
      <c r="AMJ85" s="0"/>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Roman,標準"&amp;12&amp;A</oddHeader>
    <oddFooter>&amp;C&amp;"Times New Roman,標準"&amp;12ページ &amp;P</oddFooter>
  </headerFooter>
</worksheet>
</file>

<file path=xl/worksheets/sheet5.xml><?xml version="1.0" encoding="utf-8"?>
<worksheet xmlns="http://schemas.openxmlformats.org/spreadsheetml/2006/main" xmlns:r="http://schemas.openxmlformats.org/officeDocument/2006/relationships">
  <sheetPr filterMode="true">
    <pageSetUpPr fitToPage="false"/>
  </sheetPr>
  <dimension ref="A1:N6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5" activeCellId="0" sqref="A5"/>
    </sheetView>
  </sheetViews>
  <sheetFormatPr defaultRowHeight="13.8" zeroHeight="false" outlineLevelRow="0" outlineLevelCol="0"/>
  <cols>
    <col collapsed="false" customWidth="true" hidden="false" outlineLevel="0" max="1" min="1" style="3" width="10.5"/>
    <col collapsed="false" customWidth="true" hidden="false" outlineLevel="0" max="2" min="2" style="3" width="13.26"/>
    <col collapsed="false" customWidth="true" hidden="false" outlineLevel="0" max="3" min="3" style="3" width="21.75"/>
    <col collapsed="false" customWidth="true" hidden="false" outlineLevel="0" max="4" min="4" style="3" width="57.87"/>
    <col collapsed="false" customWidth="true" hidden="false" outlineLevel="0" max="5" min="5" style="3" width="8.53"/>
    <col collapsed="false" customWidth="true" hidden="false" outlineLevel="0" max="6" min="6" style="3" width="33.25"/>
    <col collapsed="false" customWidth="true" hidden="false" outlineLevel="0" max="7" min="7" style="3" width="23.5"/>
    <col collapsed="false" customWidth="true" hidden="false" outlineLevel="0" max="8" min="8" style="3" width="12"/>
    <col collapsed="false" customWidth="true" hidden="false" outlineLevel="0" max="1025" min="9" style="3" width="8.53"/>
  </cols>
  <sheetData>
    <row r="1" customFormat="false" ht="13.8" hidden="false" customHeight="false" outlineLevel="0" collapsed="false">
      <c r="A1" s="3" t="s">
        <v>124</v>
      </c>
      <c r="B1" s="3" t="s">
        <v>125</v>
      </c>
      <c r="C1" s="3" t="s">
        <v>126</v>
      </c>
      <c r="D1" s="3" t="s">
        <v>127</v>
      </c>
      <c r="E1" s="3" t="s">
        <v>20</v>
      </c>
      <c r="F1" s="3" t="s">
        <v>128</v>
      </c>
      <c r="G1" s="3" t="s">
        <v>129</v>
      </c>
      <c r="H1" s="3" t="s">
        <v>130</v>
      </c>
    </row>
    <row r="2" customFormat="false" ht="13.8" hidden="true" customHeight="false" outlineLevel="0" collapsed="false">
      <c r="A2" s="3" t="s">
        <v>53</v>
      </c>
      <c r="B2" s="3" t="s">
        <v>13</v>
      </c>
      <c r="C2" s="3" t="s">
        <v>10</v>
      </c>
      <c r="D2" s="3" t="s">
        <v>119</v>
      </c>
      <c r="E2" s="3" t="n">
        <v>216</v>
      </c>
      <c r="H2" s="26" t="n">
        <v>43004</v>
      </c>
    </row>
    <row r="3" customFormat="false" ht="13.8" hidden="true" customHeight="false" outlineLevel="0" collapsed="false">
      <c r="A3" s="3" t="s">
        <v>48</v>
      </c>
      <c r="B3" s="3" t="s">
        <v>103</v>
      </c>
      <c r="C3" s="3" t="s">
        <v>104</v>
      </c>
      <c r="D3" s="3" t="s">
        <v>105</v>
      </c>
      <c r="E3" s="3" t="n">
        <v>1409</v>
      </c>
      <c r="F3" s="3" t="s">
        <v>131</v>
      </c>
      <c r="H3" s="26" t="n">
        <v>43004</v>
      </c>
    </row>
    <row r="4" customFormat="false" ht="13.8" hidden="true" customHeight="false" outlineLevel="0" collapsed="false">
      <c r="A4" s="3" t="s">
        <v>47</v>
      </c>
      <c r="B4" s="3" t="s">
        <v>54</v>
      </c>
      <c r="C4" s="3" t="s">
        <v>62</v>
      </c>
      <c r="D4" s="3" t="s">
        <v>99</v>
      </c>
      <c r="E4" s="3" t="n">
        <v>6412</v>
      </c>
      <c r="G4" s="3" t="s">
        <v>132</v>
      </c>
      <c r="H4" s="26" t="n">
        <v>43002</v>
      </c>
    </row>
    <row r="5" customFormat="false" ht="13.8" hidden="false" customHeight="false" outlineLevel="0" collapsed="false">
      <c r="A5" s="3" t="s">
        <v>37</v>
      </c>
      <c r="B5" s="3" t="s">
        <v>54</v>
      </c>
      <c r="C5" s="3" t="s">
        <v>65</v>
      </c>
      <c r="D5" s="3" t="s">
        <v>76</v>
      </c>
      <c r="E5" s="3" t="n">
        <v>3440</v>
      </c>
      <c r="F5" s="3" t="s">
        <v>133</v>
      </c>
      <c r="H5" s="26" t="n">
        <v>43002</v>
      </c>
    </row>
    <row r="6" customFormat="false" ht="13.8" hidden="true" customHeight="false" outlineLevel="0" collapsed="false">
      <c r="A6" s="3" t="s">
        <v>40</v>
      </c>
      <c r="B6" s="3" t="s">
        <v>54</v>
      </c>
      <c r="C6" s="3" t="s">
        <v>65</v>
      </c>
      <c r="D6" s="3" t="s">
        <v>78</v>
      </c>
      <c r="E6" s="3" t="n">
        <v>3239</v>
      </c>
      <c r="H6" s="26" t="n">
        <v>43001</v>
      </c>
    </row>
    <row r="7" customFormat="false" ht="13.8" hidden="true" customHeight="false" outlineLevel="0" collapsed="false">
      <c r="A7" s="3" t="s">
        <v>40</v>
      </c>
      <c r="B7" s="3" t="s">
        <v>54</v>
      </c>
      <c r="C7" s="3" t="s">
        <v>65</v>
      </c>
      <c r="D7" s="3" t="s">
        <v>81</v>
      </c>
      <c r="E7" s="3" t="n">
        <v>7950</v>
      </c>
      <c r="G7" s="3" t="s">
        <v>134</v>
      </c>
      <c r="H7" s="26" t="n">
        <v>43001</v>
      </c>
    </row>
    <row r="8" customFormat="false" ht="13.8" hidden="true" customHeight="false" outlineLevel="0" collapsed="false">
      <c r="A8" s="3" t="s">
        <v>40</v>
      </c>
      <c r="B8" s="3" t="s">
        <v>54</v>
      </c>
      <c r="C8" s="3" t="s">
        <v>13</v>
      </c>
      <c r="D8" s="3" t="s">
        <v>82</v>
      </c>
      <c r="E8" s="3" t="n">
        <v>2000</v>
      </c>
      <c r="G8" s="3" t="s">
        <v>135</v>
      </c>
      <c r="H8" s="26" t="n">
        <v>43001</v>
      </c>
    </row>
    <row r="9" customFormat="false" ht="13.8" hidden="true" customHeight="false" outlineLevel="0" collapsed="false">
      <c r="A9" s="3" t="s">
        <v>49</v>
      </c>
      <c r="B9" s="3" t="s">
        <v>54</v>
      </c>
      <c r="C9" s="3" t="s">
        <v>62</v>
      </c>
      <c r="D9" s="3" t="s">
        <v>111</v>
      </c>
      <c r="E9" s="3" t="n">
        <v>2700</v>
      </c>
      <c r="H9" s="26" t="n">
        <v>43001</v>
      </c>
    </row>
    <row r="10" customFormat="false" ht="13.8" hidden="true" customHeight="false" outlineLevel="0" collapsed="false">
      <c r="A10" s="3" t="s">
        <v>35</v>
      </c>
      <c r="B10" s="3" t="s">
        <v>54</v>
      </c>
      <c r="C10" s="3" t="s">
        <v>62</v>
      </c>
      <c r="D10" s="3" t="s">
        <v>70</v>
      </c>
      <c r="E10" s="3" t="n">
        <v>6315</v>
      </c>
      <c r="F10" s="3" t="s">
        <v>136</v>
      </c>
      <c r="H10" s="26" t="n">
        <v>43001</v>
      </c>
    </row>
    <row r="11" customFormat="false" ht="13.8" hidden="true" customHeight="false" outlineLevel="0" collapsed="false">
      <c r="A11" s="3" t="s">
        <v>43</v>
      </c>
      <c r="B11" s="3" t="s">
        <v>54</v>
      </c>
      <c r="C11" s="3" t="s">
        <v>59</v>
      </c>
      <c r="D11" s="3" t="s">
        <v>86</v>
      </c>
      <c r="E11" s="3" t="n">
        <v>326</v>
      </c>
      <c r="F11" s="3" t="s">
        <v>137</v>
      </c>
      <c r="H11" s="26" t="n">
        <v>43001</v>
      </c>
    </row>
    <row r="12" customFormat="false" ht="13.8" hidden="true" customHeight="false" outlineLevel="0" collapsed="false">
      <c r="A12" s="3" t="s">
        <v>43</v>
      </c>
      <c r="B12" s="3" t="s">
        <v>54</v>
      </c>
      <c r="C12" s="3" t="s">
        <v>65</v>
      </c>
      <c r="D12" s="3" t="s">
        <v>78</v>
      </c>
      <c r="E12" s="3" t="n">
        <v>5500</v>
      </c>
      <c r="F12" s="3" t="s">
        <v>138</v>
      </c>
      <c r="G12" s="3" t="s">
        <v>139</v>
      </c>
      <c r="H12" s="26" t="n">
        <v>43001</v>
      </c>
    </row>
    <row r="13" customFormat="false" ht="13.8" hidden="true" customHeight="false" outlineLevel="0" collapsed="false">
      <c r="A13" s="3" t="s">
        <v>48</v>
      </c>
      <c r="B13" s="3" t="s">
        <v>54</v>
      </c>
      <c r="C13" s="3" t="s">
        <v>65</v>
      </c>
      <c r="D13" s="3" t="s">
        <v>106</v>
      </c>
      <c r="E13" s="3" t="n">
        <v>15560</v>
      </c>
      <c r="F13" s="3" t="s">
        <v>131</v>
      </c>
      <c r="H13" s="26" t="n">
        <v>43001</v>
      </c>
    </row>
    <row r="14" customFormat="false" ht="13.8" hidden="true" customHeight="false" outlineLevel="0" collapsed="false">
      <c r="A14" s="3" t="s">
        <v>48</v>
      </c>
      <c r="B14" s="3" t="s">
        <v>54</v>
      </c>
      <c r="C14" s="3" t="s">
        <v>59</v>
      </c>
      <c r="D14" s="3" t="s">
        <v>107</v>
      </c>
      <c r="E14" s="3" t="n">
        <v>1690</v>
      </c>
      <c r="F14" s="3" t="s">
        <v>131</v>
      </c>
      <c r="H14" s="26" t="n">
        <v>43001</v>
      </c>
    </row>
    <row r="15" customFormat="false" ht="13.8" hidden="true" customHeight="false" outlineLevel="0" collapsed="false">
      <c r="A15" s="3" t="s">
        <v>48</v>
      </c>
      <c r="B15" s="3" t="s">
        <v>54</v>
      </c>
      <c r="C15" s="3" t="s">
        <v>67</v>
      </c>
      <c r="D15" s="3" t="s">
        <v>108</v>
      </c>
      <c r="E15" s="3" t="n">
        <v>1026</v>
      </c>
      <c r="F15" s="3" t="s">
        <v>131</v>
      </c>
      <c r="H15" s="26" t="n">
        <v>43001</v>
      </c>
    </row>
    <row r="16" customFormat="false" ht="13.8" hidden="true" customHeight="false" outlineLevel="0" collapsed="false">
      <c r="A16" s="3" t="s">
        <v>34</v>
      </c>
      <c r="B16" s="3" t="s">
        <v>54</v>
      </c>
      <c r="C16" s="3" t="s">
        <v>13</v>
      </c>
      <c r="D16" s="3" t="s">
        <v>68</v>
      </c>
      <c r="E16" s="3" t="n">
        <v>1900</v>
      </c>
      <c r="G16" s="3" t="s">
        <v>140</v>
      </c>
      <c r="H16" s="26" t="n">
        <v>43001</v>
      </c>
    </row>
    <row r="17" customFormat="false" ht="13.8" hidden="true" customHeight="false" outlineLevel="0" collapsed="false">
      <c r="A17" s="3" t="s">
        <v>36</v>
      </c>
      <c r="B17" s="3" t="s">
        <v>54</v>
      </c>
      <c r="C17" s="3" t="s">
        <v>73</v>
      </c>
      <c r="D17" s="3" t="s">
        <v>55</v>
      </c>
      <c r="E17" s="3" t="n">
        <v>982</v>
      </c>
      <c r="F17" s="3" t="s">
        <v>141</v>
      </c>
      <c r="G17" s="3" t="s">
        <v>142</v>
      </c>
      <c r="H17" s="26" t="n">
        <v>43001</v>
      </c>
    </row>
    <row r="18" customFormat="false" ht="13.8" hidden="true" customHeight="false" outlineLevel="0" collapsed="false">
      <c r="A18" s="3" t="s">
        <v>44</v>
      </c>
      <c r="B18" s="3" t="s">
        <v>54</v>
      </c>
      <c r="C18" s="3" t="s">
        <v>62</v>
      </c>
      <c r="D18" s="3" t="s">
        <v>93</v>
      </c>
      <c r="E18" s="3" t="n">
        <v>2380</v>
      </c>
      <c r="F18" s="3" t="s">
        <v>143</v>
      </c>
      <c r="G18" s="3" t="s">
        <v>144</v>
      </c>
      <c r="H18" s="26" t="n">
        <v>43001</v>
      </c>
    </row>
    <row r="19" customFormat="false" ht="13.8" hidden="true" customHeight="false" outlineLevel="0" collapsed="false">
      <c r="A19" s="3" t="s">
        <v>44</v>
      </c>
      <c r="B19" s="3" t="s">
        <v>54</v>
      </c>
      <c r="C19" s="3" t="s">
        <v>62</v>
      </c>
      <c r="D19" s="3" t="s">
        <v>94</v>
      </c>
      <c r="E19" s="3" t="n">
        <v>290</v>
      </c>
      <c r="F19" s="3" t="s">
        <v>145</v>
      </c>
      <c r="H19" s="26" t="n">
        <v>43001</v>
      </c>
    </row>
    <row r="20" customFormat="false" ht="13.8" hidden="true" customHeight="false" outlineLevel="0" collapsed="false">
      <c r="A20" s="3" t="s">
        <v>44</v>
      </c>
      <c r="B20" s="3" t="s">
        <v>54</v>
      </c>
      <c r="C20" s="3" t="s">
        <v>62</v>
      </c>
      <c r="D20" s="3" t="s">
        <v>95</v>
      </c>
      <c r="E20" s="3" t="n">
        <v>5830</v>
      </c>
      <c r="F20" s="3" t="s">
        <v>146</v>
      </c>
      <c r="G20" s="3" t="s">
        <v>147</v>
      </c>
      <c r="H20" s="26" t="n">
        <v>43001</v>
      </c>
    </row>
    <row r="21" customFormat="false" ht="13.8" hidden="true" customHeight="false" outlineLevel="0" collapsed="false">
      <c r="A21" s="3" t="s">
        <v>51</v>
      </c>
      <c r="B21" s="3" t="s">
        <v>54</v>
      </c>
      <c r="C21" s="3" t="s">
        <v>62</v>
      </c>
      <c r="D21" s="3" t="s">
        <v>114</v>
      </c>
      <c r="E21" s="3" t="n">
        <v>3350</v>
      </c>
      <c r="H21" s="26" t="n">
        <v>43001</v>
      </c>
    </row>
    <row r="22" customFormat="false" ht="13.8" hidden="true" customHeight="false" outlineLevel="0" collapsed="false">
      <c r="A22" s="3" t="s">
        <v>51</v>
      </c>
      <c r="B22" s="3" t="s">
        <v>54</v>
      </c>
      <c r="C22" s="3" t="s">
        <v>62</v>
      </c>
      <c r="D22" s="3" t="s">
        <v>115</v>
      </c>
      <c r="E22" s="3" t="n">
        <v>2480</v>
      </c>
      <c r="H22" s="26" t="n">
        <v>43001</v>
      </c>
    </row>
    <row r="23" customFormat="false" ht="13.8" hidden="true" customHeight="false" outlineLevel="0" collapsed="false">
      <c r="A23" s="3" t="s">
        <v>33</v>
      </c>
      <c r="B23" s="3" t="s">
        <v>54</v>
      </c>
      <c r="C23" s="3" t="s">
        <v>65</v>
      </c>
      <c r="D23" s="3" t="s">
        <v>66</v>
      </c>
      <c r="E23" s="3" t="n">
        <v>4310</v>
      </c>
      <c r="H23" s="26" t="n">
        <v>43000</v>
      </c>
    </row>
    <row r="24" customFormat="false" ht="13.8" hidden="true" customHeight="false" outlineLevel="0" collapsed="false">
      <c r="A24" s="3" t="s">
        <v>33</v>
      </c>
      <c r="B24" s="3" t="s">
        <v>54</v>
      </c>
      <c r="C24" s="3" t="s">
        <v>67</v>
      </c>
      <c r="D24" s="3" t="s">
        <v>55</v>
      </c>
      <c r="E24" s="3" t="n">
        <v>850</v>
      </c>
      <c r="H24" s="26" t="n">
        <v>43000</v>
      </c>
    </row>
    <row r="25" customFormat="false" ht="13.8" hidden="true" customHeight="false" outlineLevel="0" collapsed="false">
      <c r="A25" s="3" t="s">
        <v>40</v>
      </c>
      <c r="B25" s="3" t="s">
        <v>54</v>
      </c>
      <c r="C25" s="3" t="s">
        <v>13</v>
      </c>
      <c r="D25" s="3" t="s">
        <v>55</v>
      </c>
      <c r="E25" s="3" t="n">
        <v>950</v>
      </c>
      <c r="H25" s="26" t="n">
        <v>43000</v>
      </c>
    </row>
    <row r="26" customFormat="false" ht="13.8" hidden="true" customHeight="false" outlineLevel="0" collapsed="false">
      <c r="A26" s="3" t="s">
        <v>32</v>
      </c>
      <c r="B26" s="3" t="s">
        <v>54</v>
      </c>
      <c r="C26" s="3" t="s">
        <v>13</v>
      </c>
      <c r="D26" s="3" t="s">
        <v>55</v>
      </c>
      <c r="E26" s="3" t="n">
        <v>950</v>
      </c>
      <c r="H26" s="26" t="n">
        <v>43000</v>
      </c>
    </row>
    <row r="27" customFormat="false" ht="13.8" hidden="true" customHeight="false" outlineLevel="0" collapsed="false">
      <c r="A27" s="3" t="s">
        <v>32</v>
      </c>
      <c r="B27" s="3" t="s">
        <v>56</v>
      </c>
      <c r="C27" s="3" t="s">
        <v>13</v>
      </c>
      <c r="D27" s="3" t="s">
        <v>57</v>
      </c>
      <c r="E27" s="3" t="n">
        <v>1058</v>
      </c>
      <c r="H27" s="26" t="n">
        <v>43000</v>
      </c>
    </row>
    <row r="28" customFormat="false" ht="13.8" hidden="true" customHeight="false" outlineLevel="0" collapsed="false">
      <c r="A28" s="3" t="s">
        <v>32</v>
      </c>
      <c r="B28" s="3" t="s">
        <v>58</v>
      </c>
      <c r="C28" s="3" t="s">
        <v>59</v>
      </c>
      <c r="D28" s="3" t="s">
        <v>60</v>
      </c>
      <c r="E28" s="3" t="n">
        <v>159</v>
      </c>
      <c r="H28" s="26" t="n">
        <v>43000</v>
      </c>
    </row>
    <row r="29" customFormat="false" ht="13.8" hidden="true" customHeight="false" outlineLevel="0" collapsed="false">
      <c r="A29" s="3" t="s">
        <v>32</v>
      </c>
      <c r="B29" s="3" t="s">
        <v>58</v>
      </c>
      <c r="C29" s="3" t="s">
        <v>8</v>
      </c>
      <c r="D29" s="3" t="s">
        <v>61</v>
      </c>
      <c r="E29" s="3" t="n">
        <v>4158</v>
      </c>
      <c r="H29" s="26" t="n">
        <v>43000</v>
      </c>
    </row>
    <row r="30" customFormat="false" ht="13.8" hidden="true" customHeight="false" outlineLevel="0" collapsed="false">
      <c r="A30" s="3" t="s">
        <v>32</v>
      </c>
      <c r="B30" s="3" t="s">
        <v>54</v>
      </c>
      <c r="C30" s="3" t="s">
        <v>62</v>
      </c>
      <c r="D30" s="3" t="s">
        <v>63</v>
      </c>
      <c r="E30" s="3" t="n">
        <v>738</v>
      </c>
      <c r="H30" s="26" t="n">
        <v>43000</v>
      </c>
    </row>
    <row r="31" customFormat="false" ht="13.8" hidden="true" customHeight="false" outlineLevel="0" collapsed="false">
      <c r="A31" s="3" t="s">
        <v>53</v>
      </c>
      <c r="B31" s="3" t="s">
        <v>58</v>
      </c>
      <c r="C31" s="3" t="s">
        <v>67</v>
      </c>
      <c r="D31" s="3" t="s">
        <v>120</v>
      </c>
      <c r="E31" s="3" t="n">
        <v>910</v>
      </c>
      <c r="H31" s="26" t="n">
        <v>43000</v>
      </c>
    </row>
    <row r="32" customFormat="false" ht="13.8" hidden="true" customHeight="false" outlineLevel="0" collapsed="false">
      <c r="A32" s="3" t="s">
        <v>53</v>
      </c>
      <c r="B32" s="3" t="s">
        <v>58</v>
      </c>
      <c r="C32" s="3" t="s">
        <v>62</v>
      </c>
      <c r="D32" s="3" t="s">
        <v>121</v>
      </c>
      <c r="E32" s="3" t="n">
        <v>359</v>
      </c>
      <c r="H32" s="26" t="n">
        <v>43000</v>
      </c>
    </row>
    <row r="33" customFormat="false" ht="13.8" hidden="true" customHeight="false" outlineLevel="0" collapsed="false">
      <c r="A33" s="3" t="s">
        <v>45</v>
      </c>
      <c r="B33" s="3" t="s">
        <v>54</v>
      </c>
      <c r="C33" s="3" t="s">
        <v>62</v>
      </c>
      <c r="D33" s="3" t="s">
        <v>96</v>
      </c>
      <c r="E33" s="3" t="n">
        <v>730</v>
      </c>
      <c r="H33" s="26" t="n">
        <v>43000</v>
      </c>
    </row>
    <row r="34" customFormat="false" ht="13.8" hidden="true" customHeight="false" outlineLevel="0" collapsed="false">
      <c r="A34" s="3" t="s">
        <v>43</v>
      </c>
      <c r="B34" s="3" t="s">
        <v>54</v>
      </c>
      <c r="C34" s="3" t="s">
        <v>65</v>
      </c>
      <c r="D34" s="3" t="s">
        <v>87</v>
      </c>
      <c r="E34" s="3" t="n">
        <v>15606</v>
      </c>
      <c r="F34" s="3" t="s">
        <v>148</v>
      </c>
      <c r="H34" s="26" t="n">
        <v>43000</v>
      </c>
    </row>
    <row r="35" customFormat="false" ht="13.8" hidden="true" customHeight="false" outlineLevel="0" collapsed="false">
      <c r="A35" s="3" t="s">
        <v>43</v>
      </c>
      <c r="B35" s="3" t="s">
        <v>58</v>
      </c>
      <c r="C35" s="3" t="s">
        <v>59</v>
      </c>
      <c r="D35" s="3" t="s">
        <v>88</v>
      </c>
      <c r="E35" s="3" t="n">
        <v>5072</v>
      </c>
      <c r="F35" s="3" t="s">
        <v>149</v>
      </c>
      <c r="H35" s="26" t="n">
        <v>43000</v>
      </c>
    </row>
    <row r="36" customFormat="false" ht="13.8" hidden="true" customHeight="false" outlineLevel="0" collapsed="false">
      <c r="A36" s="3" t="s">
        <v>36</v>
      </c>
      <c r="B36" s="3" t="s">
        <v>54</v>
      </c>
      <c r="C36" s="3" t="s">
        <v>62</v>
      </c>
      <c r="D36" s="3" t="s">
        <v>74</v>
      </c>
      <c r="E36" s="3" t="n">
        <v>583</v>
      </c>
      <c r="F36" s="3" t="s">
        <v>150</v>
      </c>
      <c r="H36" s="26" t="n">
        <v>43000</v>
      </c>
    </row>
    <row r="37" customFormat="false" ht="13.8" hidden="true" customHeight="false" outlineLevel="0" collapsed="false">
      <c r="A37" s="3" t="s">
        <v>43</v>
      </c>
      <c r="B37" s="3" t="s">
        <v>54</v>
      </c>
      <c r="C37" s="3" t="s">
        <v>65</v>
      </c>
      <c r="D37" s="3" t="s">
        <v>89</v>
      </c>
      <c r="E37" s="3" t="n">
        <v>8170</v>
      </c>
      <c r="F37" s="3" t="s">
        <v>151</v>
      </c>
      <c r="G37" s="3" t="s">
        <v>152</v>
      </c>
      <c r="H37" s="26" t="n">
        <v>43000</v>
      </c>
    </row>
    <row r="38" customFormat="false" ht="13.8" hidden="true" customHeight="false" outlineLevel="0" collapsed="false">
      <c r="A38" s="3" t="s">
        <v>47</v>
      </c>
      <c r="B38" s="3" t="s">
        <v>58</v>
      </c>
      <c r="C38" s="3" t="s">
        <v>62</v>
      </c>
      <c r="D38" s="3" t="s">
        <v>100</v>
      </c>
      <c r="E38" s="3" t="n">
        <v>7820</v>
      </c>
      <c r="H38" s="26" t="n">
        <v>43000</v>
      </c>
    </row>
    <row r="39" customFormat="false" ht="13.8" hidden="true" customHeight="false" outlineLevel="0" collapsed="false">
      <c r="A39" s="3" t="s">
        <v>47</v>
      </c>
      <c r="B39" s="3" t="s">
        <v>13</v>
      </c>
      <c r="C39" s="3" t="s">
        <v>67</v>
      </c>
      <c r="D39" s="3" t="s">
        <v>101</v>
      </c>
      <c r="E39" s="3" t="n">
        <v>850</v>
      </c>
      <c r="H39" s="26" t="n">
        <v>43000</v>
      </c>
    </row>
    <row r="40" customFormat="false" ht="13.8" hidden="true" customHeight="false" outlineLevel="0" collapsed="false">
      <c r="A40" s="3" t="s">
        <v>34</v>
      </c>
      <c r="B40" s="3" t="s">
        <v>58</v>
      </c>
      <c r="C40" s="3" t="s">
        <v>13</v>
      </c>
      <c r="D40" s="3" t="s">
        <v>69</v>
      </c>
      <c r="E40" s="3" t="n">
        <v>2990</v>
      </c>
      <c r="G40" s="3" t="s">
        <v>153</v>
      </c>
      <c r="H40" s="26" t="n">
        <v>43000</v>
      </c>
    </row>
    <row r="41" customFormat="false" ht="13.8" hidden="true" customHeight="false" outlineLevel="0" collapsed="false">
      <c r="A41" s="3" t="s">
        <v>41</v>
      </c>
      <c r="B41" s="3" t="s">
        <v>13</v>
      </c>
      <c r="C41" s="3" t="s">
        <v>67</v>
      </c>
      <c r="D41" s="3" t="s">
        <v>85</v>
      </c>
      <c r="E41" s="3" t="n">
        <v>918</v>
      </c>
      <c r="F41" s="3" t="s">
        <v>154</v>
      </c>
      <c r="G41" s="3" t="s">
        <v>155</v>
      </c>
      <c r="H41" s="26" t="n">
        <v>43000</v>
      </c>
    </row>
    <row r="42" customFormat="false" ht="13.8" hidden="false" customHeight="false" outlineLevel="0" collapsed="false">
      <c r="A42" s="3" t="s">
        <v>37</v>
      </c>
      <c r="B42" s="3" t="s">
        <v>58</v>
      </c>
      <c r="C42" s="3" t="s">
        <v>67</v>
      </c>
      <c r="D42" s="3" t="s">
        <v>55</v>
      </c>
      <c r="E42" s="3" t="n">
        <v>918</v>
      </c>
      <c r="F42" s="3" t="s">
        <v>156</v>
      </c>
      <c r="H42" s="26" t="n">
        <v>43000</v>
      </c>
    </row>
    <row r="43" customFormat="false" ht="13.8" hidden="true" customHeight="false" outlineLevel="0" collapsed="false">
      <c r="A43" s="3" t="s">
        <v>39</v>
      </c>
      <c r="B43" s="3" t="s">
        <v>54</v>
      </c>
      <c r="C43" s="3" t="s">
        <v>65</v>
      </c>
      <c r="D43" s="3" t="s">
        <v>80</v>
      </c>
      <c r="E43" s="3" t="n">
        <v>7190</v>
      </c>
      <c r="G43" s="3" t="s">
        <v>157</v>
      </c>
      <c r="H43" s="26" t="n">
        <v>43000</v>
      </c>
    </row>
    <row r="44" customFormat="false" ht="13.8" hidden="true" customHeight="false" outlineLevel="0" collapsed="false">
      <c r="A44" s="3" t="s">
        <v>43</v>
      </c>
      <c r="B44" s="3" t="s">
        <v>54</v>
      </c>
      <c r="C44" s="3" t="s">
        <v>13</v>
      </c>
      <c r="D44" s="3" t="s">
        <v>90</v>
      </c>
      <c r="E44" s="3" t="n">
        <v>918</v>
      </c>
      <c r="H44" s="26" t="n">
        <v>43000</v>
      </c>
    </row>
    <row r="45" customFormat="false" ht="13.8" hidden="true" customHeight="false" outlineLevel="0" collapsed="false">
      <c r="A45" s="3" t="s">
        <v>40</v>
      </c>
      <c r="B45" s="3" t="s">
        <v>54</v>
      </c>
      <c r="C45" s="3" t="s">
        <v>65</v>
      </c>
      <c r="D45" s="3" t="s">
        <v>83</v>
      </c>
      <c r="E45" s="3" t="n">
        <v>21751</v>
      </c>
      <c r="F45" s="3" t="s">
        <v>158</v>
      </c>
      <c r="H45" s="26" t="n">
        <v>42999</v>
      </c>
    </row>
    <row r="46" customFormat="false" ht="13.8" hidden="true" customHeight="false" outlineLevel="0" collapsed="false">
      <c r="A46" s="3" t="s">
        <v>46</v>
      </c>
      <c r="B46" s="3" t="s">
        <v>58</v>
      </c>
      <c r="C46" s="3" t="s">
        <v>59</v>
      </c>
      <c r="D46" s="3" t="s">
        <v>97</v>
      </c>
      <c r="E46" s="3" t="n">
        <v>216</v>
      </c>
      <c r="F46" s="3" t="s">
        <v>159</v>
      </c>
      <c r="H46" s="26" t="n">
        <v>42999</v>
      </c>
    </row>
    <row r="47" customFormat="false" ht="13.8" hidden="true" customHeight="false" outlineLevel="0" collapsed="false">
      <c r="A47" s="3" t="s">
        <v>40</v>
      </c>
      <c r="B47" s="3" t="s">
        <v>54</v>
      </c>
      <c r="C47" s="3" t="s">
        <v>65</v>
      </c>
      <c r="D47" s="3" t="s">
        <v>84</v>
      </c>
      <c r="E47" s="3" t="n">
        <v>12080</v>
      </c>
      <c r="F47" s="3" t="s">
        <v>160</v>
      </c>
      <c r="H47" s="26" t="n">
        <v>42998</v>
      </c>
    </row>
    <row r="48" customFormat="false" ht="13.8" hidden="true" customHeight="false" outlineLevel="0" collapsed="false">
      <c r="A48" s="3" t="s">
        <v>51</v>
      </c>
      <c r="B48" s="3" t="s">
        <v>13</v>
      </c>
      <c r="C48" s="3" t="s">
        <v>13</v>
      </c>
      <c r="D48" s="3" t="s">
        <v>116</v>
      </c>
      <c r="E48" s="3" t="n">
        <v>17500</v>
      </c>
      <c r="H48" s="26" t="n">
        <v>42998</v>
      </c>
    </row>
    <row r="49" customFormat="false" ht="13.8" hidden="true" customHeight="false" outlineLevel="0" collapsed="false">
      <c r="A49" s="3" t="s">
        <v>51</v>
      </c>
      <c r="B49" s="3" t="s">
        <v>13</v>
      </c>
      <c r="C49" s="3" t="s">
        <v>10</v>
      </c>
      <c r="D49" s="3" t="s">
        <v>117</v>
      </c>
      <c r="E49" s="3" t="n">
        <v>216</v>
      </c>
      <c r="H49" s="26" t="n">
        <v>42998</v>
      </c>
    </row>
    <row r="50" customFormat="false" ht="13.8" hidden="true" customHeight="false" outlineLevel="0" collapsed="false">
      <c r="A50" s="3" t="s">
        <v>53</v>
      </c>
      <c r="B50" s="3" t="s">
        <v>13</v>
      </c>
      <c r="C50" s="3" t="s">
        <v>10</v>
      </c>
      <c r="D50" s="3" t="s">
        <v>122</v>
      </c>
      <c r="E50" s="3" t="n">
        <v>216</v>
      </c>
      <c r="H50" s="26" t="n">
        <v>42997</v>
      </c>
    </row>
    <row r="51" customFormat="false" ht="13.8" hidden="true" customHeight="false" outlineLevel="0" collapsed="false">
      <c r="A51" s="3" t="s">
        <v>43</v>
      </c>
      <c r="B51" s="3" t="s">
        <v>54</v>
      </c>
      <c r="C51" s="3" t="s">
        <v>59</v>
      </c>
      <c r="D51" s="3" t="s">
        <v>91</v>
      </c>
      <c r="E51" s="3" t="n">
        <v>13214</v>
      </c>
      <c r="F51" s="3" t="s">
        <v>161</v>
      </c>
      <c r="G51" s="3" t="s">
        <v>162</v>
      </c>
      <c r="H51" s="26" t="n">
        <v>42997</v>
      </c>
    </row>
    <row r="52" customFormat="false" ht="13.8" hidden="true" customHeight="false" outlineLevel="0" collapsed="false">
      <c r="A52" s="3" t="s">
        <v>49</v>
      </c>
      <c r="B52" s="3" t="s">
        <v>58</v>
      </c>
      <c r="C52" s="3" t="s">
        <v>59</v>
      </c>
      <c r="D52" s="3" t="s">
        <v>112</v>
      </c>
      <c r="E52" s="3" t="n">
        <v>10476</v>
      </c>
      <c r="F52" s="3" t="s">
        <v>163</v>
      </c>
      <c r="H52" s="26" t="n">
        <v>42992</v>
      </c>
    </row>
    <row r="53" customFormat="false" ht="13.8" hidden="true" customHeight="false" outlineLevel="0" collapsed="false">
      <c r="A53" s="3" t="s">
        <v>53</v>
      </c>
      <c r="B53" s="3" t="s">
        <v>13</v>
      </c>
      <c r="C53" s="3" t="s">
        <v>10</v>
      </c>
      <c r="D53" s="3" t="s">
        <v>123</v>
      </c>
      <c r="E53" s="3" t="n">
        <v>432</v>
      </c>
      <c r="H53" s="26" t="n">
        <v>42991</v>
      </c>
    </row>
    <row r="54" customFormat="false" ht="13.8" hidden="true" customHeight="false" outlineLevel="0" collapsed="false">
      <c r="A54" s="3" t="s">
        <v>48</v>
      </c>
      <c r="B54" s="3" t="s">
        <v>13</v>
      </c>
      <c r="C54" s="3" t="s">
        <v>104</v>
      </c>
      <c r="D54" s="3" t="s">
        <v>109</v>
      </c>
      <c r="E54" s="3" t="n">
        <v>1408</v>
      </c>
      <c r="F54" s="3" t="s">
        <v>131</v>
      </c>
      <c r="H54" s="26" t="n">
        <v>42976</v>
      </c>
    </row>
    <row r="55" customFormat="false" ht="13.8" hidden="true" customHeight="false" outlineLevel="0" collapsed="false">
      <c r="A55" s="3" t="s">
        <v>48</v>
      </c>
      <c r="B55" s="3" t="s">
        <v>71</v>
      </c>
      <c r="C55" s="3" t="s">
        <v>65</v>
      </c>
      <c r="D55" s="3" t="s">
        <v>110</v>
      </c>
      <c r="E55" s="3" t="n">
        <v>15760</v>
      </c>
      <c r="F55" s="3" t="s">
        <v>131</v>
      </c>
      <c r="H55" s="26" t="n">
        <v>42974</v>
      </c>
    </row>
    <row r="56" customFormat="false" ht="13.8" hidden="false" customHeight="false" outlineLevel="0" collapsed="false">
      <c r="A56" s="3" t="s">
        <v>37</v>
      </c>
      <c r="B56" s="3" t="s">
        <v>71</v>
      </c>
      <c r="C56" s="3" t="s">
        <v>65</v>
      </c>
      <c r="D56" s="3" t="s">
        <v>77</v>
      </c>
      <c r="E56" s="3" t="n">
        <v>648</v>
      </c>
      <c r="F56" s="3" t="s">
        <v>164</v>
      </c>
      <c r="H56" s="26" t="n">
        <v>42973</v>
      </c>
    </row>
    <row r="57" customFormat="false" ht="13.8" hidden="false" customHeight="false" outlineLevel="0" collapsed="false">
      <c r="A57" s="3" t="s">
        <v>37</v>
      </c>
      <c r="B57" s="3" t="s">
        <v>71</v>
      </c>
      <c r="C57" s="3" t="s">
        <v>65</v>
      </c>
      <c r="D57" s="3" t="s">
        <v>78</v>
      </c>
      <c r="E57" s="3" t="n">
        <v>3864</v>
      </c>
      <c r="G57" s="3" t="s">
        <v>165</v>
      </c>
      <c r="H57" s="26" t="n">
        <v>42973</v>
      </c>
    </row>
    <row r="58" customFormat="false" ht="13.8" hidden="true" customHeight="false" outlineLevel="0" collapsed="false">
      <c r="A58" s="3" t="s">
        <v>36</v>
      </c>
      <c r="B58" s="3" t="s">
        <v>71</v>
      </c>
      <c r="C58" s="3" t="s">
        <v>59</v>
      </c>
      <c r="D58" s="3" t="s">
        <v>75</v>
      </c>
      <c r="E58" s="3" t="n">
        <v>1168</v>
      </c>
      <c r="F58" s="3" t="s">
        <v>166</v>
      </c>
      <c r="H58" s="26" t="n">
        <v>42973</v>
      </c>
    </row>
    <row r="59" customFormat="false" ht="13.8" hidden="true" customHeight="false" outlineLevel="0" collapsed="false">
      <c r="A59" s="3" t="s">
        <v>49</v>
      </c>
      <c r="B59" s="3" t="s">
        <v>71</v>
      </c>
      <c r="C59" s="3" t="s">
        <v>62</v>
      </c>
      <c r="D59" s="3" t="s">
        <v>113</v>
      </c>
      <c r="E59" s="3" t="n">
        <v>2500</v>
      </c>
      <c r="H59" s="26" t="n">
        <v>42973</v>
      </c>
    </row>
    <row r="60" customFormat="false" ht="13.8" hidden="false" customHeight="false" outlineLevel="0" collapsed="false">
      <c r="A60" s="3" t="s">
        <v>37</v>
      </c>
      <c r="B60" s="3" t="s">
        <v>71</v>
      </c>
      <c r="C60" s="3" t="s">
        <v>65</v>
      </c>
      <c r="D60" s="3" t="s">
        <v>79</v>
      </c>
      <c r="E60" s="3" t="n">
        <v>9500</v>
      </c>
      <c r="F60" s="3" t="s">
        <v>167</v>
      </c>
      <c r="G60" s="3" t="s">
        <v>168</v>
      </c>
      <c r="H60" s="26" t="n">
        <v>42968</v>
      </c>
    </row>
    <row r="61" customFormat="false" ht="13.8" hidden="true" customHeight="false" outlineLevel="0" collapsed="false">
      <c r="A61" s="3" t="s">
        <v>46</v>
      </c>
      <c r="B61" s="3" t="s">
        <v>71</v>
      </c>
      <c r="C61" s="3" t="s">
        <v>65</v>
      </c>
      <c r="D61" s="3" t="s">
        <v>79</v>
      </c>
      <c r="E61" s="3" t="n">
        <v>9320</v>
      </c>
      <c r="F61" s="3" t="s">
        <v>169</v>
      </c>
      <c r="G61" s="3" t="s">
        <v>170</v>
      </c>
      <c r="H61" s="26" t="n">
        <v>42925</v>
      </c>
    </row>
    <row r="62" customFormat="false" ht="13.8" hidden="true" customHeight="false" outlineLevel="0" collapsed="false">
      <c r="A62" s="3" t="s">
        <v>46</v>
      </c>
      <c r="B62" s="3" t="s">
        <v>71</v>
      </c>
      <c r="C62" s="3" t="s">
        <v>65</v>
      </c>
      <c r="D62" s="3" t="s">
        <v>81</v>
      </c>
      <c r="E62" s="3" t="n">
        <v>7070</v>
      </c>
      <c r="G62" s="3" t="s">
        <v>171</v>
      </c>
      <c r="H62" s="26" t="n">
        <v>42925</v>
      </c>
    </row>
    <row r="63" customFormat="false" ht="13.8" hidden="true" customHeight="false" outlineLevel="0" collapsed="false">
      <c r="A63" s="3" t="s">
        <v>35</v>
      </c>
      <c r="B63" s="3" t="s">
        <v>71</v>
      </c>
      <c r="C63" s="3" t="s">
        <v>62</v>
      </c>
      <c r="D63" s="3" t="s">
        <v>72</v>
      </c>
      <c r="E63" s="3" t="n">
        <v>474</v>
      </c>
      <c r="F63" s="3" t="s">
        <v>136</v>
      </c>
      <c r="H63" s="26" t="n">
        <v>42925</v>
      </c>
    </row>
    <row r="64" customFormat="false" ht="13.8" hidden="true" customHeight="false" outlineLevel="0" collapsed="false">
      <c r="A64" s="3" t="s">
        <v>46</v>
      </c>
      <c r="B64" s="3" t="s">
        <v>71</v>
      </c>
      <c r="C64" s="3" t="s">
        <v>62</v>
      </c>
      <c r="D64" s="3" t="s">
        <v>98</v>
      </c>
      <c r="E64" s="3" t="n">
        <v>1090</v>
      </c>
      <c r="H64" s="26" t="n">
        <v>42855</v>
      </c>
    </row>
    <row r="65" customFormat="false" ht="13.8" hidden="true" customHeight="false" outlineLevel="0" collapsed="false">
      <c r="A65" s="3" t="s">
        <v>32</v>
      </c>
      <c r="B65" s="3" t="s">
        <v>56</v>
      </c>
      <c r="C65" s="3" t="s">
        <v>62</v>
      </c>
      <c r="D65" s="3" t="s">
        <v>64</v>
      </c>
      <c r="E65" s="3" t="n">
        <v>988</v>
      </c>
      <c r="H65" s="26" t="n">
        <v>42855</v>
      </c>
    </row>
    <row r="66" customFormat="false" ht="13.8" hidden="true" customHeight="false" outlineLevel="0" collapsed="false">
      <c r="A66" s="3" t="s">
        <v>43</v>
      </c>
      <c r="B66" s="3" t="s">
        <v>71</v>
      </c>
      <c r="C66" s="3" t="s">
        <v>62</v>
      </c>
      <c r="D66" s="3" t="s">
        <v>92</v>
      </c>
      <c r="E66" s="3" t="n">
        <v>1676</v>
      </c>
      <c r="F66" s="3" t="s">
        <v>172</v>
      </c>
      <c r="H66" s="26" t="n">
        <v>42855</v>
      </c>
    </row>
    <row r="67" customFormat="false" ht="13.8" hidden="true" customHeight="false" outlineLevel="0" collapsed="false">
      <c r="A67" s="3" t="s">
        <v>51</v>
      </c>
      <c r="B67" s="3" t="s">
        <v>71</v>
      </c>
      <c r="C67" s="3" t="s">
        <v>62</v>
      </c>
      <c r="D67" s="3" t="s">
        <v>118</v>
      </c>
      <c r="E67" s="3" t="n">
        <v>822</v>
      </c>
      <c r="H67" s="26" t="n">
        <v>42855</v>
      </c>
      <c r="N67" s="26"/>
    </row>
    <row r="68" customFormat="false" ht="13.8" hidden="true" customHeight="false" outlineLevel="0" collapsed="false">
      <c r="A68" s="3" t="s">
        <v>47</v>
      </c>
      <c r="B68" s="3" t="s">
        <v>71</v>
      </c>
      <c r="C68" s="3" t="s">
        <v>62</v>
      </c>
      <c r="D68" s="3" t="s">
        <v>102</v>
      </c>
      <c r="E68" s="3" t="n">
        <v>1768</v>
      </c>
      <c r="H68" s="26" t="n">
        <v>42855</v>
      </c>
      <c r="N68" s="26"/>
    </row>
  </sheetData>
  <autoFilter ref="A1:H68">
    <filterColumn colId="0">
      <customFilters and="true">
        <customFilter operator="equal" val="猪俣 祐貴"/>
      </customFilters>
    </filterColumn>
  </autoFilter>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false"/>
  </sheetPr>
  <dimension ref="A1:I39"/>
  <sheetViews>
    <sheetView showFormulas="false" showGridLines="true" showRowColHeaders="true" showZeros="true" rightToLeft="false" tabSelected="false" showOutlineSymbols="true" defaultGridColor="true" view="normal" topLeftCell="A18" colorId="64" zoomScale="100" zoomScaleNormal="100" zoomScalePageLayoutView="100" workbookViewId="0">
      <selection pane="topLeft" activeCell="E39" activeCellId="0" sqref="E39"/>
    </sheetView>
  </sheetViews>
  <sheetFormatPr defaultRowHeight="18.75" zeroHeight="false" outlineLevelRow="0" outlineLevelCol="0"/>
  <cols>
    <col collapsed="false" customWidth="true" hidden="false" outlineLevel="0" max="1" min="1" style="3" width="8.53"/>
    <col collapsed="false" customWidth="true" hidden="false" outlineLevel="0" max="2" min="2" style="3" width="12.25"/>
    <col collapsed="false" customWidth="true" hidden="false" outlineLevel="0" max="3" min="3" style="3" width="22.37"/>
    <col collapsed="false" customWidth="true" hidden="false" outlineLevel="0" max="4" min="4" style="3" width="61.75"/>
    <col collapsed="false" customWidth="true" hidden="false" outlineLevel="0" max="8" min="5" style="3" width="8.53"/>
    <col collapsed="false" customWidth="true" hidden="false" outlineLevel="0" max="9" min="9" style="3" width="11.25"/>
    <col collapsed="false" customWidth="true" hidden="false" outlineLevel="0" max="1025" min="10" style="3" width="8.53"/>
  </cols>
  <sheetData>
    <row r="1" customFormat="false" ht="18.75" hidden="false" customHeight="false" outlineLevel="0" collapsed="false">
      <c r="A1" s="3" t="s">
        <v>124</v>
      </c>
      <c r="B1" s="3" t="s">
        <v>125</v>
      </c>
      <c r="C1" s="3" t="s">
        <v>126</v>
      </c>
      <c r="D1" s="3" t="s">
        <v>127</v>
      </c>
      <c r="E1" s="3" t="s">
        <v>20</v>
      </c>
      <c r="F1" s="3" t="s">
        <v>128</v>
      </c>
      <c r="G1" s="3" t="s">
        <v>129</v>
      </c>
      <c r="H1" s="3" t="s">
        <v>173</v>
      </c>
      <c r="I1" s="3" t="s">
        <v>130</v>
      </c>
    </row>
    <row r="2" customFormat="false" ht="18.75" hidden="false" customHeight="false" outlineLevel="0" collapsed="false">
      <c r="A2" s="3" t="s">
        <v>46</v>
      </c>
      <c r="B2" s="3" t="s">
        <v>71</v>
      </c>
      <c r="C2" s="3" t="s">
        <v>62</v>
      </c>
      <c r="D2" s="3" t="s">
        <v>98</v>
      </c>
      <c r="E2" s="3" t="n">
        <v>1090</v>
      </c>
      <c r="H2" s="3" t="n">
        <v>2</v>
      </c>
      <c r="I2" s="26" t="n">
        <v>42855</v>
      </c>
    </row>
    <row r="3" customFormat="false" ht="18.75" hidden="false" customHeight="false" outlineLevel="0" collapsed="false">
      <c r="A3" s="3" t="s">
        <v>32</v>
      </c>
      <c r="B3" s="3" t="s">
        <v>56</v>
      </c>
      <c r="C3" s="3" t="s">
        <v>62</v>
      </c>
      <c r="D3" s="3" t="s">
        <v>64</v>
      </c>
      <c r="E3" s="3" t="n">
        <v>988</v>
      </c>
      <c r="H3" s="3" t="n">
        <v>3</v>
      </c>
      <c r="I3" s="26" t="n">
        <v>42855</v>
      </c>
    </row>
    <row r="4" customFormat="false" ht="18.75" hidden="false" customHeight="false" outlineLevel="0" collapsed="false">
      <c r="A4" s="3" t="s">
        <v>43</v>
      </c>
      <c r="B4" s="3" t="s">
        <v>71</v>
      </c>
      <c r="C4" s="3" t="s">
        <v>62</v>
      </c>
      <c r="D4" s="3" t="s">
        <v>92</v>
      </c>
      <c r="E4" s="3" t="n">
        <v>1676</v>
      </c>
      <c r="F4" s="3" t="s">
        <v>172</v>
      </c>
      <c r="H4" s="3" t="n">
        <v>3</v>
      </c>
      <c r="I4" s="26" t="n">
        <v>42855</v>
      </c>
    </row>
    <row r="5" customFormat="false" ht="18.75" hidden="false" customHeight="false" outlineLevel="0" collapsed="false">
      <c r="A5" s="3" t="s">
        <v>51</v>
      </c>
      <c r="B5" s="3" t="s">
        <v>71</v>
      </c>
      <c r="C5" s="3" t="s">
        <v>62</v>
      </c>
      <c r="D5" s="3" t="s">
        <v>118</v>
      </c>
      <c r="E5" s="3" t="n">
        <v>822</v>
      </c>
      <c r="H5" s="3" t="n">
        <v>1</v>
      </c>
      <c r="I5" s="26" t="n">
        <v>42855</v>
      </c>
    </row>
    <row r="6" customFormat="false" ht="18.75" hidden="false" customHeight="false" outlineLevel="0" collapsed="false">
      <c r="A6" s="3" t="s">
        <v>46</v>
      </c>
      <c r="B6" s="3" t="s">
        <v>71</v>
      </c>
      <c r="C6" s="3" t="s">
        <v>65</v>
      </c>
      <c r="D6" s="3" t="s">
        <v>79</v>
      </c>
      <c r="E6" s="3" t="n">
        <v>9320</v>
      </c>
      <c r="F6" s="3" t="s">
        <v>169</v>
      </c>
      <c r="G6" s="3" t="s">
        <v>170</v>
      </c>
      <c r="H6" s="3" t="n">
        <v>1</v>
      </c>
      <c r="I6" s="26" t="n">
        <v>42925</v>
      </c>
    </row>
    <row r="7" customFormat="false" ht="18.75" hidden="false" customHeight="false" outlineLevel="0" collapsed="false">
      <c r="A7" s="3" t="s">
        <v>46</v>
      </c>
      <c r="B7" s="3" t="s">
        <v>71</v>
      </c>
      <c r="C7" s="3" t="s">
        <v>65</v>
      </c>
      <c r="D7" s="3" t="s">
        <v>81</v>
      </c>
      <c r="E7" s="3" t="n">
        <v>7070</v>
      </c>
      <c r="G7" s="3" t="s">
        <v>171</v>
      </c>
      <c r="H7" s="3" t="n">
        <v>1</v>
      </c>
      <c r="I7" s="26" t="n">
        <v>42925</v>
      </c>
    </row>
    <row r="8" customFormat="false" ht="18.75" hidden="false" customHeight="false" outlineLevel="0" collapsed="false">
      <c r="A8" s="3" t="s">
        <v>37</v>
      </c>
      <c r="B8" s="3" t="s">
        <v>71</v>
      </c>
      <c r="C8" s="3" t="s">
        <v>65</v>
      </c>
      <c r="D8" s="3" t="s">
        <v>77</v>
      </c>
      <c r="E8" s="3" t="n">
        <v>648</v>
      </c>
      <c r="F8" s="3" t="s">
        <v>164</v>
      </c>
      <c r="H8" s="3" t="n">
        <v>1</v>
      </c>
      <c r="I8" s="26" t="n">
        <v>42973</v>
      </c>
    </row>
    <row r="9" customFormat="false" ht="18.75" hidden="false" customHeight="false" outlineLevel="0" collapsed="false">
      <c r="A9" s="3" t="s">
        <v>37</v>
      </c>
      <c r="B9" s="3" t="s">
        <v>71</v>
      </c>
      <c r="C9" s="3" t="s">
        <v>65</v>
      </c>
      <c r="D9" s="3" t="s">
        <v>78</v>
      </c>
      <c r="E9" s="3" t="n">
        <v>3864</v>
      </c>
      <c r="G9" s="3" t="s">
        <v>165</v>
      </c>
      <c r="H9" s="3" t="n">
        <v>1</v>
      </c>
      <c r="I9" s="26" t="n">
        <v>42973</v>
      </c>
    </row>
    <row r="10" customFormat="false" ht="18.75" hidden="false" customHeight="false" outlineLevel="0" collapsed="false">
      <c r="A10" s="3" t="s">
        <v>37</v>
      </c>
      <c r="B10" s="3" t="s">
        <v>71</v>
      </c>
      <c r="C10" s="3" t="s">
        <v>65</v>
      </c>
      <c r="D10" s="3" t="s">
        <v>79</v>
      </c>
      <c r="E10" s="3" t="n">
        <v>9500</v>
      </c>
      <c r="F10" s="3" t="s">
        <v>167</v>
      </c>
      <c r="G10" s="3" t="s">
        <v>168</v>
      </c>
      <c r="H10" s="3" t="n">
        <v>1</v>
      </c>
      <c r="I10" s="26" t="n">
        <v>42968</v>
      </c>
    </row>
    <row r="11" customFormat="false" ht="18.75" hidden="false" customHeight="false" outlineLevel="0" collapsed="false">
      <c r="A11" s="3" t="s">
        <v>33</v>
      </c>
      <c r="B11" s="3" t="s">
        <v>54</v>
      </c>
      <c r="C11" s="3" t="s">
        <v>65</v>
      </c>
      <c r="D11" s="3" t="s">
        <v>66</v>
      </c>
      <c r="E11" s="3" t="n">
        <v>4310</v>
      </c>
      <c r="H11" s="3" t="n">
        <v>1</v>
      </c>
      <c r="I11" s="26" t="n">
        <v>43000</v>
      </c>
    </row>
    <row r="12" customFormat="false" ht="18.75" hidden="false" customHeight="false" outlineLevel="0" collapsed="false">
      <c r="A12" s="3" t="s">
        <v>40</v>
      </c>
      <c r="B12" s="3" t="s">
        <v>54</v>
      </c>
      <c r="C12" s="3" t="s">
        <v>65</v>
      </c>
      <c r="D12" s="3" t="s">
        <v>84</v>
      </c>
      <c r="E12" s="3" t="n">
        <v>12080</v>
      </c>
      <c r="F12" s="3" t="s">
        <v>160</v>
      </c>
      <c r="H12" s="3" t="n">
        <v>1</v>
      </c>
      <c r="I12" s="26" t="n">
        <v>42998</v>
      </c>
    </row>
    <row r="13" customFormat="false" ht="18.75" hidden="false" customHeight="false" outlineLevel="0" collapsed="false">
      <c r="A13" s="3" t="s">
        <v>40</v>
      </c>
      <c r="B13" s="3" t="s">
        <v>54</v>
      </c>
      <c r="C13" s="3" t="s">
        <v>65</v>
      </c>
      <c r="D13" s="3" t="s">
        <v>83</v>
      </c>
      <c r="E13" s="3" t="n">
        <v>21751</v>
      </c>
      <c r="F13" s="3" t="s">
        <v>158</v>
      </c>
      <c r="H13" s="3" t="n">
        <v>1</v>
      </c>
      <c r="I13" s="26" t="n">
        <v>42999</v>
      </c>
    </row>
    <row r="14" customFormat="false" ht="18.75" hidden="false" customHeight="false" outlineLevel="0" collapsed="false">
      <c r="A14" s="3" t="s">
        <v>40</v>
      </c>
      <c r="B14" s="3" t="s">
        <v>54</v>
      </c>
      <c r="C14" s="3" t="s">
        <v>65</v>
      </c>
      <c r="D14" s="3" t="s">
        <v>78</v>
      </c>
      <c r="E14" s="3" t="n">
        <v>3239</v>
      </c>
      <c r="H14" s="3" t="n">
        <v>1</v>
      </c>
      <c r="I14" s="26" t="n">
        <v>43001</v>
      </c>
    </row>
    <row r="15" customFormat="false" ht="18.75" hidden="false" customHeight="false" outlineLevel="0" collapsed="false">
      <c r="A15" s="3" t="s">
        <v>40</v>
      </c>
      <c r="B15" s="3" t="s">
        <v>54</v>
      </c>
      <c r="C15" s="3" t="s">
        <v>65</v>
      </c>
      <c r="D15" s="3" t="s">
        <v>81</v>
      </c>
      <c r="E15" s="3" t="n">
        <v>7950</v>
      </c>
      <c r="G15" s="3" t="s">
        <v>134</v>
      </c>
      <c r="H15" s="3" t="n">
        <v>1</v>
      </c>
      <c r="I15" s="26" t="n">
        <v>43001</v>
      </c>
    </row>
    <row r="16" customFormat="false" ht="18.75" hidden="false" customHeight="false" outlineLevel="0" collapsed="false">
      <c r="A16" s="3" t="s">
        <v>49</v>
      </c>
      <c r="B16" s="3" t="s">
        <v>71</v>
      </c>
      <c r="C16" s="3" t="s">
        <v>62</v>
      </c>
      <c r="D16" s="3" t="s">
        <v>113</v>
      </c>
      <c r="E16" s="3" t="n">
        <v>2500</v>
      </c>
      <c r="H16" s="3" t="n">
        <v>1</v>
      </c>
      <c r="I16" s="26" t="n">
        <v>42973</v>
      </c>
    </row>
    <row r="17" customFormat="false" ht="18.75" hidden="false" customHeight="false" outlineLevel="0" collapsed="false">
      <c r="A17" s="3" t="s">
        <v>49</v>
      </c>
      <c r="B17" s="3" t="s">
        <v>54</v>
      </c>
      <c r="C17" s="3" t="s">
        <v>62</v>
      </c>
      <c r="D17" s="3" t="s">
        <v>111</v>
      </c>
      <c r="E17" s="3" t="n">
        <v>2700</v>
      </c>
      <c r="H17" s="3" t="n">
        <v>1</v>
      </c>
      <c r="I17" s="26" t="n">
        <v>43001</v>
      </c>
    </row>
    <row r="18" customFormat="false" ht="18.75" hidden="false" customHeight="false" outlineLevel="0" collapsed="false">
      <c r="A18" s="3" t="s">
        <v>32</v>
      </c>
      <c r="B18" s="3" t="s">
        <v>54</v>
      </c>
      <c r="C18" s="3" t="s">
        <v>62</v>
      </c>
      <c r="D18" s="3" t="s">
        <v>63</v>
      </c>
      <c r="E18" s="3" t="n">
        <v>738</v>
      </c>
      <c r="H18" s="3" t="n">
        <v>1</v>
      </c>
      <c r="I18" s="26" t="n">
        <v>43000</v>
      </c>
    </row>
    <row r="19" customFormat="false" ht="18.75" hidden="false" customHeight="false" outlineLevel="0" collapsed="false">
      <c r="A19" s="3" t="s">
        <v>53</v>
      </c>
      <c r="B19" s="3" t="s">
        <v>58</v>
      </c>
      <c r="C19" s="3" t="s">
        <v>62</v>
      </c>
      <c r="D19" s="3" t="s">
        <v>121</v>
      </c>
      <c r="E19" s="3" t="n">
        <v>359</v>
      </c>
      <c r="H19" s="3" t="n">
        <v>1</v>
      </c>
      <c r="I19" s="26" t="n">
        <v>43000</v>
      </c>
    </row>
    <row r="20" customFormat="false" ht="18.75" hidden="false" customHeight="false" outlineLevel="0" collapsed="false">
      <c r="A20" s="3" t="s">
        <v>35</v>
      </c>
      <c r="B20" s="3" t="s">
        <v>54</v>
      </c>
      <c r="C20" s="3" t="s">
        <v>62</v>
      </c>
      <c r="D20" s="3" t="s">
        <v>70</v>
      </c>
      <c r="E20" s="3" t="n">
        <v>6315</v>
      </c>
      <c r="F20" s="3" t="s">
        <v>136</v>
      </c>
      <c r="H20" s="3" t="n">
        <v>1</v>
      </c>
      <c r="I20" s="26" t="n">
        <v>43001</v>
      </c>
    </row>
    <row r="21" customFormat="false" ht="18.75" hidden="false" customHeight="false" outlineLevel="0" collapsed="false">
      <c r="A21" s="3" t="s">
        <v>35</v>
      </c>
      <c r="B21" s="3" t="s">
        <v>71</v>
      </c>
      <c r="C21" s="3" t="s">
        <v>62</v>
      </c>
      <c r="D21" s="3" t="s">
        <v>72</v>
      </c>
      <c r="E21" s="3" t="n">
        <v>474</v>
      </c>
      <c r="F21" s="3" t="s">
        <v>136</v>
      </c>
      <c r="H21" s="3" t="n">
        <v>1</v>
      </c>
      <c r="I21" s="26" t="n">
        <v>42925</v>
      </c>
    </row>
    <row r="22" customFormat="false" ht="18.75" hidden="false" customHeight="false" outlineLevel="0" collapsed="false">
      <c r="A22" s="3" t="s">
        <v>45</v>
      </c>
      <c r="B22" s="3" t="s">
        <v>54</v>
      </c>
      <c r="C22" s="3" t="s">
        <v>62</v>
      </c>
      <c r="D22" s="3" t="s">
        <v>96</v>
      </c>
      <c r="E22" s="3" t="n">
        <v>730</v>
      </c>
      <c r="H22" s="3" t="n">
        <v>1</v>
      </c>
      <c r="I22" s="26" t="n">
        <v>43000</v>
      </c>
    </row>
    <row r="23" customFormat="false" ht="18.75" hidden="false" customHeight="false" outlineLevel="0" collapsed="false">
      <c r="A23" s="3" t="s">
        <v>43</v>
      </c>
      <c r="B23" s="3" t="s">
        <v>54</v>
      </c>
      <c r="C23" s="3" t="s">
        <v>65</v>
      </c>
      <c r="D23" s="3" t="s">
        <v>87</v>
      </c>
      <c r="E23" s="3" t="n">
        <v>15606</v>
      </c>
      <c r="F23" s="3" t="s">
        <v>148</v>
      </c>
      <c r="H23" s="3" t="n">
        <v>1</v>
      </c>
      <c r="I23" s="26" t="n">
        <v>43000</v>
      </c>
    </row>
    <row r="24" customFormat="false" ht="18.75" hidden="false" customHeight="false" outlineLevel="0" collapsed="false">
      <c r="A24" s="3" t="s">
        <v>43</v>
      </c>
      <c r="B24" s="3" t="s">
        <v>54</v>
      </c>
      <c r="C24" s="3" t="s">
        <v>65</v>
      </c>
      <c r="D24" s="3" t="s">
        <v>78</v>
      </c>
      <c r="E24" s="3" t="n">
        <v>5500</v>
      </c>
      <c r="F24" s="3" t="s">
        <v>138</v>
      </c>
      <c r="G24" s="3" t="s">
        <v>139</v>
      </c>
      <c r="H24" s="3" t="n">
        <v>1</v>
      </c>
      <c r="I24" s="26" t="n">
        <v>43001</v>
      </c>
    </row>
    <row r="25" customFormat="false" ht="18.75" hidden="false" customHeight="false" outlineLevel="0" collapsed="false">
      <c r="A25" s="3" t="s">
        <v>48</v>
      </c>
      <c r="B25" s="3" t="s">
        <v>71</v>
      </c>
      <c r="C25" s="3" t="s">
        <v>65</v>
      </c>
      <c r="D25" s="3" t="s">
        <v>110</v>
      </c>
      <c r="E25" s="3" t="n">
        <v>15760</v>
      </c>
      <c r="F25" s="3" t="s">
        <v>131</v>
      </c>
      <c r="H25" s="3" t="n">
        <v>1</v>
      </c>
      <c r="I25" s="26" t="n">
        <v>42974</v>
      </c>
    </row>
    <row r="26" customFormat="false" ht="18.75" hidden="false" customHeight="false" outlineLevel="0" collapsed="false">
      <c r="A26" s="3" t="s">
        <v>48</v>
      </c>
      <c r="B26" s="3" t="s">
        <v>54</v>
      </c>
      <c r="C26" s="3" t="s">
        <v>65</v>
      </c>
      <c r="D26" s="3" t="s">
        <v>106</v>
      </c>
      <c r="E26" s="3" t="n">
        <v>15560</v>
      </c>
      <c r="F26" s="3" t="s">
        <v>131</v>
      </c>
      <c r="H26" s="3" t="n">
        <v>1</v>
      </c>
      <c r="I26" s="26" t="n">
        <v>43001</v>
      </c>
    </row>
    <row r="27" customFormat="false" ht="18.75" hidden="false" customHeight="false" outlineLevel="0" collapsed="false">
      <c r="A27" s="3" t="s">
        <v>36</v>
      </c>
      <c r="B27" s="3" t="s">
        <v>54</v>
      </c>
      <c r="C27" s="3" t="s">
        <v>62</v>
      </c>
      <c r="D27" s="3" t="s">
        <v>74</v>
      </c>
      <c r="E27" s="3" t="n">
        <v>583</v>
      </c>
      <c r="F27" s="3" t="s">
        <v>150</v>
      </c>
      <c r="H27" s="3" t="n">
        <v>1</v>
      </c>
      <c r="I27" s="26" t="n">
        <v>43000</v>
      </c>
    </row>
    <row r="28" customFormat="false" ht="18.75" hidden="false" customHeight="false" outlineLevel="0" collapsed="false">
      <c r="A28" s="3" t="s">
        <v>43</v>
      </c>
      <c r="B28" s="3" t="s">
        <v>54</v>
      </c>
      <c r="C28" s="3" t="s">
        <v>65</v>
      </c>
      <c r="D28" s="3" t="s">
        <v>89</v>
      </c>
      <c r="E28" s="3" t="n">
        <v>8170</v>
      </c>
      <c r="F28" s="3" t="s">
        <v>151</v>
      </c>
      <c r="G28" s="3" t="s">
        <v>152</v>
      </c>
      <c r="H28" s="3" t="n">
        <v>1</v>
      </c>
      <c r="I28" s="26" t="n">
        <v>43000</v>
      </c>
    </row>
    <row r="29" customFormat="false" ht="18.75" hidden="false" customHeight="false" outlineLevel="0" collapsed="false">
      <c r="A29" s="3" t="s">
        <v>47</v>
      </c>
      <c r="B29" s="3" t="s">
        <v>71</v>
      </c>
      <c r="C29" s="3" t="s">
        <v>62</v>
      </c>
      <c r="D29" s="3" t="s">
        <v>102</v>
      </c>
      <c r="E29" s="3" t="n">
        <v>1768</v>
      </c>
      <c r="H29" s="3" t="n">
        <v>1</v>
      </c>
      <c r="I29" s="26" t="n">
        <v>42855</v>
      </c>
    </row>
    <row r="30" customFormat="false" ht="18.75" hidden="false" customHeight="false" outlineLevel="0" collapsed="false">
      <c r="A30" s="3" t="s">
        <v>47</v>
      </c>
      <c r="B30" s="3" t="s">
        <v>58</v>
      </c>
      <c r="C30" s="3" t="s">
        <v>62</v>
      </c>
      <c r="D30" s="3" t="s">
        <v>100</v>
      </c>
      <c r="E30" s="3" t="n">
        <v>7820</v>
      </c>
      <c r="H30" s="3" t="n">
        <v>1</v>
      </c>
      <c r="I30" s="26" t="n">
        <v>43000</v>
      </c>
    </row>
    <row r="31" customFormat="false" ht="18.75" hidden="false" customHeight="false" outlineLevel="0" collapsed="false">
      <c r="A31" s="3" t="s">
        <v>47</v>
      </c>
      <c r="B31" s="3" t="s">
        <v>54</v>
      </c>
      <c r="C31" s="3" t="s">
        <v>62</v>
      </c>
      <c r="D31" s="3" t="s">
        <v>99</v>
      </c>
      <c r="E31" s="3" t="n">
        <v>6412</v>
      </c>
      <c r="G31" s="3" t="s">
        <v>132</v>
      </c>
      <c r="H31" s="3" t="n">
        <v>1</v>
      </c>
      <c r="I31" s="26" t="n">
        <v>43002</v>
      </c>
    </row>
    <row r="32" customFormat="false" ht="18.75" hidden="false" customHeight="false" outlineLevel="0" collapsed="false">
      <c r="A32" s="3" t="s">
        <v>44</v>
      </c>
      <c r="B32" s="3" t="s">
        <v>54</v>
      </c>
      <c r="C32" s="3" t="s">
        <v>62</v>
      </c>
      <c r="D32" s="3" t="s">
        <v>93</v>
      </c>
      <c r="E32" s="3" t="n">
        <v>2380</v>
      </c>
      <c r="F32" s="3" t="s">
        <v>143</v>
      </c>
      <c r="G32" s="3" t="s">
        <v>144</v>
      </c>
      <c r="H32" s="3" t="n">
        <v>1</v>
      </c>
      <c r="I32" s="26" t="n">
        <v>43001</v>
      </c>
    </row>
    <row r="33" customFormat="false" ht="18.75" hidden="false" customHeight="false" outlineLevel="0" collapsed="false">
      <c r="A33" s="3" t="s">
        <v>44</v>
      </c>
      <c r="B33" s="3" t="s">
        <v>54</v>
      </c>
      <c r="C33" s="3" t="s">
        <v>62</v>
      </c>
      <c r="D33" s="3" t="s">
        <v>94</v>
      </c>
      <c r="E33" s="3" t="n">
        <v>290</v>
      </c>
      <c r="F33" s="3" t="s">
        <v>145</v>
      </c>
      <c r="H33" s="3" t="n">
        <v>1</v>
      </c>
      <c r="I33" s="26" t="n">
        <v>43001</v>
      </c>
    </row>
    <row r="34" customFormat="false" ht="18.75" hidden="false" customHeight="false" outlineLevel="0" collapsed="false">
      <c r="A34" s="3" t="s">
        <v>44</v>
      </c>
      <c r="B34" s="3" t="s">
        <v>54</v>
      </c>
      <c r="C34" s="3" t="s">
        <v>62</v>
      </c>
      <c r="D34" s="3" t="s">
        <v>95</v>
      </c>
      <c r="E34" s="3" t="n">
        <v>5830</v>
      </c>
      <c r="F34" s="3" t="s">
        <v>146</v>
      </c>
      <c r="G34" s="3" t="s">
        <v>147</v>
      </c>
      <c r="H34" s="3" t="n">
        <v>1</v>
      </c>
      <c r="I34" s="26" t="n">
        <v>43001</v>
      </c>
    </row>
    <row r="35" customFormat="false" ht="18.75" hidden="false" customHeight="false" outlineLevel="0" collapsed="false">
      <c r="A35" s="3" t="s">
        <v>37</v>
      </c>
      <c r="B35" s="3" t="s">
        <v>54</v>
      </c>
      <c r="C35" s="3" t="s">
        <v>65</v>
      </c>
      <c r="D35" s="3" t="s">
        <v>76</v>
      </c>
      <c r="E35" s="3" t="n">
        <v>3440</v>
      </c>
      <c r="F35" s="3" t="s">
        <v>133</v>
      </c>
      <c r="H35" s="3" t="n">
        <v>1</v>
      </c>
      <c r="I35" s="26" t="n">
        <v>43002</v>
      </c>
    </row>
    <row r="36" customFormat="false" ht="18.75" hidden="false" customHeight="false" outlineLevel="0" collapsed="false">
      <c r="A36" s="3" t="s">
        <v>39</v>
      </c>
      <c r="B36" s="3" t="s">
        <v>54</v>
      </c>
      <c r="C36" s="3" t="s">
        <v>65</v>
      </c>
      <c r="D36" s="3" t="s">
        <v>80</v>
      </c>
      <c r="E36" s="3" t="n">
        <v>7190</v>
      </c>
      <c r="G36" s="3" t="s">
        <v>157</v>
      </c>
      <c r="H36" s="3" t="n">
        <v>1</v>
      </c>
      <c r="I36" s="26" t="n">
        <v>43000</v>
      </c>
    </row>
    <row r="37" customFormat="false" ht="18.75" hidden="false" customHeight="false" outlineLevel="0" collapsed="false">
      <c r="A37" s="3" t="s">
        <v>51</v>
      </c>
      <c r="B37" s="3" t="s">
        <v>54</v>
      </c>
      <c r="C37" s="3" t="s">
        <v>62</v>
      </c>
      <c r="D37" s="3" t="s">
        <v>114</v>
      </c>
      <c r="E37" s="3" t="n">
        <v>3350</v>
      </c>
      <c r="H37" s="3" t="n">
        <v>1</v>
      </c>
      <c r="I37" s="26" t="n">
        <v>43001</v>
      </c>
    </row>
    <row r="38" customFormat="false" ht="18.75" hidden="false" customHeight="false" outlineLevel="0" collapsed="false">
      <c r="A38" s="3" t="s">
        <v>51</v>
      </c>
      <c r="B38" s="3" t="s">
        <v>54</v>
      </c>
      <c r="C38" s="3" t="s">
        <v>62</v>
      </c>
      <c r="D38" s="3" t="s">
        <v>115</v>
      </c>
      <c r="E38" s="3" t="n">
        <v>2480</v>
      </c>
      <c r="H38" s="3" t="n">
        <v>1</v>
      </c>
      <c r="I38" s="26" t="n">
        <v>43001</v>
      </c>
    </row>
    <row r="39" customFormat="false" ht="13.8" hidden="false" customHeight="false" outlineLevel="0" collapsed="false">
      <c r="E39" s="5" t="n">
        <f aca="false">SUM(E2:E38)</f>
        <v>200263</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C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8" activeCellId="0" sqref="F18"/>
    </sheetView>
  </sheetViews>
  <sheetFormatPr defaultRowHeight="12.8" zeroHeight="false" outlineLevelRow="0" outlineLevelCol="0"/>
  <cols>
    <col collapsed="false" customWidth="true" hidden="false" outlineLevel="0" max="1025" min="1" style="0" width="9.29"/>
  </cols>
  <sheetData>
    <row r="1" customFormat="false" ht="12.8" hidden="false" customHeight="false" outlineLevel="0" collapsed="false">
      <c r="A1" s="0" t="s">
        <v>174</v>
      </c>
      <c r="B1" s="0" t="s">
        <v>18</v>
      </c>
      <c r="C1" s="0" t="s">
        <v>4</v>
      </c>
    </row>
    <row r="2" customFormat="false" ht="13.8" hidden="false" customHeight="false" outlineLevel="0" collapsed="false">
      <c r="A2" s="0" t="n">
        <v>402</v>
      </c>
      <c r="B2" s="0" t="n">
        <v>100</v>
      </c>
      <c r="C2" s="5" t="n">
        <f aca="false">A2*B2</f>
        <v>40200</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Roman,標準"&amp;12&amp;A</oddHeader>
    <oddFooter>&amp;C&amp;"Times New Roman,標準"&amp;12ページ &amp;P</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I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3" activeCellId="0" sqref="E3"/>
    </sheetView>
  </sheetViews>
  <sheetFormatPr defaultRowHeight="18.75" zeroHeight="false" outlineLevelRow="0" outlineLevelCol="0"/>
  <cols>
    <col collapsed="false" customWidth="true" hidden="false" outlineLevel="0" max="8" min="1" style="3" width="8.53"/>
    <col collapsed="false" customWidth="true" hidden="false" outlineLevel="0" max="9" min="9" style="3" width="10.75"/>
    <col collapsed="false" customWidth="true" hidden="false" outlineLevel="0" max="1025" min="10" style="3" width="8.53"/>
  </cols>
  <sheetData>
    <row r="1" customFormat="false" ht="18.75" hidden="false" customHeight="false" outlineLevel="0" collapsed="false">
      <c r="A1" s="3" t="s">
        <v>124</v>
      </c>
      <c r="B1" s="3" t="s">
        <v>125</v>
      </c>
      <c r="C1" s="3" t="s">
        <v>126</v>
      </c>
      <c r="D1" s="3" t="s">
        <v>127</v>
      </c>
      <c r="E1" s="3" t="s">
        <v>20</v>
      </c>
      <c r="F1" s="3" t="s">
        <v>128</v>
      </c>
      <c r="G1" s="3" t="s">
        <v>129</v>
      </c>
      <c r="H1" s="3" t="s">
        <v>173</v>
      </c>
      <c r="I1" s="3" t="s">
        <v>130</v>
      </c>
    </row>
    <row r="2" customFormat="false" ht="18.75" hidden="false" customHeight="false" outlineLevel="0" collapsed="false">
      <c r="A2" s="3" t="s">
        <v>32</v>
      </c>
      <c r="B2" s="3" t="s">
        <v>58</v>
      </c>
      <c r="C2" s="3" t="s">
        <v>8</v>
      </c>
      <c r="D2" s="3" t="s">
        <v>61</v>
      </c>
      <c r="E2" s="3" t="n">
        <v>4158</v>
      </c>
      <c r="H2" s="3" t="n">
        <v>1</v>
      </c>
      <c r="I2" s="26" t="n">
        <v>43000</v>
      </c>
    </row>
    <row r="3" customFormat="false" ht="13.8" hidden="false" customHeight="false" outlineLevel="0" collapsed="false">
      <c r="E3" s="5" t="n">
        <f aca="false">4158</f>
        <v>4158</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I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5" activeCellId="0" sqref="E15"/>
    </sheetView>
  </sheetViews>
  <sheetFormatPr defaultRowHeight="18.75" zeroHeight="false" outlineLevelRow="0" outlineLevelCol="0"/>
  <cols>
    <col collapsed="false" customWidth="true" hidden="false" outlineLevel="0" max="3" min="1" style="3" width="8.53"/>
    <col collapsed="false" customWidth="true" hidden="false" outlineLevel="0" max="4" min="4" style="3" width="63.88"/>
    <col collapsed="false" customWidth="true" hidden="false" outlineLevel="0" max="5" min="5" style="3" width="8.53"/>
    <col collapsed="false" customWidth="true" hidden="false" outlineLevel="0" max="6" min="6" style="3" width="35.25"/>
    <col collapsed="false" customWidth="true" hidden="false" outlineLevel="0" max="7" min="7" style="3" width="15.37"/>
    <col collapsed="false" customWidth="true" hidden="false" outlineLevel="0" max="8" min="8" style="3" width="8.53"/>
    <col collapsed="false" customWidth="true" hidden="false" outlineLevel="0" max="9" min="9" style="3" width="10.37"/>
    <col collapsed="false" customWidth="true" hidden="false" outlineLevel="0" max="1025" min="10" style="3" width="8.53"/>
  </cols>
  <sheetData>
    <row r="1" customFormat="false" ht="18.75" hidden="false" customHeight="false" outlineLevel="0" collapsed="false">
      <c r="A1" s="3" t="s">
        <v>124</v>
      </c>
      <c r="B1" s="3" t="s">
        <v>125</v>
      </c>
      <c r="C1" s="3" t="s">
        <v>126</v>
      </c>
      <c r="D1" s="3" t="s">
        <v>127</v>
      </c>
      <c r="E1" s="3" t="s">
        <v>20</v>
      </c>
      <c r="F1" s="3" t="s">
        <v>128</v>
      </c>
      <c r="G1" s="3" t="s">
        <v>129</v>
      </c>
      <c r="H1" s="3" t="s">
        <v>173</v>
      </c>
      <c r="I1" s="3" t="s">
        <v>130</v>
      </c>
    </row>
    <row r="2" customFormat="false" ht="18.75" hidden="false" customHeight="false" outlineLevel="0" collapsed="false">
      <c r="A2" s="3" t="s">
        <v>36</v>
      </c>
      <c r="B2" s="3" t="s">
        <v>71</v>
      </c>
      <c r="C2" s="3" t="s">
        <v>59</v>
      </c>
      <c r="D2" s="3" t="s">
        <v>75</v>
      </c>
      <c r="E2" s="3" t="n">
        <v>1168</v>
      </c>
      <c r="F2" s="3" t="s">
        <v>166</v>
      </c>
      <c r="H2" s="3" t="n">
        <v>1</v>
      </c>
      <c r="I2" s="26" t="n">
        <v>42973</v>
      </c>
    </row>
    <row r="3" customFormat="false" ht="18.75" hidden="false" customHeight="false" outlineLevel="0" collapsed="false">
      <c r="A3" s="3" t="s">
        <v>49</v>
      </c>
      <c r="B3" s="3" t="s">
        <v>58</v>
      </c>
      <c r="C3" s="3" t="s">
        <v>59</v>
      </c>
      <c r="D3" s="3" t="s">
        <v>112</v>
      </c>
      <c r="E3" s="3" t="n">
        <v>10476</v>
      </c>
      <c r="F3" s="3" t="s">
        <v>163</v>
      </c>
      <c r="H3" s="3" t="n">
        <v>1</v>
      </c>
      <c r="I3" s="26" t="n">
        <v>42992</v>
      </c>
    </row>
    <row r="4" customFormat="false" ht="18.75" hidden="false" customHeight="false" outlineLevel="0" collapsed="false">
      <c r="A4" s="3" t="s">
        <v>32</v>
      </c>
      <c r="B4" s="3" t="s">
        <v>58</v>
      </c>
      <c r="C4" s="3" t="s">
        <v>59</v>
      </c>
      <c r="D4" s="3" t="s">
        <v>60</v>
      </c>
      <c r="E4" s="3" t="n">
        <v>159</v>
      </c>
      <c r="H4" s="3" t="n">
        <v>1</v>
      </c>
      <c r="I4" s="26" t="n">
        <v>43000</v>
      </c>
    </row>
    <row r="5" customFormat="false" ht="18.75" hidden="false" customHeight="false" outlineLevel="0" collapsed="false">
      <c r="A5" s="3" t="s">
        <v>46</v>
      </c>
      <c r="B5" s="3" t="s">
        <v>58</v>
      </c>
      <c r="C5" s="3" t="s">
        <v>59</v>
      </c>
      <c r="D5" s="3" t="s">
        <v>97</v>
      </c>
      <c r="E5" s="3" t="n">
        <v>216</v>
      </c>
      <c r="F5" s="3" t="s">
        <v>159</v>
      </c>
      <c r="H5" s="3" t="n">
        <v>1</v>
      </c>
      <c r="I5" s="26" t="n">
        <v>42999</v>
      </c>
    </row>
    <row r="6" customFormat="false" ht="18.75" hidden="false" customHeight="false" outlineLevel="0" collapsed="false">
      <c r="A6" s="3" t="s">
        <v>43</v>
      </c>
      <c r="B6" s="3" t="s">
        <v>54</v>
      </c>
      <c r="C6" s="3" t="s">
        <v>59</v>
      </c>
      <c r="D6" s="3" t="s">
        <v>86</v>
      </c>
      <c r="E6" s="3" t="n">
        <v>326</v>
      </c>
      <c r="F6" s="3" t="s">
        <v>137</v>
      </c>
      <c r="H6" s="3" t="n">
        <v>1</v>
      </c>
      <c r="I6" s="26" t="n">
        <v>43001</v>
      </c>
    </row>
    <row r="7" customFormat="false" ht="18.75" hidden="false" customHeight="false" outlineLevel="0" collapsed="false">
      <c r="A7" s="3" t="s">
        <v>43</v>
      </c>
      <c r="B7" s="3" t="s">
        <v>58</v>
      </c>
      <c r="C7" s="3" t="s">
        <v>59</v>
      </c>
      <c r="D7" s="3" t="s">
        <v>88</v>
      </c>
      <c r="E7" s="3" t="n">
        <v>5072</v>
      </c>
      <c r="F7" s="3" t="s">
        <v>149</v>
      </c>
      <c r="H7" s="3" t="n">
        <v>1</v>
      </c>
      <c r="I7" s="26" t="n">
        <v>43000</v>
      </c>
    </row>
    <row r="8" customFormat="false" ht="18.75" hidden="false" customHeight="false" outlineLevel="0" collapsed="false">
      <c r="A8" s="3" t="s">
        <v>43</v>
      </c>
      <c r="B8" s="3" t="s">
        <v>54</v>
      </c>
      <c r="C8" s="3" t="s">
        <v>59</v>
      </c>
      <c r="D8" s="3" t="s">
        <v>91</v>
      </c>
      <c r="E8" s="3" t="n">
        <v>13214</v>
      </c>
      <c r="F8" s="3" t="s">
        <v>161</v>
      </c>
      <c r="G8" s="3" t="s">
        <v>162</v>
      </c>
      <c r="H8" s="3" t="n">
        <v>1</v>
      </c>
      <c r="I8" s="26" t="n">
        <v>42997</v>
      </c>
    </row>
    <row r="9" customFormat="false" ht="18.75" hidden="false" customHeight="false" outlineLevel="0" collapsed="false">
      <c r="A9" s="3" t="s">
        <v>48</v>
      </c>
      <c r="B9" s="3" t="s">
        <v>54</v>
      </c>
      <c r="C9" s="3" t="s">
        <v>59</v>
      </c>
      <c r="D9" s="3" t="s">
        <v>107</v>
      </c>
      <c r="E9" s="3" t="n">
        <v>1690</v>
      </c>
      <c r="F9" s="3" t="s">
        <v>131</v>
      </c>
      <c r="H9" s="3" t="n">
        <v>1</v>
      </c>
      <c r="I9" s="26" t="n">
        <v>43001</v>
      </c>
    </row>
    <row r="10" customFormat="false" ht="18.75" hidden="false" customHeight="false" outlineLevel="0" collapsed="false">
      <c r="A10" s="3" t="s">
        <v>48</v>
      </c>
      <c r="B10" s="3" t="s">
        <v>13</v>
      </c>
      <c r="C10" s="3" t="s">
        <v>104</v>
      </c>
      <c r="D10" s="3" t="s">
        <v>109</v>
      </c>
      <c r="E10" s="3" t="n">
        <v>1408</v>
      </c>
      <c r="F10" s="3" t="s">
        <v>131</v>
      </c>
      <c r="H10" s="3" t="n">
        <v>1</v>
      </c>
      <c r="I10" s="26" t="n">
        <v>42976</v>
      </c>
    </row>
    <row r="11" customFormat="false" ht="18.75" hidden="false" customHeight="false" outlineLevel="0" collapsed="false">
      <c r="A11" s="3" t="s">
        <v>48</v>
      </c>
      <c r="B11" s="3" t="s">
        <v>103</v>
      </c>
      <c r="C11" s="3" t="s">
        <v>104</v>
      </c>
      <c r="D11" s="3" t="s">
        <v>105</v>
      </c>
      <c r="E11" s="3" t="n">
        <v>1409</v>
      </c>
      <c r="F11" s="3" t="s">
        <v>131</v>
      </c>
      <c r="H11" s="3" t="n">
        <v>1</v>
      </c>
      <c r="I11" s="26" t="n">
        <v>43004</v>
      </c>
    </row>
    <row r="12" s="27" customFormat="true" ht="13.8" hidden="false" customHeight="false" outlineLevel="0" collapsed="false">
      <c r="A12" s="27" t="s">
        <v>175</v>
      </c>
      <c r="B12" s="27" t="s">
        <v>175</v>
      </c>
      <c r="C12" s="27" t="s">
        <v>176</v>
      </c>
      <c r="D12" s="27" t="s">
        <v>177</v>
      </c>
      <c r="E12" s="27" t="n">
        <v>71304</v>
      </c>
    </row>
    <row r="13" s="27" customFormat="true" ht="13.8" hidden="false" customHeight="false" outlineLevel="0" collapsed="false">
      <c r="A13" s="27" t="s">
        <v>175</v>
      </c>
      <c r="B13" s="27" t="s">
        <v>175</v>
      </c>
      <c r="C13" s="27" t="s">
        <v>176</v>
      </c>
      <c r="D13" s="27" t="s">
        <v>178</v>
      </c>
      <c r="E13" s="27" t="n">
        <v>21472</v>
      </c>
    </row>
    <row r="14" s="27" customFormat="true" ht="13.8" hidden="false" customHeight="false" outlineLevel="0" collapsed="false">
      <c r="A14" s="27" t="s">
        <v>175</v>
      </c>
      <c r="B14" s="27" t="s">
        <v>175</v>
      </c>
      <c r="C14" s="27" t="s">
        <v>176</v>
      </c>
      <c r="D14" s="27" t="s">
        <v>179</v>
      </c>
      <c r="E14" s="27" t="n">
        <v>17080</v>
      </c>
    </row>
    <row r="15" customFormat="false" ht="13.8" hidden="false" customHeight="false" outlineLevel="0" collapsed="false">
      <c r="E15" s="5" t="n">
        <f aca="false">SUM(E2:E14)</f>
        <v>144994</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I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6" activeCellId="0" sqref="E6"/>
    </sheetView>
  </sheetViews>
  <sheetFormatPr defaultRowHeight="18.75" zeroHeight="false" outlineLevelRow="0" outlineLevelCol="0"/>
  <cols>
    <col collapsed="false" customWidth="true" hidden="false" outlineLevel="0" max="2" min="1" style="3" width="8.53"/>
    <col collapsed="false" customWidth="true" hidden="false" outlineLevel="0" max="3" min="3" style="3" width="11.88"/>
    <col collapsed="false" customWidth="true" hidden="false" outlineLevel="0" max="4" min="4" style="3" width="41.74"/>
    <col collapsed="false" customWidth="true" hidden="false" outlineLevel="0" max="8" min="5" style="3" width="8.53"/>
    <col collapsed="false" customWidth="true" hidden="false" outlineLevel="0" max="9" min="9" style="3" width="13.88"/>
    <col collapsed="false" customWidth="true" hidden="false" outlineLevel="0" max="1025" min="10" style="3" width="8.53"/>
  </cols>
  <sheetData>
    <row r="1" customFormat="false" ht="18.75" hidden="false" customHeight="false" outlineLevel="0" collapsed="false">
      <c r="A1" s="3" t="s">
        <v>124</v>
      </c>
      <c r="B1" s="3" t="s">
        <v>125</v>
      </c>
      <c r="C1" s="3" t="s">
        <v>126</v>
      </c>
      <c r="D1" s="3" t="s">
        <v>127</v>
      </c>
      <c r="E1" s="3" t="s">
        <v>20</v>
      </c>
      <c r="F1" s="3" t="s">
        <v>128</v>
      </c>
      <c r="G1" s="3" t="s">
        <v>129</v>
      </c>
      <c r="H1" s="3" t="s">
        <v>173</v>
      </c>
      <c r="I1" s="3" t="s">
        <v>130</v>
      </c>
    </row>
    <row r="2" customFormat="false" ht="18.75" hidden="false" customHeight="false" outlineLevel="0" collapsed="false">
      <c r="A2" s="3" t="s">
        <v>53</v>
      </c>
      <c r="B2" s="3" t="s">
        <v>13</v>
      </c>
      <c r="C2" s="3" t="s">
        <v>10</v>
      </c>
      <c r="D2" s="3" t="s">
        <v>123</v>
      </c>
      <c r="E2" s="3" t="n">
        <v>432</v>
      </c>
      <c r="H2" s="3" t="n">
        <v>1</v>
      </c>
      <c r="I2" s="26" t="n">
        <v>42991</v>
      </c>
    </row>
    <row r="3" customFormat="false" ht="18.75" hidden="false" customHeight="false" outlineLevel="0" collapsed="false">
      <c r="A3" s="3" t="s">
        <v>53</v>
      </c>
      <c r="B3" s="3" t="s">
        <v>13</v>
      </c>
      <c r="C3" s="3" t="s">
        <v>10</v>
      </c>
      <c r="D3" s="3" t="s">
        <v>122</v>
      </c>
      <c r="E3" s="3" t="n">
        <v>216</v>
      </c>
      <c r="H3" s="3" t="n">
        <v>1</v>
      </c>
      <c r="I3" s="26" t="n">
        <v>42997</v>
      </c>
    </row>
    <row r="4" customFormat="false" ht="18.75" hidden="false" customHeight="false" outlineLevel="0" collapsed="false">
      <c r="A4" s="3" t="s">
        <v>53</v>
      </c>
      <c r="B4" s="3" t="s">
        <v>13</v>
      </c>
      <c r="C4" s="3" t="s">
        <v>10</v>
      </c>
      <c r="D4" s="3" t="s">
        <v>119</v>
      </c>
      <c r="E4" s="3" t="n">
        <v>216</v>
      </c>
      <c r="H4" s="3" t="n">
        <v>1</v>
      </c>
      <c r="I4" s="26" t="n">
        <v>43004</v>
      </c>
    </row>
    <row r="5" s="27" customFormat="true" ht="13.8" hidden="false" customHeight="false" outlineLevel="0" collapsed="false">
      <c r="A5" s="27" t="s">
        <v>51</v>
      </c>
      <c r="B5" s="27" t="s">
        <v>13</v>
      </c>
      <c r="C5" s="27" t="s">
        <v>10</v>
      </c>
      <c r="D5" s="27" t="s">
        <v>117</v>
      </c>
      <c r="E5" s="27" t="n">
        <v>216</v>
      </c>
      <c r="H5" s="27" t="n">
        <v>1</v>
      </c>
      <c r="I5" s="28" t="n">
        <v>42998</v>
      </c>
    </row>
    <row r="6" customFormat="false" ht="13.8" hidden="false" customHeight="false" outlineLevel="0" collapsed="false">
      <c r="E6" s="5" t="n">
        <f aca="false">SUM(E2:E5)</f>
        <v>1080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I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11" activeCellId="0" sqref="G11"/>
    </sheetView>
  </sheetViews>
  <sheetFormatPr defaultRowHeight="18.75" zeroHeight="false" outlineLevelRow="0" outlineLevelCol="0"/>
  <cols>
    <col collapsed="false" customWidth="true" hidden="false" outlineLevel="0" max="1" min="1" style="3" width="12.5"/>
    <col collapsed="false" customWidth="true" hidden="false" outlineLevel="0" max="3" min="2" style="3" width="8.53"/>
    <col collapsed="false" customWidth="true" hidden="false" outlineLevel="0" max="4" min="4" style="3" width="29.74"/>
    <col collapsed="false" customWidth="true" hidden="false" outlineLevel="0" max="6" min="5" style="3" width="8.53"/>
    <col collapsed="false" customWidth="true" hidden="false" outlineLevel="0" max="7" min="7" style="3" width="33.25"/>
    <col collapsed="false" customWidth="true" hidden="false" outlineLevel="0" max="8" min="8" style="3" width="8.53"/>
    <col collapsed="false" customWidth="true" hidden="false" outlineLevel="0" max="9" min="9" style="3" width="10.87"/>
    <col collapsed="false" customWidth="true" hidden="false" outlineLevel="0" max="1025" min="10" style="3" width="8.53"/>
  </cols>
  <sheetData>
    <row r="1" customFormat="false" ht="18.75" hidden="false" customHeight="false" outlineLevel="0" collapsed="false">
      <c r="A1" s="3" t="s">
        <v>124</v>
      </c>
      <c r="B1" s="3" t="s">
        <v>125</v>
      </c>
      <c r="C1" s="3" t="s">
        <v>126</v>
      </c>
      <c r="D1" s="3" t="s">
        <v>127</v>
      </c>
      <c r="E1" s="3" t="s">
        <v>20</v>
      </c>
      <c r="F1" s="3" t="s">
        <v>128</v>
      </c>
      <c r="G1" s="3" t="s">
        <v>129</v>
      </c>
      <c r="H1" s="3" t="s">
        <v>173</v>
      </c>
      <c r="I1" s="3" t="s">
        <v>130</v>
      </c>
    </row>
    <row r="2" customFormat="false" ht="13.8" hidden="false" customHeight="false" outlineLevel="0" collapsed="false">
      <c r="A2" s="3" t="s">
        <v>32</v>
      </c>
      <c r="B2" s="3" t="s">
        <v>56</v>
      </c>
      <c r="C2" s="3" t="s">
        <v>13</v>
      </c>
      <c r="D2" s="3" t="s">
        <v>57</v>
      </c>
      <c r="E2" s="3" t="n">
        <v>1058</v>
      </c>
      <c r="H2" s="3" t="n">
        <v>1</v>
      </c>
      <c r="I2" s="26" t="n">
        <v>43000</v>
      </c>
    </row>
    <row r="3" s="27" customFormat="true" ht="13.8" hidden="false" customHeight="false" outlineLevel="0" collapsed="false">
      <c r="A3" s="27" t="s">
        <v>51</v>
      </c>
      <c r="B3" s="27" t="s">
        <v>13</v>
      </c>
      <c r="C3" s="27" t="s">
        <v>13</v>
      </c>
      <c r="D3" s="27" t="s">
        <v>116</v>
      </c>
      <c r="E3" s="27" t="n">
        <v>17500</v>
      </c>
      <c r="G3" s="29"/>
      <c r="H3" s="27" t="n">
        <v>1</v>
      </c>
      <c r="I3" s="28" t="n">
        <v>42998</v>
      </c>
    </row>
    <row r="4" customFormat="false" ht="13.8" hidden="false" customHeight="false" outlineLevel="0" collapsed="false">
      <c r="E4" s="5" t="n">
        <f aca="false">E2+E3</f>
        <v>18558</v>
      </c>
      <c r="I4" s="26"/>
    </row>
    <row r="5" customFormat="false" ht="13.8" hidden="false" customHeight="false" outlineLevel="0" collapsed="false"/>
    <row r="6" customFormat="false" ht="13.8" hidden="false" customHeight="false" outlineLevel="0" collapsed="false"/>
    <row r="7" customFormat="false" ht="13.8" hidden="false" customHeight="false" outlineLevel="0" collapsed="false"/>
    <row r="8" customFormat="false" ht="13.8" hidden="false" customHeight="false" outlineLevel="0" collapsed="false"/>
    <row r="9" customFormat="false" ht="13.8" hidden="false" customHeight="false" outlineLevel="0" collapsed="false"/>
    <row r="10" customFormat="false" ht="13.8" hidden="false" customHeight="false" outlineLevel="0" collapsed="false"/>
    <row r="11" customFormat="false" ht="13.8" hidden="false" customHeight="false" outlineLevel="0" collapsed="false"/>
    <row r="12" customFormat="false" ht="13.8" hidden="false" customHeight="false" outlineLevel="0" collapsed="false"/>
    <row r="13" customFormat="false" ht="13.8" hidden="false" customHeight="false" outlineLevel="0" collapsed="false"/>
    <row r="14" customFormat="false" ht="13.8" hidden="false" customHeight="false" outlineLevel="0" collapsed="false"/>
    <row r="15" customFormat="false" ht="13.8" hidden="false" customHeight="false" outlineLevel="0" collapsed="false"/>
    <row r="16" customFormat="false" ht="13.8"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C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RowHeight="12.8" zeroHeight="false" outlineLevelRow="0" outlineLevelCol="0"/>
  <cols>
    <col collapsed="false" customWidth="true" hidden="false" outlineLevel="0" max="1025" min="1" style="3" width="9.29"/>
  </cols>
  <sheetData>
    <row r="1" customFormat="false" ht="13.8" hidden="false" customHeight="false" outlineLevel="0" collapsed="false">
      <c r="A1" s="3" t="s">
        <v>180</v>
      </c>
      <c r="B1" s="3" t="s">
        <v>181</v>
      </c>
      <c r="C1" s="3" t="n">
        <v>2000</v>
      </c>
    </row>
    <row r="2" customFormat="false" ht="13.8" hidden="false" customHeight="false" outlineLevel="0" collapsed="false">
      <c r="B2" s="3" t="s">
        <v>182</v>
      </c>
      <c r="C2" s="3" t="n">
        <v>2000</v>
      </c>
    </row>
    <row r="3" customFormat="false" ht="13.8" hidden="false" customHeight="false" outlineLevel="0" collapsed="false">
      <c r="B3" s="3" t="s">
        <v>183</v>
      </c>
      <c r="C3" s="3" t="n">
        <v>2000</v>
      </c>
    </row>
    <row r="4" customFormat="false" ht="13.8" hidden="false" customHeight="false" outlineLevel="0" collapsed="false">
      <c r="B4" s="3" t="s">
        <v>184</v>
      </c>
      <c r="C4" s="3" t="n">
        <v>2000</v>
      </c>
    </row>
    <row r="5" customFormat="false" ht="13.8" hidden="false" customHeight="false" outlineLevel="0" collapsed="false">
      <c r="B5" s="3" t="s">
        <v>185</v>
      </c>
      <c r="C5" s="3" t="n">
        <v>2000</v>
      </c>
    </row>
    <row r="6" customFormat="false" ht="13.8" hidden="false" customHeight="false" outlineLevel="0" collapsed="false">
      <c r="B6" s="3" t="s">
        <v>186</v>
      </c>
      <c r="C6" s="3" t="n">
        <v>2000</v>
      </c>
    </row>
    <row r="7" customFormat="false" ht="13.8" hidden="false" customHeight="false" outlineLevel="0" collapsed="false">
      <c r="B7" s="3" t="s">
        <v>187</v>
      </c>
      <c r="C7" s="3" t="n">
        <v>2000</v>
      </c>
    </row>
    <row r="8" customFormat="false" ht="13.8" hidden="false" customHeight="false" outlineLevel="0" collapsed="false">
      <c r="B8" s="3" t="s">
        <v>188</v>
      </c>
      <c r="C8" s="3" t="n">
        <v>2000</v>
      </c>
    </row>
    <row r="9" customFormat="false" ht="13.8" hidden="false" customHeight="false" outlineLevel="0" collapsed="false">
      <c r="B9" s="3" t="s">
        <v>189</v>
      </c>
      <c r="C9" s="3" t="n">
        <v>2000</v>
      </c>
    </row>
    <row r="10" customFormat="false" ht="13.8" hidden="false" customHeight="false" outlineLevel="0" collapsed="false">
      <c r="A10" s="3" t="s">
        <v>190</v>
      </c>
      <c r="B10" s="3" t="s">
        <v>191</v>
      </c>
      <c r="C10" s="3" t="n">
        <v>1500</v>
      </c>
    </row>
    <row r="11" customFormat="false" ht="13.8" hidden="false" customHeight="false" outlineLevel="0" collapsed="false">
      <c r="B11" s="3" t="s">
        <v>192</v>
      </c>
      <c r="C11" s="3" t="n">
        <v>1500</v>
      </c>
    </row>
    <row r="12" customFormat="false" ht="13.8" hidden="false" customHeight="false" outlineLevel="0" collapsed="false">
      <c r="B12" s="3" t="s">
        <v>193</v>
      </c>
      <c r="C12" s="3" t="n">
        <v>1500</v>
      </c>
    </row>
    <row r="13" customFormat="false" ht="13.8" hidden="false" customHeight="false" outlineLevel="0" collapsed="false">
      <c r="B13" s="3" t="s">
        <v>194</v>
      </c>
      <c r="C13" s="3" t="n">
        <v>1500</v>
      </c>
    </row>
    <row r="14" customFormat="false" ht="13.8" hidden="false" customHeight="false" outlineLevel="0" collapsed="false">
      <c r="B14" s="3" t="s">
        <v>195</v>
      </c>
      <c r="C14" s="3" t="n">
        <v>1500</v>
      </c>
    </row>
    <row r="15" customFormat="false" ht="13.8" hidden="false" customHeight="false" outlineLevel="0" collapsed="false">
      <c r="B15" s="3" t="s">
        <v>196</v>
      </c>
      <c r="C15" s="3" t="n">
        <v>1500</v>
      </c>
    </row>
    <row r="16" customFormat="false" ht="13.8" hidden="false" customHeight="false" outlineLevel="0" collapsed="false">
      <c r="B16" s="3" t="s">
        <v>197</v>
      </c>
      <c r="C16" s="3" t="n">
        <v>1500</v>
      </c>
    </row>
    <row r="17" customFormat="false" ht="13.8" hidden="false" customHeight="false" outlineLevel="0" collapsed="false">
      <c r="B17" s="3" t="s">
        <v>198</v>
      </c>
      <c r="C17" s="3" t="n">
        <v>1500</v>
      </c>
    </row>
    <row r="18" customFormat="false" ht="13.8" hidden="false" customHeight="false" outlineLevel="0" collapsed="false">
      <c r="B18" s="3" t="s">
        <v>199</v>
      </c>
      <c r="C18" s="3" t="n">
        <v>1500</v>
      </c>
    </row>
    <row r="19" customFormat="false" ht="13.8" hidden="false" customHeight="false" outlineLevel="0" collapsed="false">
      <c r="A19" s="3" t="s">
        <v>200</v>
      </c>
      <c r="B19" s="3" t="s">
        <v>201</v>
      </c>
      <c r="C19" s="3" t="n">
        <v>1000</v>
      </c>
    </row>
    <row r="20" customFormat="false" ht="13.8" hidden="false" customHeight="false" outlineLevel="0" collapsed="false">
      <c r="B20" s="3" t="s">
        <v>202</v>
      </c>
      <c r="C20" s="3" t="n">
        <v>1000</v>
      </c>
    </row>
    <row r="21" customFormat="false" ht="12.8" hidden="false" customHeight="false" outlineLevel="0" collapsed="false">
      <c r="B21" s="3" t="s">
        <v>203</v>
      </c>
      <c r="C21" s="3" t="n">
        <v>1000</v>
      </c>
    </row>
    <row r="22" customFormat="false" ht="12.8" hidden="false" customHeight="false" outlineLevel="0" collapsed="false">
      <c r="B22" s="3" t="s">
        <v>204</v>
      </c>
      <c r="C22" s="3" t="n">
        <v>1000</v>
      </c>
    </row>
    <row r="23" customFormat="false" ht="13.8" hidden="false" customHeight="false" outlineLevel="0" collapsed="false">
      <c r="C23" s="5" t="n">
        <f aca="false">SUM(C1:C22)</f>
        <v>35500</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Roman,標準"&amp;12&amp;A</oddHeader>
    <oddFooter>&amp;C&amp;"Times New Roman,標準"&amp;12ページ &amp;P</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I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5" min="1" style="3" width="9.29"/>
    <col collapsed="false" customWidth="true" hidden="false" outlineLevel="0" max="6" min="6" style="3" width="11.65"/>
    <col collapsed="false" customWidth="true" hidden="false" outlineLevel="0" max="7" min="7" style="3" width="33.16"/>
    <col collapsed="false" customWidth="true" hidden="false" outlineLevel="0" max="8" min="8" style="3" width="5.15"/>
    <col collapsed="false" customWidth="true" hidden="false" outlineLevel="0" max="9" min="9" style="3" width="16.58"/>
    <col collapsed="false" customWidth="true" hidden="false" outlineLevel="0" max="1025" min="10" style="3" width="9.29"/>
  </cols>
  <sheetData>
    <row r="1" customFormat="false" ht="13.8" hidden="false" customHeight="false" outlineLevel="0" collapsed="false">
      <c r="A1" s="3" t="s">
        <v>40</v>
      </c>
      <c r="B1" s="3" t="n">
        <v>1000</v>
      </c>
      <c r="I1" s="26"/>
    </row>
    <row r="2" customFormat="false" ht="13.8" hidden="false" customHeight="false" outlineLevel="0" collapsed="false">
      <c r="A2" s="3" t="s">
        <v>32</v>
      </c>
      <c r="B2" s="3" t="n">
        <v>1000</v>
      </c>
      <c r="I2" s="26"/>
    </row>
    <row r="3" customFormat="false" ht="13.8" hidden="false" customHeight="false" outlineLevel="0" collapsed="false">
      <c r="A3" s="3" t="s">
        <v>43</v>
      </c>
      <c r="B3" s="3" t="n">
        <v>1000</v>
      </c>
      <c r="I3" s="26"/>
    </row>
    <row r="4" customFormat="false" ht="13.8" hidden="false" customHeight="false" outlineLevel="0" collapsed="false">
      <c r="A4" s="3" t="s">
        <v>33</v>
      </c>
      <c r="B4" s="3" t="n">
        <v>1000</v>
      </c>
      <c r="I4" s="26"/>
    </row>
    <row r="5" customFormat="false" ht="13.8" hidden="false" customHeight="false" outlineLevel="0" collapsed="false">
      <c r="A5" s="3" t="s">
        <v>53</v>
      </c>
      <c r="B5" s="3" t="n">
        <v>1000</v>
      </c>
      <c r="I5" s="26"/>
    </row>
    <row r="6" customFormat="false" ht="13.8" hidden="false" customHeight="false" outlineLevel="0" collapsed="false">
      <c r="A6" s="3" t="s">
        <v>48</v>
      </c>
      <c r="B6" s="3" t="n">
        <v>1000</v>
      </c>
      <c r="I6" s="26"/>
    </row>
    <row r="7" customFormat="false" ht="13.8" hidden="false" customHeight="false" outlineLevel="0" collapsed="false">
      <c r="A7" s="3" t="s">
        <v>47</v>
      </c>
      <c r="B7" s="3" t="n">
        <v>1000</v>
      </c>
      <c r="I7" s="26"/>
    </row>
    <row r="8" customFormat="false" ht="13.8" hidden="false" customHeight="false" outlineLevel="0" collapsed="false">
      <c r="A8" s="3" t="s">
        <v>41</v>
      </c>
      <c r="B8" s="3" t="n">
        <v>1000</v>
      </c>
      <c r="I8" s="26"/>
    </row>
    <row r="9" customFormat="false" ht="13.8" hidden="false" customHeight="false" outlineLevel="0" collapsed="false">
      <c r="A9" s="3" t="s">
        <v>37</v>
      </c>
      <c r="B9" s="3" t="n">
        <v>1000</v>
      </c>
      <c r="I9" s="26"/>
    </row>
    <row r="10" customFormat="false" ht="13.8" hidden="false" customHeight="false" outlineLevel="0" collapsed="false">
      <c r="A10" s="3" t="s">
        <v>36</v>
      </c>
      <c r="B10" s="3" t="n">
        <v>1000</v>
      </c>
      <c r="I10" s="26"/>
    </row>
    <row r="11" customFormat="false" ht="13.8" hidden="false" customHeight="false" outlineLevel="0" collapsed="false">
      <c r="A11" s="3" t="s">
        <v>49</v>
      </c>
      <c r="B11" s="3" t="n">
        <v>1000</v>
      </c>
    </row>
    <row r="12" customFormat="false" ht="13.8" hidden="false" customHeight="false" outlineLevel="0" collapsed="false">
      <c r="A12" s="3" t="s">
        <v>205</v>
      </c>
      <c r="B12" s="3" t="n">
        <v>1000</v>
      </c>
    </row>
    <row r="13" customFormat="false" ht="13.8" hidden="false" customHeight="false" outlineLevel="0" collapsed="false">
      <c r="A13" s="3" t="s">
        <v>45</v>
      </c>
      <c r="B13" s="3" t="n">
        <v>1000</v>
      </c>
    </row>
    <row r="14" customFormat="false" ht="13.8" hidden="false" customHeight="false" outlineLevel="0" collapsed="false">
      <c r="A14" s="3" t="s">
        <v>34</v>
      </c>
      <c r="B14" s="3" t="n">
        <v>1000</v>
      </c>
    </row>
    <row r="15" customFormat="false" ht="13.8" hidden="false" customHeight="false" outlineLevel="0" collapsed="false">
      <c r="A15" s="3" t="s">
        <v>46</v>
      </c>
      <c r="B15" s="3" t="n">
        <v>1000</v>
      </c>
    </row>
    <row r="16" customFormat="false" ht="13.8" hidden="false" customHeight="false" outlineLevel="0" collapsed="false">
      <c r="A16" s="3" t="s">
        <v>39</v>
      </c>
      <c r="B16" s="3" t="n">
        <v>1000</v>
      </c>
    </row>
    <row r="18" customFormat="false" ht="13.8" hidden="false" customHeight="false" outlineLevel="0" collapsed="false"/>
    <row r="19" customFormat="false" ht="13.8" hidden="false" customHeight="false" outlineLevel="0" collapsed="false"/>
    <row r="20" customFormat="false" ht="13.8" hidden="false" customHeight="false" outlineLevel="0" collapsed="false">
      <c r="A20" s="3" t="s">
        <v>4</v>
      </c>
      <c r="B20" s="5" t="n">
        <f aca="false">SUM(B1:B16)</f>
        <v>16000</v>
      </c>
    </row>
    <row r="21" customFormat="false" ht="13.8" hidden="false" customHeight="false" outlineLevel="0" collapsed="false"/>
    <row r="22" customFormat="false" ht="13.8" hidden="false" customHeight="false" outlineLevel="0" collapsed="false"/>
    <row r="23" customFormat="false" ht="13.8" hidden="false" customHeight="false" outlineLevel="0" collapsed="false"/>
    <row r="24" customFormat="false" ht="13.8" hidden="false" customHeight="false" outlineLevel="0" collapsed="false"/>
    <row r="25" customFormat="false" ht="13.8" hidden="false" customHeight="false" outlineLevel="0" collapsed="false"/>
    <row r="26" customFormat="false" ht="13.8" hidden="false" customHeight="false" outlineLevel="0" collapsed="false"/>
    <row r="27" customFormat="false" ht="13.8" hidden="false" customHeight="false" outlineLevel="0" collapsed="false"/>
    <row r="28" customFormat="false" ht="13.8" hidden="false" customHeight="false" outlineLevel="0" collapsed="false"/>
    <row r="29" customFormat="false" ht="13.8" hidden="false" customHeight="false" outlineLevel="0" collapsed="false"/>
    <row r="30" customFormat="false" ht="13.8" hidden="false" customHeight="false" outlineLevel="0" collapsed="false"/>
    <row r="31" customFormat="false" ht="13.8" hidden="false" customHeight="false" outlineLevel="0" collapsed="false"/>
    <row r="32" customFormat="false" ht="13.8" hidden="false" customHeight="false" outlineLevel="0" collapsed="false"/>
    <row r="33" customFormat="false" ht="13.8" hidden="false" customHeight="false" outlineLevel="0" collapsed="false"/>
    <row r="34" customFormat="false" ht="13.8" hidden="false" customHeight="false" outlineLevel="0" collapsed="false"/>
    <row r="35" customFormat="false" ht="13.8" hidden="false" customHeight="false" outlineLevel="0" collapsed="false"/>
    <row r="36" customFormat="false" ht="13.8" hidden="false" customHeight="false" outlineLevel="0" collapsed="false"/>
    <row r="37" customFormat="false" ht="13.8" hidden="false" customHeight="false" outlineLevel="0" collapsed="false"/>
    <row r="38" customFormat="false" ht="13.8" hidden="false" customHeight="false" outlineLevel="0" collapsed="false"/>
    <row r="39" customFormat="false" ht="13.8" hidden="false" customHeight="false" outlineLevel="0" collapsed="false"/>
    <row r="40" customFormat="false" ht="13.8" hidden="false" customHeight="false" outlineLevel="0" collapsed="false"/>
    <row r="41" customFormat="false" ht="13.8" hidden="false" customHeight="false" outlineLevel="0" collapsed="false"/>
    <row r="42" customFormat="false" ht="13.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Roman,標準"&amp;12&amp;A</oddHeader>
    <oddFooter>&amp;C&amp;"Times New Roman,標準"&amp;12ページ &amp;P</oddFooter>
  </headerFooter>
</worksheet>
</file>

<file path=docProps/app.xml><?xml version="1.0" encoding="utf-8"?>
<Properties xmlns="http://schemas.openxmlformats.org/officeDocument/2006/extended-properties" xmlns:vt="http://schemas.openxmlformats.org/officeDocument/2006/docPropsVTypes">
  <Template/>
  <TotalTime>553</TotalTime>
  <Application>LibreOffice/5.4.0.3$Linux_X86_64 LibreOffice_project/40m0$Build-3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2017-10-02T09:41:32Z</dcterms:created>
  <dc:creator/>
  <dc:description/>
  <dc:language>ja-JP</dc:language>
  <cp:lastModifiedBy/>
  <dcterms:modified xsi:type="dcterms:W3CDTF">2017-10-22T23:25:41Z</dcterms:modified>
  <cp:revision>15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