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<sst xmlns="http://schemas.openxmlformats.org/spreadsheetml/2006/main" count="132" uniqueCount="107">
  <si>
    <t>No.</t>
  </si>
  <si>
    <t>Ex1</t>
  </si>
  <si>
    <t>Ex2</t>
  </si>
  <si>
    <t>Ex3</t>
  </si>
  <si>
    <t>氏名</t>
  </si>
  <si>
    <t>ふりがな</t>
  </si>
  <si>
    <t>性別</t>
  </si>
  <si>
    <t>生年月日</t>
  </si>
  <si>
    <t>男性</t>
  </si>
  <si>
    <t>女性</t>
  </si>
  <si>
    <t>一定　走郎</t>
  </si>
  <si>
    <t>いちてい　はしろう</t>
  </si>
  <si>
    <t>いちてい　いくぞう</t>
  </si>
  <si>
    <t>一定　行蔵</t>
  </si>
  <si>
    <t>一定　行子</t>
  </si>
  <si>
    <t>いちてい　いこ</t>
  </si>
  <si>
    <t>所属</t>
  </si>
  <si>
    <t>参加区分</t>
  </si>
  <si>
    <t>参加クラス</t>
  </si>
  <si>
    <t>リレー参加</t>
  </si>
  <si>
    <t>プログラム郵送</t>
  </si>
  <si>
    <t>成績郵送</t>
  </si>
  <si>
    <t>Gクラスでの地図追加枚数</t>
  </si>
  <si>
    <t>日本学連賛助会員登録</t>
  </si>
  <si>
    <t>住所</t>
  </si>
  <si>
    <t>電話番号</t>
  </si>
  <si>
    <t>備考欄（Gクラスでのグループ編成）</t>
  </si>
  <si>
    <t>参加費合計(円)</t>
  </si>
  <si>
    <t>参加する</t>
  </si>
  <si>
    <t>参加しない</t>
  </si>
  <si>
    <t>Ecard</t>
  </si>
  <si>
    <t>マイEcard番号</t>
  </si>
  <si>
    <t>マイEcard</t>
  </si>
  <si>
    <t>レンタル</t>
  </si>
  <si>
    <t>レンタル</t>
  </si>
  <si>
    <t>マイEcard</t>
  </si>
  <si>
    <t>希望する</t>
  </si>
  <si>
    <t>希望しない</t>
  </si>
  <si>
    <t>学生新入生</t>
  </si>
  <si>
    <t>学生</t>
  </si>
  <si>
    <t>高校生以下</t>
  </si>
  <si>
    <t>一般</t>
  </si>
  <si>
    <t>MA</t>
  </si>
  <si>
    <t>MA</t>
  </si>
  <si>
    <t>WA</t>
  </si>
  <si>
    <t>MF</t>
  </si>
  <si>
    <t>MF</t>
  </si>
  <si>
    <t>WF</t>
  </si>
  <si>
    <t>N</t>
  </si>
  <si>
    <t>G</t>
  </si>
  <si>
    <t>G</t>
  </si>
  <si>
    <t>登録済み</t>
  </si>
  <si>
    <t>未登録</t>
  </si>
  <si>
    <t>大阪大学OLC</t>
  </si>
  <si>
    <t>090-1111-1111</t>
  </si>
  <si>
    <t>090-2222-2222</t>
  </si>
  <si>
    <t>080-3333-3333</t>
  </si>
  <si>
    <t>大阪府○○市△△-◇</t>
  </si>
  <si>
    <t>２０１９年度関西学生オリエンテーリング連盟 第一回定例戦　申込フォーム</t>
  </si>
  <si>
    <t>Gクラスでのリレー参加人数(本人含む)</t>
  </si>
  <si>
    <t>大学名（クラブ名）</t>
  </si>
  <si>
    <t>代表者（申込者）氏名</t>
  </si>
  <si>
    <t>電話番号</t>
  </si>
  <si>
    <t>メールアドレス</t>
  </si>
  <si>
    <t>振込・振替金融機関及び支店名</t>
  </si>
  <si>
    <t>代表者（申込者）情報</t>
  </si>
  <si>
    <t>振込・振替人名義</t>
  </si>
  <si>
    <t>振込・振替総額（円）</t>
  </si>
  <si>
    <t>※注意事項</t>
  </si>
  <si>
    <t>・Gクラス希望の方はグループの代表者名義でお申し込みください。</t>
  </si>
  <si>
    <t>・参加クラス、参加費について詳しくは要項2をご覧ください。</t>
  </si>
  <si>
    <r>
      <t>・以下の</t>
    </r>
    <r>
      <rPr>
        <b/>
        <sz val="11"/>
        <color indexed="8"/>
        <rFont val="游ゴシック"/>
        <family val="3"/>
      </rPr>
      <t>黒字</t>
    </r>
    <r>
      <rPr>
        <sz val="11"/>
        <color theme="1"/>
        <rFont val="Calibri"/>
        <family val="3"/>
      </rPr>
      <t>の欄は自動計算されます。</t>
    </r>
  </si>
  <si>
    <t>男子新入生</t>
  </si>
  <si>
    <t>参加クラス</t>
  </si>
  <si>
    <t>MA</t>
  </si>
  <si>
    <t>WA</t>
  </si>
  <si>
    <t>MF</t>
  </si>
  <si>
    <t>WF</t>
  </si>
  <si>
    <t>N</t>
  </si>
  <si>
    <t>G</t>
  </si>
  <si>
    <t>対象者</t>
  </si>
  <si>
    <t>男子一般</t>
  </si>
  <si>
    <t>女子一般</t>
  </si>
  <si>
    <t>女子新入生</t>
  </si>
  <si>
    <t>初心者</t>
  </si>
  <si>
    <t>グループ</t>
  </si>
  <si>
    <t>リレー競技(午後)</t>
  </si>
  <si>
    <t>スプリント競技(午前)</t>
  </si>
  <si>
    <t>Ecardレンタル</t>
  </si>
  <si>
    <t>プログラム郵送費</t>
  </si>
  <si>
    <t>成績郵送費</t>
  </si>
  <si>
    <t>単位：円</t>
  </si>
  <si>
    <t>参加区分</t>
  </si>
  <si>
    <t>学生新入生</t>
  </si>
  <si>
    <t>1000（1グループ）</t>
  </si>
  <si>
    <t>一般</t>
  </si>
  <si>
    <t>高校生以下</t>
  </si>
  <si>
    <t>学生</t>
  </si>
  <si>
    <t>合計参加人数（人）</t>
  </si>
  <si>
    <t>合計参加費（円）</t>
  </si>
  <si>
    <t>（一定　太郎、一定　花子）</t>
  </si>
  <si>
    <t>・記載に漏れや間違いがないかご確認の上、Eメールに添付してお送りください。</t>
  </si>
  <si>
    <r>
      <t>・以下の</t>
    </r>
    <r>
      <rPr>
        <b/>
        <sz val="11"/>
        <color indexed="10"/>
        <rFont val="游ゴシック"/>
        <family val="3"/>
      </rPr>
      <t>赤字</t>
    </r>
    <r>
      <rPr>
        <sz val="11"/>
        <color theme="1"/>
        <rFont val="Calibri"/>
        <family val="3"/>
      </rPr>
      <t>の欄はリストから該当する項目をご選択ください。</t>
    </r>
  </si>
  <si>
    <t>年齢(2020年3月31日時点)</t>
  </si>
  <si>
    <t>・Gクラス希望の方は地図追加枚数、リレー参加人数もご記入の上、グループ編成を備考にご記入ください。</t>
  </si>
  <si>
    <t>・リレーの走順はhttps://forms.gle/4q8Az8QEe4HB5Kqo7のGoogleフォームにご記入ください。</t>
  </si>
  <si>
    <t>2100
(ただし、日本学連賛助会員は300円割引)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</si>
</sst>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8"/>
      <color indexed="8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10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22" fillId="24" borderId="11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テーブル1" displayName="テーブル1" ref="A21:U123" comment="" totalsRowCount="1">
  <autoFilter ref="A21:U123"/>
  <tableColumns count="21">
    <tableColumn id="1" name="No."/>
    <tableColumn id="2" name="氏名"/>
    <tableColumn id="3" name="ふりがな"/>
    <tableColumn id="4" name="性別"/>
    <tableColumn id="5" name="生年月日"/>
    <tableColumn id="6" name="年齢(2020年3月31日時点)"/>
    <tableColumn id="7" name="所属"/>
    <tableColumn id="8" name="参加区分"/>
    <tableColumn id="9" name="参加クラス"/>
    <tableColumn id="10" name="リレー参加"/>
    <tableColumn id="11" name="Ecard"/>
    <tableColumn id="12" name="マイEcard番号"/>
    <tableColumn id="13" name="プログラム郵送"/>
    <tableColumn id="14" name="成績郵送"/>
    <tableColumn id="15" name="Gクラスでの地図追加枚数"/>
    <tableColumn id="16" name="Gクラスでのリレー参加人数(本人含む)"/>
    <tableColumn id="17" name="日本学連賛助会員登録"/>
    <tableColumn id="18" name="住所"/>
    <tableColumn id="19" name="電話番号"/>
    <tableColumn id="20" name="備考欄（Gクラスでのグループ編成）"/>
    <tableColumn id="21" name="参加費合計(円)" totalsRowFunction="count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"/>
  <sheetViews>
    <sheetView tabSelected="1" zoomScale="80" zoomScaleNormal="80" zoomScalePageLayoutView="0" workbookViewId="0" topLeftCell="H1">
      <selection activeCell="Q25" sqref="Q25"/>
    </sheetView>
  </sheetViews>
  <sheetFormatPr defaultColWidth="9.140625" defaultRowHeight="15"/>
  <cols>
    <col min="1" max="1" width="3.7109375" style="1" customWidth="1"/>
    <col min="2" max="2" width="14.28125" style="1" customWidth="1"/>
    <col min="3" max="3" width="21.7109375" style="1" customWidth="1"/>
    <col min="4" max="4" width="8.7109375" style="1" customWidth="1"/>
    <col min="5" max="5" width="10.00390625" style="2" bestFit="1" customWidth="1"/>
    <col min="6" max="6" width="23.28125" style="1" customWidth="1"/>
    <col min="7" max="7" width="28.8515625" style="1" customWidth="1"/>
    <col min="8" max="8" width="10.8515625" style="1" customWidth="1"/>
    <col min="9" max="9" width="9.8515625" style="1" customWidth="1"/>
    <col min="10" max="10" width="10.28125" style="1" customWidth="1"/>
    <col min="11" max="11" width="9.421875" style="1" customWidth="1"/>
    <col min="12" max="12" width="12.8515625" style="1" customWidth="1"/>
    <col min="13" max="15" width="13.57421875" style="1" customWidth="1"/>
    <col min="16" max="16" width="35.8515625" style="1" customWidth="1"/>
    <col min="17" max="17" width="19.421875" style="1" customWidth="1"/>
    <col min="18" max="18" width="28.140625" style="1" customWidth="1"/>
    <col min="19" max="19" width="15.140625" style="1" customWidth="1"/>
    <col min="20" max="20" width="34.7109375" style="1" customWidth="1"/>
    <col min="21" max="21" width="13.7109375" style="1" customWidth="1"/>
  </cols>
  <sheetData>
    <row r="1" spans="1:17" ht="36" customHeight="1" thickBot="1">
      <c r="A1" s="5" t="s">
        <v>58</v>
      </c>
      <c r="Q1" s="17"/>
    </row>
    <row r="2" spans="8:17" ht="18" thickBot="1">
      <c r="H2" s="49" t="s">
        <v>91</v>
      </c>
      <c r="I2" s="50"/>
      <c r="J2" s="50" t="s">
        <v>73</v>
      </c>
      <c r="K2" s="50"/>
      <c r="L2" s="50" t="s">
        <v>80</v>
      </c>
      <c r="M2" s="50" t="s">
        <v>92</v>
      </c>
      <c r="N2" s="50"/>
      <c r="O2" s="50"/>
      <c r="P2" s="50"/>
      <c r="Q2" s="18"/>
    </row>
    <row r="3" spans="2:17" ht="18" thickBot="1">
      <c r="B3" s="6"/>
      <c r="C3" s="22" t="s">
        <v>65</v>
      </c>
      <c r="D3" s="23"/>
      <c r="E3" s="23"/>
      <c r="F3" s="24"/>
      <c r="H3" s="51"/>
      <c r="I3" s="52"/>
      <c r="J3" s="52"/>
      <c r="K3" s="52"/>
      <c r="L3" s="52"/>
      <c r="M3" s="13" t="s">
        <v>93</v>
      </c>
      <c r="N3" s="13" t="s">
        <v>97</v>
      </c>
      <c r="O3" s="13" t="s">
        <v>96</v>
      </c>
      <c r="P3" s="13" t="s">
        <v>95</v>
      </c>
      <c r="Q3" s="18"/>
    </row>
    <row r="4" spans="3:17" ht="18">
      <c r="C4" s="29" t="s">
        <v>60</v>
      </c>
      <c r="D4" s="30"/>
      <c r="E4" s="25"/>
      <c r="F4" s="26"/>
      <c r="H4" s="46" t="s">
        <v>87</v>
      </c>
      <c r="I4" s="47"/>
      <c r="J4" s="47" t="s">
        <v>74</v>
      </c>
      <c r="K4" s="47"/>
      <c r="L4" s="15" t="s">
        <v>81</v>
      </c>
      <c r="M4" s="54">
        <v>500</v>
      </c>
      <c r="N4" s="58">
        <v>1800</v>
      </c>
      <c r="O4" s="58">
        <v>500</v>
      </c>
      <c r="P4" s="59" t="s">
        <v>106</v>
      </c>
      <c r="Q4" s="19"/>
    </row>
    <row r="5" spans="3:18" ht="18">
      <c r="C5" s="31" t="s">
        <v>61</v>
      </c>
      <c r="D5" s="32"/>
      <c r="E5" s="27"/>
      <c r="F5" s="28"/>
      <c r="H5" s="31"/>
      <c r="I5" s="32"/>
      <c r="J5" s="32" t="s">
        <v>75</v>
      </c>
      <c r="K5" s="32"/>
      <c r="L5" s="14" t="s">
        <v>82</v>
      </c>
      <c r="M5" s="55"/>
      <c r="N5" s="56"/>
      <c r="O5" s="56"/>
      <c r="P5" s="57"/>
      <c r="Q5" s="20"/>
      <c r="R5" s="8"/>
    </row>
    <row r="6" spans="3:18" ht="18">
      <c r="C6" s="31" t="s">
        <v>62</v>
      </c>
      <c r="D6" s="32"/>
      <c r="E6" s="27"/>
      <c r="F6" s="28"/>
      <c r="H6" s="31"/>
      <c r="I6" s="32"/>
      <c r="J6" s="32" t="s">
        <v>76</v>
      </c>
      <c r="K6" s="32"/>
      <c r="L6" s="14" t="s">
        <v>72</v>
      </c>
      <c r="M6" s="55"/>
      <c r="N6" s="41"/>
      <c r="O6" s="41"/>
      <c r="P6" s="42"/>
      <c r="Q6" s="20"/>
      <c r="R6" s="8"/>
    </row>
    <row r="7" spans="3:17" ht="18">
      <c r="C7" s="31" t="s">
        <v>63</v>
      </c>
      <c r="D7" s="32"/>
      <c r="E7" s="27"/>
      <c r="F7" s="28"/>
      <c r="H7" s="31"/>
      <c r="I7" s="32"/>
      <c r="J7" s="32" t="s">
        <v>77</v>
      </c>
      <c r="K7" s="32"/>
      <c r="L7" s="14" t="s">
        <v>83</v>
      </c>
      <c r="M7" s="55"/>
      <c r="N7" s="41"/>
      <c r="O7" s="41"/>
      <c r="P7" s="42"/>
      <c r="Q7" s="20"/>
    </row>
    <row r="8" spans="3:17" ht="18">
      <c r="C8" s="31" t="s">
        <v>64</v>
      </c>
      <c r="D8" s="32"/>
      <c r="E8" s="27"/>
      <c r="F8" s="28"/>
      <c r="H8" s="31"/>
      <c r="I8" s="32"/>
      <c r="J8" s="32" t="s">
        <v>78</v>
      </c>
      <c r="K8" s="32"/>
      <c r="L8" s="14" t="s">
        <v>84</v>
      </c>
      <c r="M8" s="55"/>
      <c r="N8" s="56">
        <v>1000</v>
      </c>
      <c r="O8" s="56"/>
      <c r="P8" s="57"/>
      <c r="Q8" s="20"/>
    </row>
    <row r="9" spans="3:17" ht="18" thickBot="1">
      <c r="C9" s="31" t="s">
        <v>66</v>
      </c>
      <c r="D9" s="32"/>
      <c r="E9" s="27"/>
      <c r="F9" s="28"/>
      <c r="H9" s="53"/>
      <c r="I9" s="37"/>
      <c r="J9" s="37" t="s">
        <v>79</v>
      </c>
      <c r="K9" s="37"/>
      <c r="L9" s="16" t="s">
        <v>85</v>
      </c>
      <c r="M9" s="43" t="s">
        <v>94</v>
      </c>
      <c r="N9" s="44"/>
      <c r="O9" s="44"/>
      <c r="P9" s="45"/>
      <c r="Q9" s="20"/>
    </row>
    <row r="10" spans="3:17" ht="18" thickBot="1">
      <c r="C10" s="33" t="s">
        <v>67</v>
      </c>
      <c r="D10" s="34"/>
      <c r="E10" s="35">
        <f>M17</f>
        <v>0</v>
      </c>
      <c r="F10" s="36"/>
      <c r="H10" s="38" t="s">
        <v>86</v>
      </c>
      <c r="I10" s="39"/>
      <c r="J10" s="39"/>
      <c r="K10" s="39"/>
      <c r="L10" s="40"/>
      <c r="M10" s="21">
        <v>200</v>
      </c>
      <c r="N10" s="61">
        <v>300</v>
      </c>
      <c r="O10" s="62"/>
      <c r="P10" s="63"/>
      <c r="Q10" s="20"/>
    </row>
    <row r="11" spans="3:17" ht="18">
      <c r="C11" s="9"/>
      <c r="D11" s="9"/>
      <c r="E11" s="11"/>
      <c r="F11" s="10"/>
      <c r="G11" s="8"/>
      <c r="H11" s="46" t="s">
        <v>88</v>
      </c>
      <c r="I11" s="47"/>
      <c r="J11" s="47"/>
      <c r="K11" s="47"/>
      <c r="L11" s="48"/>
      <c r="M11" s="68">
        <v>300</v>
      </c>
      <c r="N11" s="64"/>
      <c r="O11" s="64"/>
      <c r="P11" s="69"/>
      <c r="Q11" s="20"/>
    </row>
    <row r="12" spans="3:17" ht="18">
      <c r="C12" s="12" t="s">
        <v>68</v>
      </c>
      <c r="E12" s="7"/>
      <c r="F12" s="8"/>
      <c r="H12" s="31" t="s">
        <v>89</v>
      </c>
      <c r="I12" s="32"/>
      <c r="J12" s="32"/>
      <c r="K12" s="32"/>
      <c r="L12" s="60"/>
      <c r="M12" s="55">
        <v>300</v>
      </c>
      <c r="N12" s="56"/>
      <c r="O12" s="56"/>
      <c r="P12" s="57"/>
      <c r="Q12" s="20"/>
    </row>
    <row r="13" spans="3:17" ht="18" thickBot="1">
      <c r="C13" s="12" t="s">
        <v>101</v>
      </c>
      <c r="H13" s="33" t="s">
        <v>90</v>
      </c>
      <c r="I13" s="34"/>
      <c r="J13" s="34"/>
      <c r="K13" s="34"/>
      <c r="L13" s="67"/>
      <c r="M13" s="43">
        <v>300</v>
      </c>
      <c r="N13" s="44"/>
      <c r="O13" s="44"/>
      <c r="P13" s="45"/>
      <c r="Q13" s="20"/>
    </row>
    <row r="14" ht="18" thickBot="1">
      <c r="C14" s="12" t="s">
        <v>102</v>
      </c>
    </row>
    <row r="15" spans="3:16" ht="18">
      <c r="C15" s="12" t="s">
        <v>71</v>
      </c>
      <c r="H15" s="29" t="s">
        <v>98</v>
      </c>
      <c r="I15" s="30"/>
      <c r="J15" s="30"/>
      <c r="K15" s="30"/>
      <c r="L15" s="30"/>
      <c r="M15" s="64">
        <f>COUNTA(B25:B123)</f>
        <v>0</v>
      </c>
      <c r="N15" s="64"/>
      <c r="O15" s="64"/>
      <c r="P15" s="65"/>
    </row>
    <row r="16" spans="3:16" ht="18" thickBot="1">
      <c r="C16" s="12" t="s">
        <v>69</v>
      </c>
      <c r="H16" s="33"/>
      <c r="I16" s="34"/>
      <c r="J16" s="34"/>
      <c r="K16" s="34"/>
      <c r="L16" s="34"/>
      <c r="M16" s="44"/>
      <c r="N16" s="44"/>
      <c r="O16" s="44"/>
      <c r="P16" s="66"/>
    </row>
    <row r="17" spans="3:16" ht="18">
      <c r="C17" s="12" t="s">
        <v>104</v>
      </c>
      <c r="H17" s="29" t="s">
        <v>99</v>
      </c>
      <c r="I17" s="30"/>
      <c r="J17" s="30"/>
      <c r="K17" s="30"/>
      <c r="L17" s="30"/>
      <c r="M17" s="64">
        <f>SUM(U25:U123)</f>
        <v>0</v>
      </c>
      <c r="N17" s="64"/>
      <c r="O17" s="64"/>
      <c r="P17" s="65"/>
    </row>
    <row r="18" spans="3:16" ht="18" thickBot="1">
      <c r="C18" s="12" t="s">
        <v>105</v>
      </c>
      <c r="H18" s="33"/>
      <c r="I18" s="34"/>
      <c r="J18" s="34"/>
      <c r="K18" s="34"/>
      <c r="L18" s="34"/>
      <c r="M18" s="44"/>
      <c r="N18" s="44"/>
      <c r="O18" s="44"/>
      <c r="P18" s="66"/>
    </row>
    <row r="19" ht="18">
      <c r="C19" s="12" t="s">
        <v>70</v>
      </c>
    </row>
    <row r="20" ht="34.5" customHeight="1"/>
    <row r="21" spans="1:21" s="1" customFormat="1" ht="18">
      <c r="A21" s="1" t="s">
        <v>0</v>
      </c>
      <c r="B21" s="1" t="s">
        <v>4</v>
      </c>
      <c r="C21" s="1" t="s">
        <v>5</v>
      </c>
      <c r="D21" s="1" t="s">
        <v>6</v>
      </c>
      <c r="E21" s="2" t="s">
        <v>7</v>
      </c>
      <c r="F21" s="1" t="s">
        <v>103</v>
      </c>
      <c r="G21" s="1" t="s">
        <v>16</v>
      </c>
      <c r="H21" s="1" t="s">
        <v>17</v>
      </c>
      <c r="I21" s="1" t="s">
        <v>18</v>
      </c>
      <c r="J21" s="1" t="s">
        <v>19</v>
      </c>
      <c r="K21" s="1" t="s">
        <v>30</v>
      </c>
      <c r="L21" s="1" t="s">
        <v>31</v>
      </c>
      <c r="M21" s="1" t="s">
        <v>20</v>
      </c>
      <c r="N21" s="1" t="s">
        <v>21</v>
      </c>
      <c r="O21" s="1" t="s">
        <v>22</v>
      </c>
      <c r="P21" s="1" t="s">
        <v>59</v>
      </c>
      <c r="Q21" s="1" t="s">
        <v>23</v>
      </c>
      <c r="R21" s="1" t="s">
        <v>24</v>
      </c>
      <c r="S21" s="1" t="s">
        <v>25</v>
      </c>
      <c r="T21" s="1" t="s">
        <v>26</v>
      </c>
      <c r="U21" s="1" t="s">
        <v>27</v>
      </c>
    </row>
    <row r="22" spans="1:21" ht="18">
      <c r="A22" s="1" t="s">
        <v>1</v>
      </c>
      <c r="B22" s="1" t="s">
        <v>10</v>
      </c>
      <c r="C22" s="1" t="s">
        <v>11</v>
      </c>
      <c r="D22" s="1" t="s">
        <v>8</v>
      </c>
      <c r="E22" s="2">
        <v>35550</v>
      </c>
      <c r="F22" s="1">
        <f aca="true" t="shared" si="0" ref="F22:F85">IF($E22="","",DATEDIF($E22,"2020/3/31","Y"))</f>
        <v>22</v>
      </c>
      <c r="G22" s="1" t="s">
        <v>53</v>
      </c>
      <c r="H22" s="1" t="s">
        <v>39</v>
      </c>
      <c r="I22" s="1" t="s">
        <v>42</v>
      </c>
      <c r="J22" s="1" t="s">
        <v>28</v>
      </c>
      <c r="K22" s="1" t="s">
        <v>32</v>
      </c>
      <c r="L22" s="1">
        <v>123456</v>
      </c>
      <c r="M22" s="1" t="s">
        <v>37</v>
      </c>
      <c r="N22" s="1" t="s">
        <v>37</v>
      </c>
      <c r="Q22" s="1" t="s">
        <v>52</v>
      </c>
      <c r="R22" s="1" t="s">
        <v>57</v>
      </c>
      <c r="S22" s="1" t="s">
        <v>54</v>
      </c>
      <c r="U22" s="1">
        <f aca="true" t="shared" si="1" ref="U22:U85">IF(AND(NOT(I22="G"),H22="学生新入生"),500,0)+IF(AND(AND(NOT(I22="G"),NOT(I22="N")),H22="学生"),1800,0)+IF(AND(AND(NOT(I22="G"),NOT(I22="N")),H22="高校生以下"),500,0)+IF(AND(AND(NOT(I22="G"),NOT(I22="N")),H22="一般"),2100,0)+IF(AND(NOT(H22="学生新入生"),I22="N"),1000,0)+IF(I22="G",1000,0)+IF(AND(NOT(I22="G"),NOT(H22="学生新入生"),J22="参加する"),300,0)+IF(AND(NOT(I22="G"),H22="学生新入生",J22="参加する"),200,0)+IF(K22="レンタル",300,0)+IF(M22="希望する",300,0)+IF(N22="希望する",300,0)+IF(I22="G",O22*300,0)+IF(I22="G",P22*300,0)+IF(AND(H22="一般",Q22="登録済み"),-300,0)</f>
        <v>2100</v>
      </c>
    </row>
    <row r="23" spans="1:21" ht="18">
      <c r="A23" s="1" t="s">
        <v>2</v>
      </c>
      <c r="B23" s="1" t="s">
        <v>13</v>
      </c>
      <c r="C23" s="1" t="s">
        <v>12</v>
      </c>
      <c r="D23" s="1" t="s">
        <v>8</v>
      </c>
      <c r="E23" s="2">
        <v>36605</v>
      </c>
      <c r="F23" s="1">
        <f t="shared" si="0"/>
        <v>20</v>
      </c>
      <c r="G23" s="1" t="s">
        <v>53</v>
      </c>
      <c r="H23" s="1" t="s">
        <v>38</v>
      </c>
      <c r="I23" s="1" t="s">
        <v>45</v>
      </c>
      <c r="J23" s="1" t="s">
        <v>28</v>
      </c>
      <c r="K23" s="1" t="s">
        <v>33</v>
      </c>
      <c r="M23" s="1" t="s">
        <v>37</v>
      </c>
      <c r="N23" s="1" t="s">
        <v>37</v>
      </c>
      <c r="Q23" s="1" t="s">
        <v>52</v>
      </c>
      <c r="R23" s="1" t="s">
        <v>57</v>
      </c>
      <c r="S23" s="1" t="s">
        <v>55</v>
      </c>
      <c r="U23" s="1">
        <f t="shared" si="1"/>
        <v>1000</v>
      </c>
    </row>
    <row r="24" spans="1:21" ht="18">
      <c r="A24" s="1" t="s">
        <v>3</v>
      </c>
      <c r="B24" s="1" t="s">
        <v>14</v>
      </c>
      <c r="C24" s="1" t="s">
        <v>15</v>
      </c>
      <c r="D24" s="1" t="s">
        <v>9</v>
      </c>
      <c r="E24" s="2">
        <v>36048</v>
      </c>
      <c r="F24" s="1">
        <f t="shared" si="0"/>
        <v>21</v>
      </c>
      <c r="G24" s="1" t="s">
        <v>53</v>
      </c>
      <c r="H24" s="1" t="s">
        <v>41</v>
      </c>
      <c r="I24" s="1" t="s">
        <v>49</v>
      </c>
      <c r="J24" s="1" t="s">
        <v>28</v>
      </c>
      <c r="K24" s="1" t="s">
        <v>33</v>
      </c>
      <c r="M24" s="1" t="s">
        <v>36</v>
      </c>
      <c r="N24" s="1" t="s">
        <v>37</v>
      </c>
      <c r="O24" s="1">
        <v>2</v>
      </c>
      <c r="P24" s="1">
        <v>3</v>
      </c>
      <c r="Q24" s="1" t="s">
        <v>51</v>
      </c>
      <c r="R24" s="1" t="s">
        <v>57</v>
      </c>
      <c r="S24" s="1" t="s">
        <v>56</v>
      </c>
      <c r="T24" s="1" t="s">
        <v>100</v>
      </c>
      <c r="U24" s="1">
        <f t="shared" si="1"/>
        <v>2800</v>
      </c>
    </row>
    <row r="25" spans="1:21" ht="18">
      <c r="A25" s="1">
        <v>1</v>
      </c>
      <c r="F25" s="1">
        <f t="shared" si="0"/>
      </c>
      <c r="U25" s="1">
        <f t="shared" si="1"/>
        <v>0</v>
      </c>
    </row>
    <row r="26" spans="1:21" ht="18">
      <c r="A26" s="1">
        <v>2</v>
      </c>
      <c r="F26" s="1">
        <f t="shared" si="0"/>
      </c>
      <c r="U26" s="1">
        <f t="shared" si="1"/>
        <v>0</v>
      </c>
    </row>
    <row r="27" spans="1:21" ht="18">
      <c r="A27" s="1">
        <v>3</v>
      </c>
      <c r="F27" s="1">
        <f t="shared" si="0"/>
      </c>
      <c r="U27" s="1">
        <f t="shared" si="1"/>
        <v>0</v>
      </c>
    </row>
    <row r="28" spans="1:21" ht="18">
      <c r="A28" s="1">
        <v>4</v>
      </c>
      <c r="F28" s="1">
        <f t="shared" si="0"/>
      </c>
      <c r="U28" s="1">
        <f t="shared" si="1"/>
        <v>0</v>
      </c>
    </row>
    <row r="29" spans="1:21" ht="18">
      <c r="A29" s="1">
        <v>5</v>
      </c>
      <c r="F29" s="1">
        <f t="shared" si="0"/>
      </c>
      <c r="U29" s="1">
        <f t="shared" si="1"/>
        <v>0</v>
      </c>
    </row>
    <row r="30" spans="1:21" ht="18">
      <c r="A30" s="1">
        <v>6</v>
      </c>
      <c r="F30" s="1">
        <f t="shared" si="0"/>
      </c>
      <c r="U30" s="1">
        <f t="shared" si="1"/>
        <v>0</v>
      </c>
    </row>
    <row r="31" spans="1:21" ht="18">
      <c r="A31" s="1">
        <v>7</v>
      </c>
      <c r="F31" s="1">
        <f t="shared" si="0"/>
      </c>
      <c r="U31" s="1">
        <f t="shared" si="1"/>
        <v>0</v>
      </c>
    </row>
    <row r="32" spans="1:21" ht="18">
      <c r="A32" s="1">
        <v>8</v>
      </c>
      <c r="F32" s="1">
        <f t="shared" si="0"/>
      </c>
      <c r="U32" s="1">
        <f t="shared" si="1"/>
        <v>0</v>
      </c>
    </row>
    <row r="33" spans="1:21" ht="18">
      <c r="A33" s="1">
        <v>9</v>
      </c>
      <c r="F33" s="1">
        <f t="shared" si="0"/>
      </c>
      <c r="U33" s="1">
        <f t="shared" si="1"/>
        <v>0</v>
      </c>
    </row>
    <row r="34" spans="1:21" ht="18">
      <c r="A34" s="1">
        <v>10</v>
      </c>
      <c r="F34" s="1">
        <f t="shared" si="0"/>
      </c>
      <c r="U34" s="1">
        <f t="shared" si="1"/>
        <v>0</v>
      </c>
    </row>
    <row r="35" spans="1:21" ht="18">
      <c r="A35" s="1">
        <v>11</v>
      </c>
      <c r="F35" s="1">
        <f t="shared" si="0"/>
      </c>
      <c r="U35" s="1">
        <f t="shared" si="1"/>
        <v>0</v>
      </c>
    </row>
    <row r="36" spans="1:21" ht="18">
      <c r="A36" s="1">
        <v>12</v>
      </c>
      <c r="F36" s="1">
        <f t="shared" si="0"/>
      </c>
      <c r="U36" s="1">
        <f t="shared" si="1"/>
        <v>0</v>
      </c>
    </row>
    <row r="37" spans="1:21" ht="18">
      <c r="A37" s="1">
        <v>13</v>
      </c>
      <c r="F37" s="1">
        <f t="shared" si="0"/>
      </c>
      <c r="U37" s="1">
        <f t="shared" si="1"/>
        <v>0</v>
      </c>
    </row>
    <row r="38" spans="1:21" ht="18">
      <c r="A38" s="1">
        <v>14</v>
      </c>
      <c r="F38" s="1">
        <f t="shared" si="0"/>
      </c>
      <c r="U38" s="1">
        <f t="shared" si="1"/>
        <v>0</v>
      </c>
    </row>
    <row r="39" spans="1:21" ht="18">
      <c r="A39" s="1">
        <v>15</v>
      </c>
      <c r="F39" s="1">
        <f t="shared" si="0"/>
      </c>
      <c r="U39" s="1">
        <f t="shared" si="1"/>
        <v>0</v>
      </c>
    </row>
    <row r="40" spans="1:21" ht="18">
      <c r="A40" s="1">
        <v>16</v>
      </c>
      <c r="F40" s="1">
        <f t="shared" si="0"/>
      </c>
      <c r="U40" s="1">
        <f t="shared" si="1"/>
        <v>0</v>
      </c>
    </row>
    <row r="41" spans="1:21" ht="18">
      <c r="A41" s="1">
        <v>17</v>
      </c>
      <c r="F41" s="1">
        <f t="shared" si="0"/>
      </c>
      <c r="U41" s="1">
        <f t="shared" si="1"/>
        <v>0</v>
      </c>
    </row>
    <row r="42" spans="1:21" ht="18">
      <c r="A42" s="1">
        <v>18</v>
      </c>
      <c r="F42" s="1">
        <f t="shared" si="0"/>
      </c>
      <c r="U42" s="1">
        <f t="shared" si="1"/>
        <v>0</v>
      </c>
    </row>
    <row r="43" spans="1:21" ht="18">
      <c r="A43" s="1">
        <v>19</v>
      </c>
      <c r="F43" s="1">
        <f t="shared" si="0"/>
      </c>
      <c r="U43" s="1">
        <f t="shared" si="1"/>
        <v>0</v>
      </c>
    </row>
    <row r="44" spans="1:21" ht="18">
      <c r="A44" s="1">
        <v>20</v>
      </c>
      <c r="F44" s="1">
        <f t="shared" si="0"/>
      </c>
      <c r="U44" s="1">
        <f t="shared" si="1"/>
        <v>0</v>
      </c>
    </row>
    <row r="45" spans="1:21" ht="18">
      <c r="A45" s="1">
        <v>21</v>
      </c>
      <c r="F45" s="1">
        <f t="shared" si="0"/>
      </c>
      <c r="U45" s="1">
        <f t="shared" si="1"/>
        <v>0</v>
      </c>
    </row>
    <row r="46" spans="1:21" ht="18">
      <c r="A46" s="1">
        <v>22</v>
      </c>
      <c r="F46" s="1">
        <f t="shared" si="0"/>
      </c>
      <c r="U46" s="1">
        <f t="shared" si="1"/>
        <v>0</v>
      </c>
    </row>
    <row r="47" spans="1:21" ht="18">
      <c r="A47" s="1">
        <v>23</v>
      </c>
      <c r="F47" s="1">
        <f t="shared" si="0"/>
      </c>
      <c r="U47" s="1">
        <f t="shared" si="1"/>
        <v>0</v>
      </c>
    </row>
    <row r="48" spans="1:21" ht="18">
      <c r="A48" s="1">
        <v>24</v>
      </c>
      <c r="F48" s="1">
        <f t="shared" si="0"/>
      </c>
      <c r="U48" s="1">
        <f t="shared" si="1"/>
        <v>0</v>
      </c>
    </row>
    <row r="49" spans="1:21" ht="18">
      <c r="A49" s="1">
        <v>25</v>
      </c>
      <c r="F49" s="1">
        <f t="shared" si="0"/>
      </c>
      <c r="U49" s="1">
        <f t="shared" si="1"/>
        <v>0</v>
      </c>
    </row>
    <row r="50" spans="1:21" ht="18">
      <c r="A50" s="1">
        <v>26</v>
      </c>
      <c r="F50" s="1">
        <f t="shared" si="0"/>
      </c>
      <c r="U50" s="1">
        <f t="shared" si="1"/>
        <v>0</v>
      </c>
    </row>
    <row r="51" spans="1:21" ht="18">
      <c r="A51" s="1">
        <v>27</v>
      </c>
      <c r="F51" s="1">
        <f t="shared" si="0"/>
      </c>
      <c r="U51" s="1">
        <f t="shared" si="1"/>
        <v>0</v>
      </c>
    </row>
    <row r="52" spans="1:21" ht="18">
      <c r="A52" s="1">
        <v>28</v>
      </c>
      <c r="F52" s="1">
        <f t="shared" si="0"/>
      </c>
      <c r="U52" s="1">
        <f t="shared" si="1"/>
        <v>0</v>
      </c>
    </row>
    <row r="53" spans="1:21" ht="18">
      <c r="A53" s="1">
        <v>29</v>
      </c>
      <c r="F53" s="1">
        <f t="shared" si="0"/>
      </c>
      <c r="U53" s="1">
        <f t="shared" si="1"/>
        <v>0</v>
      </c>
    </row>
    <row r="54" spans="1:21" ht="18">
      <c r="A54" s="1">
        <v>30</v>
      </c>
      <c r="F54" s="1">
        <f t="shared" si="0"/>
      </c>
      <c r="U54" s="1">
        <f t="shared" si="1"/>
        <v>0</v>
      </c>
    </row>
    <row r="55" spans="1:21" ht="18">
      <c r="A55" s="1">
        <v>31</v>
      </c>
      <c r="F55" s="1">
        <f t="shared" si="0"/>
      </c>
      <c r="U55" s="1">
        <f t="shared" si="1"/>
        <v>0</v>
      </c>
    </row>
    <row r="56" spans="1:21" ht="18">
      <c r="A56" s="1">
        <v>32</v>
      </c>
      <c r="F56" s="1">
        <f t="shared" si="0"/>
      </c>
      <c r="U56" s="1">
        <f t="shared" si="1"/>
        <v>0</v>
      </c>
    </row>
    <row r="57" spans="1:21" ht="18">
      <c r="A57" s="1">
        <v>33</v>
      </c>
      <c r="F57" s="1">
        <f t="shared" si="0"/>
      </c>
      <c r="U57" s="1">
        <f t="shared" si="1"/>
        <v>0</v>
      </c>
    </row>
    <row r="58" spans="1:21" ht="18">
      <c r="A58" s="1">
        <v>34</v>
      </c>
      <c r="F58" s="1">
        <f t="shared" si="0"/>
      </c>
      <c r="U58" s="1">
        <f t="shared" si="1"/>
        <v>0</v>
      </c>
    </row>
    <row r="59" spans="1:21" ht="18">
      <c r="A59" s="1">
        <v>35</v>
      </c>
      <c r="F59" s="1">
        <f t="shared" si="0"/>
      </c>
      <c r="U59" s="1">
        <f t="shared" si="1"/>
        <v>0</v>
      </c>
    </row>
    <row r="60" spans="1:21" ht="18">
      <c r="A60" s="1">
        <v>36</v>
      </c>
      <c r="F60" s="1">
        <f t="shared" si="0"/>
      </c>
      <c r="U60" s="1">
        <f t="shared" si="1"/>
        <v>0</v>
      </c>
    </row>
    <row r="61" spans="1:21" ht="18">
      <c r="A61" s="1">
        <v>37</v>
      </c>
      <c r="F61" s="1">
        <f t="shared" si="0"/>
      </c>
      <c r="U61" s="1">
        <f t="shared" si="1"/>
        <v>0</v>
      </c>
    </row>
    <row r="62" spans="1:21" ht="18">
      <c r="A62" s="1">
        <v>38</v>
      </c>
      <c r="F62" s="1">
        <f t="shared" si="0"/>
      </c>
      <c r="U62" s="1">
        <f t="shared" si="1"/>
        <v>0</v>
      </c>
    </row>
    <row r="63" spans="1:21" ht="18">
      <c r="A63" s="1">
        <v>39</v>
      </c>
      <c r="F63" s="1">
        <f t="shared" si="0"/>
      </c>
      <c r="U63" s="1">
        <f t="shared" si="1"/>
        <v>0</v>
      </c>
    </row>
    <row r="64" spans="1:21" ht="18">
      <c r="A64" s="1">
        <v>40</v>
      </c>
      <c r="F64" s="1">
        <f t="shared" si="0"/>
      </c>
      <c r="U64" s="1">
        <f t="shared" si="1"/>
        <v>0</v>
      </c>
    </row>
    <row r="65" spans="1:21" ht="18">
      <c r="A65" s="1">
        <v>41</v>
      </c>
      <c r="F65" s="1">
        <f t="shared" si="0"/>
      </c>
      <c r="U65" s="1">
        <f t="shared" si="1"/>
        <v>0</v>
      </c>
    </row>
    <row r="66" spans="1:21" ht="18">
      <c r="A66" s="1">
        <v>42</v>
      </c>
      <c r="F66" s="1">
        <f t="shared" si="0"/>
      </c>
      <c r="U66" s="1">
        <f t="shared" si="1"/>
        <v>0</v>
      </c>
    </row>
    <row r="67" spans="1:21" ht="18">
      <c r="A67" s="1">
        <v>43</v>
      </c>
      <c r="F67" s="1">
        <f t="shared" si="0"/>
      </c>
      <c r="U67" s="1">
        <f t="shared" si="1"/>
        <v>0</v>
      </c>
    </row>
    <row r="68" spans="1:21" ht="18">
      <c r="A68" s="1">
        <v>44</v>
      </c>
      <c r="F68" s="1">
        <f t="shared" si="0"/>
      </c>
      <c r="U68" s="1">
        <f t="shared" si="1"/>
        <v>0</v>
      </c>
    </row>
    <row r="69" spans="1:21" ht="18">
      <c r="A69" s="1">
        <v>45</v>
      </c>
      <c r="F69" s="1">
        <f t="shared" si="0"/>
      </c>
      <c r="U69" s="1">
        <f t="shared" si="1"/>
        <v>0</v>
      </c>
    </row>
    <row r="70" spans="1:21" ht="18">
      <c r="A70" s="1">
        <v>46</v>
      </c>
      <c r="F70" s="1">
        <f t="shared" si="0"/>
      </c>
      <c r="U70" s="1">
        <f t="shared" si="1"/>
        <v>0</v>
      </c>
    </row>
    <row r="71" spans="1:21" ht="18">
      <c r="A71" s="1">
        <v>47</v>
      </c>
      <c r="F71" s="1">
        <f t="shared" si="0"/>
      </c>
      <c r="U71" s="1">
        <f t="shared" si="1"/>
        <v>0</v>
      </c>
    </row>
    <row r="72" spans="1:21" ht="18">
      <c r="A72" s="1">
        <v>48</v>
      </c>
      <c r="F72" s="1">
        <f t="shared" si="0"/>
      </c>
      <c r="U72" s="1">
        <f t="shared" si="1"/>
        <v>0</v>
      </c>
    </row>
    <row r="73" spans="1:21" ht="18">
      <c r="A73" s="1">
        <v>49</v>
      </c>
      <c r="F73" s="1">
        <f t="shared" si="0"/>
      </c>
      <c r="U73" s="1">
        <f t="shared" si="1"/>
        <v>0</v>
      </c>
    </row>
    <row r="74" spans="1:21" ht="18">
      <c r="A74" s="1">
        <v>50</v>
      </c>
      <c r="F74" s="1">
        <f t="shared" si="0"/>
      </c>
      <c r="U74" s="1">
        <f t="shared" si="1"/>
        <v>0</v>
      </c>
    </row>
    <row r="75" spans="1:21" ht="18">
      <c r="A75" s="1">
        <v>51</v>
      </c>
      <c r="F75" s="1">
        <f t="shared" si="0"/>
      </c>
      <c r="U75" s="1">
        <f t="shared" si="1"/>
        <v>0</v>
      </c>
    </row>
    <row r="76" spans="1:21" ht="18">
      <c r="A76" s="1">
        <v>52</v>
      </c>
      <c r="F76" s="1">
        <f t="shared" si="0"/>
      </c>
      <c r="U76" s="1">
        <f t="shared" si="1"/>
        <v>0</v>
      </c>
    </row>
    <row r="77" spans="1:21" ht="18">
      <c r="A77" s="1">
        <v>53</v>
      </c>
      <c r="F77" s="1">
        <f t="shared" si="0"/>
      </c>
      <c r="U77" s="1">
        <f t="shared" si="1"/>
        <v>0</v>
      </c>
    </row>
    <row r="78" spans="1:21" ht="18">
      <c r="A78" s="1">
        <v>54</v>
      </c>
      <c r="F78" s="1">
        <f t="shared" si="0"/>
      </c>
      <c r="U78" s="1">
        <f t="shared" si="1"/>
        <v>0</v>
      </c>
    </row>
    <row r="79" spans="1:21" ht="18">
      <c r="A79" s="1">
        <v>55</v>
      </c>
      <c r="F79" s="1">
        <f t="shared" si="0"/>
      </c>
      <c r="U79" s="1">
        <f t="shared" si="1"/>
        <v>0</v>
      </c>
    </row>
    <row r="80" spans="1:21" ht="18">
      <c r="A80" s="1">
        <v>56</v>
      </c>
      <c r="F80" s="1">
        <f t="shared" si="0"/>
      </c>
      <c r="U80" s="1">
        <f t="shared" si="1"/>
        <v>0</v>
      </c>
    </row>
    <row r="81" spans="1:21" ht="18">
      <c r="A81" s="1">
        <v>57</v>
      </c>
      <c r="F81" s="1">
        <f t="shared" si="0"/>
      </c>
      <c r="U81" s="1">
        <f t="shared" si="1"/>
        <v>0</v>
      </c>
    </row>
    <row r="82" spans="1:21" ht="18">
      <c r="A82" s="1">
        <v>58</v>
      </c>
      <c r="F82" s="1">
        <f t="shared" si="0"/>
      </c>
      <c r="U82" s="1">
        <f t="shared" si="1"/>
        <v>0</v>
      </c>
    </row>
    <row r="83" spans="1:21" ht="18">
      <c r="A83" s="1">
        <v>59</v>
      </c>
      <c r="F83" s="1">
        <f t="shared" si="0"/>
      </c>
      <c r="U83" s="1">
        <f t="shared" si="1"/>
        <v>0</v>
      </c>
    </row>
    <row r="84" spans="1:21" ht="18">
      <c r="A84" s="1">
        <v>60</v>
      </c>
      <c r="F84" s="1">
        <f t="shared" si="0"/>
      </c>
      <c r="U84" s="1">
        <f t="shared" si="1"/>
        <v>0</v>
      </c>
    </row>
    <row r="85" spans="1:21" ht="18">
      <c r="A85" s="1">
        <v>61</v>
      </c>
      <c r="F85" s="1">
        <f t="shared" si="0"/>
      </c>
      <c r="U85" s="1">
        <f t="shared" si="1"/>
        <v>0</v>
      </c>
    </row>
    <row r="86" spans="1:21" ht="18">
      <c r="A86" s="1">
        <v>62</v>
      </c>
      <c r="F86" s="1">
        <f aca="true" t="shared" si="2" ref="F86:F123">IF($E86="","",DATEDIF($E86,"2020/3/31","Y"))</f>
      </c>
      <c r="U86" s="1">
        <f aca="true" t="shared" si="3" ref="U86:U123">IF(AND(NOT(I86="G"),H86="学生新入生"),500,0)+IF(AND(AND(NOT(I86="G"),NOT(I86="N")),H86="学生"),1800,0)+IF(AND(AND(NOT(I86="G"),NOT(I86="N")),H86="高校生以下"),500,0)+IF(AND(AND(NOT(I86="G"),NOT(I86="N")),H86="一般"),2100,0)+IF(AND(NOT(H86="学生新入生"),I86="N"),1000,0)+IF(I86="G",1000,0)+IF(AND(NOT(I86="G"),NOT(H86="学生新入生"),J86="参加する"),300,0)+IF(AND(NOT(I86="G"),H86="学生新入生",J86="参加する"),200,0)+IF(K86="レンタル",300,0)+IF(M86="希望する",300,0)+IF(N86="希望する",300,0)+IF(I86="G",O86*300,0)+IF(I86="G",P86*300,0)+IF(AND(H86="一般",Q86="登録済み"),-300,0)</f>
        <v>0</v>
      </c>
    </row>
    <row r="87" spans="1:21" ht="18">
      <c r="A87" s="1">
        <v>63</v>
      </c>
      <c r="F87" s="1">
        <f t="shared" si="2"/>
      </c>
      <c r="U87" s="1">
        <f t="shared" si="3"/>
        <v>0</v>
      </c>
    </row>
    <row r="88" spans="1:21" ht="18">
      <c r="A88" s="1">
        <v>64</v>
      </c>
      <c r="F88" s="1">
        <f t="shared" si="2"/>
      </c>
      <c r="U88" s="1">
        <f t="shared" si="3"/>
        <v>0</v>
      </c>
    </row>
    <row r="89" spans="1:21" ht="18">
      <c r="A89" s="1">
        <v>65</v>
      </c>
      <c r="F89" s="1">
        <f t="shared" si="2"/>
      </c>
      <c r="U89" s="1">
        <f t="shared" si="3"/>
        <v>0</v>
      </c>
    </row>
    <row r="90" spans="1:21" ht="18">
      <c r="A90" s="1">
        <v>66</v>
      </c>
      <c r="F90" s="1">
        <f t="shared" si="2"/>
      </c>
      <c r="U90" s="1">
        <f t="shared" si="3"/>
        <v>0</v>
      </c>
    </row>
    <row r="91" spans="1:21" ht="18">
      <c r="A91" s="1">
        <v>67</v>
      </c>
      <c r="F91" s="1">
        <f t="shared" si="2"/>
      </c>
      <c r="U91" s="1">
        <f t="shared" si="3"/>
        <v>0</v>
      </c>
    </row>
    <row r="92" spans="1:21" ht="18">
      <c r="A92" s="1">
        <v>68</v>
      </c>
      <c r="F92" s="1">
        <f t="shared" si="2"/>
      </c>
      <c r="U92" s="1">
        <f t="shared" si="3"/>
        <v>0</v>
      </c>
    </row>
    <row r="93" spans="1:21" ht="18">
      <c r="A93" s="1">
        <v>69</v>
      </c>
      <c r="F93" s="1">
        <f t="shared" si="2"/>
      </c>
      <c r="U93" s="1">
        <f t="shared" si="3"/>
        <v>0</v>
      </c>
    </row>
    <row r="94" spans="1:21" ht="18">
      <c r="A94" s="1">
        <v>70</v>
      </c>
      <c r="F94" s="1">
        <f t="shared" si="2"/>
      </c>
      <c r="U94" s="1">
        <f t="shared" si="3"/>
        <v>0</v>
      </c>
    </row>
    <row r="95" spans="1:21" ht="18">
      <c r="A95" s="1">
        <v>71</v>
      </c>
      <c r="F95" s="1">
        <f t="shared" si="2"/>
      </c>
      <c r="U95" s="1">
        <f t="shared" si="3"/>
        <v>0</v>
      </c>
    </row>
    <row r="96" spans="1:21" ht="18">
      <c r="A96" s="1">
        <v>72</v>
      </c>
      <c r="F96" s="1">
        <f t="shared" si="2"/>
      </c>
      <c r="U96" s="1">
        <f t="shared" si="3"/>
        <v>0</v>
      </c>
    </row>
    <row r="97" spans="1:21" ht="18">
      <c r="A97" s="1">
        <v>73</v>
      </c>
      <c r="F97" s="1">
        <f t="shared" si="2"/>
      </c>
      <c r="U97" s="1">
        <f t="shared" si="3"/>
        <v>0</v>
      </c>
    </row>
    <row r="98" spans="1:21" ht="18">
      <c r="A98" s="1">
        <v>74</v>
      </c>
      <c r="F98" s="1">
        <f t="shared" si="2"/>
      </c>
      <c r="U98" s="1">
        <f t="shared" si="3"/>
        <v>0</v>
      </c>
    </row>
    <row r="99" spans="1:21" ht="18">
      <c r="A99" s="1">
        <v>75</v>
      </c>
      <c r="F99" s="1">
        <f t="shared" si="2"/>
      </c>
      <c r="U99" s="1">
        <f t="shared" si="3"/>
        <v>0</v>
      </c>
    </row>
    <row r="100" spans="1:21" ht="18">
      <c r="A100" s="1">
        <v>76</v>
      </c>
      <c r="F100" s="1">
        <f t="shared" si="2"/>
      </c>
      <c r="U100" s="1">
        <f t="shared" si="3"/>
        <v>0</v>
      </c>
    </row>
    <row r="101" spans="1:21" ht="18">
      <c r="A101" s="1">
        <v>77</v>
      </c>
      <c r="F101" s="1">
        <f t="shared" si="2"/>
      </c>
      <c r="U101" s="1">
        <f t="shared" si="3"/>
        <v>0</v>
      </c>
    </row>
    <row r="102" spans="1:21" ht="18">
      <c r="A102" s="1">
        <v>78</v>
      </c>
      <c r="F102" s="1">
        <f t="shared" si="2"/>
      </c>
      <c r="U102" s="1">
        <f t="shared" si="3"/>
        <v>0</v>
      </c>
    </row>
    <row r="103" spans="1:21" ht="18">
      <c r="A103" s="1">
        <v>79</v>
      </c>
      <c r="F103" s="1">
        <f t="shared" si="2"/>
      </c>
      <c r="U103" s="1">
        <f t="shared" si="3"/>
        <v>0</v>
      </c>
    </row>
    <row r="104" spans="1:21" ht="18">
      <c r="A104" s="1">
        <v>80</v>
      </c>
      <c r="F104" s="1">
        <f t="shared" si="2"/>
      </c>
      <c r="U104" s="1">
        <f t="shared" si="3"/>
        <v>0</v>
      </c>
    </row>
    <row r="105" spans="1:21" ht="18">
      <c r="A105" s="1">
        <v>81</v>
      </c>
      <c r="F105" s="1">
        <f t="shared" si="2"/>
      </c>
      <c r="U105" s="1">
        <f t="shared" si="3"/>
        <v>0</v>
      </c>
    </row>
    <row r="106" spans="1:21" ht="18">
      <c r="A106" s="1">
        <v>82</v>
      </c>
      <c r="F106" s="1">
        <f t="shared" si="2"/>
      </c>
      <c r="U106" s="1">
        <f t="shared" si="3"/>
        <v>0</v>
      </c>
    </row>
    <row r="107" spans="1:21" ht="18">
      <c r="A107" s="1">
        <v>83</v>
      </c>
      <c r="F107" s="1">
        <f t="shared" si="2"/>
      </c>
      <c r="U107" s="1">
        <f t="shared" si="3"/>
        <v>0</v>
      </c>
    </row>
    <row r="108" spans="1:21" ht="18">
      <c r="A108" s="1">
        <v>84</v>
      </c>
      <c r="F108" s="1">
        <f t="shared" si="2"/>
      </c>
      <c r="U108" s="1">
        <f t="shared" si="3"/>
        <v>0</v>
      </c>
    </row>
    <row r="109" spans="1:21" ht="18">
      <c r="A109" s="1">
        <v>85</v>
      </c>
      <c r="F109" s="1">
        <f t="shared" si="2"/>
      </c>
      <c r="U109" s="1">
        <f t="shared" si="3"/>
        <v>0</v>
      </c>
    </row>
    <row r="110" spans="1:21" ht="18">
      <c r="A110" s="1">
        <v>86</v>
      </c>
      <c r="F110" s="1">
        <f t="shared" si="2"/>
      </c>
      <c r="U110" s="1">
        <f t="shared" si="3"/>
        <v>0</v>
      </c>
    </row>
    <row r="111" spans="1:21" ht="18">
      <c r="A111" s="1">
        <v>87</v>
      </c>
      <c r="F111" s="1">
        <f t="shared" si="2"/>
      </c>
      <c r="U111" s="1">
        <f t="shared" si="3"/>
        <v>0</v>
      </c>
    </row>
    <row r="112" spans="1:21" ht="18">
      <c r="A112" s="1">
        <v>88</v>
      </c>
      <c r="F112" s="1">
        <f t="shared" si="2"/>
      </c>
      <c r="U112" s="1">
        <f t="shared" si="3"/>
        <v>0</v>
      </c>
    </row>
    <row r="113" spans="1:21" ht="18">
      <c r="A113" s="1">
        <v>89</v>
      </c>
      <c r="F113" s="1">
        <f t="shared" si="2"/>
      </c>
      <c r="U113" s="1">
        <f t="shared" si="3"/>
        <v>0</v>
      </c>
    </row>
    <row r="114" spans="1:21" ht="18">
      <c r="A114" s="1">
        <v>90</v>
      </c>
      <c r="F114" s="1">
        <f t="shared" si="2"/>
      </c>
      <c r="U114" s="1">
        <f t="shared" si="3"/>
        <v>0</v>
      </c>
    </row>
    <row r="115" spans="1:21" ht="18">
      <c r="A115" s="1">
        <v>91</v>
      </c>
      <c r="F115" s="1">
        <f t="shared" si="2"/>
      </c>
      <c r="U115" s="1">
        <f t="shared" si="3"/>
        <v>0</v>
      </c>
    </row>
    <row r="116" spans="1:21" ht="18">
      <c r="A116" s="1">
        <v>92</v>
      </c>
      <c r="F116" s="1">
        <f t="shared" si="2"/>
      </c>
      <c r="U116" s="1">
        <f t="shared" si="3"/>
        <v>0</v>
      </c>
    </row>
    <row r="117" spans="1:21" ht="18">
      <c r="A117" s="1">
        <v>93</v>
      </c>
      <c r="F117" s="1">
        <f t="shared" si="2"/>
      </c>
      <c r="U117" s="1">
        <f t="shared" si="3"/>
        <v>0</v>
      </c>
    </row>
    <row r="118" spans="1:21" ht="18">
      <c r="A118" s="1">
        <v>94</v>
      </c>
      <c r="F118" s="1">
        <f t="shared" si="2"/>
      </c>
      <c r="U118" s="1">
        <f t="shared" si="3"/>
        <v>0</v>
      </c>
    </row>
    <row r="119" spans="1:21" ht="18">
      <c r="A119" s="1">
        <v>95</v>
      </c>
      <c r="F119" s="1">
        <f t="shared" si="2"/>
      </c>
      <c r="U119" s="1">
        <f t="shared" si="3"/>
        <v>0</v>
      </c>
    </row>
    <row r="120" spans="1:21" ht="18">
      <c r="A120" s="1">
        <v>96</v>
      </c>
      <c r="F120" s="1">
        <f t="shared" si="2"/>
      </c>
      <c r="U120" s="1">
        <f t="shared" si="3"/>
        <v>0</v>
      </c>
    </row>
    <row r="121" spans="1:21" ht="18">
      <c r="A121" s="1">
        <v>97</v>
      </c>
      <c r="F121" s="1">
        <f t="shared" si="2"/>
      </c>
      <c r="U121" s="1">
        <f t="shared" si="3"/>
        <v>0</v>
      </c>
    </row>
    <row r="122" spans="1:21" ht="18">
      <c r="A122" s="1">
        <v>98</v>
      </c>
      <c r="F122" s="1">
        <f t="shared" si="2"/>
      </c>
      <c r="U122" s="1">
        <f t="shared" si="3"/>
        <v>0</v>
      </c>
    </row>
    <row r="123" spans="1:21" ht="18">
      <c r="A123" s="1">
        <v>99</v>
      </c>
      <c r="F123" s="1">
        <f t="shared" si="2"/>
      </c>
      <c r="U123" s="1">
        <f t="shared" si="3"/>
        <v>0</v>
      </c>
    </row>
    <row r="131" spans="4:17" ht="18">
      <c r="D131" s="3" t="s">
        <v>8</v>
      </c>
      <c r="E131" s="4"/>
      <c r="F131" s="3"/>
      <c r="G131" s="3"/>
      <c r="H131" s="3" t="s">
        <v>38</v>
      </c>
      <c r="I131" s="3" t="s">
        <v>43</v>
      </c>
      <c r="J131" s="3" t="s">
        <v>28</v>
      </c>
      <c r="K131" s="3" t="s">
        <v>35</v>
      </c>
      <c r="L131" s="3"/>
      <c r="M131" s="3" t="s">
        <v>36</v>
      </c>
      <c r="N131" s="3" t="s">
        <v>36</v>
      </c>
      <c r="O131" s="3"/>
      <c r="P131" s="3"/>
      <c r="Q131" s="3" t="s">
        <v>51</v>
      </c>
    </row>
    <row r="132" spans="4:17" ht="18">
      <c r="D132" s="3" t="s">
        <v>9</v>
      </c>
      <c r="E132" s="4"/>
      <c r="F132" s="3"/>
      <c r="G132" s="3"/>
      <c r="H132" s="3" t="s">
        <v>39</v>
      </c>
      <c r="I132" s="3" t="s">
        <v>44</v>
      </c>
      <c r="J132" s="3" t="s">
        <v>29</v>
      </c>
      <c r="K132" s="3" t="s">
        <v>34</v>
      </c>
      <c r="L132" s="3"/>
      <c r="M132" s="3" t="s">
        <v>37</v>
      </c>
      <c r="N132" s="3" t="s">
        <v>37</v>
      </c>
      <c r="O132" s="3"/>
      <c r="P132" s="3"/>
      <c r="Q132" s="3" t="s">
        <v>52</v>
      </c>
    </row>
    <row r="133" spans="4:17" ht="18">
      <c r="D133" s="3"/>
      <c r="E133" s="4"/>
      <c r="F133" s="3"/>
      <c r="G133" s="3"/>
      <c r="H133" s="3" t="s">
        <v>40</v>
      </c>
      <c r="I133" s="3" t="s">
        <v>46</v>
      </c>
      <c r="J133" s="3"/>
      <c r="K133" s="3"/>
      <c r="L133" s="3"/>
      <c r="M133" s="3"/>
      <c r="N133" s="3"/>
      <c r="O133" s="3"/>
      <c r="P133" s="3"/>
      <c r="Q133" s="3"/>
    </row>
    <row r="134" spans="4:17" ht="18">
      <c r="D134" s="3"/>
      <c r="E134" s="4"/>
      <c r="F134" s="3"/>
      <c r="G134" s="3"/>
      <c r="H134" s="3" t="s">
        <v>41</v>
      </c>
      <c r="I134" s="3" t="s">
        <v>47</v>
      </c>
      <c r="J134" s="3"/>
      <c r="K134" s="3"/>
      <c r="L134" s="3"/>
      <c r="M134" s="3"/>
      <c r="N134" s="3"/>
      <c r="O134" s="3"/>
      <c r="P134" s="3"/>
      <c r="Q134" s="3"/>
    </row>
    <row r="135" spans="4:17" ht="18">
      <c r="D135" s="3"/>
      <c r="E135" s="4"/>
      <c r="F135" s="3"/>
      <c r="G135" s="3"/>
      <c r="H135" s="3"/>
      <c r="I135" s="3" t="s">
        <v>48</v>
      </c>
      <c r="J135" s="3"/>
      <c r="K135" s="3"/>
      <c r="L135" s="3"/>
      <c r="M135" s="3"/>
      <c r="N135" s="3"/>
      <c r="O135" s="3"/>
      <c r="P135" s="3"/>
      <c r="Q135" s="3"/>
    </row>
    <row r="136" spans="4:17" ht="18">
      <c r="D136" s="3"/>
      <c r="E136" s="4"/>
      <c r="F136" s="3"/>
      <c r="G136" s="3"/>
      <c r="H136" s="3"/>
      <c r="I136" s="3" t="s">
        <v>50</v>
      </c>
      <c r="J136" s="3"/>
      <c r="K136" s="3"/>
      <c r="L136" s="3"/>
      <c r="M136" s="3"/>
      <c r="N136" s="3"/>
      <c r="O136" s="3"/>
      <c r="P136" s="3"/>
      <c r="Q136" s="3"/>
    </row>
  </sheetData>
  <sheetProtection/>
  <mergeCells count="45">
    <mergeCell ref="H17:L18"/>
    <mergeCell ref="M15:P16"/>
    <mergeCell ref="M17:P18"/>
    <mergeCell ref="H13:L13"/>
    <mergeCell ref="M11:P11"/>
    <mergeCell ref="M12:P12"/>
    <mergeCell ref="M13:P13"/>
    <mergeCell ref="J7:K7"/>
    <mergeCell ref="J8:K8"/>
    <mergeCell ref="H15:L16"/>
    <mergeCell ref="H12:L12"/>
    <mergeCell ref="N10:P10"/>
    <mergeCell ref="N6:P7"/>
    <mergeCell ref="M9:P9"/>
    <mergeCell ref="H11:L11"/>
    <mergeCell ref="H2:I3"/>
    <mergeCell ref="H4:I9"/>
    <mergeCell ref="J2:K3"/>
    <mergeCell ref="L2:L3"/>
    <mergeCell ref="J4:K4"/>
    <mergeCell ref="M2:P2"/>
    <mergeCell ref="M4:M8"/>
    <mergeCell ref="N8:P8"/>
    <mergeCell ref="N4:N5"/>
    <mergeCell ref="O4:O5"/>
    <mergeCell ref="P4:P5"/>
    <mergeCell ref="J5:K5"/>
    <mergeCell ref="J6:K6"/>
    <mergeCell ref="C10:D10"/>
    <mergeCell ref="E8:F8"/>
    <mergeCell ref="E9:F9"/>
    <mergeCell ref="E10:F10"/>
    <mergeCell ref="J9:K9"/>
    <mergeCell ref="C8:D8"/>
    <mergeCell ref="C9:D9"/>
    <mergeCell ref="H10:L10"/>
    <mergeCell ref="C3:F3"/>
    <mergeCell ref="E4:F4"/>
    <mergeCell ref="E5:F5"/>
    <mergeCell ref="E6:F6"/>
    <mergeCell ref="E7:F7"/>
    <mergeCell ref="C4:D4"/>
    <mergeCell ref="C5:D5"/>
    <mergeCell ref="C6:D6"/>
    <mergeCell ref="C7:D7"/>
  </mergeCells>
  <dataValidations count="10">
    <dataValidation type="list" allowBlank="1" showInputMessage="1" showErrorMessage="1" sqref="D22:D123">
      <formula1>$D$131:$D$132</formula1>
    </dataValidation>
    <dataValidation type="list" allowBlank="1" showInputMessage="1" showErrorMessage="1" sqref="H22:H123">
      <formula1>$H$131:$H$134</formula1>
    </dataValidation>
    <dataValidation type="date" allowBlank="1" showInputMessage="1" showErrorMessage="1" sqref="E22:E123">
      <formula1>92</formula1>
      <formula2>43555</formula2>
    </dataValidation>
    <dataValidation type="list" allowBlank="1" showInputMessage="1" showErrorMessage="1" sqref="I22:I123">
      <formula1>$I$131:$I$136</formula1>
    </dataValidation>
    <dataValidation type="list" allowBlank="1" showInputMessage="1" showErrorMessage="1" sqref="J22:J123">
      <formula1>$J$131:$J$132</formula1>
    </dataValidation>
    <dataValidation type="list" allowBlank="1" showInputMessage="1" showErrorMessage="1" sqref="K22:K123">
      <formula1>$K$131:$K$132</formula1>
    </dataValidation>
    <dataValidation type="list" allowBlank="1" showInputMessage="1" showErrorMessage="1" sqref="M22:M123">
      <formula1>$M$131:$M$132</formula1>
    </dataValidation>
    <dataValidation type="list" allowBlank="1" showInputMessage="1" showErrorMessage="1" sqref="N22:N123">
      <formula1>$N$131:$N$132</formula1>
    </dataValidation>
    <dataValidation type="whole" allowBlank="1" showInputMessage="1" showErrorMessage="1" sqref="O22:P123">
      <formula1>0</formula1>
      <formula2>100</formula2>
    </dataValidation>
    <dataValidation type="list" allowBlank="1" showInputMessage="1" showErrorMessage="1" sqref="Q22:Q123">
      <formula1>$Q$131:$Q$132</formula1>
    </dataValidation>
  </dataValidations>
  <printOptions/>
  <pageMargins left="0.7" right="0.7" top="0.75" bottom="0.75" header="0.3" footer="0.3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永江孝太郎</dc:creator>
  <cp:keywords/>
  <dc:description/>
  <cp:lastModifiedBy>hamaji9</cp:lastModifiedBy>
  <dcterms:created xsi:type="dcterms:W3CDTF">2019-03-19T06:02:03Z</dcterms:created>
  <dcterms:modified xsi:type="dcterms:W3CDTF">2019-04-20T12:37:04Z</dcterms:modified>
  <cp:category/>
  <cp:version/>
  <cp:contentType/>
  <cp:contentStatus/>
</cp:coreProperties>
</file>