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65" windowHeight="9375" activeTab="0"/>
  </bookViews>
  <sheets>
    <sheet name="entrysheet" sheetId="1" r:id="rId1"/>
  </sheets>
  <definedNames>
    <definedName name="B">#REF!</definedName>
    <definedName name="Bクラス">#REF!</definedName>
    <definedName name="Bクラス_高校生以下を除く">#REF!</definedName>
    <definedName name="Bクラス高校生以下を除く">#REF!</definedName>
    <definedName name="G">#REF!</definedName>
    <definedName name="MA">#REF!</definedName>
    <definedName name="MAS">#REF!</definedName>
    <definedName name="MF">#REF!</definedName>
    <definedName name="N">#REF!</definedName>
    <definedName name="N_Gクラス">#REF!</definedName>
    <definedName name="NGクラス">#REF!</definedName>
    <definedName name="NGクラス_高校生以下を除く">#REF!</definedName>
    <definedName name="WA">#REF!</definedName>
    <definedName name="WF">#REF!</definedName>
    <definedName name="クラス">#REF!</definedName>
    <definedName name="クラスA">#REF!</definedName>
    <definedName name="コース">#REF!</definedName>
    <definedName name="一般">#REF!</definedName>
    <definedName name="一般_B_N_Gクラスを除く">#REF!</definedName>
    <definedName name="一般_BNGクラスを除く">#REF!</definedName>
    <definedName name="学生旧人">#REF!</definedName>
    <definedName name="学生新人">#REF!</definedName>
    <definedName name="高校生以下">#REF!</definedName>
    <definedName name="日本学連賛助会員">#REF!</definedName>
  </definedNames>
  <calcPr fullCalcOnLoad="1"/>
</workbook>
</file>

<file path=xl/sharedStrings.xml><?xml version="1.0" encoding="utf-8"?>
<sst xmlns="http://schemas.openxmlformats.org/spreadsheetml/2006/main" count="77" uniqueCount="59">
  <si>
    <t>氏名</t>
  </si>
  <si>
    <t>ふりがな</t>
  </si>
  <si>
    <t>性別</t>
  </si>
  <si>
    <t>所属</t>
  </si>
  <si>
    <t>Eカードレンタル</t>
  </si>
  <si>
    <t>EカードNo.</t>
  </si>
  <si>
    <t>住所</t>
  </si>
  <si>
    <t>参加費</t>
  </si>
  <si>
    <t>この色の欄には情報を入力してください。</t>
  </si>
  <si>
    <t>この色の欄ではリストから選択してください。</t>
  </si>
  <si>
    <t>この色の欄は自動的に入力されます。</t>
  </si>
  <si>
    <t>入力例</t>
  </si>
  <si>
    <t>MA</t>
  </si>
  <si>
    <t>マイカード</t>
  </si>
  <si>
    <t>※入力方法で分からないことがありましたら気軽にお問い合わせください。</t>
  </si>
  <si>
    <t>※入力後は間違い等が無いか必ず確認をしてください。</t>
  </si>
  <si>
    <t>※Gクラス希望の方は各グループの代表者名義でお申込みください。</t>
  </si>
  <si>
    <t>合計</t>
  </si>
  <si>
    <t>電話番号</t>
  </si>
  <si>
    <t>生年月日</t>
  </si>
  <si>
    <t>参加クラス</t>
  </si>
  <si>
    <t>成績表の送付</t>
  </si>
  <si>
    <t>WF</t>
  </si>
  <si>
    <t>Gクラスでの地図追加枚数</t>
  </si>
  <si>
    <t>Gクラスでの地図追加枚数</t>
  </si>
  <si>
    <t>備考(Gクラスの場合、グループ編成)</t>
  </si>
  <si>
    <t>03-1234-5678</t>
  </si>
  <si>
    <t>学生旧人</t>
  </si>
  <si>
    <t>一般</t>
  </si>
  <si>
    <t>学生新人</t>
  </si>
  <si>
    <t>レンタル</t>
  </si>
  <si>
    <t>無</t>
  </si>
  <si>
    <t>マイカード</t>
  </si>
  <si>
    <t>有</t>
  </si>
  <si>
    <t>090-0000-0000</t>
  </si>
  <si>
    <t>080-0000-1111</t>
  </si>
  <si>
    <t>※代表者は表の一番上に記載するようにしてください。</t>
  </si>
  <si>
    <t>※代表者の備考欄には振込人の名義を記載してください。</t>
  </si>
  <si>
    <t>参加区分</t>
  </si>
  <si>
    <t>年齢(2017年3月31日時点)</t>
  </si>
  <si>
    <t>2016年度　関西学生オリエンテーリング連盟第一回定例戦　申込フォーム</t>
  </si>
  <si>
    <t>スコアO</t>
  </si>
  <si>
    <t>参加</t>
  </si>
  <si>
    <t>不参加</t>
  </si>
  <si>
    <t>一定　京太</t>
  </si>
  <si>
    <t>いってい　きょうた</t>
  </si>
  <si>
    <t>山田　池子</t>
  </si>
  <si>
    <t>やまだ　いけこ</t>
  </si>
  <si>
    <t>どうした　きょういち</t>
  </si>
  <si>
    <t>堂下　恭一</t>
  </si>
  <si>
    <t>神奈川県小田原市城山334</t>
  </si>
  <si>
    <t>小田原OLC</t>
  </si>
  <si>
    <t>大阪府枚方市山田池南町</t>
  </si>
  <si>
    <t>女</t>
  </si>
  <si>
    <t>男</t>
  </si>
  <si>
    <t>京大OLC吉田本部</t>
  </si>
  <si>
    <t>京都市左京区吉田本町</t>
  </si>
  <si>
    <t>G</t>
  </si>
  <si>
    <t>小箱孝、藤田純子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</si>
</sst>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sz val="11"/>
      <name val="ＭＳ Ｐゴシック"/>
      <family val="3"/>
    </font>
    <font>
      <sz val="22"/>
      <color indexed="8"/>
      <name val="HGP創英角ｺﾞｼｯｸUB"/>
      <family val="3"/>
    </font>
    <font>
      <sz val="11"/>
      <color indexed="8"/>
      <name val="HGP創英角ｺﾞｼｯｸUB"/>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22"/>
      <color theme="1"/>
      <name val="HGP創英角ｺﾞｼｯｸUB"/>
      <family val="3"/>
    </font>
    <font>
      <sz val="11"/>
      <color theme="1"/>
      <name val="HGP創英角ｺﾞｼｯｸUB"/>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thin"/>
      <top/>
      <bottom style="medium"/>
    </border>
    <border>
      <left style="thin"/>
      <right/>
      <top style="thin"/>
      <bottom style="medium"/>
    </border>
    <border>
      <left style="thin"/>
      <right style="medium"/>
      <top style="thin"/>
      <bottom style="medium"/>
    </border>
    <border>
      <left style="thin"/>
      <right style="medium"/>
      <top/>
      <bottom style="mediu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4">
    <xf numFmtId="0" fontId="0" fillId="0" borderId="0" xfId="0" applyFont="1" applyAlignment="1">
      <alignment vertical="center"/>
    </xf>
    <xf numFmtId="0" fontId="0" fillId="12" borderId="10" xfId="0" applyFill="1" applyBorder="1" applyAlignment="1" applyProtection="1">
      <alignment vertical="center"/>
      <protection locked="0"/>
    </xf>
    <xf numFmtId="0" fontId="0" fillId="12" borderId="11" xfId="0" applyFill="1" applyBorder="1" applyAlignment="1" applyProtection="1">
      <alignment vertical="center"/>
      <protection locked="0"/>
    </xf>
    <xf numFmtId="0" fontId="0" fillId="33" borderId="11" xfId="0" applyFill="1" applyBorder="1" applyAlignment="1" applyProtection="1">
      <alignment vertical="center"/>
      <protection locked="0"/>
    </xf>
    <xf numFmtId="0" fontId="0" fillId="12" borderId="12" xfId="0" applyFill="1" applyBorder="1" applyAlignment="1" applyProtection="1">
      <alignment vertical="center"/>
      <protection locked="0"/>
    </xf>
    <xf numFmtId="0" fontId="0" fillId="12" borderId="13" xfId="0" applyFill="1" applyBorder="1" applyAlignment="1" applyProtection="1">
      <alignment vertical="center"/>
      <protection locked="0"/>
    </xf>
    <xf numFmtId="0" fontId="0" fillId="12" borderId="14" xfId="0" applyFill="1" applyBorder="1" applyAlignment="1" applyProtection="1">
      <alignment vertical="center"/>
      <protection locked="0"/>
    </xf>
    <xf numFmtId="0" fontId="0" fillId="33" borderId="14" xfId="0" applyFill="1" applyBorder="1" applyAlignment="1" applyProtection="1">
      <alignment vertical="center"/>
      <protection locked="0"/>
    </xf>
    <xf numFmtId="0" fontId="38" fillId="33" borderId="11" xfId="0" applyFont="1" applyFill="1" applyBorder="1" applyAlignment="1" applyProtection="1">
      <alignment vertical="center"/>
      <protection locked="0"/>
    </xf>
    <xf numFmtId="0" fontId="38" fillId="33" borderId="14" xfId="0" applyFont="1" applyFill="1" applyBorder="1" applyAlignment="1" applyProtection="1">
      <alignment vertical="center"/>
      <protection locked="0"/>
    </xf>
    <xf numFmtId="0" fontId="39" fillId="0" borderId="0" xfId="0" applyFont="1" applyAlignment="1" applyProtection="1">
      <alignment vertical="center"/>
      <protection/>
    </xf>
    <xf numFmtId="0" fontId="40" fillId="0" borderId="0" xfId="0" applyFont="1" applyAlignment="1" applyProtection="1">
      <alignment vertical="center"/>
      <protection/>
    </xf>
    <xf numFmtId="0" fontId="0" fillId="0" borderId="0" xfId="0" applyAlignment="1" applyProtection="1">
      <alignment vertical="center"/>
      <protection/>
    </xf>
    <xf numFmtId="0" fontId="0" fillId="12" borderId="0" xfId="0" applyFill="1" applyAlignment="1" applyProtection="1">
      <alignment vertical="center"/>
      <protection/>
    </xf>
    <xf numFmtId="0" fontId="0" fillId="33" borderId="0" xfId="0" applyFill="1" applyAlignment="1" applyProtection="1">
      <alignment vertical="center"/>
      <protection/>
    </xf>
    <xf numFmtId="0" fontId="0" fillId="16" borderId="0" xfId="0" applyFill="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vertical="center"/>
      <protection/>
    </xf>
    <xf numFmtId="0" fontId="0" fillId="13" borderId="15" xfId="0" applyFill="1" applyBorder="1" applyAlignment="1" applyProtection="1">
      <alignment vertical="center"/>
      <protection/>
    </xf>
    <xf numFmtId="0" fontId="0" fillId="13" borderId="16" xfId="0" applyFill="1" applyBorder="1" applyAlignment="1" applyProtection="1">
      <alignment vertical="center"/>
      <protection/>
    </xf>
    <xf numFmtId="0" fontId="0" fillId="13" borderId="16" xfId="0" applyFill="1" applyBorder="1" applyAlignment="1" applyProtection="1">
      <alignment vertical="center" wrapText="1"/>
      <protection/>
    </xf>
    <xf numFmtId="0" fontId="0" fillId="13" borderId="17" xfId="0" applyFill="1" applyBorder="1" applyAlignment="1" applyProtection="1">
      <alignment vertical="center"/>
      <protection/>
    </xf>
    <xf numFmtId="0" fontId="0" fillId="13" borderId="18" xfId="0" applyFill="1" applyBorder="1" applyAlignment="1" applyProtection="1">
      <alignment vertical="center"/>
      <protection/>
    </xf>
    <xf numFmtId="0" fontId="0" fillId="12" borderId="10" xfId="0" applyFill="1" applyBorder="1" applyAlignment="1" applyProtection="1">
      <alignment vertical="center"/>
      <protection/>
    </xf>
    <xf numFmtId="0" fontId="0" fillId="12" borderId="11" xfId="0" applyFill="1" applyBorder="1" applyAlignment="1" applyProtection="1">
      <alignment vertical="center"/>
      <protection/>
    </xf>
    <xf numFmtId="14" fontId="0" fillId="12" borderId="11" xfId="0" applyNumberFormat="1" applyFill="1" applyBorder="1" applyAlignment="1" applyProtection="1">
      <alignment vertical="center"/>
      <protection/>
    </xf>
    <xf numFmtId="0" fontId="0" fillId="33" borderId="11" xfId="0" applyFill="1" applyBorder="1" applyAlignment="1" applyProtection="1">
      <alignment vertical="center"/>
      <protection/>
    </xf>
    <xf numFmtId="0" fontId="0" fillId="12" borderId="12" xfId="0" applyFill="1" applyBorder="1" applyAlignment="1" applyProtection="1">
      <alignment vertical="center"/>
      <protection/>
    </xf>
    <xf numFmtId="0" fontId="0" fillId="16" borderId="19" xfId="0" applyFill="1" applyBorder="1" applyAlignment="1" applyProtection="1">
      <alignment vertical="center"/>
      <protection/>
    </xf>
    <xf numFmtId="0" fontId="0" fillId="12" borderId="13" xfId="0" applyFill="1" applyBorder="1" applyAlignment="1" applyProtection="1">
      <alignment vertical="center"/>
      <protection/>
    </xf>
    <xf numFmtId="0" fontId="0" fillId="12" borderId="14" xfId="0" applyFill="1" applyBorder="1" applyAlignment="1" applyProtection="1">
      <alignment vertical="center"/>
      <protection/>
    </xf>
    <xf numFmtId="14" fontId="0" fillId="12" borderId="14" xfId="0" applyNumberFormat="1" applyFill="1" applyBorder="1" applyAlignment="1" applyProtection="1">
      <alignment vertical="center"/>
      <protection/>
    </xf>
    <xf numFmtId="0" fontId="0" fillId="33" borderId="14" xfId="0" applyFill="1" applyBorder="1" applyAlignment="1" applyProtection="1">
      <alignment vertical="center"/>
      <protection/>
    </xf>
    <xf numFmtId="0" fontId="0" fillId="12" borderId="20" xfId="0" applyFill="1" applyBorder="1" applyAlignment="1" applyProtection="1">
      <alignment vertical="center"/>
      <protection/>
    </xf>
    <xf numFmtId="0" fontId="0" fillId="12" borderId="21" xfId="0" applyFill="1" applyBorder="1" applyAlignment="1" applyProtection="1">
      <alignment vertical="center"/>
      <protection/>
    </xf>
    <xf numFmtId="0" fontId="0" fillId="16" borderId="22" xfId="0" applyFill="1" applyBorder="1" applyAlignment="1" applyProtection="1">
      <alignment vertical="center"/>
      <protection/>
    </xf>
    <xf numFmtId="0" fontId="29" fillId="16" borderId="23" xfId="0" applyFont="1" applyFill="1" applyBorder="1" applyAlignment="1" applyProtection="1">
      <alignment vertical="center"/>
      <protection/>
    </xf>
    <xf numFmtId="0" fontId="0" fillId="13" borderId="24" xfId="0" applyFill="1" applyBorder="1" applyAlignment="1" applyProtection="1">
      <alignment vertical="center"/>
      <protection/>
    </xf>
    <xf numFmtId="14" fontId="0" fillId="12" borderId="11" xfId="0" applyNumberFormat="1" applyFill="1" applyBorder="1" applyAlignment="1" applyProtection="1">
      <alignment vertical="center"/>
      <protection locked="0"/>
    </xf>
    <xf numFmtId="0" fontId="0" fillId="0" borderId="0" xfId="0" applyFill="1" applyAlignment="1" applyProtection="1">
      <alignment vertical="center"/>
      <protection/>
    </xf>
    <xf numFmtId="0" fontId="0" fillId="16" borderId="11" xfId="0" applyFill="1" applyBorder="1" applyAlignment="1" applyProtection="1">
      <alignment vertical="center"/>
      <protection/>
    </xf>
    <xf numFmtId="0" fontId="38" fillId="0" borderId="0" xfId="0" applyFont="1" applyAlignment="1" applyProtection="1">
      <alignment vertical="center"/>
      <protection/>
    </xf>
    <xf numFmtId="0" fontId="0" fillId="33" borderId="20" xfId="0" applyFill="1" applyBorder="1" applyAlignment="1" applyProtection="1">
      <alignment vertical="center"/>
      <protection/>
    </xf>
    <xf numFmtId="0" fontId="0" fillId="16" borderId="14" xfId="0" applyFill="1" applyBorder="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R53"/>
  <sheetViews>
    <sheetView tabSelected="1" zoomScale="80" zoomScaleNormal="80" zoomScalePageLayoutView="0" workbookViewId="0" topLeftCell="A1">
      <selection activeCell="B23" sqref="B23"/>
    </sheetView>
  </sheetViews>
  <sheetFormatPr defaultColWidth="9.00390625" defaultRowHeight="15"/>
  <cols>
    <col min="1" max="1" width="9.00390625" style="12" customWidth="1"/>
    <col min="2" max="3" width="16.28125" style="12" customWidth="1"/>
    <col min="4" max="4" width="7.421875" style="12" customWidth="1"/>
    <col min="5" max="5" width="11.28125" style="12" customWidth="1"/>
    <col min="6" max="6" width="13.28125" style="12" customWidth="1"/>
    <col min="7" max="7" width="21.28125" style="12" customWidth="1"/>
    <col min="8" max="8" width="16.00390625" style="12" customWidth="1"/>
    <col min="9" max="9" width="9.57421875" style="12" customWidth="1"/>
    <col min="10" max="10" width="12.8515625" style="12" customWidth="1"/>
    <col min="11" max="12" width="12.421875" style="12" customWidth="1"/>
    <col min="13" max="13" width="9.00390625" style="12" customWidth="1"/>
    <col min="14" max="14" width="12.00390625" style="12" customWidth="1"/>
    <col min="15" max="15" width="56.28125" style="12" customWidth="1"/>
    <col min="16" max="16" width="15.00390625" style="12" customWidth="1"/>
    <col min="17" max="17" width="43.7109375" style="12" customWidth="1"/>
    <col min="18" max="19" width="9.00390625" style="12" customWidth="1"/>
    <col min="20" max="16384" width="9.00390625" style="12" customWidth="1"/>
  </cols>
  <sheetData>
    <row r="2" spans="2:9" ht="37.5" customHeight="1">
      <c r="B2" s="10" t="s">
        <v>40</v>
      </c>
      <c r="C2" s="10"/>
      <c r="D2" s="10"/>
      <c r="E2" s="10"/>
      <c r="F2" s="10"/>
      <c r="G2" s="10"/>
      <c r="H2" s="10"/>
      <c r="I2" s="11"/>
    </row>
    <row r="4" spans="2:4" ht="13.5">
      <c r="B4" s="13" t="s">
        <v>8</v>
      </c>
      <c r="C4" s="13"/>
      <c r="D4" s="13"/>
    </row>
    <row r="5" spans="2:4" ht="13.5">
      <c r="B5" s="14" t="s">
        <v>9</v>
      </c>
      <c r="C5" s="14"/>
      <c r="D5" s="14"/>
    </row>
    <row r="6" spans="2:5" ht="13.5">
      <c r="B6" s="15" t="s">
        <v>10</v>
      </c>
      <c r="C6" s="15"/>
      <c r="D6" s="15"/>
      <c r="E6" s="39"/>
    </row>
    <row r="8" spans="2:5" ht="13.5">
      <c r="B8" s="16" t="s">
        <v>15</v>
      </c>
      <c r="C8" s="17"/>
      <c r="D8" s="17"/>
      <c r="E8" s="17"/>
    </row>
    <row r="9" ht="13.5">
      <c r="B9" s="16" t="s">
        <v>36</v>
      </c>
    </row>
    <row r="10" ht="13.5">
      <c r="B10" s="17" t="s">
        <v>37</v>
      </c>
    </row>
    <row r="11" spans="2:6" ht="13.5">
      <c r="B11" s="41" t="s">
        <v>16</v>
      </c>
      <c r="C11" s="17"/>
      <c r="D11" s="17"/>
      <c r="E11" s="17"/>
      <c r="F11" s="17"/>
    </row>
    <row r="12" ht="13.5">
      <c r="B12" s="12" t="s">
        <v>14</v>
      </c>
    </row>
    <row r="14" ht="14.25" thickBot="1">
      <c r="B14" s="12" t="s">
        <v>11</v>
      </c>
    </row>
    <row r="15" spans="2:18" ht="27">
      <c r="B15" s="18" t="s">
        <v>0</v>
      </c>
      <c r="C15" s="19" t="s">
        <v>1</v>
      </c>
      <c r="D15" s="19" t="s">
        <v>2</v>
      </c>
      <c r="E15" s="19" t="s">
        <v>19</v>
      </c>
      <c r="F15" s="20" t="s">
        <v>39</v>
      </c>
      <c r="G15" s="19" t="s">
        <v>3</v>
      </c>
      <c r="H15" s="19" t="s">
        <v>38</v>
      </c>
      <c r="I15" s="19" t="s">
        <v>20</v>
      </c>
      <c r="J15" s="19" t="s">
        <v>4</v>
      </c>
      <c r="K15" s="19" t="s">
        <v>5</v>
      </c>
      <c r="L15" s="19" t="s">
        <v>41</v>
      </c>
      <c r="M15" s="20" t="s">
        <v>21</v>
      </c>
      <c r="N15" s="20" t="s">
        <v>24</v>
      </c>
      <c r="O15" s="19" t="s">
        <v>6</v>
      </c>
      <c r="P15" s="19" t="s">
        <v>18</v>
      </c>
      <c r="Q15" s="21" t="s">
        <v>25</v>
      </c>
      <c r="R15" s="22" t="s">
        <v>7</v>
      </c>
    </row>
    <row r="16" spans="2:18" ht="13.5">
      <c r="B16" s="23" t="s">
        <v>44</v>
      </c>
      <c r="C16" s="24" t="s">
        <v>45</v>
      </c>
      <c r="D16" s="3" t="s">
        <v>54</v>
      </c>
      <c r="E16" s="25">
        <v>34503</v>
      </c>
      <c r="F16" s="40">
        <f>IF(E16="","",DATEDIF(E16,"2017/3/31","Y"))</f>
        <v>22</v>
      </c>
      <c r="G16" s="24" t="s">
        <v>55</v>
      </c>
      <c r="H16" s="26" t="s">
        <v>27</v>
      </c>
      <c r="I16" s="26" t="s">
        <v>12</v>
      </c>
      <c r="J16" s="26" t="s">
        <v>32</v>
      </c>
      <c r="K16" s="24">
        <v>116790</v>
      </c>
      <c r="L16" s="26" t="s">
        <v>42</v>
      </c>
      <c r="M16" s="26" t="s">
        <v>31</v>
      </c>
      <c r="N16" s="26"/>
      <c r="O16" s="24" t="s">
        <v>56</v>
      </c>
      <c r="P16" s="24" t="s">
        <v>35</v>
      </c>
      <c r="Q16" s="27"/>
      <c r="R16" s="28">
        <f>IF(AND(J16="マイカード",K16=""),"EカードNo.を入力してください",IF(AND(J16="レンタル",K16&lt;&gt;""),"EカードNo.欄を空欄にしてください。",IF(OR(H16="",I16="",J16=""),0,IF(H16="高校生以下",500,0)+IF(H16="学生新人",IF(OR(I16="N",I16="G"),1000,0)+IF(OR(I16="MA",I16="WA",I16="MF",I16="WF"),500,0),0)+IF(H16="学生旧人",IF(OR(I16="N",I16="G"),1000,0)+IF(OR(I16="MA",I16="WA"),1600,0),0)+IF(H16="一般",IF(OR(I16="N",I16="G"),1000,0)+IF(OR(I16="MA",I16="WA",I16="MF",I16="WF"),1800,0),0)+IF(H16="日本学連賛助会員",IF(OR(I16="N",I16="G"),1000,0)+IF(OR(I16="MA",I16="WA",I16="MF",I16="WF"),1600,0),0))+IF(J16="レンタル",300,0)+IF(L16="参加",300,0)+IF(M16="有",300,0)+IF(N16=1,300,IF(N16=2,600,IF(N16=3,900,0)))))</f>
        <v>1900</v>
      </c>
    </row>
    <row r="17" spans="2:18" ht="13.5">
      <c r="B17" s="23" t="s">
        <v>49</v>
      </c>
      <c r="C17" s="24" t="s">
        <v>48</v>
      </c>
      <c r="D17" s="3" t="s">
        <v>54</v>
      </c>
      <c r="E17" s="25">
        <v>26348</v>
      </c>
      <c r="F17" s="40">
        <f>IF(E17="","",DATEDIF(E17,"2017/3/31","Y"))</f>
        <v>45</v>
      </c>
      <c r="G17" s="24" t="s">
        <v>51</v>
      </c>
      <c r="H17" s="26" t="s">
        <v>28</v>
      </c>
      <c r="I17" s="26" t="s">
        <v>57</v>
      </c>
      <c r="J17" s="26" t="s">
        <v>13</v>
      </c>
      <c r="K17" s="24">
        <v>114514</v>
      </c>
      <c r="L17" s="26" t="s">
        <v>43</v>
      </c>
      <c r="M17" s="26" t="s">
        <v>33</v>
      </c>
      <c r="N17" s="26">
        <v>2</v>
      </c>
      <c r="O17" s="24" t="s">
        <v>50</v>
      </c>
      <c r="P17" s="24" t="s">
        <v>34</v>
      </c>
      <c r="Q17" s="27" t="s">
        <v>58</v>
      </c>
      <c r="R17" s="28">
        <f>IF(AND(J17="マイカード",K17=""),"EカードNo.を入力してください",IF(AND(J17="レンタル",K17&lt;&gt;""),"EカードNo.欄を空欄にしてください。",IF(OR(H17="",I17="",J17=""),0,IF(H17="高校生以下",500,0)+IF(H17="学生新人",IF(OR(I17="N",I17="G"),1000,0)+IF(OR(I17="MA",I17="WA",I17="MF",I17="WF"),500,0),0)+IF(H17="学生旧人",IF(OR(I17="N",I17="G"),1000,0)+IF(OR(I17="MA",I17="WA"),1600,0),0)+IF(H17="一般",IF(OR(I17="N",I17="G"),1000,0)+IF(OR(I17="MA",I17="WA",I17="MF",I17="WF"),1800,0),0)+IF(H17="日本学連賛助会員",IF(OR(I17="N",I17="G"),1000,0)+IF(OR(I17="MA",I17="WA",I17="MF",I17="WF"),1600,0),0))+IF(J17="レンタル",300,0)+IF(L17="参加",300,0)+IF(M17="有",300,0)+IF(N17=1,300,IF(N17=2,600,IF(N17=3,900,0)))))</f>
        <v>1900</v>
      </c>
    </row>
    <row r="18" spans="2:18" ht="14.25" thickBot="1">
      <c r="B18" s="29" t="s">
        <v>46</v>
      </c>
      <c r="C18" s="30" t="s">
        <v>47</v>
      </c>
      <c r="D18" s="7" t="s">
        <v>53</v>
      </c>
      <c r="E18" s="31">
        <v>35738</v>
      </c>
      <c r="F18" s="43">
        <f>IF(E18="","",DATEDIF(E18,"2017/3/31","Y"))</f>
        <v>19</v>
      </c>
      <c r="G18" s="30"/>
      <c r="H18" s="42" t="s">
        <v>29</v>
      </c>
      <c r="I18" s="32" t="s">
        <v>22</v>
      </c>
      <c r="J18" s="32" t="s">
        <v>30</v>
      </c>
      <c r="K18" s="33"/>
      <c r="L18" s="42" t="s">
        <v>42</v>
      </c>
      <c r="M18" s="32"/>
      <c r="N18" s="32"/>
      <c r="O18" s="30" t="s">
        <v>52</v>
      </c>
      <c r="P18" s="30" t="s">
        <v>26</v>
      </c>
      <c r="Q18" s="34"/>
      <c r="R18" s="35">
        <f>IF(AND(J18="マイカード",K18=""),"EカードNo.を入力してください",IF(AND(J18="レンタル",K18&lt;&gt;""),"EカードNo.欄を空欄にしてください。",IF(OR(H18="",I18="",J18=""),0,IF(H18="高校生以下",500,0)+IF(H18="学生新人",IF(OR(I18="N",I18="G"),1000,0)+IF(OR(I18="MA",I18="WA",I18="MF",I18="WF"),500,0),0)+IF(H18="学生旧人",IF(OR(I18="N",I18="G"),1000,0)+IF(OR(I18="MA",I18="WA"),1600,0),0)+IF(H18="一般",IF(OR(I18="N",I18="G"),1000,0)+IF(OR(I18="MA",I18="WA",I18="MF",I18="WF"),1800,0),0)+IF(H18="日本学連賛助会員",IF(OR(I18="N",I18="G"),1000,0)+IF(OR(I18="MA",I18="WA",I18="MF",I18="WF"),1600,0),0))+IF(J18="レンタル",300,0)+IF(L18="参加",300,0)+IF(M18="有",300,0)+IF(N18=1,300,IF(N18=2,600,IF(N18=3,900,0)))))</f>
        <v>1100</v>
      </c>
    </row>
    <row r="21" ht="14.25" thickBot="1"/>
    <row r="22" spans="2:18" ht="27">
      <c r="B22" s="18" t="s">
        <v>0</v>
      </c>
      <c r="C22" s="19" t="s">
        <v>1</v>
      </c>
      <c r="D22" s="19" t="s">
        <v>2</v>
      </c>
      <c r="E22" s="19" t="s">
        <v>19</v>
      </c>
      <c r="F22" s="20" t="s">
        <v>39</v>
      </c>
      <c r="G22" s="19" t="s">
        <v>3</v>
      </c>
      <c r="H22" s="19" t="s">
        <v>38</v>
      </c>
      <c r="I22" s="19" t="s">
        <v>20</v>
      </c>
      <c r="J22" s="19" t="s">
        <v>4</v>
      </c>
      <c r="K22" s="19" t="s">
        <v>5</v>
      </c>
      <c r="L22" s="19" t="s">
        <v>41</v>
      </c>
      <c r="M22" s="20" t="s">
        <v>21</v>
      </c>
      <c r="N22" s="20" t="s">
        <v>23</v>
      </c>
      <c r="O22" s="19" t="s">
        <v>6</v>
      </c>
      <c r="P22" s="19" t="s">
        <v>18</v>
      </c>
      <c r="Q22" s="21" t="s">
        <v>25</v>
      </c>
      <c r="R22" s="22" t="s">
        <v>7</v>
      </c>
    </row>
    <row r="23" spans="2:18" ht="13.5">
      <c r="B23" s="1"/>
      <c r="C23" s="2"/>
      <c r="D23" s="3"/>
      <c r="E23" s="38"/>
      <c r="F23" s="40">
        <f>IF(E23="","",DATEDIF(E23,"2017/3/31","Y"))</f>
      </c>
      <c r="G23" s="2"/>
      <c r="H23" s="8"/>
      <c r="I23" s="8"/>
      <c r="J23" s="8"/>
      <c r="K23" s="2"/>
      <c r="L23" s="3"/>
      <c r="M23" s="3"/>
      <c r="N23" s="3"/>
      <c r="O23" s="2"/>
      <c r="P23" s="2"/>
      <c r="Q23" s="4"/>
      <c r="R23" s="28">
        <f>IF(AND(J23="マイカード",K23=""),"EカードNo.を入力してください",IF(AND(J23="レンタル",K23&lt;&gt;""),"EカードNo.欄を空欄にしてください。",IF(OR(H23="",I23="",J23=""),0,IF(H23="高校生以下",500,0)+IF(H23="学生新人",IF(OR(I23="N",I23="G"),1000,0)+IF(OR(I23="MA",I23="WA",I23="MF",I23="WF"),500,0),0)+IF(H23="学生旧人",IF(OR(I23="N",I23="G"),1000,0)+IF(OR(I23="MA",I23="WA"),1600,0),0)+IF(H23="一般",IF(OR(I23="N",I23="G"),1000,0)+IF(OR(I23="MA",I23="WA",I23="MF",I23="WF"),1800,0),0)+IF(H23="日本学連賛助会員",IF(OR(I23="N",I23="G"),1000,0)+IF(OR(I23="MA",I23="WA",I23="MF",I23="WF"),1600,0),0))+IF(J23="レンタル",300,0)+IF(L23="参加",300,0)+IF(M23="有",300,0)+IF(N23=1,300,IF(N23=2,600,IF(N23=3,900,0)))))</f>
        <v>0</v>
      </c>
    </row>
    <row r="24" spans="2:18" ht="13.5">
      <c r="B24" s="1"/>
      <c r="C24" s="2"/>
      <c r="D24" s="3"/>
      <c r="E24" s="38"/>
      <c r="F24" s="40">
        <f aca="true" t="shared" si="0" ref="F24:F52">IF(E24="","",DATEDIF(E24,"2017/3/31","Y"))</f>
      </c>
      <c r="G24" s="2"/>
      <c r="H24" s="8"/>
      <c r="I24" s="8"/>
      <c r="J24" s="8"/>
      <c r="K24" s="2"/>
      <c r="L24" s="3"/>
      <c r="M24" s="3"/>
      <c r="N24" s="3"/>
      <c r="O24" s="2"/>
      <c r="P24" s="2"/>
      <c r="Q24" s="4"/>
      <c r="R24" s="28">
        <f aca="true" t="shared" si="1" ref="R24:R52">IF(AND(J24="マイカード",K24=""),"EカードNo.を入力してください",IF(AND(J24="レンタル",K24&lt;&gt;""),"EカードNo.欄を空欄にしてください。",IF(OR(H24="",I24="",J24=""),0,IF(H24="高校生以下",500,0)+IF(H24="学生新人",IF(OR(I24="N",I24="G"),1000,0)+IF(OR(I24="MA",I24="WA",I24="MF",I24="WF"),500,0),0)+IF(H24="学生旧人",IF(OR(I24="N",I24="G"),1000,0)+IF(OR(I24="MA",I24="WA"),1600,0),0)+IF(H24="一般",IF(OR(I24="N",I24="G"),1000,0)+IF(OR(I24="MA",I24="WA",I24="MF",I24="WF"),1800,0),0)+IF(H24="日本学連賛助会員",IF(OR(I24="N",I24="G"),1000,0)+IF(OR(I24="MA",I24="WA",I24="MF",I24="WF"),1600,0),0))+IF(J24="レンタル",300,0)+IF(L24="参加",300,0)+IF(M24="有",300,0)+IF(N24=1,300,IF(N24=2,600,IF(N24=3,900,0)))))</f>
        <v>0</v>
      </c>
    </row>
    <row r="25" spans="2:18" ht="13.5">
      <c r="B25" s="1"/>
      <c r="C25" s="2"/>
      <c r="D25" s="3"/>
      <c r="E25" s="38"/>
      <c r="F25" s="40">
        <f t="shared" si="0"/>
      </c>
      <c r="G25" s="2"/>
      <c r="H25" s="8"/>
      <c r="I25" s="8"/>
      <c r="J25" s="8"/>
      <c r="K25" s="2"/>
      <c r="L25" s="3"/>
      <c r="M25" s="3"/>
      <c r="N25" s="3"/>
      <c r="O25" s="2"/>
      <c r="P25" s="2"/>
      <c r="Q25" s="4"/>
      <c r="R25" s="28">
        <f t="shared" si="1"/>
        <v>0</v>
      </c>
    </row>
    <row r="26" spans="2:18" ht="13.5">
      <c r="B26" s="1"/>
      <c r="C26" s="2"/>
      <c r="D26" s="3"/>
      <c r="E26" s="38"/>
      <c r="F26" s="40">
        <f t="shared" si="0"/>
      </c>
      <c r="G26" s="2"/>
      <c r="H26" s="8"/>
      <c r="I26" s="8"/>
      <c r="J26" s="8"/>
      <c r="K26" s="2"/>
      <c r="L26" s="3"/>
      <c r="M26" s="3"/>
      <c r="N26" s="3"/>
      <c r="O26" s="2"/>
      <c r="P26" s="2"/>
      <c r="Q26" s="4"/>
      <c r="R26" s="28">
        <f t="shared" si="1"/>
        <v>0</v>
      </c>
    </row>
    <row r="27" spans="2:18" ht="13.5">
      <c r="B27" s="1"/>
      <c r="C27" s="2"/>
      <c r="D27" s="3"/>
      <c r="E27" s="38"/>
      <c r="F27" s="40">
        <f t="shared" si="0"/>
      </c>
      <c r="G27" s="2"/>
      <c r="H27" s="8"/>
      <c r="I27" s="8"/>
      <c r="J27" s="8"/>
      <c r="K27" s="2"/>
      <c r="L27" s="3"/>
      <c r="M27" s="3"/>
      <c r="N27" s="3"/>
      <c r="O27" s="2"/>
      <c r="P27" s="2"/>
      <c r="Q27" s="4"/>
      <c r="R27" s="28">
        <f t="shared" si="1"/>
        <v>0</v>
      </c>
    </row>
    <row r="28" spans="2:18" ht="13.5">
      <c r="B28" s="1"/>
      <c r="C28" s="2"/>
      <c r="D28" s="3"/>
      <c r="E28" s="38"/>
      <c r="F28" s="40">
        <f t="shared" si="0"/>
      </c>
      <c r="G28" s="2"/>
      <c r="H28" s="8"/>
      <c r="I28" s="8"/>
      <c r="J28" s="8"/>
      <c r="K28" s="2"/>
      <c r="L28" s="3"/>
      <c r="M28" s="3"/>
      <c r="N28" s="3"/>
      <c r="O28" s="2"/>
      <c r="P28" s="2"/>
      <c r="Q28" s="4"/>
      <c r="R28" s="28">
        <f t="shared" si="1"/>
        <v>0</v>
      </c>
    </row>
    <row r="29" spans="2:18" ht="13.5">
      <c r="B29" s="1"/>
      <c r="C29" s="2"/>
      <c r="D29" s="3"/>
      <c r="E29" s="38"/>
      <c r="F29" s="40">
        <f t="shared" si="0"/>
      </c>
      <c r="G29" s="2"/>
      <c r="H29" s="8"/>
      <c r="I29" s="8"/>
      <c r="J29" s="8"/>
      <c r="K29" s="2"/>
      <c r="L29" s="3"/>
      <c r="M29" s="3"/>
      <c r="N29" s="3"/>
      <c r="O29" s="2"/>
      <c r="P29" s="2"/>
      <c r="Q29" s="4"/>
      <c r="R29" s="28">
        <f t="shared" si="1"/>
        <v>0</v>
      </c>
    </row>
    <row r="30" spans="2:18" ht="13.5">
      <c r="B30" s="1"/>
      <c r="C30" s="2"/>
      <c r="D30" s="3"/>
      <c r="E30" s="38"/>
      <c r="F30" s="40">
        <f t="shared" si="0"/>
      </c>
      <c r="G30" s="2"/>
      <c r="H30" s="8"/>
      <c r="I30" s="8"/>
      <c r="J30" s="8"/>
      <c r="K30" s="2"/>
      <c r="L30" s="3"/>
      <c r="M30" s="3"/>
      <c r="N30" s="3"/>
      <c r="O30" s="2"/>
      <c r="P30" s="2"/>
      <c r="Q30" s="4"/>
      <c r="R30" s="28">
        <f t="shared" si="1"/>
        <v>0</v>
      </c>
    </row>
    <row r="31" spans="2:18" ht="13.5">
      <c r="B31" s="1"/>
      <c r="C31" s="2"/>
      <c r="D31" s="3"/>
      <c r="E31" s="38"/>
      <c r="F31" s="40">
        <f t="shared" si="0"/>
      </c>
      <c r="G31" s="2"/>
      <c r="H31" s="8"/>
      <c r="I31" s="8"/>
      <c r="J31" s="8"/>
      <c r="K31" s="2"/>
      <c r="L31" s="3"/>
      <c r="M31" s="3"/>
      <c r="N31" s="3"/>
      <c r="O31" s="2"/>
      <c r="P31" s="2"/>
      <c r="Q31" s="4"/>
      <c r="R31" s="28">
        <f t="shared" si="1"/>
        <v>0</v>
      </c>
    </row>
    <row r="32" spans="2:18" ht="13.5">
      <c r="B32" s="1"/>
      <c r="C32" s="2"/>
      <c r="D32" s="3"/>
      <c r="E32" s="2"/>
      <c r="F32" s="40">
        <f t="shared" si="0"/>
      </c>
      <c r="G32" s="2"/>
      <c r="H32" s="8"/>
      <c r="I32" s="8"/>
      <c r="J32" s="8"/>
      <c r="K32" s="2"/>
      <c r="L32" s="3"/>
      <c r="M32" s="3"/>
      <c r="N32" s="3"/>
      <c r="O32" s="2"/>
      <c r="P32" s="2"/>
      <c r="Q32" s="4"/>
      <c r="R32" s="28">
        <f t="shared" si="1"/>
        <v>0</v>
      </c>
    </row>
    <row r="33" spans="2:18" ht="13.5">
      <c r="B33" s="1"/>
      <c r="C33" s="2"/>
      <c r="D33" s="3"/>
      <c r="E33" s="2"/>
      <c r="F33" s="40">
        <f t="shared" si="0"/>
      </c>
      <c r="G33" s="2"/>
      <c r="H33" s="8"/>
      <c r="I33" s="8"/>
      <c r="J33" s="8"/>
      <c r="K33" s="2"/>
      <c r="L33" s="3"/>
      <c r="M33" s="3"/>
      <c r="N33" s="3"/>
      <c r="O33" s="2"/>
      <c r="P33" s="2"/>
      <c r="Q33" s="4"/>
      <c r="R33" s="28">
        <f t="shared" si="1"/>
        <v>0</v>
      </c>
    </row>
    <row r="34" spans="2:18" ht="13.5">
      <c r="B34" s="1"/>
      <c r="C34" s="2"/>
      <c r="D34" s="3"/>
      <c r="E34" s="2"/>
      <c r="F34" s="40">
        <f t="shared" si="0"/>
      </c>
      <c r="G34" s="2"/>
      <c r="H34" s="8"/>
      <c r="I34" s="8"/>
      <c r="J34" s="8"/>
      <c r="K34" s="2"/>
      <c r="L34" s="3"/>
      <c r="M34" s="3"/>
      <c r="N34" s="3"/>
      <c r="O34" s="2"/>
      <c r="P34" s="2"/>
      <c r="Q34" s="4"/>
      <c r="R34" s="28">
        <f t="shared" si="1"/>
        <v>0</v>
      </c>
    </row>
    <row r="35" spans="2:18" ht="13.5">
      <c r="B35" s="1"/>
      <c r="C35" s="2"/>
      <c r="D35" s="3"/>
      <c r="E35" s="2"/>
      <c r="F35" s="40">
        <f t="shared" si="0"/>
      </c>
      <c r="G35" s="2"/>
      <c r="H35" s="8"/>
      <c r="I35" s="8"/>
      <c r="J35" s="8"/>
      <c r="K35" s="2"/>
      <c r="L35" s="3"/>
      <c r="M35" s="3"/>
      <c r="N35" s="3"/>
      <c r="O35" s="2"/>
      <c r="P35" s="2"/>
      <c r="Q35" s="4"/>
      <c r="R35" s="28">
        <f t="shared" si="1"/>
        <v>0</v>
      </c>
    </row>
    <row r="36" spans="2:18" ht="13.5">
      <c r="B36" s="1"/>
      <c r="C36" s="2"/>
      <c r="D36" s="3"/>
      <c r="E36" s="2"/>
      <c r="F36" s="40">
        <f t="shared" si="0"/>
      </c>
      <c r="G36" s="2"/>
      <c r="H36" s="8"/>
      <c r="I36" s="8"/>
      <c r="J36" s="8"/>
      <c r="K36" s="2"/>
      <c r="L36" s="3"/>
      <c r="M36" s="3"/>
      <c r="N36" s="3"/>
      <c r="O36" s="2"/>
      <c r="P36" s="2"/>
      <c r="Q36" s="4"/>
      <c r="R36" s="28">
        <f t="shared" si="1"/>
        <v>0</v>
      </c>
    </row>
    <row r="37" spans="2:18" ht="13.5">
      <c r="B37" s="1"/>
      <c r="C37" s="2"/>
      <c r="D37" s="3"/>
      <c r="E37" s="2"/>
      <c r="F37" s="40">
        <f t="shared" si="0"/>
      </c>
      <c r="G37" s="2"/>
      <c r="H37" s="8"/>
      <c r="I37" s="8"/>
      <c r="J37" s="8"/>
      <c r="K37" s="2"/>
      <c r="L37" s="3"/>
      <c r="M37" s="3"/>
      <c r="N37" s="3"/>
      <c r="O37" s="2"/>
      <c r="P37" s="2"/>
      <c r="Q37" s="4"/>
      <c r="R37" s="28">
        <f t="shared" si="1"/>
        <v>0</v>
      </c>
    </row>
    <row r="38" spans="2:18" ht="13.5">
      <c r="B38" s="1"/>
      <c r="C38" s="2"/>
      <c r="D38" s="3"/>
      <c r="E38" s="2"/>
      <c r="F38" s="40">
        <f t="shared" si="0"/>
      </c>
      <c r="G38" s="2"/>
      <c r="H38" s="8"/>
      <c r="I38" s="8"/>
      <c r="J38" s="8"/>
      <c r="K38" s="2"/>
      <c r="L38" s="3"/>
      <c r="M38" s="3"/>
      <c r="N38" s="3"/>
      <c r="O38" s="2"/>
      <c r="P38" s="2"/>
      <c r="Q38" s="4"/>
      <c r="R38" s="28">
        <f t="shared" si="1"/>
        <v>0</v>
      </c>
    </row>
    <row r="39" spans="2:18" ht="13.5">
      <c r="B39" s="1"/>
      <c r="C39" s="2"/>
      <c r="D39" s="3"/>
      <c r="E39" s="2"/>
      <c r="F39" s="40">
        <f t="shared" si="0"/>
      </c>
      <c r="G39" s="2"/>
      <c r="H39" s="8"/>
      <c r="I39" s="8"/>
      <c r="J39" s="8"/>
      <c r="K39" s="2"/>
      <c r="L39" s="3"/>
      <c r="M39" s="3"/>
      <c r="N39" s="3"/>
      <c r="O39" s="2"/>
      <c r="P39" s="2"/>
      <c r="Q39" s="4"/>
      <c r="R39" s="28">
        <f t="shared" si="1"/>
        <v>0</v>
      </c>
    </row>
    <row r="40" spans="2:18" ht="13.5">
      <c r="B40" s="1"/>
      <c r="C40" s="2"/>
      <c r="D40" s="3"/>
      <c r="E40" s="2"/>
      <c r="F40" s="40">
        <f t="shared" si="0"/>
      </c>
      <c r="G40" s="2"/>
      <c r="H40" s="8"/>
      <c r="I40" s="8"/>
      <c r="J40" s="8"/>
      <c r="K40" s="2"/>
      <c r="L40" s="3"/>
      <c r="M40" s="3"/>
      <c r="N40" s="3"/>
      <c r="O40" s="2"/>
      <c r="P40" s="2"/>
      <c r="Q40" s="4"/>
      <c r="R40" s="28">
        <f t="shared" si="1"/>
        <v>0</v>
      </c>
    </row>
    <row r="41" spans="2:18" ht="13.5">
      <c r="B41" s="1"/>
      <c r="C41" s="2"/>
      <c r="D41" s="3"/>
      <c r="E41" s="2"/>
      <c r="F41" s="40">
        <f t="shared" si="0"/>
      </c>
      <c r="G41" s="2"/>
      <c r="H41" s="8"/>
      <c r="I41" s="8"/>
      <c r="J41" s="8"/>
      <c r="K41" s="2"/>
      <c r="L41" s="3"/>
      <c r="M41" s="3"/>
      <c r="N41" s="3"/>
      <c r="O41" s="2"/>
      <c r="P41" s="2"/>
      <c r="Q41" s="4"/>
      <c r="R41" s="28">
        <f t="shared" si="1"/>
        <v>0</v>
      </c>
    </row>
    <row r="42" spans="2:18" ht="13.5">
      <c r="B42" s="1"/>
      <c r="C42" s="2"/>
      <c r="D42" s="3"/>
      <c r="E42" s="2"/>
      <c r="F42" s="40">
        <f t="shared" si="0"/>
      </c>
      <c r="G42" s="2"/>
      <c r="H42" s="8"/>
      <c r="I42" s="8"/>
      <c r="J42" s="8"/>
      <c r="K42" s="2"/>
      <c r="L42" s="3"/>
      <c r="M42" s="3"/>
      <c r="N42" s="3"/>
      <c r="O42" s="2"/>
      <c r="P42" s="2"/>
      <c r="Q42" s="4"/>
      <c r="R42" s="28">
        <f t="shared" si="1"/>
        <v>0</v>
      </c>
    </row>
    <row r="43" spans="2:18" ht="13.5">
      <c r="B43" s="1"/>
      <c r="C43" s="2"/>
      <c r="D43" s="3"/>
      <c r="E43" s="2"/>
      <c r="F43" s="40">
        <f t="shared" si="0"/>
      </c>
      <c r="G43" s="2"/>
      <c r="H43" s="8"/>
      <c r="I43" s="8"/>
      <c r="J43" s="8"/>
      <c r="K43" s="2"/>
      <c r="L43" s="3"/>
      <c r="M43" s="3"/>
      <c r="N43" s="3"/>
      <c r="O43" s="2"/>
      <c r="P43" s="2"/>
      <c r="Q43" s="4"/>
      <c r="R43" s="28">
        <f t="shared" si="1"/>
        <v>0</v>
      </c>
    </row>
    <row r="44" spans="2:18" ht="13.5">
      <c r="B44" s="1"/>
      <c r="C44" s="2"/>
      <c r="D44" s="3"/>
      <c r="E44" s="2"/>
      <c r="F44" s="40">
        <f t="shared" si="0"/>
      </c>
      <c r="G44" s="2"/>
      <c r="H44" s="8"/>
      <c r="I44" s="8"/>
      <c r="J44" s="8"/>
      <c r="K44" s="2"/>
      <c r="L44" s="3"/>
      <c r="M44" s="3"/>
      <c r="N44" s="3"/>
      <c r="O44" s="2"/>
      <c r="P44" s="2"/>
      <c r="Q44" s="4"/>
      <c r="R44" s="28">
        <f t="shared" si="1"/>
        <v>0</v>
      </c>
    </row>
    <row r="45" spans="2:18" ht="13.5">
      <c r="B45" s="1"/>
      <c r="C45" s="2"/>
      <c r="D45" s="3"/>
      <c r="E45" s="2"/>
      <c r="F45" s="40">
        <f t="shared" si="0"/>
      </c>
      <c r="G45" s="2"/>
      <c r="H45" s="8"/>
      <c r="I45" s="8"/>
      <c r="J45" s="8"/>
      <c r="K45" s="2"/>
      <c r="L45" s="3"/>
      <c r="M45" s="3"/>
      <c r="N45" s="3"/>
      <c r="O45" s="2"/>
      <c r="P45" s="2"/>
      <c r="Q45" s="4"/>
      <c r="R45" s="28">
        <f t="shared" si="1"/>
        <v>0</v>
      </c>
    </row>
    <row r="46" spans="2:18" ht="13.5">
      <c r="B46" s="1"/>
      <c r="C46" s="2"/>
      <c r="D46" s="3"/>
      <c r="E46" s="2"/>
      <c r="F46" s="40">
        <f t="shared" si="0"/>
      </c>
      <c r="G46" s="2"/>
      <c r="H46" s="8"/>
      <c r="I46" s="8"/>
      <c r="J46" s="8"/>
      <c r="K46" s="2"/>
      <c r="L46" s="3"/>
      <c r="M46" s="3"/>
      <c r="N46" s="3"/>
      <c r="O46" s="2"/>
      <c r="P46" s="2"/>
      <c r="Q46" s="4"/>
      <c r="R46" s="28">
        <f t="shared" si="1"/>
        <v>0</v>
      </c>
    </row>
    <row r="47" spans="2:18" ht="13.5">
      <c r="B47" s="1"/>
      <c r="C47" s="2"/>
      <c r="D47" s="3"/>
      <c r="E47" s="2"/>
      <c r="F47" s="40">
        <f t="shared" si="0"/>
      </c>
      <c r="G47" s="2"/>
      <c r="H47" s="8"/>
      <c r="I47" s="8"/>
      <c r="J47" s="8"/>
      <c r="K47" s="2"/>
      <c r="L47" s="3"/>
      <c r="M47" s="3"/>
      <c r="N47" s="3"/>
      <c r="O47" s="2"/>
      <c r="P47" s="2"/>
      <c r="Q47" s="4"/>
      <c r="R47" s="28">
        <f t="shared" si="1"/>
        <v>0</v>
      </c>
    </row>
    <row r="48" spans="2:18" ht="13.5">
      <c r="B48" s="1"/>
      <c r="C48" s="2"/>
      <c r="D48" s="3"/>
      <c r="E48" s="2"/>
      <c r="F48" s="40">
        <f t="shared" si="0"/>
      </c>
      <c r="G48" s="2"/>
      <c r="H48" s="8"/>
      <c r="I48" s="8"/>
      <c r="J48" s="8"/>
      <c r="K48" s="2"/>
      <c r="L48" s="3"/>
      <c r="M48" s="3"/>
      <c r="N48" s="3"/>
      <c r="O48" s="2"/>
      <c r="P48" s="2"/>
      <c r="Q48" s="4"/>
      <c r="R48" s="28">
        <f t="shared" si="1"/>
        <v>0</v>
      </c>
    </row>
    <row r="49" spans="2:18" ht="13.5">
      <c r="B49" s="1"/>
      <c r="C49" s="2"/>
      <c r="D49" s="3"/>
      <c r="E49" s="2"/>
      <c r="F49" s="40">
        <f t="shared" si="0"/>
      </c>
      <c r="G49" s="2"/>
      <c r="H49" s="8"/>
      <c r="I49" s="8"/>
      <c r="J49" s="8"/>
      <c r="K49" s="2"/>
      <c r="L49" s="3"/>
      <c r="M49" s="3"/>
      <c r="N49" s="3"/>
      <c r="O49" s="2"/>
      <c r="P49" s="2"/>
      <c r="Q49" s="4"/>
      <c r="R49" s="28">
        <f t="shared" si="1"/>
        <v>0</v>
      </c>
    </row>
    <row r="50" spans="2:18" ht="13.5">
      <c r="B50" s="1"/>
      <c r="C50" s="2"/>
      <c r="D50" s="3"/>
      <c r="E50" s="2"/>
      <c r="F50" s="40">
        <f t="shared" si="0"/>
      </c>
      <c r="G50" s="2"/>
      <c r="H50" s="8"/>
      <c r="I50" s="8"/>
      <c r="J50" s="8"/>
      <c r="K50" s="2"/>
      <c r="L50" s="3"/>
      <c r="M50" s="3"/>
      <c r="N50" s="3"/>
      <c r="O50" s="2"/>
      <c r="P50" s="2"/>
      <c r="Q50" s="4"/>
      <c r="R50" s="28">
        <f t="shared" si="1"/>
        <v>0</v>
      </c>
    </row>
    <row r="51" spans="2:18" ht="13.5">
      <c r="B51" s="1"/>
      <c r="C51" s="2"/>
      <c r="D51" s="3"/>
      <c r="E51" s="2"/>
      <c r="F51" s="40">
        <f t="shared" si="0"/>
      </c>
      <c r="G51" s="2"/>
      <c r="H51" s="8"/>
      <c r="I51" s="8"/>
      <c r="J51" s="8"/>
      <c r="K51" s="2"/>
      <c r="L51" s="3"/>
      <c r="M51" s="3"/>
      <c r="N51" s="3"/>
      <c r="O51" s="2"/>
      <c r="P51" s="2"/>
      <c r="Q51" s="4"/>
      <c r="R51" s="28">
        <f t="shared" si="1"/>
        <v>0</v>
      </c>
    </row>
    <row r="52" spans="2:18" ht="14.25" thickBot="1">
      <c r="B52" s="5"/>
      <c r="C52" s="6"/>
      <c r="D52" s="7"/>
      <c r="E52" s="6"/>
      <c r="F52" s="43">
        <f t="shared" si="0"/>
      </c>
      <c r="G52" s="6"/>
      <c r="H52" s="9"/>
      <c r="I52" s="9"/>
      <c r="J52" s="9"/>
      <c r="K52" s="6"/>
      <c r="L52" s="7"/>
      <c r="M52" s="7"/>
      <c r="N52" s="7"/>
      <c r="O52" s="6"/>
      <c r="P52" s="6"/>
      <c r="Q52" s="2"/>
      <c r="R52" s="28">
        <f t="shared" si="1"/>
        <v>0</v>
      </c>
    </row>
    <row r="53" spans="17:18" ht="14.25" thickBot="1">
      <c r="Q53" s="37" t="s">
        <v>17</v>
      </c>
      <c r="R53" s="36">
        <f>SUM(R23:R52)</f>
        <v>0</v>
      </c>
    </row>
  </sheetData>
  <sheetProtection selectLockedCells="1"/>
  <dataValidations count="7">
    <dataValidation type="list" allowBlank="1" showInputMessage="1" showErrorMessage="1" sqref="J23:J52">
      <formula1>"レンタル,マイカード"</formula1>
    </dataValidation>
    <dataValidation type="list" allowBlank="1" showInputMessage="1" showErrorMessage="1" sqref="L23:L52">
      <formula1>"参加,不参加"</formula1>
    </dataValidation>
    <dataValidation type="list" allowBlank="1" showInputMessage="1" showErrorMessage="1" sqref="N23:N52">
      <formula1>"1,2,3"</formula1>
    </dataValidation>
    <dataValidation type="list" allowBlank="1" showInputMessage="1" showErrorMessage="1" sqref="M23:M52">
      <formula1>"無,有"</formula1>
    </dataValidation>
    <dataValidation type="list" allowBlank="1" showInputMessage="1" showErrorMessage="1" sqref="D23:D52 D16:D18">
      <formula1>"男,女"</formula1>
    </dataValidation>
    <dataValidation type="list" allowBlank="1" showInputMessage="1" showErrorMessage="1" sqref="H23:H52">
      <formula1>"学生新人,学生旧人,高校生以下,一般,日本学連賛助会員"</formula1>
    </dataValidation>
    <dataValidation type="list" allowBlank="1" showInputMessage="1" showErrorMessage="1" sqref="I23:I52">
      <formula1>"MA,WA,MF,WF,G"</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masayuki</dc:creator>
  <cp:keywords/>
  <dc:description/>
  <cp:lastModifiedBy>奈良女子大学</cp:lastModifiedBy>
  <dcterms:created xsi:type="dcterms:W3CDTF">2015-07-07T11:06:17Z</dcterms:created>
  <dcterms:modified xsi:type="dcterms:W3CDTF">2016-04-08T09:16:58Z</dcterms:modified>
  <cp:category/>
  <cp:version/>
  <cp:contentType/>
  <cp:contentStatus/>
</cp:coreProperties>
</file>