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<sst xmlns="http://schemas.openxmlformats.org/spreadsheetml/2006/main" count="443" uniqueCount="176">
  <si>
    <t>2009年度関西学生オリエンテーリング連盟第一回定例戦申し込みシート</t>
  </si>
  <si>
    <t>性別</t>
  </si>
  <si>
    <t>年齢</t>
  </si>
  <si>
    <t>所属</t>
  </si>
  <si>
    <t>Eカードレンタル</t>
  </si>
  <si>
    <t>ふりがな</t>
  </si>
  <si>
    <t>クラス</t>
  </si>
  <si>
    <t>参加費（自動計算）</t>
  </si>
  <si>
    <t>レンタル</t>
  </si>
  <si>
    <t>この色の欄に情報を入力してください</t>
  </si>
  <si>
    <t>この色の欄はリストから選択してください</t>
  </si>
  <si>
    <t>EカードNo.
（レンタルは空欄で）</t>
  </si>
  <si>
    <t xml:space="preserve">氏名
</t>
  </si>
  <si>
    <t>この色の欄は自動計算されます</t>
  </si>
  <si>
    <t>※誤入力防止のため、入力が不必要なセルはロックしてあります。</t>
  </si>
  <si>
    <t>N/G</t>
  </si>
  <si>
    <t>※行が足りないときは、表の最下行を選択して行を挿入してください。</t>
  </si>
  <si>
    <t>区分</t>
  </si>
  <si>
    <t>大学生新人・高校生以下</t>
  </si>
  <si>
    <t>一般</t>
  </si>
  <si>
    <t>WA</t>
  </si>
  <si>
    <t>マイカード</t>
  </si>
  <si>
    <t>入力例</t>
  </si>
  <si>
    <t>一定　太郎</t>
  </si>
  <si>
    <t>いってい　たろう</t>
  </si>
  <si>
    <t>男</t>
  </si>
  <si>
    <t>MAS</t>
  </si>
  <si>
    <t>鴻巣　花子</t>
  </si>
  <si>
    <t>こうのす　はなこ</t>
  </si>
  <si>
    <t>女</t>
  </si>
  <si>
    <t>城陽　一郎</t>
  </si>
  <si>
    <t>じょうよう　いちろう</t>
  </si>
  <si>
    <t>一定OLC</t>
  </si>
  <si>
    <r>
      <t>※</t>
    </r>
    <r>
      <rPr>
        <b/>
        <sz val="10"/>
        <color indexed="10"/>
        <rFont val="ＭＳ Ｐゴシック"/>
        <family val="3"/>
      </rPr>
      <t>入力後に必ず確認を行ってください</t>
    </r>
    <r>
      <rPr>
        <sz val="10"/>
        <rFont val="ＭＳ Ｐゴシック"/>
        <family val="3"/>
      </rPr>
      <t>。（特にEカードレンタルの有無や参加費）</t>
    </r>
  </si>
  <si>
    <r>
      <t>※区分、クラス、Eカードレンタルは</t>
    </r>
    <r>
      <rPr>
        <b/>
        <sz val="10"/>
        <color indexed="10"/>
        <rFont val="ＭＳ Ｐゴシック"/>
        <family val="3"/>
      </rPr>
      <t>必ずリストから選択</t>
    </r>
    <r>
      <rPr>
        <sz val="10"/>
        <rFont val="ＭＳ Ｐゴシック"/>
        <family val="3"/>
      </rPr>
      <t>してください。</t>
    </r>
    <r>
      <rPr>
        <b/>
        <sz val="10"/>
        <rFont val="ＭＳ Ｐゴシック"/>
        <family val="3"/>
      </rPr>
      <t>空欄があると参加費が正しくなりません</t>
    </r>
    <r>
      <rPr>
        <sz val="10"/>
        <rFont val="ＭＳ Ｐゴシック"/>
        <family val="3"/>
      </rPr>
      <t>。</t>
    </r>
  </si>
  <si>
    <t>Eカードレンタル</t>
  </si>
  <si>
    <t>長瀬　朋子</t>
  </si>
  <si>
    <t>ながせ　ともこ</t>
  </si>
  <si>
    <t>つるまいＯＬＣ</t>
  </si>
  <si>
    <t>辻村修</t>
  </si>
  <si>
    <t>つじむら　おさむ</t>
  </si>
  <si>
    <t>コンターズ</t>
  </si>
  <si>
    <t>大学生・賛助会員</t>
  </si>
  <si>
    <t>柴田喜一</t>
  </si>
  <si>
    <t>しばた　きいち</t>
  </si>
  <si>
    <t>平島 俊次</t>
  </si>
  <si>
    <t>ひらしま としつぐ</t>
  </si>
  <si>
    <t>京都OLC</t>
  </si>
  <si>
    <t>今橋 広海</t>
  </si>
  <si>
    <t>いまはし ひろうみ</t>
  </si>
  <si>
    <t>備考</t>
  </si>
  <si>
    <t>プログラム</t>
  </si>
  <si>
    <t>稲垣　完</t>
  </si>
  <si>
    <t>いながき　たもつ</t>
  </si>
  <si>
    <t>MA</t>
  </si>
  <si>
    <t>堀越　昭子</t>
  </si>
  <si>
    <t>ほりこし　あきこ</t>
  </si>
  <si>
    <t>御勢　健二</t>
  </si>
  <si>
    <t>ごせ　けんじ</t>
  </si>
  <si>
    <t>豊中ＯＬＣ</t>
  </si>
  <si>
    <t>北川達也</t>
  </si>
  <si>
    <t>北川仁美</t>
  </si>
  <si>
    <t>きたがわ　たつや</t>
  </si>
  <si>
    <t>きたがわ　ひとみ</t>
  </si>
  <si>
    <t>OLCフルハウス</t>
  </si>
  <si>
    <t>中嶋一史</t>
  </si>
  <si>
    <t>なかじま　かずひと</t>
  </si>
  <si>
    <t>香港明走会関西支部</t>
  </si>
  <si>
    <t>中嶋明子</t>
  </si>
  <si>
    <t>なかじま　あきこ</t>
  </si>
  <si>
    <t>尾崎　渉</t>
  </si>
  <si>
    <t>おざき　わたる</t>
  </si>
  <si>
    <t>尾崎　理華</t>
  </si>
  <si>
    <t>おざき　りか</t>
  </si>
  <si>
    <t>尾崎　誠</t>
  </si>
  <si>
    <t>おざき　まこと</t>
  </si>
  <si>
    <t>羽柴　理紗</t>
  </si>
  <si>
    <t>はしば　りさ</t>
  </si>
  <si>
    <t>向井　里衣</t>
  </si>
  <si>
    <t>むかい　りえ</t>
  </si>
  <si>
    <t>B</t>
  </si>
  <si>
    <t>市脇　翔平</t>
  </si>
  <si>
    <t>いちわき　しょうへい</t>
  </si>
  <si>
    <t>朱雀OK</t>
  </si>
  <si>
    <t>みやもと　よしき</t>
  </si>
  <si>
    <t>藤田　純也</t>
  </si>
  <si>
    <t>ふじた　じゅんや</t>
  </si>
  <si>
    <t>京大OLC</t>
  </si>
  <si>
    <t>石黒　文康</t>
  </si>
  <si>
    <t>いしぐろ　ふみやす</t>
  </si>
  <si>
    <t>夜酔会</t>
  </si>
  <si>
    <t>林　広明</t>
  </si>
  <si>
    <t>はやし　ひろあき</t>
  </si>
  <si>
    <t>紅萌会</t>
  </si>
  <si>
    <t>樋口みゆき</t>
  </si>
  <si>
    <t>ひぐち　みゆき</t>
  </si>
  <si>
    <t>奈良女子大学</t>
  </si>
  <si>
    <t>夏目恵奈</t>
  </si>
  <si>
    <t>なつめ　えな</t>
  </si>
  <si>
    <t>石川実起</t>
  </si>
  <si>
    <t>いしかわ　みき</t>
  </si>
  <si>
    <t>田嶋允貴</t>
  </si>
  <si>
    <t>たじま　みつき</t>
  </si>
  <si>
    <t>藤原愛</t>
  </si>
  <si>
    <t>ふじはら　あい</t>
  </si>
  <si>
    <t>丹後真奈実</t>
  </si>
  <si>
    <t>たんご　なまみ</t>
  </si>
  <si>
    <t>水野志織</t>
  </si>
  <si>
    <t>みずの　しおり</t>
  </si>
  <si>
    <t>堀文音</t>
  </si>
  <si>
    <t>ほり　あやね</t>
  </si>
  <si>
    <t>小野田　敦</t>
  </si>
  <si>
    <t>おのだ　あつし</t>
  </si>
  <si>
    <t>京都ＯＬＣ</t>
  </si>
  <si>
    <t>宮田　敏雄</t>
  </si>
  <si>
    <t>みやた　としお</t>
  </si>
  <si>
    <t>松阪ＯＬＣ</t>
  </si>
  <si>
    <t>宮林　修</t>
  </si>
  <si>
    <t>みやばやし　おさむ</t>
  </si>
  <si>
    <t>奥村　理也</t>
  </si>
  <si>
    <t>おくむら　としや</t>
  </si>
  <si>
    <t>ウルトラクラブ</t>
  </si>
  <si>
    <t>菊池　みさお</t>
  </si>
  <si>
    <t>きくち　みさお</t>
  </si>
  <si>
    <t>うみんちゅ</t>
  </si>
  <si>
    <t>後藤　陽一</t>
  </si>
  <si>
    <t>ごとう　よういち</t>
  </si>
  <si>
    <t>野沢　建夫</t>
  </si>
  <si>
    <t>のざわ　たてお</t>
  </si>
  <si>
    <t>大阪OLC</t>
  </si>
  <si>
    <t>石原　孝彦</t>
  </si>
  <si>
    <t>いしはら　たかひこ</t>
  </si>
  <si>
    <t>幸原　朋広</t>
  </si>
  <si>
    <t>こうはら　ともひろ</t>
  </si>
  <si>
    <t>阪大OLC</t>
  </si>
  <si>
    <t>小西　宏</t>
  </si>
  <si>
    <t>こにし　ひろし</t>
  </si>
  <si>
    <t>河合　利幸</t>
  </si>
  <si>
    <t>かわい　としゆき</t>
  </si>
  <si>
    <t>OLCレオ</t>
  </si>
  <si>
    <t>笠井　泰自</t>
  </si>
  <si>
    <t>かさい　ひろみ</t>
  </si>
  <si>
    <t>西村　徳真</t>
  </si>
  <si>
    <t>にしむら　とくまさ</t>
  </si>
  <si>
    <t>坂本　博</t>
  </si>
  <si>
    <t>さかもと　ひろし</t>
  </si>
  <si>
    <t>前田　春正</t>
  </si>
  <si>
    <t>KOLA</t>
  </si>
  <si>
    <t>四辻　明洋</t>
  </si>
  <si>
    <t>よつじ　あきひろ</t>
  </si>
  <si>
    <t>河崎　千里</t>
  </si>
  <si>
    <t>かわさき　ちさと</t>
  </si>
  <si>
    <t>香港明走会</t>
  </si>
  <si>
    <t>中原　信一</t>
  </si>
  <si>
    <t>なかはら　しんいち</t>
  </si>
  <si>
    <t>白波瀬ゆう</t>
  </si>
  <si>
    <t>しらはせ　ゆう</t>
  </si>
  <si>
    <t>立命館OL同好会</t>
  </si>
  <si>
    <t>内海　大輝</t>
  </si>
  <si>
    <t>うつみ　たいき</t>
  </si>
  <si>
    <t>辻　雄介</t>
  </si>
  <si>
    <t>つじ　ゆうすけ</t>
  </si>
  <si>
    <t>山口　修平</t>
  </si>
  <si>
    <t>やまぐち　しゅうへい</t>
  </si>
  <si>
    <t>門脇　駿</t>
  </si>
  <si>
    <t>かどわき　しゅん</t>
  </si>
  <si>
    <t>川端　真彰</t>
  </si>
  <si>
    <t>かわばた　なおあき</t>
  </si>
  <si>
    <t>中村　親治</t>
  </si>
  <si>
    <t>なかむら　しんじ</t>
  </si>
  <si>
    <t>門脇　瞳子</t>
  </si>
  <si>
    <t>かどわき　とおこ</t>
  </si>
  <si>
    <t>大橋　理佐</t>
  </si>
  <si>
    <t>おおはし　りさ</t>
  </si>
  <si>
    <t>プログラム</t>
  </si>
  <si>
    <t>宮本　佳記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</si>
</sst>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5" fontId="4" fillId="35" borderId="10" xfId="0" applyNumberFormat="1" applyFont="1" applyFill="1" applyBorder="1" applyAlignment="1">
      <alignment/>
    </xf>
    <xf numFmtId="5" fontId="5" fillId="35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5" fontId="8" fillId="35" borderId="10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8">
      <selection activeCell="E14" sqref="E13:E14"/>
    </sheetView>
  </sheetViews>
  <sheetFormatPr defaultColWidth="9.00390625" defaultRowHeight="13.5"/>
  <cols>
    <col min="1" max="1" width="11.375" style="2" customWidth="1"/>
    <col min="2" max="2" width="16.50390625" style="2" customWidth="1"/>
    <col min="3" max="4" width="4.75390625" style="2" bestFit="1" customWidth="1"/>
    <col min="5" max="5" width="12.00390625" style="2" customWidth="1"/>
    <col min="6" max="6" width="18.875" style="2" customWidth="1"/>
    <col min="7" max="7" width="9.00390625" style="2" customWidth="1"/>
    <col min="8" max="8" width="11.625" style="2" customWidth="1"/>
    <col min="9" max="9" width="8.50390625" style="2" bestFit="1" customWidth="1"/>
    <col min="10" max="10" width="15.125" style="2" bestFit="1" customWidth="1"/>
    <col min="11" max="11" width="15.125" style="2" customWidth="1"/>
    <col min="12" max="16384" width="9.00390625" style="2" customWidth="1"/>
  </cols>
  <sheetData>
    <row r="1" ht="24">
      <c r="A1" s="1" t="s">
        <v>0</v>
      </c>
    </row>
    <row r="3" spans="1:5" s="12" customFormat="1" ht="13.5">
      <c r="A3" s="9" t="s">
        <v>9</v>
      </c>
      <c r="B3" s="10"/>
      <c r="C3" s="10"/>
      <c r="D3" s="11"/>
      <c r="E3" s="11"/>
    </row>
    <row r="4" spans="1:5" s="12" customFormat="1" ht="13.5">
      <c r="A4" s="13" t="s">
        <v>10</v>
      </c>
      <c r="B4" s="14"/>
      <c r="C4" s="14"/>
      <c r="D4" s="11"/>
      <c r="E4" s="11"/>
    </row>
    <row r="5" spans="1:5" s="12" customFormat="1" ht="13.5">
      <c r="A5" s="15" t="s">
        <v>13</v>
      </c>
      <c r="B5" s="16"/>
      <c r="C5" s="16"/>
      <c r="D5" s="11"/>
      <c r="E5" s="11"/>
    </row>
    <row r="6" ht="12">
      <c r="A6" s="2" t="s">
        <v>34</v>
      </c>
    </row>
    <row r="7" ht="12">
      <c r="A7" s="2" t="s">
        <v>14</v>
      </c>
    </row>
    <row r="8" ht="12">
      <c r="A8" s="2" t="s">
        <v>16</v>
      </c>
    </row>
    <row r="9" ht="12">
      <c r="A9" s="2" t="s">
        <v>33</v>
      </c>
    </row>
    <row r="12" spans="1:11" s="6" customFormat="1" ht="36">
      <c r="A12" s="5" t="s">
        <v>12</v>
      </c>
      <c r="B12" s="5" t="s">
        <v>5</v>
      </c>
      <c r="C12" s="5" t="s">
        <v>1</v>
      </c>
      <c r="D12" s="5" t="s">
        <v>2</v>
      </c>
      <c r="E12" s="5" t="s">
        <v>3</v>
      </c>
      <c r="F12" s="5" t="s">
        <v>17</v>
      </c>
      <c r="G12" s="5" t="s">
        <v>6</v>
      </c>
      <c r="H12" s="5" t="s">
        <v>4</v>
      </c>
      <c r="I12" s="5" t="s">
        <v>11</v>
      </c>
      <c r="J12" s="5" t="s">
        <v>7</v>
      </c>
      <c r="K12" s="6" t="s">
        <v>50</v>
      </c>
    </row>
    <row r="13" spans="1:10" ht="12">
      <c r="A13" s="17" t="s">
        <v>36</v>
      </c>
      <c r="B13" s="17" t="s">
        <v>37</v>
      </c>
      <c r="C13" s="17" t="s">
        <v>29</v>
      </c>
      <c r="D13" s="17">
        <v>57</v>
      </c>
      <c r="E13" s="17" t="s">
        <v>38</v>
      </c>
      <c r="F13" s="18" t="s">
        <v>19</v>
      </c>
      <c r="G13" s="18" t="s">
        <v>20</v>
      </c>
      <c r="H13" s="18" t="s">
        <v>21</v>
      </c>
      <c r="I13" s="17">
        <v>479317</v>
      </c>
      <c r="J13" s="8">
        <f aca="true" t="shared" si="0" ref="J13:J24">IF(OR(F13="",G13="",H13=""),0,IF(G13="N/G",500,IF(F13="大学生新人・高校生以下",500,IF(F13="大学生・賛助会員",1500,1700)))+IF(H13="レンタル",200))</f>
        <v>1700</v>
      </c>
    </row>
    <row r="14" spans="1:11" ht="12" customHeight="1">
      <c r="A14" s="17" t="s">
        <v>39</v>
      </c>
      <c r="B14" s="17" t="s">
        <v>40</v>
      </c>
      <c r="C14" s="17" t="s">
        <v>25</v>
      </c>
      <c r="D14" s="17">
        <v>75</v>
      </c>
      <c r="E14" s="17" t="s">
        <v>41</v>
      </c>
      <c r="F14" s="18" t="s">
        <v>42</v>
      </c>
      <c r="G14" s="18" t="s">
        <v>26</v>
      </c>
      <c r="H14" s="18" t="s">
        <v>8</v>
      </c>
      <c r="I14" s="17"/>
      <c r="J14" s="8">
        <f t="shared" si="0"/>
        <v>1700</v>
      </c>
      <c r="K14" s="2" t="s">
        <v>51</v>
      </c>
    </row>
    <row r="15" spans="1:10" ht="12" customHeight="1">
      <c r="A15" s="17" t="s">
        <v>43</v>
      </c>
      <c r="B15" s="17" t="s">
        <v>44</v>
      </c>
      <c r="C15" s="17" t="s">
        <v>25</v>
      </c>
      <c r="D15" s="17">
        <v>75</v>
      </c>
      <c r="E15" s="17" t="s">
        <v>38</v>
      </c>
      <c r="F15" s="18" t="s">
        <v>19</v>
      </c>
      <c r="G15" s="18" t="s">
        <v>26</v>
      </c>
      <c r="H15" s="18" t="s">
        <v>21</v>
      </c>
      <c r="I15" s="17">
        <v>409786</v>
      </c>
      <c r="J15" s="8">
        <f t="shared" si="0"/>
        <v>1700</v>
      </c>
    </row>
    <row r="16" spans="1:10" ht="12">
      <c r="A16" s="17" t="s">
        <v>45</v>
      </c>
      <c r="B16" s="17" t="s">
        <v>46</v>
      </c>
      <c r="C16" s="17" t="s">
        <v>25</v>
      </c>
      <c r="D16" s="17">
        <v>57</v>
      </c>
      <c r="E16" s="17" t="s">
        <v>47</v>
      </c>
      <c r="F16" s="18" t="s">
        <v>19</v>
      </c>
      <c r="G16" s="18" t="s">
        <v>26</v>
      </c>
      <c r="H16" s="18" t="s">
        <v>8</v>
      </c>
      <c r="I16" s="17"/>
      <c r="J16" s="8">
        <f t="shared" si="0"/>
        <v>1900</v>
      </c>
    </row>
    <row r="17" spans="1:10" ht="12">
      <c r="A17" s="17" t="s">
        <v>48</v>
      </c>
      <c r="B17" s="17" t="s">
        <v>49</v>
      </c>
      <c r="C17" s="17" t="s">
        <v>25</v>
      </c>
      <c r="D17" s="17">
        <v>17</v>
      </c>
      <c r="E17" s="17" t="s">
        <v>47</v>
      </c>
      <c r="F17" s="18" t="s">
        <v>18</v>
      </c>
      <c r="G17" s="18" t="s">
        <v>26</v>
      </c>
      <c r="H17" s="18" t="s">
        <v>8</v>
      </c>
      <c r="I17" s="17"/>
      <c r="J17" s="8">
        <f t="shared" si="0"/>
        <v>700</v>
      </c>
    </row>
    <row r="18" spans="1:10" ht="12" customHeight="1">
      <c r="A18" s="17" t="s">
        <v>52</v>
      </c>
      <c r="B18" s="17" t="s">
        <v>53</v>
      </c>
      <c r="C18" s="17" t="s">
        <v>25</v>
      </c>
      <c r="D18" s="17">
        <v>78</v>
      </c>
      <c r="E18" s="17"/>
      <c r="F18" s="18" t="s">
        <v>19</v>
      </c>
      <c r="G18" s="18" t="s">
        <v>54</v>
      </c>
      <c r="H18" s="18" t="s">
        <v>8</v>
      </c>
      <c r="I18" s="17"/>
      <c r="J18" s="8">
        <f t="shared" si="0"/>
        <v>1900</v>
      </c>
    </row>
    <row r="19" spans="1:10" ht="12" customHeight="1">
      <c r="A19" s="17" t="s">
        <v>55</v>
      </c>
      <c r="B19" s="17" t="s">
        <v>56</v>
      </c>
      <c r="C19" s="17" t="s">
        <v>29</v>
      </c>
      <c r="D19" s="17">
        <v>66</v>
      </c>
      <c r="E19" s="17"/>
      <c r="F19" s="18" t="s">
        <v>19</v>
      </c>
      <c r="G19" s="18" t="s">
        <v>20</v>
      </c>
      <c r="H19" s="18" t="s">
        <v>8</v>
      </c>
      <c r="I19" s="17"/>
      <c r="J19" s="8">
        <f t="shared" si="0"/>
        <v>1900</v>
      </c>
    </row>
    <row r="20" spans="1:10" ht="12" customHeight="1">
      <c r="A20" s="17" t="s">
        <v>57</v>
      </c>
      <c r="B20" s="17" t="s">
        <v>58</v>
      </c>
      <c r="C20" s="17" t="s">
        <v>25</v>
      </c>
      <c r="D20" s="17">
        <v>64</v>
      </c>
      <c r="E20" s="17" t="s">
        <v>59</v>
      </c>
      <c r="F20" s="18" t="s">
        <v>19</v>
      </c>
      <c r="G20" s="18" t="s">
        <v>26</v>
      </c>
      <c r="H20" s="18" t="s">
        <v>8</v>
      </c>
      <c r="I20" s="17"/>
      <c r="J20" s="8">
        <f t="shared" si="0"/>
        <v>1900</v>
      </c>
    </row>
    <row r="21" spans="1:10" ht="12" customHeight="1">
      <c r="A21" s="17" t="s">
        <v>60</v>
      </c>
      <c r="B21" s="17" t="s">
        <v>62</v>
      </c>
      <c r="C21" s="17" t="s">
        <v>25</v>
      </c>
      <c r="D21" s="17">
        <v>45</v>
      </c>
      <c r="E21" s="17" t="s">
        <v>64</v>
      </c>
      <c r="F21" s="18" t="s">
        <v>19</v>
      </c>
      <c r="G21" s="18" t="s">
        <v>26</v>
      </c>
      <c r="H21" s="18" t="s">
        <v>8</v>
      </c>
      <c r="I21" s="17"/>
      <c r="J21" s="8">
        <f t="shared" si="0"/>
        <v>1900</v>
      </c>
    </row>
    <row r="22" spans="1:10" ht="12" customHeight="1">
      <c r="A22" s="17" t="s">
        <v>61</v>
      </c>
      <c r="B22" s="17" t="s">
        <v>63</v>
      </c>
      <c r="C22" s="17" t="s">
        <v>29</v>
      </c>
      <c r="D22" s="17">
        <v>45</v>
      </c>
      <c r="E22" s="17" t="s">
        <v>64</v>
      </c>
      <c r="F22" s="18" t="s">
        <v>19</v>
      </c>
      <c r="G22" s="18" t="s">
        <v>20</v>
      </c>
      <c r="H22" s="18" t="s">
        <v>8</v>
      </c>
      <c r="I22" s="17"/>
      <c r="J22" s="8">
        <f t="shared" si="0"/>
        <v>1900</v>
      </c>
    </row>
    <row r="23" spans="1:10" ht="12" customHeight="1">
      <c r="A23" s="17" t="s">
        <v>65</v>
      </c>
      <c r="B23" s="17" t="s">
        <v>66</v>
      </c>
      <c r="C23" s="17" t="s">
        <v>25</v>
      </c>
      <c r="D23" s="17">
        <v>40</v>
      </c>
      <c r="E23" s="17" t="s">
        <v>67</v>
      </c>
      <c r="F23" s="18" t="s">
        <v>19</v>
      </c>
      <c r="G23" s="18" t="s">
        <v>54</v>
      </c>
      <c r="H23" s="18" t="s">
        <v>8</v>
      </c>
      <c r="I23" s="17"/>
      <c r="J23" s="8">
        <f t="shared" si="0"/>
        <v>1900</v>
      </c>
    </row>
    <row r="24" spans="1:10" s="23" customFormat="1" ht="12" customHeight="1">
      <c r="A24" s="17" t="s">
        <v>68</v>
      </c>
      <c r="B24" s="17" t="s">
        <v>69</v>
      </c>
      <c r="C24" s="17" t="s">
        <v>29</v>
      </c>
      <c r="D24" s="17">
        <v>39</v>
      </c>
      <c r="E24" s="17" t="s">
        <v>67</v>
      </c>
      <c r="F24" s="18" t="s">
        <v>19</v>
      </c>
      <c r="G24" s="18" t="s">
        <v>26</v>
      </c>
      <c r="H24" s="18" t="s">
        <v>8</v>
      </c>
      <c r="I24" s="17"/>
      <c r="J24" s="8">
        <f t="shared" si="0"/>
        <v>1900</v>
      </c>
    </row>
    <row r="25" spans="1:10" ht="12">
      <c r="A25" s="17" t="s">
        <v>70</v>
      </c>
      <c r="B25" s="17" t="s">
        <v>71</v>
      </c>
      <c r="C25" s="17" t="s">
        <v>25</v>
      </c>
      <c r="D25" s="17">
        <v>32</v>
      </c>
      <c r="E25" s="17"/>
      <c r="F25" s="18" t="s">
        <v>19</v>
      </c>
      <c r="G25" s="18" t="s">
        <v>54</v>
      </c>
      <c r="H25" s="18" t="s">
        <v>8</v>
      </c>
      <c r="I25" s="17"/>
      <c r="J25" s="8">
        <f aca="true" t="shared" si="1" ref="J25:J41">IF(OR(F25="",G25="",H25=""),0,IF(G25="N/G",500,IF(F25="大学生新人・高校生以下",500,IF(F25="大学生・賛助会員",1500,1700)))+IF(H25="レンタル",200))</f>
        <v>1900</v>
      </c>
    </row>
    <row r="26" spans="1:10" ht="12">
      <c r="A26" s="17" t="s">
        <v>72</v>
      </c>
      <c r="B26" s="17" t="s">
        <v>73</v>
      </c>
      <c r="C26" s="17" t="s">
        <v>29</v>
      </c>
      <c r="D26" s="17">
        <v>44</v>
      </c>
      <c r="E26" s="17"/>
      <c r="F26" s="18" t="s">
        <v>19</v>
      </c>
      <c r="G26" s="18" t="s">
        <v>20</v>
      </c>
      <c r="H26" s="18" t="s">
        <v>8</v>
      </c>
      <c r="I26" s="17"/>
      <c r="J26" s="8">
        <f t="shared" si="1"/>
        <v>1900</v>
      </c>
    </row>
    <row r="27" spans="1:10" ht="12">
      <c r="A27" s="17" t="s">
        <v>74</v>
      </c>
      <c r="B27" s="17" t="s">
        <v>75</v>
      </c>
      <c r="C27" s="17" t="s">
        <v>25</v>
      </c>
      <c r="D27" s="17">
        <v>34</v>
      </c>
      <c r="E27" s="17"/>
      <c r="F27" s="18" t="s">
        <v>19</v>
      </c>
      <c r="G27" s="18" t="s">
        <v>54</v>
      </c>
      <c r="H27" s="18" t="s">
        <v>8</v>
      </c>
      <c r="I27" s="17"/>
      <c r="J27" s="8">
        <f t="shared" si="1"/>
        <v>1900</v>
      </c>
    </row>
    <row r="28" spans="1:10" ht="12" customHeight="1">
      <c r="A28" s="17" t="s">
        <v>76</v>
      </c>
      <c r="B28" s="17" t="s">
        <v>77</v>
      </c>
      <c r="C28" s="17" t="s">
        <v>29</v>
      </c>
      <c r="D28" s="17">
        <v>28</v>
      </c>
      <c r="E28" s="17"/>
      <c r="F28" s="18" t="s">
        <v>19</v>
      </c>
      <c r="G28" s="18" t="s">
        <v>80</v>
      </c>
      <c r="H28" s="18" t="s">
        <v>8</v>
      </c>
      <c r="I28" s="17"/>
      <c r="J28" s="8">
        <f t="shared" si="1"/>
        <v>1900</v>
      </c>
    </row>
    <row r="29" spans="1:10" ht="12" customHeight="1">
      <c r="A29" s="17" t="s">
        <v>78</v>
      </c>
      <c r="B29" s="17" t="s">
        <v>79</v>
      </c>
      <c r="C29" s="17" t="s">
        <v>29</v>
      </c>
      <c r="D29" s="17">
        <v>35</v>
      </c>
      <c r="E29" s="17"/>
      <c r="F29" s="18" t="s">
        <v>19</v>
      </c>
      <c r="G29" s="18" t="s">
        <v>80</v>
      </c>
      <c r="H29" s="18" t="s">
        <v>8</v>
      </c>
      <c r="I29" s="17"/>
      <c r="J29" s="8">
        <f t="shared" si="1"/>
        <v>1900</v>
      </c>
    </row>
    <row r="30" spans="1:10" ht="12" customHeight="1">
      <c r="A30" s="17" t="s">
        <v>81</v>
      </c>
      <c r="B30" s="17" t="s">
        <v>82</v>
      </c>
      <c r="C30" s="17" t="s">
        <v>25</v>
      </c>
      <c r="D30" s="17">
        <v>23</v>
      </c>
      <c r="E30" s="17" t="s">
        <v>83</v>
      </c>
      <c r="F30" s="18" t="s">
        <v>42</v>
      </c>
      <c r="G30" s="18" t="s">
        <v>54</v>
      </c>
      <c r="H30" s="18" t="s">
        <v>21</v>
      </c>
      <c r="I30" s="17">
        <v>64176</v>
      </c>
      <c r="J30" s="8">
        <f t="shared" si="1"/>
        <v>1500</v>
      </c>
    </row>
    <row r="31" spans="1:10" s="23" customFormat="1" ht="12" customHeight="1">
      <c r="A31" s="17" t="s">
        <v>175</v>
      </c>
      <c r="B31" s="17" t="s">
        <v>84</v>
      </c>
      <c r="C31" s="17" t="s">
        <v>25</v>
      </c>
      <c r="D31" s="17">
        <v>22</v>
      </c>
      <c r="E31" s="17" t="s">
        <v>83</v>
      </c>
      <c r="F31" s="18" t="s">
        <v>42</v>
      </c>
      <c r="G31" s="18" t="s">
        <v>54</v>
      </c>
      <c r="H31" s="18" t="s">
        <v>21</v>
      </c>
      <c r="I31" s="17">
        <v>64191</v>
      </c>
      <c r="J31" s="8">
        <f t="shared" si="1"/>
        <v>1500</v>
      </c>
    </row>
    <row r="32" spans="1:10" ht="12">
      <c r="A32" s="17" t="s">
        <v>85</v>
      </c>
      <c r="B32" s="17" t="s">
        <v>86</v>
      </c>
      <c r="C32" s="17" t="s">
        <v>25</v>
      </c>
      <c r="D32" s="17">
        <v>22</v>
      </c>
      <c r="E32" s="17" t="s">
        <v>87</v>
      </c>
      <c r="F32" s="18" t="s">
        <v>42</v>
      </c>
      <c r="G32" s="18" t="s">
        <v>54</v>
      </c>
      <c r="H32" s="18" t="s">
        <v>21</v>
      </c>
      <c r="I32" s="17">
        <v>64156</v>
      </c>
      <c r="J32" s="8">
        <f t="shared" si="1"/>
        <v>1500</v>
      </c>
    </row>
    <row r="33" spans="1:10" ht="12">
      <c r="A33" s="17" t="s">
        <v>88</v>
      </c>
      <c r="B33" s="17" t="s">
        <v>89</v>
      </c>
      <c r="C33" s="17" t="s">
        <v>25</v>
      </c>
      <c r="D33" s="17">
        <v>24</v>
      </c>
      <c r="E33" s="17" t="s">
        <v>90</v>
      </c>
      <c r="F33" s="18" t="s">
        <v>42</v>
      </c>
      <c r="G33" s="18" t="s">
        <v>54</v>
      </c>
      <c r="H33" s="18" t="s">
        <v>21</v>
      </c>
      <c r="I33" s="17">
        <v>64197</v>
      </c>
      <c r="J33" s="8">
        <f t="shared" si="1"/>
        <v>1500</v>
      </c>
    </row>
    <row r="34" spans="1:10" ht="12">
      <c r="A34" s="17" t="s">
        <v>91</v>
      </c>
      <c r="B34" s="17" t="s">
        <v>92</v>
      </c>
      <c r="C34" s="17" t="s">
        <v>25</v>
      </c>
      <c r="D34" s="17">
        <v>24</v>
      </c>
      <c r="E34" s="17" t="s">
        <v>93</v>
      </c>
      <c r="F34" s="18" t="s">
        <v>42</v>
      </c>
      <c r="G34" s="18" t="s">
        <v>54</v>
      </c>
      <c r="H34" s="18" t="s">
        <v>21</v>
      </c>
      <c r="I34" s="17">
        <v>64198</v>
      </c>
      <c r="J34" s="8">
        <f t="shared" si="1"/>
        <v>1500</v>
      </c>
    </row>
    <row r="35" spans="1:10" ht="12">
      <c r="A35" s="17" t="s">
        <v>94</v>
      </c>
      <c r="B35" s="17" t="s">
        <v>95</v>
      </c>
      <c r="C35" s="17" t="s">
        <v>29</v>
      </c>
      <c r="D35" s="17">
        <v>18</v>
      </c>
      <c r="E35" s="17" t="s">
        <v>96</v>
      </c>
      <c r="F35" s="18" t="s">
        <v>18</v>
      </c>
      <c r="G35" s="18" t="s">
        <v>15</v>
      </c>
      <c r="H35" s="18" t="s">
        <v>8</v>
      </c>
      <c r="I35" s="17"/>
      <c r="J35" s="8">
        <f t="shared" si="1"/>
        <v>700</v>
      </c>
    </row>
    <row r="36" spans="1:10" ht="12">
      <c r="A36" s="17" t="s">
        <v>97</v>
      </c>
      <c r="B36" s="17" t="s">
        <v>98</v>
      </c>
      <c r="C36" s="17" t="s">
        <v>29</v>
      </c>
      <c r="D36" s="17">
        <v>18</v>
      </c>
      <c r="E36" s="17" t="s">
        <v>96</v>
      </c>
      <c r="F36" s="18" t="s">
        <v>18</v>
      </c>
      <c r="G36" s="18" t="s">
        <v>15</v>
      </c>
      <c r="H36" s="18" t="s">
        <v>8</v>
      </c>
      <c r="I36" s="17"/>
      <c r="J36" s="8">
        <f t="shared" si="1"/>
        <v>700</v>
      </c>
    </row>
    <row r="37" spans="1:10" ht="12">
      <c r="A37" s="17" t="s">
        <v>99</v>
      </c>
      <c r="B37" s="17" t="s">
        <v>100</v>
      </c>
      <c r="C37" s="17" t="s">
        <v>29</v>
      </c>
      <c r="D37" s="17">
        <v>20</v>
      </c>
      <c r="E37" s="17" t="s">
        <v>96</v>
      </c>
      <c r="F37" s="18" t="s">
        <v>42</v>
      </c>
      <c r="G37" s="18" t="s">
        <v>20</v>
      </c>
      <c r="H37" s="18" t="s">
        <v>8</v>
      </c>
      <c r="I37" s="17"/>
      <c r="J37" s="8">
        <f t="shared" si="1"/>
        <v>1700</v>
      </c>
    </row>
    <row r="38" spans="1:10" ht="12" customHeight="1">
      <c r="A38" s="17" t="s">
        <v>101</v>
      </c>
      <c r="B38" s="17" t="s">
        <v>102</v>
      </c>
      <c r="C38" s="17" t="s">
        <v>29</v>
      </c>
      <c r="D38" s="17">
        <v>20</v>
      </c>
      <c r="E38" s="17" t="s">
        <v>96</v>
      </c>
      <c r="F38" s="18" t="s">
        <v>42</v>
      </c>
      <c r="G38" s="18" t="s">
        <v>20</v>
      </c>
      <c r="H38" s="18" t="s">
        <v>8</v>
      </c>
      <c r="I38" s="17"/>
      <c r="J38" s="8">
        <f t="shared" si="1"/>
        <v>1700</v>
      </c>
    </row>
    <row r="39" spans="1:10" s="23" customFormat="1" ht="12" customHeight="1">
      <c r="A39" s="17" t="s">
        <v>103</v>
      </c>
      <c r="B39" s="17" t="s">
        <v>104</v>
      </c>
      <c r="C39" s="17" t="s">
        <v>29</v>
      </c>
      <c r="D39" s="17">
        <v>20</v>
      </c>
      <c r="E39" s="17" t="s">
        <v>96</v>
      </c>
      <c r="F39" s="18" t="s">
        <v>42</v>
      </c>
      <c r="G39" s="18" t="s">
        <v>20</v>
      </c>
      <c r="H39" s="18" t="s">
        <v>8</v>
      </c>
      <c r="I39" s="20"/>
      <c r="J39" s="8">
        <f t="shared" si="1"/>
        <v>1700</v>
      </c>
    </row>
    <row r="40" spans="1:10" ht="12">
      <c r="A40" s="17" t="s">
        <v>105</v>
      </c>
      <c r="B40" s="17" t="s">
        <v>106</v>
      </c>
      <c r="C40" s="17" t="s">
        <v>29</v>
      </c>
      <c r="D40" s="17">
        <v>20</v>
      </c>
      <c r="E40" s="17" t="s">
        <v>96</v>
      </c>
      <c r="F40" s="18" t="s">
        <v>42</v>
      </c>
      <c r="G40" s="18" t="s">
        <v>20</v>
      </c>
      <c r="H40" s="18" t="s">
        <v>8</v>
      </c>
      <c r="I40" s="17"/>
      <c r="J40" s="8">
        <f t="shared" si="1"/>
        <v>1700</v>
      </c>
    </row>
    <row r="41" spans="1:10" ht="12">
      <c r="A41" s="17" t="s">
        <v>107</v>
      </c>
      <c r="B41" s="17" t="s">
        <v>108</v>
      </c>
      <c r="C41" s="17" t="s">
        <v>29</v>
      </c>
      <c r="D41" s="17">
        <v>21</v>
      </c>
      <c r="E41" s="17" t="s">
        <v>96</v>
      </c>
      <c r="F41" s="18" t="s">
        <v>42</v>
      </c>
      <c r="G41" s="18" t="s">
        <v>20</v>
      </c>
      <c r="H41" s="18" t="s">
        <v>8</v>
      </c>
      <c r="I41" s="17"/>
      <c r="J41" s="8">
        <f t="shared" si="1"/>
        <v>1700</v>
      </c>
    </row>
    <row r="42" spans="1:10" ht="12">
      <c r="A42" s="17" t="s">
        <v>109</v>
      </c>
      <c r="B42" s="17" t="s">
        <v>110</v>
      </c>
      <c r="C42" s="17" t="s">
        <v>29</v>
      </c>
      <c r="D42" s="17">
        <v>23</v>
      </c>
      <c r="E42" s="17" t="s">
        <v>96</v>
      </c>
      <c r="F42" s="18" t="s">
        <v>42</v>
      </c>
      <c r="G42" s="18" t="s">
        <v>20</v>
      </c>
      <c r="H42" s="18" t="s">
        <v>8</v>
      </c>
      <c r="I42" s="17"/>
      <c r="J42" s="8">
        <f aca="true" t="shared" si="2" ref="J42:J47">IF(OR(F42="",G42="",H42=""),0,IF(G42="N/G",500,IF(F42="大学生新人・高校生以下",500,IF(F42="大学生・賛助会員",1500,1700)))+IF(H42="レンタル",200))</f>
        <v>1700</v>
      </c>
    </row>
    <row r="43" spans="1:10" ht="12">
      <c r="A43" s="17" t="s">
        <v>111</v>
      </c>
      <c r="B43" s="17" t="s">
        <v>112</v>
      </c>
      <c r="C43" s="17" t="s">
        <v>25</v>
      </c>
      <c r="D43" s="17">
        <v>44</v>
      </c>
      <c r="E43" s="17" t="s">
        <v>113</v>
      </c>
      <c r="F43" s="18" t="s">
        <v>19</v>
      </c>
      <c r="G43" s="18" t="s">
        <v>54</v>
      </c>
      <c r="H43" s="18" t="s">
        <v>8</v>
      </c>
      <c r="I43" s="17"/>
      <c r="J43" s="8">
        <f t="shared" si="2"/>
        <v>1900</v>
      </c>
    </row>
    <row r="44" spans="1:10" ht="12">
      <c r="A44" s="17" t="s">
        <v>114</v>
      </c>
      <c r="B44" s="17" t="s">
        <v>115</v>
      </c>
      <c r="C44" s="17" t="s">
        <v>25</v>
      </c>
      <c r="D44" s="17">
        <v>70</v>
      </c>
      <c r="E44" s="17" t="s">
        <v>116</v>
      </c>
      <c r="F44" s="18" t="s">
        <v>19</v>
      </c>
      <c r="G44" s="18" t="s">
        <v>26</v>
      </c>
      <c r="H44" s="18" t="s">
        <v>21</v>
      </c>
      <c r="I44" s="17">
        <v>71175</v>
      </c>
      <c r="J44" s="8">
        <f t="shared" si="2"/>
        <v>1700</v>
      </c>
    </row>
    <row r="45" spans="1:10" ht="12">
      <c r="A45" s="17" t="s">
        <v>117</v>
      </c>
      <c r="B45" s="17" t="s">
        <v>118</v>
      </c>
      <c r="C45" s="17" t="s">
        <v>25</v>
      </c>
      <c r="D45" s="17">
        <v>62</v>
      </c>
      <c r="E45" s="17" t="s">
        <v>116</v>
      </c>
      <c r="F45" s="18" t="s">
        <v>19</v>
      </c>
      <c r="G45" s="18" t="s">
        <v>26</v>
      </c>
      <c r="H45" s="18" t="s">
        <v>8</v>
      </c>
      <c r="I45" s="17"/>
      <c r="J45" s="8">
        <f t="shared" si="2"/>
        <v>1900</v>
      </c>
    </row>
    <row r="46" spans="1:10" ht="12" customHeight="1">
      <c r="A46" s="17" t="s">
        <v>119</v>
      </c>
      <c r="B46" s="17" t="s">
        <v>120</v>
      </c>
      <c r="C46" s="17" t="s">
        <v>25</v>
      </c>
      <c r="D46" s="17">
        <v>40</v>
      </c>
      <c r="E46" s="17" t="s">
        <v>121</v>
      </c>
      <c r="F46" s="18" t="s">
        <v>42</v>
      </c>
      <c r="G46" s="18" t="s">
        <v>54</v>
      </c>
      <c r="H46" s="18" t="s">
        <v>21</v>
      </c>
      <c r="I46" s="17">
        <v>401574</v>
      </c>
      <c r="J46" s="8">
        <f t="shared" si="2"/>
        <v>1500</v>
      </c>
    </row>
    <row r="47" spans="1:10" s="23" customFormat="1" ht="12" customHeight="1">
      <c r="A47" s="17" t="s">
        <v>122</v>
      </c>
      <c r="B47" s="17" t="s">
        <v>123</v>
      </c>
      <c r="C47" s="17" t="s">
        <v>29</v>
      </c>
      <c r="D47" s="17"/>
      <c r="E47" s="17" t="s">
        <v>124</v>
      </c>
      <c r="F47" s="18" t="s">
        <v>19</v>
      </c>
      <c r="G47" s="18" t="s">
        <v>80</v>
      </c>
      <c r="H47" s="18" t="s">
        <v>8</v>
      </c>
      <c r="I47" s="20"/>
      <c r="J47" s="8">
        <f t="shared" si="2"/>
        <v>1900</v>
      </c>
    </row>
    <row r="48" spans="1:10" ht="12">
      <c r="A48" s="17" t="s">
        <v>125</v>
      </c>
      <c r="B48" s="17" t="s">
        <v>126</v>
      </c>
      <c r="C48" s="17" t="s">
        <v>25</v>
      </c>
      <c r="D48" s="17">
        <v>26</v>
      </c>
      <c r="E48" s="17" t="s">
        <v>83</v>
      </c>
      <c r="F48" s="18" t="s">
        <v>19</v>
      </c>
      <c r="G48" s="18" t="s">
        <v>54</v>
      </c>
      <c r="H48" s="18" t="s">
        <v>8</v>
      </c>
      <c r="I48" s="17"/>
      <c r="J48" s="8">
        <f>IF(OR(F48="",G48="",H48=""),0,IF(G48="N/G",500,IF(F48="大学生新人・高校生以下",500,IF(F48="大学生・賛助会員",1500,1700)))+IF(H48="レンタル",200))</f>
        <v>1900</v>
      </c>
    </row>
    <row r="49" spans="1:10" ht="12">
      <c r="A49" s="17" t="s">
        <v>127</v>
      </c>
      <c r="B49" s="17" t="s">
        <v>128</v>
      </c>
      <c r="C49" s="17" t="s">
        <v>25</v>
      </c>
      <c r="D49" s="17">
        <v>48</v>
      </c>
      <c r="E49" s="17" t="s">
        <v>129</v>
      </c>
      <c r="F49" s="18" t="s">
        <v>19</v>
      </c>
      <c r="G49" s="18" t="s">
        <v>26</v>
      </c>
      <c r="H49" s="18" t="s">
        <v>8</v>
      </c>
      <c r="I49" s="17"/>
      <c r="J49" s="8">
        <f>IF(OR(F49="",G49="",H49=""),0,IF(G49="N/G",500,IF(F49="大学生新人・高校生以下",500,IF(F49="大学生・賛助会員",1500,1700)))+IF(H49="レンタル",200))</f>
        <v>1900</v>
      </c>
    </row>
    <row r="50" spans="1:10" ht="12">
      <c r="A50" s="17" t="s">
        <v>130</v>
      </c>
      <c r="B50" s="17" t="s">
        <v>131</v>
      </c>
      <c r="C50" s="17" t="s">
        <v>25</v>
      </c>
      <c r="D50" s="17">
        <v>47</v>
      </c>
      <c r="E50" s="17" t="s">
        <v>129</v>
      </c>
      <c r="F50" s="18" t="s">
        <v>19</v>
      </c>
      <c r="G50" s="18" t="s">
        <v>54</v>
      </c>
      <c r="H50" s="18" t="s">
        <v>8</v>
      </c>
      <c r="I50" s="17"/>
      <c r="J50" s="8">
        <f aca="true" t="shared" si="3" ref="J50:J55">IF(OR(F50="",G50="",H50=""),0,IF(G50="N/G",500,IF(F50="大学生新人・高校生以下",500,IF(F50="大学生・賛助会員",1500,1700)))+IF(H50="レンタル",200))</f>
        <v>1900</v>
      </c>
    </row>
    <row r="51" spans="1:10" ht="12">
      <c r="A51" s="17" t="s">
        <v>132</v>
      </c>
      <c r="B51" s="17" t="s">
        <v>133</v>
      </c>
      <c r="C51" s="17" t="s">
        <v>25</v>
      </c>
      <c r="D51" s="17">
        <v>21</v>
      </c>
      <c r="E51" s="17" t="s">
        <v>134</v>
      </c>
      <c r="F51" s="18" t="s">
        <v>42</v>
      </c>
      <c r="G51" s="18" t="s">
        <v>54</v>
      </c>
      <c r="H51" s="18" t="s">
        <v>8</v>
      </c>
      <c r="I51" s="17"/>
      <c r="J51" s="8">
        <f t="shared" si="3"/>
        <v>1700</v>
      </c>
    </row>
    <row r="52" spans="1:10" ht="12">
      <c r="A52" s="17" t="s">
        <v>135</v>
      </c>
      <c r="B52" s="17" t="s">
        <v>136</v>
      </c>
      <c r="C52" s="17" t="s">
        <v>25</v>
      </c>
      <c r="D52" s="17">
        <v>27</v>
      </c>
      <c r="E52" s="17" t="s">
        <v>129</v>
      </c>
      <c r="F52" s="18" t="s">
        <v>19</v>
      </c>
      <c r="G52" s="18" t="s">
        <v>54</v>
      </c>
      <c r="H52" s="18" t="s">
        <v>21</v>
      </c>
      <c r="I52" s="17">
        <v>410164</v>
      </c>
      <c r="J52" s="8">
        <f t="shared" si="3"/>
        <v>1700</v>
      </c>
    </row>
    <row r="53" spans="1:10" ht="12">
      <c r="A53" s="17" t="s">
        <v>137</v>
      </c>
      <c r="B53" s="17" t="s">
        <v>138</v>
      </c>
      <c r="C53" s="17" t="s">
        <v>25</v>
      </c>
      <c r="D53" s="17">
        <v>51</v>
      </c>
      <c r="E53" s="17" t="s">
        <v>139</v>
      </c>
      <c r="F53" s="18" t="s">
        <v>42</v>
      </c>
      <c r="G53" s="18" t="s">
        <v>26</v>
      </c>
      <c r="H53" s="18" t="s">
        <v>8</v>
      </c>
      <c r="I53" s="17"/>
      <c r="J53" s="8">
        <f t="shared" si="3"/>
        <v>1700</v>
      </c>
    </row>
    <row r="54" spans="1:10" ht="12" customHeight="1">
      <c r="A54" s="17" t="s">
        <v>140</v>
      </c>
      <c r="B54" s="17" t="s">
        <v>141</v>
      </c>
      <c r="C54" s="17" t="s">
        <v>25</v>
      </c>
      <c r="D54" s="17">
        <v>75</v>
      </c>
      <c r="E54" s="17" t="s">
        <v>129</v>
      </c>
      <c r="F54" s="18" t="s">
        <v>19</v>
      </c>
      <c r="G54" s="18" t="s">
        <v>26</v>
      </c>
      <c r="H54" s="18" t="s">
        <v>21</v>
      </c>
      <c r="I54" s="17">
        <v>488134</v>
      </c>
      <c r="J54" s="8">
        <f t="shared" si="3"/>
        <v>1700</v>
      </c>
    </row>
    <row r="55" spans="1:10" s="23" customFormat="1" ht="12" customHeight="1">
      <c r="A55" s="17" t="s">
        <v>142</v>
      </c>
      <c r="B55" s="17" t="s">
        <v>143</v>
      </c>
      <c r="C55" s="17" t="s">
        <v>25</v>
      </c>
      <c r="D55" s="17">
        <v>24</v>
      </c>
      <c r="E55" s="17" t="s">
        <v>47</v>
      </c>
      <c r="F55" s="18" t="s">
        <v>19</v>
      </c>
      <c r="G55" s="18" t="s">
        <v>54</v>
      </c>
      <c r="H55" s="18" t="s">
        <v>21</v>
      </c>
      <c r="I55" s="17">
        <v>66058</v>
      </c>
      <c r="J55" s="8">
        <f t="shared" si="3"/>
        <v>1700</v>
      </c>
    </row>
    <row r="56" spans="1:10" ht="12">
      <c r="A56" s="17" t="s">
        <v>144</v>
      </c>
      <c r="B56" s="17" t="s">
        <v>145</v>
      </c>
      <c r="C56" s="17" t="s">
        <v>25</v>
      </c>
      <c r="D56" s="17">
        <v>45</v>
      </c>
      <c r="E56" s="17" t="s">
        <v>129</v>
      </c>
      <c r="F56" s="18" t="s">
        <v>19</v>
      </c>
      <c r="G56" s="18" t="s">
        <v>26</v>
      </c>
      <c r="H56" s="18" t="s">
        <v>21</v>
      </c>
      <c r="I56" s="17">
        <v>409812</v>
      </c>
      <c r="J56" s="8">
        <f aca="true" t="shared" si="4" ref="J56:J61">IF(OR(F56="",G56="",H56=""),0,IF(G56="N/G",500,IF(F56="大学生新人・高校生以下",500,IF(F56="大学生・賛助会員",1500,1700)))+IF(H56="レンタル",200))</f>
        <v>1700</v>
      </c>
    </row>
    <row r="57" spans="1:10" ht="12">
      <c r="A57" s="17" t="s">
        <v>146</v>
      </c>
      <c r="B57" s="17"/>
      <c r="C57" s="17" t="s">
        <v>25</v>
      </c>
      <c r="D57" s="17">
        <v>64</v>
      </c>
      <c r="E57" s="17" t="s">
        <v>147</v>
      </c>
      <c r="F57" s="18" t="s">
        <v>19</v>
      </c>
      <c r="G57" s="18" t="s">
        <v>26</v>
      </c>
      <c r="H57" s="18" t="s">
        <v>21</v>
      </c>
      <c r="I57" s="17">
        <v>488135</v>
      </c>
      <c r="J57" s="8">
        <f t="shared" si="4"/>
        <v>1700</v>
      </c>
    </row>
    <row r="58" spans="1:10" ht="12">
      <c r="A58" s="17" t="s">
        <v>148</v>
      </c>
      <c r="B58" s="17" t="s">
        <v>149</v>
      </c>
      <c r="C58" s="17" t="s">
        <v>25</v>
      </c>
      <c r="D58" s="17">
        <v>20</v>
      </c>
      <c r="E58" s="17" t="s">
        <v>134</v>
      </c>
      <c r="F58" s="18" t="s">
        <v>42</v>
      </c>
      <c r="G58" s="18" t="s">
        <v>54</v>
      </c>
      <c r="H58" s="18" t="s">
        <v>8</v>
      </c>
      <c r="I58" s="17"/>
      <c r="J58" s="8">
        <f t="shared" si="4"/>
        <v>1700</v>
      </c>
    </row>
    <row r="59" spans="1:10" ht="12">
      <c r="A59" s="17" t="s">
        <v>150</v>
      </c>
      <c r="B59" s="17" t="s">
        <v>151</v>
      </c>
      <c r="C59" s="17" t="s">
        <v>29</v>
      </c>
      <c r="D59" s="17">
        <v>36</v>
      </c>
      <c r="E59" s="17" t="s">
        <v>152</v>
      </c>
      <c r="F59" s="18" t="s">
        <v>19</v>
      </c>
      <c r="G59" s="18" t="s">
        <v>20</v>
      </c>
      <c r="H59" s="18" t="s">
        <v>21</v>
      </c>
      <c r="I59" s="17">
        <v>14770</v>
      </c>
      <c r="J59" s="8">
        <f t="shared" si="4"/>
        <v>1700</v>
      </c>
    </row>
    <row r="60" spans="1:11" ht="12">
      <c r="A60" s="17" t="s">
        <v>153</v>
      </c>
      <c r="B60" s="17" t="s">
        <v>154</v>
      </c>
      <c r="C60" s="17" t="s">
        <v>25</v>
      </c>
      <c r="D60" s="17">
        <v>53</v>
      </c>
      <c r="E60" s="17" t="s">
        <v>129</v>
      </c>
      <c r="F60" s="18" t="s">
        <v>19</v>
      </c>
      <c r="G60" s="18" t="s">
        <v>26</v>
      </c>
      <c r="H60" s="18" t="s">
        <v>21</v>
      </c>
      <c r="I60" s="17">
        <v>407521</v>
      </c>
      <c r="J60" s="8">
        <f t="shared" si="4"/>
        <v>1700</v>
      </c>
      <c r="K60" s="2" t="s">
        <v>174</v>
      </c>
    </row>
    <row r="61" spans="1:10" s="23" customFormat="1" ht="12" customHeight="1">
      <c r="A61" s="17" t="s">
        <v>155</v>
      </c>
      <c r="B61" s="17" t="s">
        <v>156</v>
      </c>
      <c r="C61" s="17" t="s">
        <v>25</v>
      </c>
      <c r="D61" s="17">
        <v>18</v>
      </c>
      <c r="E61" s="17" t="s">
        <v>157</v>
      </c>
      <c r="F61" s="18" t="s">
        <v>18</v>
      </c>
      <c r="G61" s="18" t="s">
        <v>80</v>
      </c>
      <c r="H61" s="18" t="s">
        <v>21</v>
      </c>
      <c r="I61" s="17">
        <v>139808</v>
      </c>
      <c r="J61" s="8">
        <f t="shared" si="4"/>
        <v>500</v>
      </c>
    </row>
    <row r="62" spans="1:10" ht="12">
      <c r="A62" s="17" t="s">
        <v>158</v>
      </c>
      <c r="B62" s="17" t="s">
        <v>159</v>
      </c>
      <c r="C62" s="17" t="s">
        <v>25</v>
      </c>
      <c r="D62" s="17">
        <v>18</v>
      </c>
      <c r="E62" s="17" t="s">
        <v>157</v>
      </c>
      <c r="F62" s="18" t="s">
        <v>18</v>
      </c>
      <c r="G62" s="18" t="s">
        <v>80</v>
      </c>
      <c r="H62" s="18" t="s">
        <v>21</v>
      </c>
      <c r="I62" s="17">
        <v>139809</v>
      </c>
      <c r="J62" s="8">
        <f aca="true" t="shared" si="5" ref="J62:J69">IF(OR(F62="",G62="",H62=""),0,IF(G62="N/G",500,IF(F62="大学生新人・高校生以下",500,IF(F62="大学生・賛助会員",1500,1700)))+IF(H62="レンタル",200))</f>
        <v>500</v>
      </c>
    </row>
    <row r="63" spans="1:10" ht="12">
      <c r="A63" s="17" t="s">
        <v>160</v>
      </c>
      <c r="B63" s="17" t="s">
        <v>161</v>
      </c>
      <c r="C63" s="17" t="s">
        <v>25</v>
      </c>
      <c r="D63" s="17">
        <v>19</v>
      </c>
      <c r="E63" s="17" t="s">
        <v>157</v>
      </c>
      <c r="F63" s="18" t="s">
        <v>18</v>
      </c>
      <c r="G63" s="18" t="s">
        <v>80</v>
      </c>
      <c r="H63" s="18" t="s">
        <v>21</v>
      </c>
      <c r="I63" s="17">
        <v>139810</v>
      </c>
      <c r="J63" s="8">
        <f t="shared" si="5"/>
        <v>500</v>
      </c>
    </row>
    <row r="64" spans="1:10" ht="12">
      <c r="A64" s="17" t="s">
        <v>162</v>
      </c>
      <c r="B64" s="17" t="s">
        <v>163</v>
      </c>
      <c r="C64" s="17" t="s">
        <v>25</v>
      </c>
      <c r="D64" s="17">
        <v>20</v>
      </c>
      <c r="E64" s="17" t="s">
        <v>157</v>
      </c>
      <c r="F64" s="18" t="s">
        <v>18</v>
      </c>
      <c r="G64" s="18" t="s">
        <v>80</v>
      </c>
      <c r="H64" s="18" t="s">
        <v>21</v>
      </c>
      <c r="I64" s="17">
        <v>139811</v>
      </c>
      <c r="J64" s="8">
        <f t="shared" si="5"/>
        <v>500</v>
      </c>
    </row>
    <row r="65" spans="1:11" ht="12">
      <c r="A65" s="17" t="s">
        <v>164</v>
      </c>
      <c r="B65" s="17" t="s">
        <v>165</v>
      </c>
      <c r="C65" s="17" t="s">
        <v>25</v>
      </c>
      <c r="D65" s="17">
        <v>20</v>
      </c>
      <c r="E65" s="17" t="s">
        <v>157</v>
      </c>
      <c r="F65" s="18" t="s">
        <v>42</v>
      </c>
      <c r="G65" s="18" t="s">
        <v>54</v>
      </c>
      <c r="H65" s="18" t="s">
        <v>8</v>
      </c>
      <c r="I65" s="17"/>
      <c r="J65" s="8">
        <f t="shared" si="5"/>
        <v>1700</v>
      </c>
      <c r="K65" s="2" t="s">
        <v>174</v>
      </c>
    </row>
    <row r="66" spans="1:10" ht="12">
      <c r="A66" s="17" t="s">
        <v>166</v>
      </c>
      <c r="B66" s="17" t="s">
        <v>167</v>
      </c>
      <c r="C66" s="17" t="s">
        <v>25</v>
      </c>
      <c r="D66" s="17">
        <v>20</v>
      </c>
      <c r="E66" s="17" t="s">
        <v>157</v>
      </c>
      <c r="F66" s="18" t="s">
        <v>42</v>
      </c>
      <c r="G66" s="18" t="s">
        <v>54</v>
      </c>
      <c r="H66" s="18" t="s">
        <v>21</v>
      </c>
      <c r="I66" s="17">
        <v>139391</v>
      </c>
      <c r="J66" s="8">
        <f t="shared" si="5"/>
        <v>1500</v>
      </c>
    </row>
    <row r="67" spans="1:10" ht="12">
      <c r="A67" s="17" t="s">
        <v>168</v>
      </c>
      <c r="B67" s="17" t="s">
        <v>169</v>
      </c>
      <c r="C67" s="17" t="s">
        <v>25</v>
      </c>
      <c r="D67" s="17">
        <v>22</v>
      </c>
      <c r="E67" s="17" t="s">
        <v>157</v>
      </c>
      <c r="F67" s="18" t="s">
        <v>42</v>
      </c>
      <c r="G67" s="18" t="s">
        <v>54</v>
      </c>
      <c r="H67" s="18" t="s">
        <v>21</v>
      </c>
      <c r="I67" s="17">
        <v>139392</v>
      </c>
      <c r="J67" s="8">
        <f t="shared" si="5"/>
        <v>1500</v>
      </c>
    </row>
    <row r="68" spans="1:10" ht="12" customHeight="1">
      <c r="A68" s="17" t="s">
        <v>170</v>
      </c>
      <c r="B68" s="17" t="s">
        <v>171</v>
      </c>
      <c r="C68" s="17" t="s">
        <v>29</v>
      </c>
      <c r="D68" s="17">
        <v>18</v>
      </c>
      <c r="E68" s="17" t="s">
        <v>157</v>
      </c>
      <c r="F68" s="18" t="s">
        <v>18</v>
      </c>
      <c r="G68" s="18" t="s">
        <v>15</v>
      </c>
      <c r="H68" s="18" t="s">
        <v>21</v>
      </c>
      <c r="I68" s="17">
        <v>139812</v>
      </c>
      <c r="J68" s="8">
        <f t="shared" si="5"/>
        <v>500</v>
      </c>
    </row>
    <row r="69" spans="1:10" s="23" customFormat="1" ht="12" customHeight="1">
      <c r="A69" s="17" t="s">
        <v>172</v>
      </c>
      <c r="B69" s="17" t="s">
        <v>173</v>
      </c>
      <c r="C69" s="17" t="s">
        <v>29</v>
      </c>
      <c r="D69" s="17">
        <v>18</v>
      </c>
      <c r="E69" s="17" t="s">
        <v>157</v>
      </c>
      <c r="F69" s="18" t="s">
        <v>18</v>
      </c>
      <c r="G69" s="18" t="s">
        <v>15</v>
      </c>
      <c r="H69" s="18" t="s">
        <v>21</v>
      </c>
      <c r="I69" s="17">
        <v>139813</v>
      </c>
      <c r="J69" s="8">
        <f t="shared" si="5"/>
        <v>500</v>
      </c>
    </row>
    <row r="70" spans="1:10" ht="12">
      <c r="A70" s="17"/>
      <c r="B70" s="17"/>
      <c r="C70" s="17"/>
      <c r="D70" s="17"/>
      <c r="E70" s="17"/>
      <c r="F70" s="18"/>
      <c r="G70" s="18"/>
      <c r="H70" s="18"/>
      <c r="I70" s="17"/>
      <c r="J70" s="8">
        <f>IF(OR(F70="",G70="",H70=""),0,IF(G70="N/G",500,IF(F70="大学生新人・高校生以下",500,IF(F70="大学生・賛助会員",1500,1700)))+IF(H70="レンタル",200))</f>
        <v>0</v>
      </c>
    </row>
    <row r="71" spans="1:10" ht="12">
      <c r="A71" s="17"/>
      <c r="B71" s="17"/>
      <c r="C71" s="17"/>
      <c r="D71" s="17"/>
      <c r="E71" s="17"/>
      <c r="F71" s="18"/>
      <c r="G71" s="18"/>
      <c r="H71" s="18"/>
      <c r="I71" s="17"/>
      <c r="J71" s="8">
        <f>IF(OR(F71="",G71="",H71=""),0,IF(G71="N/G",500,IF(F71="大学生新人・高校生以下",500,IF(F71="大学生・賛助会員",1500,1700)))+IF(H71="レンタル",200))</f>
        <v>0</v>
      </c>
    </row>
    <row r="72" spans="1:10" ht="12">
      <c r="A72" s="17"/>
      <c r="B72" s="17"/>
      <c r="C72" s="17"/>
      <c r="D72" s="17"/>
      <c r="E72" s="17"/>
      <c r="F72" s="18"/>
      <c r="G72" s="18"/>
      <c r="H72" s="18"/>
      <c r="I72" s="17"/>
      <c r="J72" s="8">
        <f>IF(OR(F72="",G72="",H72=""),0,IF(G72="N/G",500,IF(F72="大学生新人・高校生以下",500,IF(F72="大学生・賛助会員",1500,1700)))+IF(H72="レンタル",200))</f>
        <v>0</v>
      </c>
    </row>
    <row r="73" spans="1:10" ht="12">
      <c r="A73" s="17"/>
      <c r="B73" s="17"/>
      <c r="C73" s="17"/>
      <c r="D73" s="17"/>
      <c r="E73" s="17"/>
      <c r="F73" s="18"/>
      <c r="G73" s="18"/>
      <c r="H73" s="18"/>
      <c r="I73" s="17"/>
      <c r="J73" s="8">
        <f>IF(OR(F73="",G73="",H73=""),0,IF(G73="N/G",500,IF(F73="大学生新人・高校生以下",500,IF(F73="大学生・賛助会員",1500,1700)))+IF(H73="レンタル",200))</f>
        <v>0</v>
      </c>
    </row>
    <row r="74" spans="1:10" s="23" customFormat="1" ht="12" customHeight="1">
      <c r="A74" s="20"/>
      <c r="B74" s="20"/>
      <c r="C74" s="20"/>
      <c r="D74" s="20"/>
      <c r="E74" s="20"/>
      <c r="F74" s="21"/>
      <c r="G74" s="21"/>
      <c r="H74" s="21"/>
      <c r="I74" s="20"/>
      <c r="J74" s="22"/>
    </row>
    <row r="75" spans="1:10" ht="12">
      <c r="A75" s="17"/>
      <c r="B75" s="17"/>
      <c r="C75" s="17"/>
      <c r="D75" s="17"/>
      <c r="E75" s="17"/>
      <c r="F75" s="18"/>
      <c r="G75" s="18"/>
      <c r="H75" s="18"/>
      <c r="I75" s="17"/>
      <c r="J75" s="8">
        <f aca="true" t="shared" si="6" ref="J75:J80">IF(OR(F75="",G75="",H75=""),0,IF(G75="N/G",500,IF(F75="大学生新人・高校生以下",500,IF(F75="大学生・賛助会員",1500,1700)))+IF(H75="レンタル",200))</f>
        <v>0</v>
      </c>
    </row>
    <row r="76" spans="1:10" ht="12">
      <c r="A76" s="17"/>
      <c r="B76" s="17"/>
      <c r="C76" s="17"/>
      <c r="D76" s="17"/>
      <c r="E76" s="17"/>
      <c r="F76" s="18"/>
      <c r="G76" s="18"/>
      <c r="H76" s="18"/>
      <c r="I76" s="17"/>
      <c r="J76" s="8">
        <f t="shared" si="6"/>
        <v>0</v>
      </c>
    </row>
    <row r="77" spans="1:10" ht="12">
      <c r="A77" s="17"/>
      <c r="B77" s="17"/>
      <c r="C77" s="17"/>
      <c r="D77" s="17"/>
      <c r="E77" s="17"/>
      <c r="F77" s="18"/>
      <c r="G77" s="18"/>
      <c r="H77" s="18"/>
      <c r="I77" s="17"/>
      <c r="J77" s="8">
        <f t="shared" si="6"/>
        <v>0</v>
      </c>
    </row>
    <row r="78" spans="1:10" ht="12">
      <c r="A78" s="17"/>
      <c r="B78" s="17"/>
      <c r="C78" s="17"/>
      <c r="D78" s="17"/>
      <c r="E78" s="17"/>
      <c r="F78" s="18"/>
      <c r="G78" s="18"/>
      <c r="H78" s="18"/>
      <c r="I78" s="17"/>
      <c r="J78" s="8">
        <f t="shared" si="6"/>
        <v>0</v>
      </c>
    </row>
    <row r="79" spans="1:10" ht="12">
      <c r="A79" s="17"/>
      <c r="B79" s="17"/>
      <c r="C79" s="17"/>
      <c r="D79" s="17"/>
      <c r="E79" s="17"/>
      <c r="F79" s="18"/>
      <c r="G79" s="18"/>
      <c r="H79" s="18"/>
      <c r="I79" s="17"/>
      <c r="J79" s="8">
        <f t="shared" si="6"/>
        <v>0</v>
      </c>
    </row>
    <row r="80" spans="1:10" ht="12">
      <c r="A80" s="17"/>
      <c r="B80" s="17"/>
      <c r="C80" s="17"/>
      <c r="D80" s="17"/>
      <c r="E80" s="17"/>
      <c r="F80" s="18"/>
      <c r="G80" s="18"/>
      <c r="H80" s="18"/>
      <c r="I80" s="17"/>
      <c r="J80" s="8">
        <f t="shared" si="6"/>
        <v>0</v>
      </c>
    </row>
    <row r="81" spans="1:10" ht="12" customHeight="1">
      <c r="A81" s="17"/>
      <c r="B81" s="17"/>
      <c r="C81" s="17"/>
      <c r="D81" s="17"/>
      <c r="E81" s="17"/>
      <c r="F81" s="18"/>
      <c r="G81" s="18"/>
      <c r="H81" s="18"/>
      <c r="I81" s="17"/>
      <c r="J81" s="8"/>
    </row>
    <row r="82" spans="1:10" s="23" customFormat="1" ht="12" customHeight="1">
      <c r="A82" s="20"/>
      <c r="B82" s="20"/>
      <c r="C82" s="20"/>
      <c r="D82" s="20"/>
      <c r="E82" s="20"/>
      <c r="F82" s="21"/>
      <c r="G82" s="21"/>
      <c r="H82" s="21"/>
      <c r="I82" s="20"/>
      <c r="J82" s="22"/>
    </row>
    <row r="83" spans="1:10" ht="12">
      <c r="A83" s="17"/>
      <c r="B83" s="17"/>
      <c r="C83" s="17"/>
      <c r="D83" s="17"/>
      <c r="E83" s="17"/>
      <c r="F83" s="18"/>
      <c r="G83" s="18"/>
      <c r="H83" s="18"/>
      <c r="I83" s="17"/>
      <c r="J83" s="8">
        <f>IF(OR(F83="",G83="",H83=""),0,IF(G83="N/G",500,IF(F83="大学生新人・高校生以下",500,IF(F83="大学生・賛助会員",1500,1700)))+IF(H83="レンタル",200))</f>
        <v>0</v>
      </c>
    </row>
    <row r="84" spans="1:10" ht="12">
      <c r="A84" s="17"/>
      <c r="B84" s="17"/>
      <c r="C84" s="17"/>
      <c r="D84" s="17"/>
      <c r="E84" s="17"/>
      <c r="F84" s="18"/>
      <c r="G84" s="18"/>
      <c r="H84" s="18"/>
      <c r="I84" s="17"/>
      <c r="J84" s="8">
        <f>IF(OR(F84="",G84="",H84=""),0,IF(G84="N/G",500,IF(F84="大学生新人・高校生以下",500,IF(F84="大学生・賛助会員",1500,1700)))+IF(H84="レンタル",200))</f>
        <v>0</v>
      </c>
    </row>
    <row r="85" spans="1:10" ht="12">
      <c r="A85" s="17"/>
      <c r="B85" s="17"/>
      <c r="C85" s="17"/>
      <c r="D85" s="17"/>
      <c r="E85" s="17"/>
      <c r="F85" s="18"/>
      <c r="G85" s="18"/>
      <c r="H85" s="18"/>
      <c r="I85" s="17"/>
      <c r="J85" s="8">
        <f>IF(OR(F85="",G85="",H85=""),0,IF(G85="N/G",500,IF(F85="大学生新人・高校生以下",500,IF(F85="大学生・賛助会員",1500,1700)))+IF(H85="レンタル",200))</f>
        <v>0</v>
      </c>
    </row>
    <row r="86" spans="1:10" ht="12">
      <c r="A86" s="17"/>
      <c r="B86" s="17"/>
      <c r="C86" s="17"/>
      <c r="D86" s="17"/>
      <c r="E86" s="17"/>
      <c r="F86" s="18"/>
      <c r="G86" s="18"/>
      <c r="H86" s="18"/>
      <c r="I86" s="17"/>
      <c r="J86" s="8">
        <f>IF(OR(F86="",G86="",H86=""),0,IF(G86="N/G",500,IF(F86="大学生新人・高校生以下",500,IF(F86="大学生・賛助会員",1500,1700)))+IF(H86="レンタル",200))</f>
        <v>0</v>
      </c>
    </row>
    <row r="87" spans="1:10" ht="12">
      <c r="A87" s="17"/>
      <c r="B87" s="17"/>
      <c r="C87" s="17"/>
      <c r="D87" s="17"/>
      <c r="E87" s="17"/>
      <c r="F87" s="18"/>
      <c r="G87" s="18"/>
      <c r="H87" s="18"/>
      <c r="I87" s="17"/>
      <c r="J87" s="8">
        <f>IF(OR(F87="",G87="",H87=""),0,IF(G87="N/G",500,IF(F87="大学生新人・高校生以下",500,IF(F87="大学生・賛助会員",1500,1700)))+IF(H87="レンタル",200))</f>
        <v>0</v>
      </c>
    </row>
    <row r="88" ht="12">
      <c r="J88" s="7">
        <f>SUM(J13:J87)</f>
        <v>88900</v>
      </c>
    </row>
    <row r="93" ht="12">
      <c r="A93" s="19" t="s">
        <v>22</v>
      </c>
    </row>
    <row r="94" spans="1:10" s="6" customFormat="1" ht="36">
      <c r="A94" s="5" t="s">
        <v>12</v>
      </c>
      <c r="B94" s="5" t="s">
        <v>5</v>
      </c>
      <c r="C94" s="5" t="s">
        <v>1</v>
      </c>
      <c r="D94" s="5" t="s">
        <v>2</v>
      </c>
      <c r="E94" s="5" t="s">
        <v>3</v>
      </c>
      <c r="F94" s="5" t="s">
        <v>17</v>
      </c>
      <c r="G94" s="5" t="s">
        <v>6</v>
      </c>
      <c r="H94" s="5" t="s">
        <v>35</v>
      </c>
      <c r="I94" s="5" t="s">
        <v>11</v>
      </c>
      <c r="J94" s="5" t="s">
        <v>7</v>
      </c>
    </row>
    <row r="95" spans="1:10" ht="12">
      <c r="A95" s="3" t="s">
        <v>23</v>
      </c>
      <c r="B95" s="3" t="s">
        <v>24</v>
      </c>
      <c r="C95" s="3" t="s">
        <v>25</v>
      </c>
      <c r="D95" s="3">
        <v>55</v>
      </c>
      <c r="E95" s="3" t="s">
        <v>32</v>
      </c>
      <c r="F95" s="4" t="s">
        <v>19</v>
      </c>
      <c r="G95" s="4" t="s">
        <v>26</v>
      </c>
      <c r="H95" s="4" t="s">
        <v>21</v>
      </c>
      <c r="I95" s="3">
        <v>999999</v>
      </c>
      <c r="J95" s="8">
        <f>IF(OR(F95="",G95="",H95=""),0,IF(G95="N/G",500,IF(F95="大学生新人・高校生以下",500,IF(F95="大学生・賛助会員",1500,1700)))+IF(H95="レンタル",200))</f>
        <v>1700</v>
      </c>
    </row>
    <row r="96" spans="1:10" ht="12">
      <c r="A96" s="3" t="s">
        <v>27</v>
      </c>
      <c r="B96" s="3" t="s">
        <v>28</v>
      </c>
      <c r="C96" s="3" t="s">
        <v>29</v>
      </c>
      <c r="D96" s="3">
        <v>35</v>
      </c>
      <c r="E96" s="3"/>
      <c r="F96" s="4" t="s">
        <v>19</v>
      </c>
      <c r="G96" s="4" t="s">
        <v>20</v>
      </c>
      <c r="H96" s="4" t="s">
        <v>8</v>
      </c>
      <c r="I96" s="3"/>
      <c r="J96" s="8">
        <f>IF(OR(F96="",G96="",H96=""),0,IF(G96="N/G",500,IF(F96="大学生新人・高校生以下",500,IF(F96="大学生・賛助会員",1500,1700)))+IF(H96="レンタル",200))</f>
        <v>1900</v>
      </c>
    </row>
    <row r="97" spans="1:10" ht="12">
      <c r="A97" s="3" t="s">
        <v>30</v>
      </c>
      <c r="B97" s="3" t="s">
        <v>31</v>
      </c>
      <c r="C97" s="3" t="s">
        <v>25</v>
      </c>
      <c r="D97" s="3">
        <v>18</v>
      </c>
      <c r="E97" s="3"/>
      <c r="F97" s="4" t="s">
        <v>18</v>
      </c>
      <c r="G97" s="4" t="s">
        <v>15</v>
      </c>
      <c r="H97" s="4" t="s">
        <v>8</v>
      </c>
      <c r="I97" s="3"/>
      <c r="J97" s="8">
        <f>IF(OR(F97="",G97="",H97=""),0,IF(G97="N/G",500,IF(F97="大学生新人・高校生以下",500,IF(F97="大学生・賛助会員",1500,1700)))+IF(H97="レンタル",200))</f>
        <v>700</v>
      </c>
    </row>
    <row r="98" ht="12">
      <c r="J98" s="7">
        <f>SUM(J95:J97)</f>
        <v>4300</v>
      </c>
    </row>
  </sheetData>
  <sheetProtection/>
  <dataValidations count="3">
    <dataValidation type="list" allowBlank="1" showInputMessage="1" showErrorMessage="1" sqref="H95:H97 H13:H87">
      <formula1>"レンタル,マイカード"</formula1>
    </dataValidation>
    <dataValidation type="list" allowBlank="1" showInputMessage="1" showErrorMessage="1" sqref="G95:G97 G13:G87">
      <formula1>"MA,WA,MAS,B,N/G"</formula1>
    </dataValidation>
    <dataValidation type="list" allowBlank="1" showInputMessage="1" showErrorMessage="1" sqref="F95:F97 F13:F87">
      <formula1>"一般,大学生・賛助会員,大学生新人・高校生以下"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yamashita</cp:lastModifiedBy>
  <dcterms:created xsi:type="dcterms:W3CDTF">1997-01-08T22:48:59Z</dcterms:created>
  <dcterms:modified xsi:type="dcterms:W3CDTF">2010-05-01T10:32:04Z</dcterms:modified>
  <cp:category/>
  <cp:version/>
  <cp:contentType/>
  <cp:contentStatus/>
</cp:coreProperties>
</file>