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7260" tabRatio="881" firstSheet="2" activeTab="8"/>
  </bookViews>
  <sheets>
    <sheet name="速報　（ＥＰクラス）" sheetId="1" state="hidden" r:id="rId1"/>
    <sheet name="速報（ＥＰクラス）報告用" sheetId="2" state="hidden" r:id="rId2"/>
    <sheet name="速報（Ａクラス）報告用" sheetId="3" r:id="rId3"/>
    <sheet name="速報　（ＡＰクラス） " sheetId="4" state="hidden" r:id="rId4"/>
    <sheet name="速報（ＡＰ）報告用" sheetId="5" state="hidden" r:id="rId5"/>
    <sheet name="速報(Ｂクラス)報告用" sheetId="6" r:id="rId6"/>
    <sheet name="速報 (ＢＰクラス) " sheetId="7" state="hidden" r:id="rId7"/>
    <sheet name="速報(ＢＰクラス)報告用" sheetId="8" state="hidden" r:id="rId8"/>
    <sheet name="詳細成績(Ａクラス)報告用" sheetId="9" r:id="rId9"/>
    <sheet name="詳細成績(Ｂクラス) 報告用" sheetId="10" r:id="rId10"/>
    <sheet name="Test Data" sheetId="11" state="hidden" r:id="rId11"/>
  </sheets>
  <definedNames>
    <definedName name="_xlnm.Print_Area" localSheetId="8">'詳細成績(Ａクラス)報告用'!$B$2:$AA$77</definedName>
    <definedName name="_xlnm.Print_Area" localSheetId="9">'詳細成績(Ｂクラス) 報告用'!$B$2:$AN$31</definedName>
    <definedName name="_xlnm.Print_Area" localSheetId="3">'速報　（ＡＰクラス） '!$D$7:$O$14</definedName>
    <definedName name="_xlnm.Print_Area" localSheetId="6">'速報 (ＢＰクラス) '!$D$7:$O$16</definedName>
    <definedName name="_xlnm.Print_Area" localSheetId="4">'速報（ＡＰ）報告用'!$B$2:$M$11</definedName>
    <definedName name="_xlnm.Print_Area" localSheetId="2">'速報（Ａクラス）報告用'!$B$1:$M$67</definedName>
    <definedName name="_xlnm.Print_Area" localSheetId="7">'速報(ＢＰクラス)報告用'!$B$2:$M$16</definedName>
    <definedName name="_xlnm.Print_Area" localSheetId="5">'速報(Ｂクラス)報告用'!$B$1:$L$21</definedName>
    <definedName name="Z_19368A02_0996_11DA_9D12_0000E21F8A21_.wvu.Cols" localSheetId="10" hidden="1">'Test Data'!$I:$K,'Test Data'!$AG:$AI,'Test Data'!$AM:$AO</definedName>
    <definedName name="Z_19368A02_0996_11DA_9D12_0000E21F8A21_.wvu.Cols" localSheetId="8" hidden="1">'詳細成績(Ａクラス)報告用'!#REF!</definedName>
    <definedName name="Z_19368A02_0996_11DA_9D12_0000E21F8A21_.wvu.Cols" localSheetId="9" hidden="1">'詳細成績(Ｂクラス) 報告用'!$AL:$AL</definedName>
    <definedName name="Z_19368A02_0996_11DA_9D12_0000E21F8A21_.wvu.PrintArea" localSheetId="10" hidden="1">'Test Data'!$G$15:$AL$54</definedName>
    <definedName name="Z_19368A02_0996_11DA_9D12_0000E21F8A21_.wvu.PrintArea" localSheetId="8" hidden="1">'詳細成績(Ａクラス)報告用'!$C$15:$Z$78</definedName>
    <definedName name="Z_19368A02_0996_11DA_9D12_0000E21F8A21_.wvu.PrintArea" localSheetId="9" hidden="1">'詳細成績(Ｂクラス) 報告用'!$C$15:$AM$31</definedName>
    <definedName name="Z_19368A02_0996_11DA_9D12_0000E21F8A21_.wvu.PrintArea" localSheetId="3" hidden="1">'速報　（ＡＰクラス） '!#REF!</definedName>
    <definedName name="Z_19368A02_0996_11DA_9D12_0000E21F8A21_.wvu.PrintArea" localSheetId="6" hidden="1">'速報 (ＢＰクラス) '!#REF!</definedName>
    <definedName name="Z_19368A02_0996_11DA_9D12_0000E21F8A21_.wvu.PrintArea" localSheetId="0" hidden="1">'速報　（ＥＰクラス）'!$D$12:$O$56</definedName>
    <definedName name="Z_19368A02_0996_11DA_9D12_0000E21F8A21_.wvu.PrintArea" localSheetId="4" hidden="1">'速報（ＡＰ）報告用'!#REF!</definedName>
    <definedName name="Z_19368A02_0996_11DA_9D12_0000E21F8A21_.wvu.PrintArea" localSheetId="2" hidden="1">'速報（Ａクラス）報告用'!#REF!</definedName>
    <definedName name="Z_19368A02_0996_11DA_9D12_0000E21F8A21_.wvu.PrintArea" localSheetId="7" hidden="1">'速報(ＢＰクラス)報告用'!#REF!</definedName>
    <definedName name="Z_19368A02_0996_11DA_9D12_0000E21F8A21_.wvu.PrintArea" localSheetId="5" hidden="1">'速報(Ｂクラス)報告用'!#REF!</definedName>
    <definedName name="Z_19368A02_0996_11DA_9D12_0000E21F8A21_.wvu.PrintArea" localSheetId="1" hidden="1">'速報（ＥＰクラス）報告用'!$B$6:$M$9</definedName>
    <definedName name="Z_19368A02_0996_11DA_9D12_0000E21F8A21_.wvu.PrintTitles" localSheetId="8" hidden="1">'詳細成績(Ａクラス)報告用'!$2:$12</definedName>
    <definedName name="Z_19368A02_0996_11DA_9D12_0000E21F8A21_.wvu.PrintTitles" localSheetId="9" hidden="1">'詳細成績(Ｂクラス) 報告用'!$2:$12</definedName>
    <definedName name="Z_19368A02_0996_11DA_9D12_0000E21F8A21_.wvu.PrintTitles" localSheetId="3" hidden="1">'速報　（ＡＰクラス） '!$7:$9</definedName>
    <definedName name="Z_19368A02_0996_11DA_9D12_0000E21F8A21_.wvu.PrintTitles" localSheetId="6" hidden="1">'速報 (ＢＰクラス) '!$7:$9</definedName>
    <definedName name="Z_19368A02_0996_11DA_9D12_0000E21F8A21_.wvu.PrintTitles" localSheetId="0" hidden="1">'速報　（ＥＰクラス）'!$7:$9</definedName>
    <definedName name="Z_19368A02_0996_11DA_9D12_0000E21F8A21_.wvu.PrintTitles" localSheetId="4" hidden="1">'速報（ＡＰ）報告用'!$2:$4</definedName>
    <definedName name="Z_19368A02_0996_11DA_9D12_0000E21F8A21_.wvu.PrintTitles" localSheetId="2" hidden="1">'速報（Ａクラス）報告用'!$2:$4</definedName>
    <definedName name="Z_19368A02_0996_11DA_9D12_0000E21F8A21_.wvu.PrintTitles" localSheetId="7" hidden="1">'速報(ＢＰクラス)報告用'!$2:$4</definedName>
    <definedName name="Z_19368A02_0996_11DA_9D12_0000E21F8A21_.wvu.PrintTitles" localSheetId="5" hidden="1">'速報(Ｂクラス)報告用'!$2:$4</definedName>
    <definedName name="Z_19368A02_0996_11DA_9D12_0000E21F8A21_.wvu.PrintTitles" localSheetId="1" hidden="1">'速報（ＥＰクラス）報告用'!$2:$4</definedName>
    <definedName name="Z_19368A02_0996_11DA_9D12_0000E21F8A21_.wvu.Rows" localSheetId="8" hidden="1">'詳細成績(Ａクラス)報告用'!$13:$14,'詳細成績(Ａクラス)報告用'!$15:$75</definedName>
    <definedName name="Z_19368A02_0996_11DA_9D12_0000E21F8A21_.wvu.Rows" localSheetId="9" hidden="1">'詳細成績(Ｂクラス) 報告用'!$13:$14,'詳細成績(Ｂクラス) 報告用'!$15:$29</definedName>
    <definedName name="Z_19368A02_0996_11DA_9D12_0000E21F8A21_.wvu.Rows" localSheetId="3" hidden="1">'速報　（ＡＰクラス） '!$11:$11</definedName>
    <definedName name="Z_19368A02_0996_11DA_9D12_0000E21F8A21_.wvu.Rows" localSheetId="6" hidden="1">'速報 (ＢＰクラス) '!$10:$11</definedName>
    <definedName name="Z_19368A02_0996_11DA_9D12_0000E21F8A21_.wvu.Rows" localSheetId="0" hidden="1">'速報　（ＥＰクラス）'!$10:$11</definedName>
    <definedName name="Z_19368A02_0996_11DA_9D12_0000E21F8A21_.wvu.Rows" localSheetId="4" hidden="1">'速報（ＡＰ）報告用'!#REF!</definedName>
    <definedName name="Z_19368A02_0996_11DA_9D12_0000E21F8A21_.wvu.Rows" localSheetId="2" hidden="1">'速報（Ａクラス）報告用'!#REF!</definedName>
    <definedName name="Z_19368A02_0996_11DA_9D12_0000E21F8A21_.wvu.Rows" localSheetId="7" hidden="1">'速報(ＢＰクラス)報告用'!#REF!</definedName>
    <definedName name="Z_19368A02_0996_11DA_9D12_0000E21F8A21_.wvu.Rows" localSheetId="5" hidden="1">'速報(Ｂクラス)報告用'!#REF!</definedName>
    <definedName name="Z_19368A02_0996_11DA_9D12_0000E21F8A21_.wvu.Rows" localSheetId="1" hidden="1">'速報（ＥＰクラス）報告用'!$5:$5</definedName>
    <definedName name="Z_3CF735FD_4A35_4D61_91CA_99E3AD89E376_.wvu.PrintArea" localSheetId="8" hidden="1">'詳細成績(Ａクラス)報告用'!$C$2:$Z$14</definedName>
    <definedName name="Z_3CF735FD_4A35_4D61_91CA_99E3AD89E376_.wvu.PrintArea" localSheetId="9" hidden="1">'詳細成績(Ｂクラス) 報告用'!$C$2:$AM$14</definedName>
    <definedName name="Z_3CF735FD_4A35_4D61_91CA_99E3AD89E376_.wvu.PrintArea" localSheetId="3" hidden="1">'速報　（ＡＰクラス） '!$D$7:$O$11</definedName>
    <definedName name="Z_3CF735FD_4A35_4D61_91CA_99E3AD89E376_.wvu.PrintArea" localSheetId="6" hidden="1">'速報 (ＢＰクラス) '!$D$7:$O$11</definedName>
    <definedName name="Z_3CF735FD_4A35_4D61_91CA_99E3AD89E376_.wvu.PrintArea" localSheetId="0" hidden="1">'速報　（ＥＰクラス）'!$D$7:$O$85</definedName>
    <definedName name="Z_3CF735FD_4A35_4D61_91CA_99E3AD89E376_.wvu.PrintArea" localSheetId="4" hidden="1">'速報（ＡＰ）報告用'!$B$2:$M$5</definedName>
    <definedName name="Z_3CF735FD_4A35_4D61_91CA_99E3AD89E376_.wvu.PrintArea" localSheetId="2" hidden="1">'速報（Ａクラス）報告用'!$B$2:$M$5</definedName>
    <definedName name="Z_3CF735FD_4A35_4D61_91CA_99E3AD89E376_.wvu.PrintArea" localSheetId="7" hidden="1">'速報(ＢＰクラス)報告用'!$B$2:$M$4</definedName>
    <definedName name="Z_3CF735FD_4A35_4D61_91CA_99E3AD89E376_.wvu.PrintArea" localSheetId="5" hidden="1">'速報(Ｂクラス)報告用'!$B$2:$M$4</definedName>
    <definedName name="Z_3CF735FD_4A35_4D61_91CA_99E3AD89E376_.wvu.PrintArea" localSheetId="1" hidden="1">'速報（ＥＰクラス）報告用'!$B$2:$M$9</definedName>
    <definedName name="Z_3CF735FD_4A35_4D61_91CA_99E3AD89E376_.wvu.Rows" localSheetId="8" hidden="1">'詳細成績(Ａクラス)報告用'!$13:$14</definedName>
    <definedName name="Z_3CF735FD_4A35_4D61_91CA_99E3AD89E376_.wvu.Rows" localSheetId="9" hidden="1">'詳細成績(Ｂクラス) 報告用'!$13:$14</definedName>
    <definedName name="Z_958158A0_09BA_11DA_BE4D_08001F049E6D_.wvu.Cols" localSheetId="9" hidden="1">'詳細成績(Ｂクラス) 報告用'!$U:$AE,'詳細成績(Ｂクラス) 報告用'!$AH:$AI,'詳細成績(Ｂクラス) 報告用'!$AL:$AM</definedName>
    <definedName name="Z_958158A0_09BA_11DA_BE4D_08001F049E6D_.wvu.PrintArea" localSheetId="8" hidden="1">'詳細成績(Ａクラス)報告用'!$B$3:$AA$83</definedName>
    <definedName name="Z_958158A0_09BA_11DA_BE4D_08001F049E6D_.wvu.PrintArea" localSheetId="9" hidden="1">'詳細成績(Ｂクラス) 報告用'!$C$3:$AN$35</definedName>
    <definedName name="Z_958158A0_09BA_11DA_BE4D_08001F049E6D_.wvu.PrintArea" localSheetId="3" hidden="1">'速報　（ＡＰクラス） '!$D$7:$O$14</definedName>
    <definedName name="Z_958158A0_09BA_11DA_BE4D_08001F049E6D_.wvu.PrintArea" localSheetId="6" hidden="1">'速報 (ＢＰクラス) '!$D$7:$O$16</definedName>
    <definedName name="Z_958158A0_09BA_11DA_BE4D_08001F049E6D_.wvu.PrintArea" localSheetId="4" hidden="1">'速報（ＡＰ）報告用'!$B$2:$M$11</definedName>
    <definedName name="Z_958158A0_09BA_11DA_BE4D_08001F049E6D_.wvu.PrintArea" localSheetId="2" hidden="1">'速報（Ａクラス）報告用'!$B$2:$M$90</definedName>
    <definedName name="Z_958158A0_09BA_11DA_BE4D_08001F049E6D_.wvu.PrintArea" localSheetId="7" hidden="1">'速報(ＢＰクラス)報告用'!$B$2:$M$16</definedName>
    <definedName name="Z_958158A0_09BA_11DA_BE4D_08001F049E6D_.wvu.PrintArea" localSheetId="5" hidden="1">'速報(Ｂクラス)報告用'!$B$2:$M$19</definedName>
    <definedName name="Z_958158A0_09BA_11DA_BE4D_08001F049E6D_.wvu.Rows" localSheetId="8" hidden="1">'詳細成績(Ａクラス)報告用'!$13:$14</definedName>
    <definedName name="Z_958158A0_09BA_11DA_BE4D_08001F049E6D_.wvu.Rows" localSheetId="9" hidden="1">'詳細成績(Ｂクラス) 報告用'!$13:$14,'詳細成績(Ｂクラス) 報告用'!$27:$29</definedName>
    <definedName name="Z_958158A0_09BA_11DA_BE4D_08001F049E6D_.wvu.Rows" localSheetId="3" hidden="1">'速報　（ＡＰクラス） '!$10:$11</definedName>
    <definedName name="Z_958158A0_09BA_11DA_BE4D_08001F049E6D_.wvu.Rows" localSheetId="6" hidden="1">'速報 (ＢＰクラス) '!$10:$11</definedName>
  </definedNames>
  <calcPr fullCalcOnLoad="1"/>
</workbook>
</file>

<file path=xl/sharedStrings.xml><?xml version="1.0" encoding="utf-8"?>
<sst xmlns="http://schemas.openxmlformats.org/spreadsheetml/2006/main" count="8481" uniqueCount="375">
  <si>
    <t>青木　豊明</t>
  </si>
  <si>
    <t>仙台OLC</t>
  </si>
  <si>
    <t>深井　淳之</t>
  </si>
  <si>
    <t>横浜市栄区OLC</t>
  </si>
  <si>
    <t>浅井　貴弘</t>
  </si>
  <si>
    <t>岩手大学OLC</t>
  </si>
  <si>
    <t>福田　重一</t>
  </si>
  <si>
    <t>阿部　敬寿</t>
  </si>
  <si>
    <t>サン・スーシ</t>
  </si>
  <si>
    <t>荒井　正敏</t>
  </si>
  <si>
    <t>藤生　孝志</t>
  </si>
  <si>
    <t>飯泉　祐司</t>
  </si>
  <si>
    <t>太った鳩の会</t>
  </si>
  <si>
    <t>航走の会</t>
  </si>
  <si>
    <t>舟越　実</t>
  </si>
  <si>
    <t>元東北大OLC</t>
  </si>
  <si>
    <t>井上　博人</t>
  </si>
  <si>
    <t>小金井OLC</t>
  </si>
  <si>
    <t>櫻井　悠</t>
  </si>
  <si>
    <t>堀江　守弘</t>
  </si>
  <si>
    <t>ski-o</t>
  </si>
  <si>
    <t>臼倉　由起</t>
  </si>
  <si>
    <t>高瀬　悠太</t>
  </si>
  <si>
    <t>東工大OLT（無法）</t>
  </si>
  <si>
    <t>高田　弘樹</t>
  </si>
  <si>
    <t>八木山さわきOLC</t>
  </si>
  <si>
    <t>盛合　宏太</t>
  </si>
  <si>
    <t>大家　哲朗</t>
  </si>
  <si>
    <t>八神　遥介</t>
  </si>
  <si>
    <t>チームインリン</t>
  </si>
  <si>
    <t>高橋　元気</t>
  </si>
  <si>
    <t>チ→ム　早坂荘</t>
  </si>
  <si>
    <t>安田　太郎</t>
  </si>
  <si>
    <t>えびすで走る会</t>
  </si>
  <si>
    <t>奥村　理也</t>
  </si>
  <si>
    <t>ウルトラクラブ</t>
  </si>
  <si>
    <t>高橋　厚</t>
  </si>
  <si>
    <t>八巻　得郎</t>
  </si>
  <si>
    <t>小野　雅俊</t>
  </si>
  <si>
    <t>高橋　徹</t>
  </si>
  <si>
    <t>福大共同調査者</t>
  </si>
  <si>
    <t>角田　明子</t>
  </si>
  <si>
    <t>岩手県立大OLC</t>
  </si>
  <si>
    <t>高橋　美和</t>
  </si>
  <si>
    <t>水篶刈</t>
  </si>
  <si>
    <t>山本　秀洋</t>
  </si>
  <si>
    <t>角森　哲博</t>
  </si>
  <si>
    <t>高橋　摩帆</t>
  </si>
  <si>
    <t>木下　直樹</t>
  </si>
  <si>
    <t>茨城県日立市</t>
  </si>
  <si>
    <t>浜松OLC</t>
  </si>
  <si>
    <t>木村　佳司</t>
  </si>
  <si>
    <t>長野県</t>
  </si>
  <si>
    <t>木村　治雄</t>
  </si>
  <si>
    <t>仁多見　剛</t>
  </si>
  <si>
    <t>福島OLC</t>
  </si>
  <si>
    <t>根本　真弓</t>
  </si>
  <si>
    <t>久保田　優</t>
  </si>
  <si>
    <t>花木　睦子</t>
  </si>
  <si>
    <t>栗城　吾央</t>
  </si>
  <si>
    <t>IPUOLC</t>
  </si>
  <si>
    <t>早野　哲朗</t>
  </si>
  <si>
    <t>日下　雅広</t>
  </si>
  <si>
    <t>平島　勝彦</t>
  </si>
  <si>
    <t>石塚　脩之</t>
  </si>
  <si>
    <t>遠藤　豪志</t>
  </si>
  <si>
    <t>遠藤　崇志</t>
  </si>
  <si>
    <t>立教小学校</t>
  </si>
  <si>
    <t>奥田　雄彦</t>
  </si>
  <si>
    <t>早大OC</t>
  </si>
  <si>
    <t>神山　康</t>
  </si>
  <si>
    <t>井手恵理子で走る会（井手走会）</t>
  </si>
  <si>
    <t>菊池　正昭</t>
  </si>
  <si>
    <t>清水　善郎</t>
  </si>
  <si>
    <t>村上　雅昭</t>
  </si>
  <si>
    <t>つくばCocco</t>
  </si>
  <si>
    <t>八重樫　集</t>
  </si>
  <si>
    <t>米本　静栄</t>
  </si>
  <si>
    <t>米本　哲夫</t>
  </si>
  <si>
    <t>大久保 裕介</t>
  </si>
  <si>
    <t>太田雄一郎</t>
  </si>
  <si>
    <t>久保田 宏彰</t>
  </si>
  <si>
    <t>小松田 成幸</t>
  </si>
  <si>
    <t>小山　太朗</t>
  </si>
  <si>
    <t>櫻本 信一郎</t>
  </si>
  <si>
    <t>２００６年８月５日(土）</t>
  </si>
  <si>
    <t>（10点満点）</t>
  </si>
  <si>
    <t>10点満点</t>
  </si>
  <si>
    <t>Ｂ クラス</t>
  </si>
  <si>
    <t>No.</t>
  </si>
  <si>
    <t>Corrected time (T1+T2)</t>
  </si>
  <si>
    <t>ﾀｲﾑ　　　　（ｓｅｃ．）</t>
  </si>
  <si>
    <t>ゴール</t>
  </si>
  <si>
    <t>1１点満点</t>
  </si>
  <si>
    <t>C</t>
  </si>
  <si>
    <t>D</t>
  </si>
  <si>
    <t>E</t>
  </si>
  <si>
    <t>A</t>
  </si>
  <si>
    <t>B</t>
  </si>
  <si>
    <t>Ｃ</t>
  </si>
  <si>
    <t>A</t>
  </si>
  <si>
    <t>B</t>
  </si>
  <si>
    <t>D</t>
  </si>
  <si>
    <t>C</t>
  </si>
  <si>
    <t>Z</t>
  </si>
  <si>
    <t>E</t>
  </si>
  <si>
    <t>Time</t>
  </si>
  <si>
    <t>P</t>
  </si>
  <si>
    <t>T</t>
  </si>
  <si>
    <t>Points</t>
  </si>
  <si>
    <t>T2</t>
  </si>
  <si>
    <t>塩谷町自然休養村センター</t>
  </si>
  <si>
    <t>Ｐ</t>
  </si>
  <si>
    <t>DNS</t>
  </si>
  <si>
    <t>Aichi, Japan</t>
  </si>
  <si>
    <t>Z</t>
  </si>
  <si>
    <t>P</t>
  </si>
  <si>
    <t>T</t>
  </si>
  <si>
    <t>不参加</t>
  </si>
  <si>
    <t>TC無回答</t>
  </si>
  <si>
    <t>TC誤回答</t>
  </si>
  <si>
    <t>制限時間超過</t>
  </si>
  <si>
    <t>Average</t>
  </si>
  <si>
    <t>N</t>
  </si>
  <si>
    <t>Watch(sec.)</t>
  </si>
  <si>
    <t>O</t>
  </si>
  <si>
    <t>F</t>
  </si>
  <si>
    <t>S</t>
  </si>
  <si>
    <t>TC  1</t>
  </si>
  <si>
    <t>TC  2</t>
  </si>
  <si>
    <t>競技      時間　　(分）</t>
  </si>
  <si>
    <t>氏名</t>
  </si>
  <si>
    <t>クラブ・所属名</t>
  </si>
  <si>
    <t>A</t>
  </si>
  <si>
    <t>B</t>
  </si>
  <si>
    <t>順位</t>
  </si>
  <si>
    <t>C</t>
  </si>
  <si>
    <t>E</t>
  </si>
  <si>
    <t>Z</t>
  </si>
  <si>
    <t>D</t>
  </si>
  <si>
    <t>得点</t>
  </si>
  <si>
    <t>注： 得点欄の ＊印は「制限時間超過」を示しています。</t>
  </si>
  <si>
    <t>印刷範囲</t>
  </si>
  <si>
    <t>N</t>
  </si>
  <si>
    <t>速報</t>
  </si>
  <si>
    <t>回答総数</t>
  </si>
  <si>
    <t>正解回答数</t>
  </si>
  <si>
    <t>正解率（％）</t>
  </si>
  <si>
    <t>藤生考志</t>
  </si>
  <si>
    <t>東京ＯＬクラブ</t>
  </si>
  <si>
    <t>須藤かおる</t>
  </si>
  <si>
    <t>入間市ＯＬＣ</t>
  </si>
  <si>
    <t>河　泰鉉</t>
  </si>
  <si>
    <t>奥村理也</t>
  </si>
  <si>
    <t>ＯＬＣ吉備路</t>
  </si>
  <si>
    <t>戸田　瑛</t>
  </si>
  <si>
    <t>岡本将志</t>
  </si>
  <si>
    <t>前澤陽平</t>
  </si>
  <si>
    <t>宮地　慧</t>
  </si>
  <si>
    <t>河村健太郎</t>
  </si>
  <si>
    <t>桜井郁也</t>
  </si>
  <si>
    <t>伴　毅</t>
  </si>
  <si>
    <t>小山内崇人</t>
  </si>
  <si>
    <t>児玉悠貴</t>
  </si>
  <si>
    <t>中別府俊太</t>
  </si>
  <si>
    <t>早川達也</t>
  </si>
  <si>
    <t>堀田　遼</t>
  </si>
  <si>
    <t>武藤　篤</t>
  </si>
  <si>
    <t>坂井翔太</t>
  </si>
  <si>
    <t>桜井　卓</t>
  </si>
  <si>
    <t>田中堅一郎</t>
  </si>
  <si>
    <t>徳田充宏</t>
  </si>
  <si>
    <t>馬場智祥</t>
  </si>
  <si>
    <t>宮崎　遼</t>
  </si>
  <si>
    <t>山田晋太朗</t>
  </si>
  <si>
    <t>伊藤博徳</t>
  </si>
  <si>
    <t>柴田洋希</t>
  </si>
  <si>
    <t>鈴木　周</t>
  </si>
  <si>
    <t>平井皓基</t>
  </si>
  <si>
    <t>武藤康史</t>
  </si>
  <si>
    <t>山中晴揮</t>
  </si>
  <si>
    <t>山崎一郎</t>
  </si>
  <si>
    <t>新潟市ＯＬＣ</t>
  </si>
  <si>
    <t>木村洋介</t>
  </si>
  <si>
    <t>大阪ＯＬＣ</t>
  </si>
  <si>
    <t>町井　稔</t>
  </si>
  <si>
    <t>多摩ＯＬ</t>
  </si>
  <si>
    <t>高野由紀</t>
  </si>
  <si>
    <t>茅野耕治</t>
  </si>
  <si>
    <t>ワンダラーズ</t>
  </si>
  <si>
    <t>中村洋士</t>
  </si>
  <si>
    <t>福田良雄</t>
  </si>
  <si>
    <t>前田青</t>
  </si>
  <si>
    <t>鈴木規弘</t>
  </si>
  <si>
    <t>奥田健史</t>
  </si>
  <si>
    <t>京葉ＯＬクラブ</t>
  </si>
  <si>
    <t>薄井典子</t>
  </si>
  <si>
    <t>高野麻記子</t>
  </si>
  <si>
    <t>ときわ走林会</t>
  </si>
  <si>
    <t>岡本健一</t>
  </si>
  <si>
    <t>朱雀ＯＫ</t>
  </si>
  <si>
    <t>鈴木陽介</t>
  </si>
  <si>
    <t>紅萠会</t>
  </si>
  <si>
    <t>木下靖司</t>
  </si>
  <si>
    <t>FINAL</t>
  </si>
  <si>
    <t>C</t>
  </si>
  <si>
    <t>P</t>
  </si>
  <si>
    <t>T</t>
  </si>
  <si>
    <t>Ｃ</t>
  </si>
  <si>
    <t>Ｔ</t>
  </si>
  <si>
    <t>T1</t>
  </si>
  <si>
    <t>傍島　明</t>
  </si>
  <si>
    <t>みちの会</t>
  </si>
  <si>
    <t>井上アヤ乃</t>
  </si>
  <si>
    <t>今井信親</t>
  </si>
  <si>
    <t>小暮喜代志</t>
  </si>
  <si>
    <t>梶谷周平</t>
  </si>
  <si>
    <t>東北大ＯＬＣ</t>
  </si>
  <si>
    <t>石沢賢二</t>
  </si>
  <si>
    <t>大橋悠輔</t>
  </si>
  <si>
    <t>田村貴文</t>
  </si>
  <si>
    <t>横手義雄</t>
  </si>
  <si>
    <t>　</t>
  </si>
  <si>
    <t>Elena Leont'eva</t>
  </si>
  <si>
    <t>ロシア連邦</t>
  </si>
  <si>
    <t xml:space="preserve">Dean Sturtevant </t>
  </si>
  <si>
    <t>アメリカ合衆国</t>
  </si>
  <si>
    <t>Arne Ask</t>
  </si>
  <si>
    <t>ノルウェー</t>
  </si>
  <si>
    <t>Stig Gerdtman</t>
  </si>
  <si>
    <t>スウェーデン</t>
  </si>
  <si>
    <t>John Crosby</t>
  </si>
  <si>
    <t>英国</t>
  </si>
  <si>
    <t>Masaki Kashiwagi</t>
  </si>
  <si>
    <t>日本</t>
  </si>
  <si>
    <t>Antti Rusanen</t>
  </si>
  <si>
    <t>フィンランド</t>
  </si>
  <si>
    <t>Lee Sang-Tae</t>
  </si>
  <si>
    <t>韓国</t>
  </si>
  <si>
    <t>Zenoida Pashkevich</t>
  </si>
  <si>
    <t>リトアニア</t>
  </si>
  <si>
    <t>Alan Gartside</t>
  </si>
  <si>
    <t>アイルランド</t>
  </si>
  <si>
    <t>Knud Vogelius</t>
  </si>
  <si>
    <t>デンマーク</t>
  </si>
  <si>
    <t>Mitsumasa Sugimoto</t>
  </si>
  <si>
    <t>Tiina Airaksinen</t>
  </si>
  <si>
    <t>Choi Yuen Hang</t>
  </si>
  <si>
    <t>香港</t>
  </si>
  <si>
    <t>Viatcheslav Karelin</t>
  </si>
  <si>
    <t>Lars Jakob Waaler</t>
  </si>
  <si>
    <t>Martin Fredholm</t>
  </si>
  <si>
    <t>Hannu Niemi</t>
  </si>
  <si>
    <t>Aki Karumori</t>
  </si>
  <si>
    <t>David Irving</t>
  </si>
  <si>
    <t>Kjetil Waaler</t>
  </si>
  <si>
    <t>Dick Keighley</t>
  </si>
  <si>
    <t>Park Jong-Kun</t>
  </si>
  <si>
    <t>Yuuko Miyakawa</t>
  </si>
  <si>
    <t>Evaldas Butrimas</t>
  </si>
  <si>
    <t>Ken Gammelgard</t>
  </si>
  <si>
    <t>Olga Korchagina</t>
  </si>
  <si>
    <t>Karen Paul</t>
  </si>
  <si>
    <t>Anne Straube</t>
  </si>
  <si>
    <t>ドイツ</t>
  </si>
  <si>
    <t>Per Midthaugen</t>
  </si>
  <si>
    <t>Scott Drumm</t>
  </si>
  <si>
    <t>Hidetou Kijima</t>
  </si>
  <si>
    <t>Vibeke Vogelius</t>
  </si>
  <si>
    <t>Erik Lundkvist</t>
  </si>
  <si>
    <t>Kwoｎ Oh-Sam</t>
  </si>
  <si>
    <t>Daniel Roth</t>
  </si>
  <si>
    <t>Tadeush Shimkovich</t>
  </si>
  <si>
    <t>Jari Turto</t>
  </si>
  <si>
    <t>Junichi Tanaka</t>
  </si>
  <si>
    <t>吉村年史</t>
  </si>
  <si>
    <t>岩大OLC</t>
  </si>
  <si>
    <t>東北大OLC</t>
  </si>
  <si>
    <t>東京農工大欅会</t>
  </si>
  <si>
    <t>栃木OC</t>
  </si>
  <si>
    <t>（１1点満点）</t>
  </si>
  <si>
    <t>Ｐ</t>
  </si>
  <si>
    <t>P</t>
  </si>
  <si>
    <t>TIME</t>
  </si>
  <si>
    <t>Start</t>
  </si>
  <si>
    <t>Finish</t>
  </si>
  <si>
    <t>C</t>
  </si>
  <si>
    <t>ＲＵＳ</t>
  </si>
  <si>
    <t>ＵＳＡ</t>
  </si>
  <si>
    <t>ＮＯＲ</t>
  </si>
  <si>
    <t>ＳＷＥ</t>
  </si>
  <si>
    <t>ＧＢＲ</t>
  </si>
  <si>
    <t>ＪＰＮ</t>
  </si>
  <si>
    <t>ＦＩＮ</t>
  </si>
  <si>
    <t>ＫＯＲ</t>
  </si>
  <si>
    <t>ＬＴＵ</t>
  </si>
  <si>
    <t>ＩＲＬ</t>
  </si>
  <si>
    <t>ＤＥＮ</t>
  </si>
  <si>
    <t>ＨＫＧ</t>
  </si>
  <si>
    <t>ＧＥＲ</t>
  </si>
  <si>
    <t/>
  </si>
  <si>
    <t>*</t>
  </si>
  <si>
    <t>T.C.1</t>
  </si>
  <si>
    <t>T.C.2</t>
  </si>
  <si>
    <r>
      <t>T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ime</t>
    </r>
  </si>
  <si>
    <t>ペナルティ</t>
  </si>
  <si>
    <t>Points</t>
  </si>
  <si>
    <t>＊</t>
  </si>
  <si>
    <t>Total</t>
  </si>
  <si>
    <t>T.C.</t>
  </si>
  <si>
    <t>Time</t>
  </si>
  <si>
    <t>T.C. 1</t>
  </si>
  <si>
    <t>T.C. 2</t>
  </si>
  <si>
    <t>No.</t>
  </si>
  <si>
    <t>タイム （sec.）</t>
  </si>
  <si>
    <t>ＥＰクラス</t>
  </si>
  <si>
    <t>W</t>
  </si>
  <si>
    <t>ＥＰクラス</t>
  </si>
  <si>
    <t>Ｎｏｖ-２６</t>
  </si>
  <si>
    <t>No.</t>
  </si>
  <si>
    <t>タイム （sec.）</t>
  </si>
  <si>
    <t>Ａ クラス</t>
  </si>
  <si>
    <t>No.</t>
  </si>
  <si>
    <t>タイム （sec.）</t>
  </si>
  <si>
    <t>Ｂ クラス</t>
  </si>
  <si>
    <t>No.</t>
  </si>
  <si>
    <t>多摩OL</t>
  </si>
  <si>
    <t>内藤　愉孝</t>
  </si>
  <si>
    <t>入間市OLC</t>
  </si>
  <si>
    <t>岡　英樹</t>
  </si>
  <si>
    <t>福田　雅秀</t>
  </si>
  <si>
    <t>川越OLC</t>
  </si>
  <si>
    <t>児玉　拓</t>
  </si>
  <si>
    <t>Ｐ</t>
  </si>
  <si>
    <t>田代　雅之</t>
  </si>
  <si>
    <t>ES関東C</t>
  </si>
  <si>
    <t>中山　勝</t>
  </si>
  <si>
    <t>春日部OLC</t>
  </si>
  <si>
    <t>長崎県ＴOL協会</t>
  </si>
  <si>
    <t>蓮本　勇喜</t>
  </si>
  <si>
    <t>京葉OLクラブ</t>
  </si>
  <si>
    <t>（８点満点）</t>
  </si>
  <si>
    <t>（１１点満点）</t>
  </si>
  <si>
    <t>（１５点満点）</t>
  </si>
  <si>
    <t>仮順位</t>
  </si>
  <si>
    <t>行番号</t>
  </si>
  <si>
    <t>Ｐ</t>
  </si>
  <si>
    <t>No.</t>
  </si>
  <si>
    <t>タイム （sec.）</t>
  </si>
  <si>
    <t>No.</t>
  </si>
  <si>
    <t>タイム （sec.）</t>
  </si>
  <si>
    <t>ＢＰ クラス</t>
  </si>
  <si>
    <t>ＡＰクラス</t>
  </si>
  <si>
    <t>宇田睦</t>
  </si>
  <si>
    <t>田口肇</t>
  </si>
  <si>
    <t>蓮本勇喜</t>
  </si>
  <si>
    <t>荒川博</t>
  </si>
  <si>
    <t>飯島勝三</t>
  </si>
  <si>
    <t>高田剛</t>
  </si>
  <si>
    <t>麻布学園OLK</t>
  </si>
  <si>
    <t>DNS</t>
  </si>
  <si>
    <t>米本路憲君追悼トレイルＯ大会</t>
  </si>
  <si>
    <t>Ａ クラス</t>
  </si>
  <si>
    <t>No.</t>
  </si>
  <si>
    <t>ﾀｲﾑ　　　　（ｓｅｃ．）</t>
  </si>
  <si>
    <t>No.</t>
  </si>
  <si>
    <t>タイム （sec.）</t>
  </si>
  <si>
    <t>No.</t>
  </si>
  <si>
    <t>タイム （sec.）</t>
  </si>
  <si>
    <t>Ｐ</t>
  </si>
  <si>
    <t>ＢＰ クラス</t>
  </si>
  <si>
    <t>スタート</t>
  </si>
  <si>
    <t>タイム （sec.）</t>
  </si>
  <si>
    <t>P</t>
  </si>
  <si>
    <t>米本路憲君追悼トレイルＯ大会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</si>
</sst>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_ "/>
    <numFmt numFmtId="178" formatCode="0_);[Red]\(0\)"/>
    <numFmt numFmtId="179" formatCode="0.0_);[Red]\(0.0\)"/>
    <numFmt numFmtId="180" formatCode="0_ "/>
    <numFmt numFmtId="181" formatCode="0;0;"/>
    <numFmt numFmtId="182" formatCode="h:mm;@"/>
    <numFmt numFmtId="183" formatCode="0.0"/>
    <numFmt numFmtId="184" formatCode="dd\-mmm\-yy"/>
    <numFmt numFmtId="185" formatCode="0.00_);[Red]\(0.00\)"/>
    <numFmt numFmtId="186" formatCode="0.0000_);[Red]\(0.0000\)"/>
    <numFmt numFmtId="187" formatCode="mmmm\-yy"/>
    <numFmt numFmtId="188" formatCode="[$-F400]h:mm:ss\ AM/PM"/>
    <numFmt numFmtId="189" formatCode="h:mm:ss;@"/>
    <numFmt numFmtId="190" formatCode="hh:mm:ss"/>
    <numFmt numFmtId="191" formatCode="m/d"/>
    <numFmt numFmtId="192" formatCode="m/d;@"/>
    <numFmt numFmtId="193" formatCode="m&quot;月&quot;d&quot;日&quot;;@"/>
    <numFmt numFmtId="194" formatCode="[$-411]g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i/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0"/>
      <name val="AR P勘亭流H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26"/>
      <name val="AR P隷書体M"/>
      <family val="3"/>
    </font>
    <font>
      <b/>
      <sz val="16"/>
      <color indexed="10"/>
      <name val="ＭＳ Ｐゴシック"/>
      <family val="3"/>
    </font>
    <font>
      <i/>
      <sz val="14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10"/>
      <name val="HG創英角ﾎﾟｯﾌﾟ体"/>
      <family val="3"/>
    </font>
    <font>
      <b/>
      <sz val="18"/>
      <color indexed="48"/>
      <name val="HG創英角ﾎﾟｯﾌﾟ体"/>
      <family val="3"/>
    </font>
    <font>
      <b/>
      <sz val="18"/>
      <color indexed="57"/>
      <name val="HG創英角ﾎﾟｯﾌﾟ体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i/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i/>
      <sz val="16"/>
      <color indexed="8"/>
      <name val="ＭＳ Ｐゴシック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i/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6"/>
      <color indexed="55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60"/>
      <name val="HG丸ｺﾞｼｯｸM-PRO"/>
      <family val="3"/>
    </font>
    <font>
      <b/>
      <i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i/>
      <sz val="20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63"/>
      <name val="HGS創英角ﾎﾟｯﾌﾟ体"/>
      <family val="3"/>
    </font>
    <font>
      <sz val="18"/>
      <color indexed="63"/>
      <name val="ＭＳ Ｐゴシック"/>
      <family val="3"/>
    </font>
    <font>
      <sz val="24"/>
      <name val="HGP創英角ﾎﾟｯﾌﾟ体"/>
      <family val="3"/>
    </font>
    <font>
      <b/>
      <sz val="14"/>
      <name val="HGS創英角ﾎﾟｯﾌﾟ体"/>
      <family val="3"/>
    </font>
    <font>
      <sz val="18"/>
      <name val="HG創英角ﾎﾟｯﾌﾟ体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20" fontId="17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20" xfId="0" applyNumberForma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20" fontId="2" fillId="0" borderId="7" xfId="0" applyNumberFormat="1" applyFont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20" fontId="0" fillId="0" borderId="24" xfId="0" applyNumberFormat="1" applyBorder="1" applyAlignment="1">
      <alignment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37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vertical="center"/>
    </xf>
    <xf numFmtId="20" fontId="0" fillId="0" borderId="2" xfId="0" applyNumberForma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20" fontId="17" fillId="0" borderId="39" xfId="0" applyNumberFormat="1" applyFont="1" applyBorder="1" applyAlignment="1">
      <alignment horizontal="center" vertical="center"/>
    </xf>
    <xf numFmtId="20" fontId="17" fillId="0" borderId="40" xfId="0" applyNumberFormat="1" applyFont="1" applyBorder="1" applyAlignment="1">
      <alignment horizontal="center" vertical="center"/>
    </xf>
    <xf numFmtId="20" fontId="17" fillId="0" borderId="41" xfId="0" applyNumberFormat="1" applyFont="1" applyBorder="1" applyAlignment="1">
      <alignment horizontal="center" vertical="center"/>
    </xf>
    <xf numFmtId="20" fontId="17" fillId="0" borderId="23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textRotation="90"/>
    </xf>
    <xf numFmtId="0" fontId="0" fillId="0" borderId="2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1" fontId="0" fillId="2" borderId="1" xfId="0" applyNumberFormat="1" applyFill="1" applyBorder="1" applyAlignment="1">
      <alignment horizontal="right" vertical="center"/>
    </xf>
    <xf numFmtId="21" fontId="0" fillId="2" borderId="2" xfId="0" applyNumberFormat="1" applyFill="1" applyBorder="1" applyAlignment="1">
      <alignment horizontal="right" vertical="center"/>
    </xf>
    <xf numFmtId="21" fontId="0" fillId="0" borderId="1" xfId="0" applyNumberFormat="1" applyFill="1" applyBorder="1" applyAlignment="1">
      <alignment horizontal="right" vertical="center"/>
    </xf>
    <xf numFmtId="21" fontId="0" fillId="0" borderId="2" xfId="0" applyNumberFormat="1" applyFill="1" applyBorder="1" applyAlignment="1">
      <alignment horizontal="right" vertical="center"/>
    </xf>
    <xf numFmtId="0" fontId="0" fillId="0" borderId="44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20" fontId="0" fillId="2" borderId="2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6" fillId="0" borderId="0" xfId="0" applyNumberFormat="1" applyFont="1" applyBorder="1" applyAlignment="1">
      <alignment horizontal="right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178" fontId="0" fillId="0" borderId="39" xfId="0" applyNumberFormat="1" applyFont="1" applyBorder="1" applyAlignment="1">
      <alignment horizontal="center" vertical="center"/>
    </xf>
    <xf numFmtId="178" fontId="0" fillId="0" borderId="53" xfId="0" applyNumberFormat="1" applyFont="1" applyBorder="1" applyAlignment="1">
      <alignment horizontal="center" vertical="center"/>
    </xf>
    <xf numFmtId="178" fontId="0" fillId="0" borderId="30" xfId="0" applyNumberFormat="1" applyBorder="1" applyAlignment="1">
      <alignment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54" xfId="0" applyNumberFormat="1" applyFont="1" applyBorder="1" applyAlignment="1">
      <alignment horizontal="center" vertical="center"/>
    </xf>
    <xf numFmtId="178" fontId="0" fillId="0" borderId="55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0" fillId="0" borderId="56" xfId="0" applyNumberFormat="1" applyFont="1" applyBorder="1" applyAlignment="1">
      <alignment horizontal="center" vertical="center"/>
    </xf>
    <xf numFmtId="178" fontId="0" fillId="0" borderId="37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2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9" fontId="0" fillId="2" borderId="2" xfId="0" applyNumberFormat="1" applyFill="1" applyBorder="1" applyAlignment="1">
      <alignment horizontal="left" vertical="center"/>
    </xf>
    <xf numFmtId="21" fontId="0" fillId="2" borderId="2" xfId="0" applyNumberForma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20" fontId="2" fillId="0" borderId="7" xfId="0" applyNumberFormat="1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6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78" fontId="0" fillId="5" borderId="0" xfId="0" applyNumberFormat="1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center" vertical="center"/>
    </xf>
    <xf numFmtId="0" fontId="37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37" fillId="5" borderId="2" xfId="0" applyFont="1" applyFill="1" applyBorder="1" applyAlignment="1">
      <alignment vertical="center"/>
    </xf>
    <xf numFmtId="20" fontId="0" fillId="5" borderId="2" xfId="0" applyNumberFormat="1" applyFill="1" applyBorder="1" applyAlignment="1">
      <alignment vertical="center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65" xfId="0" applyFont="1" applyFill="1" applyBorder="1" applyAlignment="1" applyProtection="1">
      <alignment horizontal="center" vertical="center"/>
      <protection locked="0"/>
    </xf>
    <xf numFmtId="178" fontId="0" fillId="5" borderId="2" xfId="0" applyNumberFormat="1" applyFont="1" applyFill="1" applyBorder="1" applyAlignment="1" applyProtection="1">
      <alignment horizontal="right" vertical="center"/>
      <protection locked="0"/>
    </xf>
    <xf numFmtId="178" fontId="0" fillId="5" borderId="66" xfId="0" applyNumberFormat="1" applyFont="1" applyFill="1" applyBorder="1" applyAlignment="1" applyProtection="1">
      <alignment horizontal="right" vertical="center"/>
      <protection locked="0"/>
    </xf>
    <xf numFmtId="178" fontId="0" fillId="5" borderId="12" xfId="0" applyNumberFormat="1" applyFont="1" applyFill="1" applyBorder="1" applyAlignment="1" applyProtection="1">
      <alignment horizontal="right" vertical="center"/>
      <protection locked="0"/>
    </xf>
    <xf numFmtId="178" fontId="0" fillId="5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3" borderId="0" xfId="0" applyFont="1" applyFill="1" applyAlignment="1" applyProtection="1">
      <alignment vertical="center"/>
      <protection locked="0"/>
    </xf>
    <xf numFmtId="0" fontId="31" fillId="0" borderId="5" xfId="0" applyFont="1" applyBorder="1" applyAlignment="1" applyProtection="1">
      <alignment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31" fillId="0" borderId="63" xfId="0" applyFont="1" applyBorder="1" applyAlignment="1" applyProtection="1">
      <alignment vertical="center"/>
      <protection locked="0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1" fillId="0" borderId="43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5" fillId="2" borderId="23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30" xfId="0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71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7" borderId="71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/>
    </xf>
    <xf numFmtId="0" fontId="43" fillId="2" borderId="56" xfId="0" applyFont="1" applyFill="1" applyBorder="1" applyAlignment="1">
      <alignment horizontal="center" vertical="center"/>
    </xf>
    <xf numFmtId="0" fontId="14" fillId="2" borderId="73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4" fillId="2" borderId="6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6" borderId="76" xfId="0" applyFill="1" applyBorder="1" applyAlignment="1">
      <alignment horizontal="center" vertical="center"/>
    </xf>
    <xf numFmtId="0" fontId="0" fillId="6" borderId="75" xfId="0" applyFill="1" applyBorder="1" applyAlignment="1">
      <alignment horizontal="center" vertical="center"/>
    </xf>
    <xf numFmtId="0" fontId="9" fillId="7" borderId="69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center" vertical="center" wrapText="1"/>
    </xf>
    <xf numFmtId="0" fontId="15" fillId="7" borderId="69" xfId="0" applyFont="1" applyFill="1" applyBorder="1" applyAlignment="1">
      <alignment horizontal="center" vertical="center"/>
    </xf>
    <xf numFmtId="0" fontId="15" fillId="7" borderId="78" xfId="0" applyFont="1" applyFill="1" applyBorder="1" applyAlignment="1">
      <alignment horizontal="center" vertical="center"/>
    </xf>
    <xf numFmtId="0" fontId="9" fillId="7" borderId="79" xfId="0" applyFont="1" applyFill="1" applyBorder="1" applyAlignment="1">
      <alignment horizontal="center" vertical="center"/>
    </xf>
    <xf numFmtId="0" fontId="9" fillId="6" borderId="8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9" fillId="7" borderId="81" xfId="0" applyFont="1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7" borderId="8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8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2" borderId="44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9" fontId="0" fillId="0" borderId="0" xfId="0" applyNumberFormat="1" applyAlignment="1">
      <alignment vertical="center"/>
    </xf>
    <xf numFmtId="189" fontId="0" fillId="5" borderId="2" xfId="0" applyNumberFormat="1" applyFill="1" applyBorder="1" applyAlignment="1">
      <alignment horizontal="left" vertical="center"/>
    </xf>
    <xf numFmtId="189" fontId="0" fillId="5" borderId="2" xfId="0" applyNumberFormat="1" applyFill="1" applyBorder="1" applyAlignment="1">
      <alignment vertical="center"/>
    </xf>
    <xf numFmtId="189" fontId="0" fillId="5" borderId="0" xfId="0" applyNumberFormat="1" applyFill="1" applyAlignment="1">
      <alignment vertical="center"/>
    </xf>
    <xf numFmtId="0" fontId="44" fillId="0" borderId="0" xfId="0" applyFont="1" applyFill="1" applyBorder="1" applyAlignment="1" applyProtection="1">
      <alignment horizontal="center" vertical="center"/>
      <protection/>
    </xf>
    <xf numFmtId="177" fontId="33" fillId="0" borderId="0" xfId="0" applyNumberFormat="1" applyFont="1" applyBorder="1" applyAlignment="1">
      <alignment horizontal="right" vertical="center"/>
    </xf>
    <xf numFmtId="177" fontId="33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72" xfId="0" applyFill="1" applyBorder="1" applyAlignment="1">
      <alignment horizontal="center" vertical="center"/>
    </xf>
    <xf numFmtId="0" fontId="2" fillId="0" borderId="83" xfId="0" applyNumberFormat="1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/>
      <protection locked="0"/>
    </xf>
    <xf numFmtId="20" fontId="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8" fontId="0" fillId="0" borderId="49" xfId="0" applyNumberFormat="1" applyFont="1" applyBorder="1" applyAlignment="1">
      <alignment horizontal="center" vertical="center"/>
    </xf>
    <xf numFmtId="178" fontId="0" fillId="0" borderId="60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6" fillId="4" borderId="0" xfId="0" applyFont="1" applyFill="1" applyAlignment="1">
      <alignment vertical="center"/>
    </xf>
    <xf numFmtId="0" fontId="49" fillId="4" borderId="0" xfId="0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 vertical="center"/>
    </xf>
    <xf numFmtId="0" fontId="48" fillId="4" borderId="0" xfId="0" applyFont="1" applyFill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vertical="center"/>
      <protection locked="0"/>
    </xf>
    <xf numFmtId="0" fontId="44" fillId="0" borderId="74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29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7" fillId="0" borderId="5" xfId="0" applyFont="1" applyBorder="1" applyAlignment="1">
      <alignment vertical="center"/>
    </xf>
    <xf numFmtId="0" fontId="53" fillId="0" borderId="4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7" fillId="4" borderId="63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0" fontId="15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20" fontId="0" fillId="0" borderId="48" xfId="0" applyNumberFormat="1" applyBorder="1" applyAlignment="1">
      <alignment vertical="center"/>
    </xf>
    <xf numFmtId="20" fontId="0" fillId="0" borderId="44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3" xfId="0" applyBorder="1" applyAlignment="1">
      <alignment vertical="center"/>
    </xf>
    <xf numFmtId="20" fontId="0" fillId="0" borderId="48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177" fontId="3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31" fillId="0" borderId="4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93" fontId="4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4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0" fillId="0" borderId="86" xfId="0" applyFont="1" applyBorder="1" applyAlignment="1" applyProtection="1">
      <alignment horizontal="left" vertical="center"/>
      <protection locked="0"/>
    </xf>
    <xf numFmtId="0" fontId="0" fillId="0" borderId="86" xfId="0" applyBorder="1" applyAlignment="1">
      <alignment horizontal="left" vertical="center"/>
    </xf>
    <xf numFmtId="20" fontId="38" fillId="0" borderId="0" xfId="0" applyNumberFormat="1" applyFont="1" applyBorder="1" applyAlignment="1" applyProtection="1">
      <alignment horizontal="right" vertical="center"/>
      <protection locked="0"/>
    </xf>
    <xf numFmtId="20" fontId="38" fillId="0" borderId="0" xfId="0" applyNumberFormat="1" applyFont="1" applyAlignment="1" applyProtection="1">
      <alignment horizontal="right" vertical="center"/>
      <protection locked="0"/>
    </xf>
    <xf numFmtId="20" fontId="38" fillId="0" borderId="86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93" fontId="40" fillId="0" borderId="0" xfId="0" applyNumberFormat="1" applyFont="1" applyAlignment="1" applyProtection="1">
      <alignment horizontal="center" vertical="center"/>
      <protection locked="0"/>
    </xf>
    <xf numFmtId="193" fontId="40" fillId="0" borderId="8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86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38" fillId="0" borderId="0" xfId="0" applyNumberFormat="1" applyFont="1" applyBorder="1" applyAlignment="1">
      <alignment horizontal="right" vertical="center"/>
    </xf>
    <xf numFmtId="20" fontId="38" fillId="0" borderId="0" xfId="0" applyNumberFormat="1" applyFont="1" applyAlignment="1">
      <alignment horizontal="right" vertical="center"/>
    </xf>
    <xf numFmtId="20" fontId="38" fillId="0" borderId="8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193" fontId="40" fillId="0" borderId="0" xfId="0" applyNumberFormat="1" applyFont="1" applyAlignment="1">
      <alignment horizontal="right" vertical="center"/>
    </xf>
    <xf numFmtId="193" fontId="40" fillId="0" borderId="8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86" xfId="0" applyFont="1" applyBorder="1" applyAlignment="1">
      <alignment horizontal="left" vertical="center"/>
    </xf>
    <xf numFmtId="193" fontId="40" fillId="0" borderId="0" xfId="0" applyNumberFormat="1" applyFont="1" applyAlignment="1">
      <alignment horizontal="center" vertical="center"/>
    </xf>
    <xf numFmtId="193" fontId="40" fillId="0" borderId="86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88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5" borderId="91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123825</xdr:rowOff>
    </xdr:from>
    <xdr:to>
      <xdr:col>18</xdr:col>
      <xdr:colOff>66675</xdr:colOff>
      <xdr:row>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6810375" y="123825"/>
          <a:ext cx="3362325" cy="695325"/>
          <a:chOff x="660" y="31"/>
          <a:chExt cx="349" cy="7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818" y="31"/>
            <a:ext cx="191" cy="5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ソートミスで順不動となった時の修正用ｿｰﾄ欄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660" y="47"/>
            <a:ext cx="156" cy="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61" y="48"/>
            <a:ext cx="0" cy="5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3</xdr:row>
      <xdr:rowOff>104775</xdr:rowOff>
    </xdr:from>
    <xdr:to>
      <xdr:col>22</xdr:col>
      <xdr:colOff>609600</xdr:colOff>
      <xdr:row>8</xdr:row>
      <xdr:rowOff>152400</xdr:rowOff>
    </xdr:to>
    <xdr:grpSp>
      <xdr:nvGrpSpPr>
        <xdr:cNvPr id="5" name="Group 7"/>
        <xdr:cNvGrpSpPr>
          <a:grpSpLocks/>
        </xdr:cNvGrpSpPr>
      </xdr:nvGrpSpPr>
      <xdr:grpSpPr>
        <a:xfrm>
          <a:off x="8820150" y="885825"/>
          <a:ext cx="4638675" cy="952500"/>
          <a:chOff x="931" y="85"/>
          <a:chExt cx="487" cy="100"/>
        </a:xfrm>
        <a:solidFill>
          <a:srgbClr val="FFFFFF"/>
        </a:solidFill>
      </xdr:grpSpPr>
      <xdr:sp>
        <xdr:nvSpPr>
          <xdr:cNvPr id="6" name="TextBox 8"/>
          <xdr:cNvSpPr txBox="1">
            <a:spLocks noChangeArrowheads="1"/>
          </xdr:cNvSpPr>
        </xdr:nvSpPr>
        <xdr:spPr>
          <a:xfrm>
            <a:off x="1036" y="85"/>
            <a:ext cx="382" cy="1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日付・時間の簡単入力方
日付　：　入力するセルで”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Ｃｔｒｌ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”＋”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；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”で入力できる
時間　：　入力するセルで”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Ｃｔｒｌ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”＋”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”で入力できる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H="1">
            <a:off x="931" y="128"/>
            <a:ext cx="105" cy="1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142875</xdr:rowOff>
    </xdr:from>
    <xdr:to>
      <xdr:col>18</xdr:col>
      <xdr:colOff>47625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6610350" y="142875"/>
          <a:ext cx="3305175" cy="695325"/>
          <a:chOff x="660" y="31"/>
          <a:chExt cx="349" cy="7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818" y="31"/>
            <a:ext cx="191" cy="5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ソートミスで順不動となった時の修正用ｿｰﾄ欄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660" y="47"/>
            <a:ext cx="156" cy="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61" y="48"/>
            <a:ext cx="0" cy="5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3</xdr:row>
      <xdr:rowOff>152400</xdr:rowOff>
    </xdr:from>
    <xdr:to>
      <xdr:col>22</xdr:col>
      <xdr:colOff>609600</xdr:colOff>
      <xdr:row>8</xdr:row>
      <xdr:rowOff>133350</xdr:rowOff>
    </xdr:to>
    <xdr:grpSp>
      <xdr:nvGrpSpPr>
        <xdr:cNvPr id="5" name="Group 6"/>
        <xdr:cNvGrpSpPr>
          <a:grpSpLocks/>
        </xdr:cNvGrpSpPr>
      </xdr:nvGrpSpPr>
      <xdr:grpSpPr>
        <a:xfrm>
          <a:off x="8582025" y="933450"/>
          <a:ext cx="4638675" cy="952500"/>
          <a:chOff x="931" y="85"/>
          <a:chExt cx="487" cy="10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1036" y="85"/>
            <a:ext cx="382" cy="1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日付・時間の簡単入力方
日付　：　入力するセルで”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Ｃｔｒｌ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”＋”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；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”で入力できる
時間　：　入力するセルで”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Ｃｔｒｌ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”＋”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”で入力できる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931" y="128"/>
            <a:ext cx="105" cy="1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142875</xdr:rowOff>
    </xdr:from>
    <xdr:to>
      <xdr:col>17</xdr:col>
      <xdr:colOff>676275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6886575" y="142875"/>
          <a:ext cx="3286125" cy="695325"/>
          <a:chOff x="660" y="31"/>
          <a:chExt cx="349" cy="7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818" y="31"/>
            <a:ext cx="191" cy="5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ソートミスで順不動となった時の修正用ｿｰﾄ欄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660" y="47"/>
            <a:ext cx="156" cy="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61" y="48"/>
            <a:ext cx="0" cy="5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180975</xdr:colOff>
      <xdr:row>3</xdr:row>
      <xdr:rowOff>114300</xdr:rowOff>
    </xdr:from>
    <xdr:to>
      <xdr:col>23</xdr:col>
      <xdr:colOff>19050</xdr:colOff>
      <xdr:row>8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8991600" y="895350"/>
          <a:ext cx="4638675" cy="952500"/>
          <a:chOff x="931" y="85"/>
          <a:chExt cx="487" cy="10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1036" y="85"/>
            <a:ext cx="382" cy="1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日付・時間の簡単入力方
日付　：　入力するセルで”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Ｃｔｒｌ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”＋”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；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”で入力できる
時間　：　入力するセルで”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Ｃｔｒｌ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”＋”</a:t>
            </a: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”で入力できる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931" y="128"/>
            <a:ext cx="105" cy="1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3</xdr:row>
      <xdr:rowOff>85725</xdr:rowOff>
    </xdr:from>
    <xdr:to>
      <xdr:col>8</xdr:col>
      <xdr:colOff>161925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00075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6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R94"/>
  <sheetViews>
    <sheetView zoomScale="75" zoomScaleNormal="75" workbookViewId="0" topLeftCell="A1">
      <selection activeCell="F31" sqref="F31"/>
    </sheetView>
  </sheetViews>
  <sheetFormatPr defaultColWidth="9.00390625" defaultRowHeight="13.5"/>
  <cols>
    <col min="1" max="1" width="6.50390625" style="0" customWidth="1"/>
    <col min="2" max="2" width="7.375" style="0" customWidth="1"/>
    <col min="3" max="3" width="1.625" style="0" customWidth="1"/>
    <col min="4" max="4" width="7.625" style="0" customWidth="1"/>
    <col min="5" max="5" width="8.125" style="0" customWidth="1"/>
    <col min="6" max="6" width="20.625" style="0" customWidth="1"/>
    <col min="7" max="8" width="3.625" style="0" customWidth="1"/>
    <col min="9" max="9" width="3.625" style="173" customWidth="1"/>
    <col min="10" max="10" width="25.625" style="0" customWidth="1"/>
    <col min="11" max="11" width="3.00390625" style="173" customWidth="1"/>
    <col min="12" max="12" width="2.625" style="0" customWidth="1"/>
    <col min="13" max="13" width="7.625" style="0" customWidth="1"/>
    <col min="14" max="14" width="9.625" style="0" customWidth="1"/>
    <col min="15" max="15" width="1.875" style="0" customWidth="1"/>
    <col min="16" max="16" width="1.4921875" style="0" customWidth="1"/>
  </cols>
  <sheetData>
    <row r="1" spans="2:17" ht="24">
      <c r="B1" s="169"/>
      <c r="C1" s="170"/>
      <c r="D1" s="180"/>
      <c r="E1" s="170"/>
      <c r="F1" s="170"/>
      <c r="G1" s="170"/>
      <c r="H1" s="170"/>
      <c r="I1" s="232"/>
      <c r="J1" s="170"/>
      <c r="K1" s="232"/>
      <c r="L1" s="170"/>
      <c r="M1" s="170"/>
      <c r="N1" s="170"/>
      <c r="O1" s="170"/>
      <c r="P1" s="170"/>
      <c r="Q1" s="170"/>
    </row>
    <row r="2" spans="2:17" ht="24">
      <c r="B2" s="169"/>
      <c r="C2" s="170"/>
      <c r="D2" s="181" t="e">
        <f>#REF!</f>
        <v>#REF!</v>
      </c>
      <c r="E2" s="182" t="s">
        <v>144</v>
      </c>
      <c r="F2" s="183"/>
      <c r="G2" s="183"/>
      <c r="H2" s="184"/>
      <c r="I2" s="241"/>
      <c r="J2" s="185" t="s">
        <v>204</v>
      </c>
      <c r="K2" s="233"/>
      <c r="L2" s="170"/>
      <c r="M2" s="171"/>
      <c r="N2" s="171"/>
      <c r="O2" s="186"/>
      <c r="P2" s="170"/>
      <c r="Q2" s="170"/>
    </row>
    <row r="3" spans="2:17" ht="13.5">
      <c r="B3" s="170"/>
      <c r="C3" s="170"/>
      <c r="D3" s="170"/>
      <c r="E3" s="170"/>
      <c r="F3" s="170"/>
      <c r="G3" s="170"/>
      <c r="H3" s="170"/>
      <c r="I3" s="232"/>
      <c r="J3" s="170"/>
      <c r="K3" s="232"/>
      <c r="L3" s="170"/>
      <c r="M3" s="170"/>
      <c r="N3" s="170"/>
      <c r="O3" s="186"/>
      <c r="P3" s="170"/>
      <c r="Q3" s="170"/>
    </row>
    <row r="4" spans="2:17" ht="13.5">
      <c r="B4" s="170"/>
      <c r="C4" s="170"/>
      <c r="D4" s="170"/>
      <c r="E4" s="170"/>
      <c r="F4" s="170"/>
      <c r="G4" s="170"/>
      <c r="H4" s="170"/>
      <c r="I4" s="232"/>
      <c r="J4" s="170"/>
      <c r="K4" s="232"/>
      <c r="L4" s="187"/>
      <c r="M4" s="187"/>
      <c r="N4" s="187"/>
      <c r="O4" s="186"/>
      <c r="P4" s="170"/>
      <c r="Q4" s="170"/>
    </row>
    <row r="5" spans="2:17" ht="11.25" customHeight="1" thickBot="1">
      <c r="B5" s="170"/>
      <c r="C5" s="170"/>
      <c r="D5" s="188" t="s">
        <v>142</v>
      </c>
      <c r="E5" s="170"/>
      <c r="F5" s="170"/>
      <c r="G5" s="170"/>
      <c r="H5" s="170"/>
      <c r="I5" s="232"/>
      <c r="J5" s="170"/>
      <c r="K5" s="234"/>
      <c r="L5" s="170"/>
      <c r="M5" s="170"/>
      <c r="N5" s="170"/>
      <c r="O5" s="170"/>
      <c r="P5" s="170"/>
      <c r="Q5" s="170"/>
    </row>
    <row r="6" spans="2:17" ht="7.5" customHeight="1" thickTop="1">
      <c r="B6" s="170"/>
      <c r="C6" s="189"/>
      <c r="D6" s="190"/>
      <c r="E6" s="190"/>
      <c r="F6" s="190"/>
      <c r="G6" s="190"/>
      <c r="H6" s="190"/>
      <c r="I6" s="235"/>
      <c r="J6" s="190"/>
      <c r="K6" s="235"/>
      <c r="L6" s="190"/>
      <c r="M6" s="190"/>
      <c r="N6" s="190"/>
      <c r="O6" s="190"/>
      <c r="P6" s="191"/>
      <c r="Q6" s="170"/>
    </row>
    <row r="7" spans="2:17" ht="19.5" customHeight="1">
      <c r="B7" s="170"/>
      <c r="C7" s="192"/>
      <c r="D7" s="443" t="s">
        <v>315</v>
      </c>
      <c r="E7" s="444"/>
      <c r="F7" s="454" t="e">
        <f>#REF!</f>
        <v>#REF!</v>
      </c>
      <c r="G7" s="454"/>
      <c r="H7" s="454"/>
      <c r="I7" s="454"/>
      <c r="J7" s="454"/>
      <c r="K7" s="444"/>
      <c r="L7" s="447">
        <f ca="1">NOW()</f>
        <v>38938.25955474537</v>
      </c>
      <c r="M7" s="448"/>
      <c r="N7" s="452" t="e">
        <f>#REF!</f>
        <v>#REF!</v>
      </c>
      <c r="O7" s="450"/>
      <c r="P7" s="193"/>
      <c r="Q7" s="170"/>
    </row>
    <row r="8" spans="2:17" ht="19.5" customHeight="1" thickBot="1">
      <c r="B8" s="170"/>
      <c r="C8" s="192"/>
      <c r="D8" s="445"/>
      <c r="E8" s="446"/>
      <c r="F8" s="455"/>
      <c r="G8" s="455"/>
      <c r="H8" s="455"/>
      <c r="I8" s="455"/>
      <c r="J8" s="455"/>
      <c r="K8" s="446"/>
      <c r="L8" s="449"/>
      <c r="M8" s="449"/>
      <c r="N8" s="453"/>
      <c r="O8" s="451"/>
      <c r="P8" s="193"/>
      <c r="Q8" s="194"/>
    </row>
    <row r="9" spans="1:17" ht="30" customHeight="1" thickTop="1">
      <c r="A9" t="s">
        <v>345</v>
      </c>
      <c r="B9" s="366" t="s">
        <v>344</v>
      </c>
      <c r="C9" s="192"/>
      <c r="D9" s="195" t="s">
        <v>135</v>
      </c>
      <c r="E9" s="195" t="s">
        <v>313</v>
      </c>
      <c r="F9" s="196" t="s">
        <v>131</v>
      </c>
      <c r="G9" s="236" t="s">
        <v>94</v>
      </c>
      <c r="H9" s="195" t="s">
        <v>206</v>
      </c>
      <c r="I9" s="240" t="s">
        <v>207</v>
      </c>
      <c r="J9" s="196" t="s">
        <v>132</v>
      </c>
      <c r="K9" s="236"/>
      <c r="L9" s="196"/>
      <c r="M9" s="197" t="s">
        <v>140</v>
      </c>
      <c r="N9" s="195" t="s">
        <v>314</v>
      </c>
      <c r="O9" s="198"/>
      <c r="P9" s="193"/>
      <c r="Q9" s="170"/>
    </row>
    <row r="10" spans="2:17" ht="15.75" customHeight="1">
      <c r="B10" s="365"/>
      <c r="C10" s="192"/>
      <c r="D10" s="199"/>
      <c r="E10" s="230"/>
      <c r="F10" s="204"/>
      <c r="G10" s="230"/>
      <c r="H10" s="230"/>
      <c r="I10" s="242"/>
      <c r="J10" s="204"/>
      <c r="K10" s="231"/>
      <c r="L10" s="230"/>
      <c r="M10" s="230"/>
      <c r="N10" s="229"/>
      <c r="O10" s="203"/>
      <c r="P10" s="193"/>
      <c r="Q10" s="170"/>
    </row>
    <row r="11" spans="2:17" ht="21.75" customHeight="1">
      <c r="B11" s="365"/>
      <c r="C11" s="192"/>
      <c r="D11" s="202"/>
      <c r="E11" s="61" t="e">
        <f>#REF!</f>
        <v>#REF!</v>
      </c>
      <c r="F11" s="62" t="e">
        <f>#REF!</f>
        <v>#REF!</v>
      </c>
      <c r="G11" s="61" t="e">
        <f>IF(#REF!="","",#REF!)</f>
        <v>#REF!</v>
      </c>
      <c r="H11" s="61" t="e">
        <f>IF(#REF!="","",#REF!)</f>
        <v>#REF!</v>
      </c>
      <c r="I11" s="237" t="e">
        <f>IF(#REF!="","",#REF!)</f>
        <v>#REF!</v>
      </c>
      <c r="J11" s="228" t="e">
        <f>#REF!</f>
        <v>#REF!</v>
      </c>
      <c r="K11" s="237">
        <v>1</v>
      </c>
      <c r="L11" s="61" t="e">
        <f>#REF!</f>
        <v>#REF!</v>
      </c>
      <c r="M11" s="61" t="e">
        <f>#REF!</f>
        <v>#REF!</v>
      </c>
      <c r="N11" s="127" t="e">
        <f>#REF!</f>
        <v>#REF!</v>
      </c>
      <c r="O11" s="203"/>
      <c r="P11" s="193"/>
      <c r="Q11" s="170"/>
    </row>
    <row r="12" spans="1:18" ht="21.75" customHeight="1">
      <c r="A12" s="367">
        <v>1</v>
      </c>
      <c r="B12" s="368" t="e">
        <f>IF(AND(M12=M11,N12=N11),B11,B11+1)</f>
        <v>#REF!</v>
      </c>
      <c r="C12" s="192"/>
      <c r="D12" s="325" t="e">
        <f>RANK(B12,$B$12:$B$91,1)</f>
        <v>#REF!</v>
      </c>
      <c r="E12" s="61" t="e">
        <f>#REF!</f>
        <v>#REF!</v>
      </c>
      <c r="F12" s="62" t="e">
        <f>#REF!</f>
        <v>#REF!</v>
      </c>
      <c r="G12" s="61" t="e">
        <f>IF(#REF!="","",#REF!)</f>
        <v>#REF!</v>
      </c>
      <c r="H12" s="61" t="e">
        <f>IF(#REF!="","",#REF!)</f>
        <v>#REF!</v>
      </c>
      <c r="I12" s="237" t="e">
        <f>IF(#REF!="","",#REF!)</f>
        <v>#REF!</v>
      </c>
      <c r="J12" s="228" t="e">
        <f>#REF!</f>
        <v>#REF!</v>
      </c>
      <c r="K12" s="373">
        <v>8</v>
      </c>
      <c r="L12" s="61" t="e">
        <f>#REF!</f>
        <v>#REF!</v>
      </c>
      <c r="M12" s="61" t="e">
        <f>#REF!</f>
        <v>#REF!</v>
      </c>
      <c r="N12" s="127" t="e">
        <f>#REF!</f>
        <v>#REF!</v>
      </c>
      <c r="O12" s="203"/>
      <c r="P12" s="193"/>
      <c r="Q12" s="170"/>
      <c r="R12" s="46"/>
    </row>
    <row r="13" spans="1:17" ht="21.75" customHeight="1">
      <c r="A13" s="367">
        <v>2</v>
      </c>
      <c r="B13" s="368" t="e">
        <f aca="true" t="shared" si="0" ref="B13:B76">IF(AND(M13=M12,N13=N12),B12,B12+1)</f>
        <v>#REF!</v>
      </c>
      <c r="C13" s="192"/>
      <c r="D13" s="325" t="e">
        <f aca="true" t="shared" si="1" ref="D13:D76">RANK(B13,$B$12:$B$91,1)</f>
        <v>#REF!</v>
      </c>
      <c r="E13" s="61" t="e">
        <f>#REF!</f>
        <v>#REF!</v>
      </c>
      <c r="F13" s="62" t="e">
        <f>#REF!</f>
        <v>#REF!</v>
      </c>
      <c r="G13" s="61" t="e">
        <f>IF(#REF!="","",#REF!)</f>
        <v>#REF!</v>
      </c>
      <c r="H13" s="61" t="e">
        <f>IF(#REF!="","",#REF!)</f>
        <v>#REF!</v>
      </c>
      <c r="I13" s="237" t="e">
        <f>IF(#REF!="","",#REF!)</f>
        <v>#REF!</v>
      </c>
      <c r="J13" s="228" t="e">
        <f>#REF!</f>
        <v>#REF!</v>
      </c>
      <c r="K13" s="373">
        <v>16</v>
      </c>
      <c r="L13" s="61" t="e">
        <f>#REF!</f>
        <v>#REF!</v>
      </c>
      <c r="M13" s="61" t="e">
        <f>#REF!</f>
        <v>#REF!</v>
      </c>
      <c r="N13" s="127" t="e">
        <f>#REF!</f>
        <v>#REF!</v>
      </c>
      <c r="O13" s="203"/>
      <c r="P13" s="193"/>
      <c r="Q13" s="170"/>
    </row>
    <row r="14" spans="1:17" ht="21.75" customHeight="1">
      <c r="A14" s="367">
        <v>3</v>
      </c>
      <c r="B14" s="368" t="e">
        <f t="shared" si="0"/>
        <v>#REF!</v>
      </c>
      <c r="C14" s="192"/>
      <c r="D14" s="325" t="e">
        <f t="shared" si="1"/>
        <v>#REF!</v>
      </c>
      <c r="E14" s="61" t="e">
        <f>#REF!</f>
        <v>#REF!</v>
      </c>
      <c r="F14" s="62" t="e">
        <f>#REF!</f>
        <v>#REF!</v>
      </c>
      <c r="G14" s="61" t="e">
        <f>IF(#REF!="","",#REF!)</f>
        <v>#REF!</v>
      </c>
      <c r="H14" s="61" t="e">
        <f>IF(#REF!="","",#REF!)</f>
        <v>#REF!</v>
      </c>
      <c r="I14" s="237" t="e">
        <f>IF(#REF!="","",#REF!)</f>
        <v>#REF!</v>
      </c>
      <c r="J14" s="228" t="e">
        <f>#REF!</f>
        <v>#REF!</v>
      </c>
      <c r="K14" s="373">
        <v>23</v>
      </c>
      <c r="L14" s="61" t="e">
        <f>#REF!</f>
        <v>#REF!</v>
      </c>
      <c r="M14" s="61" t="e">
        <f>#REF!</f>
        <v>#REF!</v>
      </c>
      <c r="N14" s="127" t="e">
        <f>#REF!</f>
        <v>#REF!</v>
      </c>
      <c r="O14" s="203"/>
      <c r="P14" s="193"/>
      <c r="Q14" s="170"/>
    </row>
    <row r="15" spans="1:18" ht="21.75" customHeight="1">
      <c r="A15" s="367">
        <v>4</v>
      </c>
      <c r="B15" s="368" t="e">
        <f t="shared" si="0"/>
        <v>#REF!</v>
      </c>
      <c r="C15" s="192"/>
      <c r="D15" s="325" t="e">
        <f t="shared" si="1"/>
        <v>#REF!</v>
      </c>
      <c r="E15" s="61" t="e">
        <f>#REF!</f>
        <v>#REF!</v>
      </c>
      <c r="F15" s="62" t="e">
        <f>#REF!</f>
        <v>#REF!</v>
      </c>
      <c r="G15" s="61" t="e">
        <f>IF(#REF!="","",#REF!)</f>
        <v>#REF!</v>
      </c>
      <c r="H15" s="61" t="e">
        <f>IF(#REF!="","",#REF!)</f>
        <v>#REF!</v>
      </c>
      <c r="I15" s="237" t="e">
        <f>IF(#REF!="","",#REF!)</f>
        <v>#REF!</v>
      </c>
      <c r="J15" s="228" t="e">
        <f>#REF!</f>
        <v>#REF!</v>
      </c>
      <c r="K15" s="373">
        <v>42</v>
      </c>
      <c r="L15" s="61" t="e">
        <f>#REF!</f>
        <v>#REF!</v>
      </c>
      <c r="M15" s="61" t="e">
        <f>#REF!</f>
        <v>#REF!</v>
      </c>
      <c r="N15" s="127" t="e">
        <f>#REF!</f>
        <v>#REF!</v>
      </c>
      <c r="O15" s="203"/>
      <c r="P15" s="193"/>
      <c r="Q15" s="170"/>
      <c r="R15" s="1"/>
    </row>
    <row r="16" spans="1:17" ht="21.75" customHeight="1">
      <c r="A16" s="367">
        <v>5</v>
      </c>
      <c r="B16" s="368" t="e">
        <f t="shared" si="0"/>
        <v>#REF!</v>
      </c>
      <c r="C16" s="192"/>
      <c r="D16" s="325" t="e">
        <f t="shared" si="1"/>
        <v>#REF!</v>
      </c>
      <c r="E16" s="61" t="e">
        <f>#REF!</f>
        <v>#REF!</v>
      </c>
      <c r="F16" s="62" t="e">
        <f>#REF!</f>
        <v>#REF!</v>
      </c>
      <c r="G16" s="61" t="e">
        <f>IF(#REF!="","",#REF!)</f>
        <v>#REF!</v>
      </c>
      <c r="H16" s="61" t="e">
        <f>IF(#REF!="","",#REF!)</f>
        <v>#REF!</v>
      </c>
      <c r="I16" s="237" t="e">
        <f>IF(#REF!="","",#REF!)</f>
        <v>#REF!</v>
      </c>
      <c r="J16" s="228" t="e">
        <f>#REF!</f>
        <v>#REF!</v>
      </c>
      <c r="K16" s="373">
        <v>54</v>
      </c>
      <c r="L16" s="61" t="e">
        <f>#REF!</f>
        <v>#REF!</v>
      </c>
      <c r="M16" s="61" t="e">
        <f>#REF!</f>
        <v>#REF!</v>
      </c>
      <c r="N16" s="127" t="e">
        <f>#REF!</f>
        <v>#REF!</v>
      </c>
      <c r="O16" s="203"/>
      <c r="P16" s="193"/>
      <c r="Q16" s="170"/>
    </row>
    <row r="17" spans="1:17" ht="21.75" customHeight="1">
      <c r="A17" s="367">
        <v>6</v>
      </c>
      <c r="B17" s="368" t="e">
        <f t="shared" si="0"/>
        <v>#REF!</v>
      </c>
      <c r="C17" s="192"/>
      <c r="D17" s="325" t="e">
        <f t="shared" si="1"/>
        <v>#REF!</v>
      </c>
      <c r="E17" s="61"/>
      <c r="F17" s="62"/>
      <c r="G17" s="61"/>
      <c r="H17" s="61"/>
      <c r="I17" s="237"/>
      <c r="J17" s="228"/>
      <c r="K17" s="373"/>
      <c r="L17" s="61"/>
      <c r="M17" s="61"/>
      <c r="N17" s="127"/>
      <c r="O17" s="203"/>
      <c r="P17" s="193"/>
      <c r="Q17" s="170"/>
    </row>
    <row r="18" spans="1:17" ht="21.75" customHeight="1">
      <c r="A18" s="367">
        <v>7</v>
      </c>
      <c r="B18" s="368" t="e">
        <f t="shared" si="0"/>
        <v>#REF!</v>
      </c>
      <c r="C18" s="192"/>
      <c r="D18" s="325" t="e">
        <f t="shared" si="1"/>
        <v>#REF!</v>
      </c>
      <c r="E18" s="61"/>
      <c r="F18" s="62"/>
      <c r="G18" s="61"/>
      <c r="H18" s="61"/>
      <c r="I18" s="237"/>
      <c r="J18" s="228"/>
      <c r="K18" s="373"/>
      <c r="L18" s="61"/>
      <c r="M18" s="61"/>
      <c r="N18" s="127"/>
      <c r="O18" s="203"/>
      <c r="P18" s="193"/>
      <c r="Q18" s="170"/>
    </row>
    <row r="19" spans="1:17" ht="21.75" customHeight="1">
      <c r="A19" s="367">
        <v>8</v>
      </c>
      <c r="B19" s="368" t="e">
        <f t="shared" si="0"/>
        <v>#REF!</v>
      </c>
      <c r="C19" s="192"/>
      <c r="D19" s="325" t="e">
        <f t="shared" si="1"/>
        <v>#REF!</v>
      </c>
      <c r="E19" s="61"/>
      <c r="F19" s="62"/>
      <c r="G19" s="61"/>
      <c r="H19" s="61"/>
      <c r="I19" s="237"/>
      <c r="J19" s="228"/>
      <c r="K19" s="373"/>
      <c r="L19" s="61"/>
      <c r="M19" s="61"/>
      <c r="N19" s="127"/>
      <c r="O19" s="203"/>
      <c r="P19" s="193"/>
      <c r="Q19" s="170"/>
    </row>
    <row r="20" spans="1:17" ht="21.75" customHeight="1">
      <c r="A20" s="367">
        <v>9</v>
      </c>
      <c r="B20" s="368" t="e">
        <f t="shared" si="0"/>
        <v>#REF!</v>
      </c>
      <c r="C20" s="192"/>
      <c r="D20" s="325" t="e">
        <f t="shared" si="1"/>
        <v>#REF!</v>
      </c>
      <c r="E20" s="61"/>
      <c r="F20" s="62"/>
      <c r="G20" s="61"/>
      <c r="H20" s="61"/>
      <c r="I20" s="237"/>
      <c r="J20" s="228"/>
      <c r="K20" s="373"/>
      <c r="L20" s="61"/>
      <c r="M20" s="61"/>
      <c r="N20" s="127"/>
      <c r="O20" s="203"/>
      <c r="P20" s="193"/>
      <c r="Q20" s="170"/>
    </row>
    <row r="21" spans="1:18" ht="21.75" customHeight="1">
      <c r="A21" s="367">
        <v>10</v>
      </c>
      <c r="B21" s="368" t="e">
        <f t="shared" si="0"/>
        <v>#REF!</v>
      </c>
      <c r="C21" s="192"/>
      <c r="D21" s="325" t="e">
        <f t="shared" si="1"/>
        <v>#REF!</v>
      </c>
      <c r="E21" s="61"/>
      <c r="F21" s="62"/>
      <c r="G21" s="61"/>
      <c r="H21" s="61"/>
      <c r="I21" s="237"/>
      <c r="J21" s="228"/>
      <c r="K21" s="373"/>
      <c r="L21" s="61"/>
      <c r="M21" s="61"/>
      <c r="N21" s="127"/>
      <c r="O21" s="203"/>
      <c r="P21" s="193"/>
      <c r="Q21" s="170"/>
      <c r="R21" s="46"/>
    </row>
    <row r="22" spans="1:18" ht="21.75" customHeight="1">
      <c r="A22" s="367">
        <v>11</v>
      </c>
      <c r="B22" s="368" t="e">
        <f t="shared" si="0"/>
        <v>#REF!</v>
      </c>
      <c r="C22" s="192"/>
      <c r="D22" s="325" t="e">
        <f t="shared" si="1"/>
        <v>#REF!</v>
      </c>
      <c r="E22" s="61"/>
      <c r="F22" s="62"/>
      <c r="G22" s="61"/>
      <c r="H22" s="61"/>
      <c r="I22" s="237"/>
      <c r="J22" s="228"/>
      <c r="K22" s="373"/>
      <c r="L22" s="61"/>
      <c r="M22" s="61"/>
      <c r="N22" s="127"/>
      <c r="O22" s="203"/>
      <c r="P22" s="193"/>
      <c r="Q22" s="170"/>
      <c r="R22" s="46"/>
    </row>
    <row r="23" spans="1:18" ht="21.75" customHeight="1">
      <c r="A23" s="367">
        <v>12</v>
      </c>
      <c r="B23" s="368" t="e">
        <f t="shared" si="0"/>
        <v>#REF!</v>
      </c>
      <c r="C23" s="192"/>
      <c r="D23" s="325" t="e">
        <f t="shared" si="1"/>
        <v>#REF!</v>
      </c>
      <c r="E23" s="61"/>
      <c r="F23" s="62"/>
      <c r="G23" s="61"/>
      <c r="H23" s="61"/>
      <c r="I23" s="237"/>
      <c r="J23" s="228"/>
      <c r="K23" s="373"/>
      <c r="L23" s="61"/>
      <c r="M23" s="61"/>
      <c r="N23" s="127"/>
      <c r="O23" s="203"/>
      <c r="P23" s="193"/>
      <c r="Q23" s="170"/>
      <c r="R23" s="46"/>
    </row>
    <row r="24" spans="1:18" ht="21.75" customHeight="1">
      <c r="A24" s="367">
        <v>13</v>
      </c>
      <c r="B24" s="368" t="e">
        <f t="shared" si="0"/>
        <v>#REF!</v>
      </c>
      <c r="C24" s="192"/>
      <c r="D24" s="325" t="e">
        <f t="shared" si="1"/>
        <v>#REF!</v>
      </c>
      <c r="E24" s="61"/>
      <c r="F24" s="62"/>
      <c r="G24" s="61"/>
      <c r="H24" s="61"/>
      <c r="I24" s="237"/>
      <c r="J24" s="228"/>
      <c r="K24" s="373"/>
      <c r="L24" s="61"/>
      <c r="M24" s="61"/>
      <c r="N24" s="127"/>
      <c r="O24" s="203"/>
      <c r="P24" s="193"/>
      <c r="Q24" s="170"/>
      <c r="R24" s="46"/>
    </row>
    <row r="25" spans="1:18" ht="21.75" customHeight="1">
      <c r="A25" s="367">
        <v>14</v>
      </c>
      <c r="B25" s="368" t="e">
        <f t="shared" si="0"/>
        <v>#REF!</v>
      </c>
      <c r="C25" s="192"/>
      <c r="D25" s="325" t="e">
        <f t="shared" si="1"/>
        <v>#REF!</v>
      </c>
      <c r="E25" s="61"/>
      <c r="F25" s="62"/>
      <c r="G25" s="61"/>
      <c r="H25" s="61"/>
      <c r="I25" s="237"/>
      <c r="J25" s="228"/>
      <c r="K25" s="373"/>
      <c r="L25" s="61"/>
      <c r="M25" s="61"/>
      <c r="N25" s="127"/>
      <c r="O25" s="203"/>
      <c r="P25" s="193"/>
      <c r="Q25" s="170"/>
      <c r="R25" s="46"/>
    </row>
    <row r="26" spans="1:18" ht="21.75" customHeight="1">
      <c r="A26" s="367">
        <v>15</v>
      </c>
      <c r="B26" s="368" t="e">
        <f t="shared" si="0"/>
        <v>#REF!</v>
      </c>
      <c r="C26" s="192"/>
      <c r="D26" s="325" t="e">
        <f t="shared" si="1"/>
        <v>#REF!</v>
      </c>
      <c r="E26" s="61"/>
      <c r="F26" s="62"/>
      <c r="G26" s="61"/>
      <c r="H26" s="61"/>
      <c r="I26" s="237"/>
      <c r="J26" s="228"/>
      <c r="K26" s="373"/>
      <c r="L26" s="61"/>
      <c r="M26" s="61"/>
      <c r="N26" s="127"/>
      <c r="O26" s="203"/>
      <c r="P26" s="193"/>
      <c r="Q26" s="170"/>
      <c r="R26" s="46"/>
    </row>
    <row r="27" spans="1:18" ht="21.75" customHeight="1">
      <c r="A27" s="367">
        <v>16</v>
      </c>
      <c r="B27" s="368" t="e">
        <f t="shared" si="0"/>
        <v>#REF!</v>
      </c>
      <c r="C27" s="192"/>
      <c r="D27" s="325" t="e">
        <f t="shared" si="1"/>
        <v>#REF!</v>
      </c>
      <c r="E27" s="61"/>
      <c r="F27" s="62"/>
      <c r="G27" s="61"/>
      <c r="H27" s="61"/>
      <c r="I27" s="237"/>
      <c r="J27" s="228"/>
      <c r="K27" s="373"/>
      <c r="L27" s="61"/>
      <c r="M27" s="61"/>
      <c r="N27" s="127"/>
      <c r="O27" s="203"/>
      <c r="P27" s="193"/>
      <c r="Q27" s="170"/>
      <c r="R27" s="46"/>
    </row>
    <row r="28" spans="1:18" ht="21.75" customHeight="1">
      <c r="A28" s="367">
        <v>17</v>
      </c>
      <c r="B28" s="368" t="e">
        <f t="shared" si="0"/>
        <v>#REF!</v>
      </c>
      <c r="C28" s="192"/>
      <c r="D28" s="325" t="e">
        <f t="shared" si="1"/>
        <v>#REF!</v>
      </c>
      <c r="E28" s="61"/>
      <c r="F28" s="62"/>
      <c r="G28" s="61"/>
      <c r="H28" s="61"/>
      <c r="I28" s="237"/>
      <c r="J28" s="228"/>
      <c r="K28" s="373"/>
      <c r="L28" s="61"/>
      <c r="M28" s="61"/>
      <c r="N28" s="127"/>
      <c r="O28" s="203"/>
      <c r="P28" s="193"/>
      <c r="Q28" s="170"/>
      <c r="R28" s="46"/>
    </row>
    <row r="29" spans="1:18" ht="21.75" customHeight="1">
      <c r="A29" s="367">
        <v>18</v>
      </c>
      <c r="B29" s="368" t="e">
        <f t="shared" si="0"/>
        <v>#REF!</v>
      </c>
      <c r="C29" s="192"/>
      <c r="D29" s="325" t="e">
        <f t="shared" si="1"/>
        <v>#REF!</v>
      </c>
      <c r="E29" s="61"/>
      <c r="F29" s="62"/>
      <c r="G29" s="61"/>
      <c r="H29" s="61"/>
      <c r="I29" s="237"/>
      <c r="J29" s="228"/>
      <c r="K29" s="373"/>
      <c r="L29" s="61"/>
      <c r="M29" s="61"/>
      <c r="N29" s="127"/>
      <c r="O29" s="203"/>
      <c r="P29" s="193"/>
      <c r="Q29" s="170"/>
      <c r="R29" s="46"/>
    </row>
    <row r="30" spans="1:17" ht="21.75" customHeight="1">
      <c r="A30" s="367">
        <v>19</v>
      </c>
      <c r="B30" s="368" t="e">
        <f t="shared" si="0"/>
        <v>#REF!</v>
      </c>
      <c r="C30" s="192"/>
      <c r="D30" s="325" t="e">
        <f t="shared" si="1"/>
        <v>#REF!</v>
      </c>
      <c r="E30" s="61"/>
      <c r="F30" s="62"/>
      <c r="G30" s="61"/>
      <c r="H30" s="61"/>
      <c r="I30" s="237"/>
      <c r="J30" s="228"/>
      <c r="K30" s="373"/>
      <c r="L30" s="61"/>
      <c r="M30" s="61"/>
      <c r="N30" s="127"/>
      <c r="O30" s="203"/>
      <c r="P30" s="193"/>
      <c r="Q30" s="170"/>
    </row>
    <row r="31" spans="1:17" ht="21.75" customHeight="1">
      <c r="A31" s="367">
        <v>20</v>
      </c>
      <c r="B31" s="368" t="e">
        <f t="shared" si="0"/>
        <v>#REF!</v>
      </c>
      <c r="C31" s="192"/>
      <c r="D31" s="325" t="e">
        <f t="shared" si="1"/>
        <v>#REF!</v>
      </c>
      <c r="E31" s="61"/>
      <c r="F31" s="62"/>
      <c r="G31" s="61"/>
      <c r="H31" s="61"/>
      <c r="I31" s="237"/>
      <c r="J31" s="228"/>
      <c r="K31" s="373"/>
      <c r="L31" s="61"/>
      <c r="M31" s="61"/>
      <c r="N31" s="127"/>
      <c r="O31" s="203"/>
      <c r="P31" s="193"/>
      <c r="Q31" s="170"/>
    </row>
    <row r="32" spans="1:17" ht="21.75" customHeight="1">
      <c r="A32" s="367">
        <v>21</v>
      </c>
      <c r="B32" s="368" t="e">
        <f t="shared" si="0"/>
        <v>#REF!</v>
      </c>
      <c r="C32" s="192"/>
      <c r="D32" s="325" t="e">
        <f t="shared" si="1"/>
        <v>#REF!</v>
      </c>
      <c r="E32" s="61"/>
      <c r="F32" s="62"/>
      <c r="G32" s="61"/>
      <c r="H32" s="61"/>
      <c r="I32" s="237"/>
      <c r="J32" s="228"/>
      <c r="K32" s="373"/>
      <c r="L32" s="61"/>
      <c r="M32" s="61"/>
      <c r="N32" s="127"/>
      <c r="O32" s="203"/>
      <c r="P32" s="193"/>
      <c r="Q32" s="170"/>
    </row>
    <row r="33" spans="1:17" ht="21.75" customHeight="1">
      <c r="A33" s="367">
        <v>22</v>
      </c>
      <c r="B33" s="368" t="e">
        <f t="shared" si="0"/>
        <v>#REF!</v>
      </c>
      <c r="C33" s="192"/>
      <c r="D33" s="325" t="e">
        <f t="shared" si="1"/>
        <v>#REF!</v>
      </c>
      <c r="E33" s="61"/>
      <c r="F33" s="62"/>
      <c r="G33" s="61"/>
      <c r="H33" s="61"/>
      <c r="I33" s="237"/>
      <c r="J33" s="228"/>
      <c r="K33" s="373"/>
      <c r="L33" s="61"/>
      <c r="M33" s="61"/>
      <c r="N33" s="127"/>
      <c r="O33" s="203"/>
      <c r="P33" s="193"/>
      <c r="Q33" s="170"/>
    </row>
    <row r="34" spans="1:17" ht="21.75" customHeight="1">
      <c r="A34" s="367">
        <v>23</v>
      </c>
      <c r="B34" s="368" t="e">
        <f t="shared" si="0"/>
        <v>#REF!</v>
      </c>
      <c r="C34" s="192"/>
      <c r="D34" s="325" t="e">
        <f t="shared" si="1"/>
        <v>#REF!</v>
      </c>
      <c r="E34" s="61"/>
      <c r="F34" s="62"/>
      <c r="G34" s="61"/>
      <c r="H34" s="61"/>
      <c r="I34" s="237"/>
      <c r="J34" s="228"/>
      <c r="K34" s="373"/>
      <c r="L34" s="61"/>
      <c r="M34" s="61"/>
      <c r="N34" s="127"/>
      <c r="O34" s="203"/>
      <c r="P34" s="193"/>
      <c r="Q34" s="170"/>
    </row>
    <row r="35" spans="1:17" ht="21.75" customHeight="1">
      <c r="A35" s="367">
        <v>24</v>
      </c>
      <c r="B35" s="368" t="e">
        <f t="shared" si="0"/>
        <v>#REF!</v>
      </c>
      <c r="C35" s="192"/>
      <c r="D35" s="325" t="e">
        <f t="shared" si="1"/>
        <v>#REF!</v>
      </c>
      <c r="E35" s="61"/>
      <c r="F35" s="62"/>
      <c r="G35" s="61"/>
      <c r="H35" s="61"/>
      <c r="I35" s="237"/>
      <c r="J35" s="228"/>
      <c r="K35" s="373"/>
      <c r="L35" s="61"/>
      <c r="M35" s="61"/>
      <c r="N35" s="127"/>
      <c r="O35" s="203"/>
      <c r="P35" s="193"/>
      <c r="Q35" s="170"/>
    </row>
    <row r="36" spans="1:17" ht="21.75" customHeight="1">
      <c r="A36" s="367">
        <v>25</v>
      </c>
      <c r="B36" s="368" t="e">
        <f t="shared" si="0"/>
        <v>#REF!</v>
      </c>
      <c r="C36" s="192"/>
      <c r="D36" s="325" t="e">
        <f t="shared" si="1"/>
        <v>#REF!</v>
      </c>
      <c r="E36" s="61"/>
      <c r="F36" s="62"/>
      <c r="G36" s="61"/>
      <c r="H36" s="61"/>
      <c r="I36" s="237"/>
      <c r="J36" s="228"/>
      <c r="K36" s="373"/>
      <c r="L36" s="61"/>
      <c r="M36" s="61"/>
      <c r="N36" s="127"/>
      <c r="O36" s="203"/>
      <c r="P36" s="193"/>
      <c r="Q36" s="170"/>
    </row>
    <row r="37" spans="1:17" ht="21.75" customHeight="1">
      <c r="A37" s="367">
        <v>26</v>
      </c>
      <c r="B37" s="368" t="e">
        <f t="shared" si="0"/>
        <v>#REF!</v>
      </c>
      <c r="C37" s="192"/>
      <c r="D37" s="325" t="e">
        <f t="shared" si="1"/>
        <v>#REF!</v>
      </c>
      <c r="E37" s="61"/>
      <c r="F37" s="62"/>
      <c r="G37" s="61"/>
      <c r="H37" s="61"/>
      <c r="I37" s="237"/>
      <c r="J37" s="228"/>
      <c r="K37" s="373"/>
      <c r="L37" s="61"/>
      <c r="M37" s="61"/>
      <c r="N37" s="127"/>
      <c r="O37" s="203"/>
      <c r="P37" s="193"/>
      <c r="Q37" s="170"/>
    </row>
    <row r="38" spans="1:17" ht="21.75" customHeight="1">
      <c r="A38" s="367">
        <v>27</v>
      </c>
      <c r="B38" s="368" t="e">
        <f t="shared" si="0"/>
        <v>#REF!</v>
      </c>
      <c r="C38" s="192"/>
      <c r="D38" s="325" t="e">
        <f t="shared" si="1"/>
        <v>#REF!</v>
      </c>
      <c r="E38" s="61"/>
      <c r="F38" s="62"/>
      <c r="G38" s="61"/>
      <c r="H38" s="61"/>
      <c r="I38" s="237"/>
      <c r="J38" s="228"/>
      <c r="K38" s="373"/>
      <c r="L38" s="61"/>
      <c r="M38" s="61"/>
      <c r="N38" s="127"/>
      <c r="O38" s="203"/>
      <c r="P38" s="193"/>
      <c r="Q38" s="170"/>
    </row>
    <row r="39" spans="1:17" ht="21.75" customHeight="1">
      <c r="A39" s="367">
        <v>28</v>
      </c>
      <c r="B39" s="368" t="e">
        <f t="shared" si="0"/>
        <v>#REF!</v>
      </c>
      <c r="C39" s="192"/>
      <c r="D39" s="325" t="e">
        <f t="shared" si="1"/>
        <v>#REF!</v>
      </c>
      <c r="E39" s="61"/>
      <c r="F39" s="62"/>
      <c r="G39" s="61"/>
      <c r="H39" s="61"/>
      <c r="I39" s="237"/>
      <c r="J39" s="228"/>
      <c r="K39" s="373"/>
      <c r="L39" s="61"/>
      <c r="M39" s="61"/>
      <c r="N39" s="127"/>
      <c r="O39" s="203"/>
      <c r="P39" s="193"/>
      <c r="Q39" s="170"/>
    </row>
    <row r="40" spans="1:17" ht="21.75" customHeight="1">
      <c r="A40" s="367">
        <v>29</v>
      </c>
      <c r="B40" s="368" t="e">
        <f t="shared" si="0"/>
        <v>#REF!</v>
      </c>
      <c r="C40" s="192"/>
      <c r="D40" s="325" t="e">
        <f t="shared" si="1"/>
        <v>#REF!</v>
      </c>
      <c r="E40" s="61"/>
      <c r="F40" s="62"/>
      <c r="G40" s="61"/>
      <c r="H40" s="61"/>
      <c r="I40" s="237"/>
      <c r="J40" s="228"/>
      <c r="K40" s="373"/>
      <c r="L40" s="61"/>
      <c r="M40" s="61"/>
      <c r="N40" s="127"/>
      <c r="O40" s="203"/>
      <c r="P40" s="193"/>
      <c r="Q40" s="170"/>
    </row>
    <row r="41" spans="1:17" ht="21.75" customHeight="1">
      <c r="A41" s="367">
        <v>30</v>
      </c>
      <c r="B41" s="368" t="e">
        <f t="shared" si="0"/>
        <v>#REF!</v>
      </c>
      <c r="C41" s="192"/>
      <c r="D41" s="325" t="e">
        <f t="shared" si="1"/>
        <v>#REF!</v>
      </c>
      <c r="E41" s="61"/>
      <c r="F41" s="62"/>
      <c r="G41" s="61"/>
      <c r="H41" s="61"/>
      <c r="I41" s="237"/>
      <c r="J41" s="228"/>
      <c r="K41" s="373"/>
      <c r="L41" s="61"/>
      <c r="M41" s="61"/>
      <c r="N41" s="127"/>
      <c r="O41" s="203"/>
      <c r="P41" s="193"/>
      <c r="Q41" s="170"/>
    </row>
    <row r="42" spans="1:17" ht="21.75" customHeight="1">
      <c r="A42" s="367">
        <v>31</v>
      </c>
      <c r="B42" s="368" t="e">
        <f t="shared" si="0"/>
        <v>#REF!</v>
      </c>
      <c r="C42" s="192"/>
      <c r="D42" s="325" t="e">
        <f t="shared" si="1"/>
        <v>#REF!</v>
      </c>
      <c r="E42" s="61"/>
      <c r="F42" s="62"/>
      <c r="G42" s="61"/>
      <c r="H42" s="61"/>
      <c r="I42" s="237"/>
      <c r="J42" s="228"/>
      <c r="K42" s="373"/>
      <c r="L42" s="61"/>
      <c r="M42" s="61"/>
      <c r="N42" s="127"/>
      <c r="O42" s="203"/>
      <c r="P42" s="193"/>
      <c r="Q42" s="170"/>
    </row>
    <row r="43" spans="1:17" ht="21.75" customHeight="1">
      <c r="A43" s="367">
        <v>32</v>
      </c>
      <c r="B43" s="368" t="e">
        <f t="shared" si="0"/>
        <v>#REF!</v>
      </c>
      <c r="C43" s="192"/>
      <c r="D43" s="325" t="e">
        <f t="shared" si="1"/>
        <v>#REF!</v>
      </c>
      <c r="E43" s="61"/>
      <c r="F43" s="62"/>
      <c r="G43" s="61"/>
      <c r="H43" s="61"/>
      <c r="I43" s="237"/>
      <c r="J43" s="228"/>
      <c r="K43" s="373"/>
      <c r="L43" s="61"/>
      <c r="M43" s="61"/>
      <c r="N43" s="127"/>
      <c r="O43" s="203"/>
      <c r="P43" s="193"/>
      <c r="Q43" s="170"/>
    </row>
    <row r="44" spans="1:17" ht="21.75" customHeight="1">
      <c r="A44" s="367">
        <v>33</v>
      </c>
      <c r="B44" s="368" t="e">
        <f t="shared" si="0"/>
        <v>#REF!</v>
      </c>
      <c r="C44" s="192"/>
      <c r="D44" s="325" t="e">
        <f t="shared" si="1"/>
        <v>#REF!</v>
      </c>
      <c r="E44" s="61"/>
      <c r="F44" s="62"/>
      <c r="G44" s="61"/>
      <c r="H44" s="61"/>
      <c r="I44" s="237"/>
      <c r="J44" s="228"/>
      <c r="K44" s="373"/>
      <c r="L44" s="61"/>
      <c r="M44" s="61"/>
      <c r="N44" s="127"/>
      <c r="O44" s="203"/>
      <c r="P44" s="193"/>
      <c r="Q44" s="170"/>
    </row>
    <row r="45" spans="1:17" ht="21.75" customHeight="1">
      <c r="A45" s="367">
        <v>34</v>
      </c>
      <c r="B45" s="368" t="e">
        <f t="shared" si="0"/>
        <v>#REF!</v>
      </c>
      <c r="C45" s="192"/>
      <c r="D45" s="325" t="e">
        <f t="shared" si="1"/>
        <v>#REF!</v>
      </c>
      <c r="E45" s="61"/>
      <c r="F45" s="62"/>
      <c r="G45" s="61"/>
      <c r="H45" s="61"/>
      <c r="I45" s="237"/>
      <c r="J45" s="228"/>
      <c r="K45" s="373"/>
      <c r="L45" s="61"/>
      <c r="M45" s="61"/>
      <c r="N45" s="127"/>
      <c r="O45" s="203"/>
      <c r="P45" s="193"/>
      <c r="Q45" s="170"/>
    </row>
    <row r="46" spans="1:17" ht="21.75" customHeight="1">
      <c r="A46" s="367">
        <v>35</v>
      </c>
      <c r="B46" s="368" t="e">
        <f t="shared" si="0"/>
        <v>#REF!</v>
      </c>
      <c r="C46" s="192"/>
      <c r="D46" s="325" t="e">
        <f t="shared" si="1"/>
        <v>#REF!</v>
      </c>
      <c r="E46" s="61"/>
      <c r="F46" s="62"/>
      <c r="G46" s="61"/>
      <c r="H46" s="61"/>
      <c r="I46" s="237"/>
      <c r="J46" s="228"/>
      <c r="K46" s="373"/>
      <c r="L46" s="61"/>
      <c r="M46" s="61"/>
      <c r="N46" s="127"/>
      <c r="O46" s="203"/>
      <c r="P46" s="193"/>
      <c r="Q46" s="170"/>
    </row>
    <row r="47" spans="1:17" ht="21.75" customHeight="1">
      <c r="A47" s="367">
        <v>36</v>
      </c>
      <c r="B47" s="368" t="e">
        <f t="shared" si="0"/>
        <v>#REF!</v>
      </c>
      <c r="C47" s="192"/>
      <c r="D47" s="325" t="e">
        <f t="shared" si="1"/>
        <v>#REF!</v>
      </c>
      <c r="E47" s="61"/>
      <c r="F47" s="62"/>
      <c r="G47" s="61"/>
      <c r="H47" s="61"/>
      <c r="I47" s="237"/>
      <c r="J47" s="228"/>
      <c r="K47" s="373"/>
      <c r="L47" s="61"/>
      <c r="M47" s="61"/>
      <c r="N47" s="127"/>
      <c r="O47" s="203"/>
      <c r="P47" s="193"/>
      <c r="Q47" s="170"/>
    </row>
    <row r="48" spans="1:17" ht="21.75" customHeight="1">
      <c r="A48" s="367">
        <v>37</v>
      </c>
      <c r="B48" s="368" t="e">
        <f t="shared" si="0"/>
        <v>#REF!</v>
      </c>
      <c r="C48" s="192"/>
      <c r="D48" s="325" t="e">
        <f t="shared" si="1"/>
        <v>#REF!</v>
      </c>
      <c r="E48" s="61"/>
      <c r="F48" s="62"/>
      <c r="G48" s="61"/>
      <c r="H48" s="61"/>
      <c r="I48" s="237"/>
      <c r="J48" s="228"/>
      <c r="K48" s="373"/>
      <c r="L48" s="61"/>
      <c r="M48" s="61"/>
      <c r="N48" s="127"/>
      <c r="O48" s="203"/>
      <c r="P48" s="193"/>
      <c r="Q48" s="170"/>
    </row>
    <row r="49" spans="1:17" ht="21.75" customHeight="1">
      <c r="A49" s="367">
        <v>38</v>
      </c>
      <c r="B49" s="368" t="e">
        <f t="shared" si="0"/>
        <v>#REF!</v>
      </c>
      <c r="C49" s="192"/>
      <c r="D49" s="325" t="e">
        <f t="shared" si="1"/>
        <v>#REF!</v>
      </c>
      <c r="E49" s="61"/>
      <c r="F49" s="62"/>
      <c r="G49" s="61"/>
      <c r="H49" s="61"/>
      <c r="I49" s="237"/>
      <c r="J49" s="228"/>
      <c r="K49" s="373"/>
      <c r="L49" s="61"/>
      <c r="M49" s="61"/>
      <c r="N49" s="127"/>
      <c r="O49" s="203"/>
      <c r="P49" s="193"/>
      <c r="Q49" s="170"/>
    </row>
    <row r="50" spans="1:17" ht="21.75" customHeight="1">
      <c r="A50" s="367">
        <v>39</v>
      </c>
      <c r="B50" s="368" t="e">
        <f t="shared" si="0"/>
        <v>#REF!</v>
      </c>
      <c r="C50" s="192"/>
      <c r="D50" s="325" t="e">
        <f t="shared" si="1"/>
        <v>#REF!</v>
      </c>
      <c r="E50" s="61"/>
      <c r="F50" s="62"/>
      <c r="G50" s="61"/>
      <c r="H50" s="61"/>
      <c r="I50" s="237"/>
      <c r="J50" s="228"/>
      <c r="K50" s="373"/>
      <c r="L50" s="61"/>
      <c r="M50" s="61"/>
      <c r="N50" s="127"/>
      <c r="O50" s="203"/>
      <c r="P50" s="193"/>
      <c r="Q50" s="170"/>
    </row>
    <row r="51" spans="1:17" ht="21.75" customHeight="1">
      <c r="A51" s="367">
        <v>40</v>
      </c>
      <c r="B51" s="368" t="e">
        <f t="shared" si="0"/>
        <v>#REF!</v>
      </c>
      <c r="C51" s="192"/>
      <c r="D51" s="325" t="e">
        <f t="shared" si="1"/>
        <v>#REF!</v>
      </c>
      <c r="E51" s="61"/>
      <c r="F51" s="62"/>
      <c r="G51" s="61"/>
      <c r="H51" s="61"/>
      <c r="I51" s="237"/>
      <c r="J51" s="228"/>
      <c r="K51" s="373"/>
      <c r="L51" s="61"/>
      <c r="M51" s="61"/>
      <c r="N51" s="127"/>
      <c r="O51" s="203"/>
      <c r="P51" s="193"/>
      <c r="Q51" s="170"/>
    </row>
    <row r="52" spans="1:17" ht="21.75" customHeight="1">
      <c r="A52" s="367">
        <v>41</v>
      </c>
      <c r="B52" s="368" t="e">
        <f t="shared" si="0"/>
        <v>#REF!</v>
      </c>
      <c r="C52" s="192"/>
      <c r="D52" s="325" t="e">
        <f t="shared" si="1"/>
        <v>#REF!</v>
      </c>
      <c r="E52" s="61"/>
      <c r="F52" s="62"/>
      <c r="G52" s="61"/>
      <c r="H52" s="61"/>
      <c r="I52" s="237"/>
      <c r="J52" s="228"/>
      <c r="K52" s="373"/>
      <c r="L52" s="61"/>
      <c r="M52" s="61"/>
      <c r="N52" s="127"/>
      <c r="O52" s="203"/>
      <c r="P52" s="193"/>
      <c r="Q52" s="170"/>
    </row>
    <row r="53" spans="1:17" ht="21.75" customHeight="1">
      <c r="A53" s="367">
        <v>42</v>
      </c>
      <c r="B53" s="368" t="e">
        <f t="shared" si="0"/>
        <v>#REF!</v>
      </c>
      <c r="C53" s="192"/>
      <c r="D53" s="325" t="e">
        <f t="shared" si="1"/>
        <v>#REF!</v>
      </c>
      <c r="E53" s="61"/>
      <c r="F53" s="62"/>
      <c r="G53" s="61"/>
      <c r="H53" s="61"/>
      <c r="I53" s="237"/>
      <c r="J53" s="228"/>
      <c r="K53" s="373"/>
      <c r="L53" s="61"/>
      <c r="M53" s="61"/>
      <c r="N53" s="127"/>
      <c r="O53" s="203"/>
      <c r="P53" s="193"/>
      <c r="Q53" s="170"/>
    </row>
    <row r="54" spans="1:17" ht="21.75" customHeight="1">
      <c r="A54" s="367">
        <v>43</v>
      </c>
      <c r="B54" s="368" t="e">
        <f t="shared" si="0"/>
        <v>#REF!</v>
      </c>
      <c r="C54" s="192"/>
      <c r="D54" s="325" t="e">
        <f t="shared" si="1"/>
        <v>#REF!</v>
      </c>
      <c r="E54" s="61"/>
      <c r="F54" s="62"/>
      <c r="G54" s="61"/>
      <c r="H54" s="61"/>
      <c r="I54" s="237"/>
      <c r="J54" s="228"/>
      <c r="K54" s="373"/>
      <c r="L54" s="61"/>
      <c r="M54" s="61"/>
      <c r="N54" s="127"/>
      <c r="O54" s="203"/>
      <c r="P54" s="193"/>
      <c r="Q54" s="170"/>
    </row>
    <row r="55" spans="1:17" ht="21.75" customHeight="1">
      <c r="A55" s="367">
        <v>44</v>
      </c>
      <c r="B55" s="368" t="e">
        <f t="shared" si="0"/>
        <v>#REF!</v>
      </c>
      <c r="C55" s="192"/>
      <c r="D55" s="325" t="e">
        <f t="shared" si="1"/>
        <v>#REF!</v>
      </c>
      <c r="E55" s="61"/>
      <c r="F55" s="62"/>
      <c r="G55" s="61"/>
      <c r="H55" s="61"/>
      <c r="I55" s="237"/>
      <c r="J55" s="228"/>
      <c r="K55" s="373"/>
      <c r="L55" s="61"/>
      <c r="M55" s="61"/>
      <c r="N55" s="127"/>
      <c r="O55" s="203"/>
      <c r="P55" s="193"/>
      <c r="Q55" s="170"/>
    </row>
    <row r="56" spans="1:17" ht="21.75" customHeight="1">
      <c r="A56" s="367">
        <v>45</v>
      </c>
      <c r="B56" s="368" t="e">
        <f t="shared" si="0"/>
        <v>#REF!</v>
      </c>
      <c r="C56" s="192"/>
      <c r="D56" s="325" t="e">
        <f t="shared" si="1"/>
        <v>#REF!</v>
      </c>
      <c r="E56" s="61"/>
      <c r="F56" s="62"/>
      <c r="G56" s="61"/>
      <c r="H56" s="61"/>
      <c r="I56" s="237"/>
      <c r="J56" s="228"/>
      <c r="K56" s="373"/>
      <c r="L56" s="61"/>
      <c r="M56" s="61"/>
      <c r="N56" s="127"/>
      <c r="O56" s="203"/>
      <c r="P56" s="193"/>
      <c r="Q56" s="170"/>
    </row>
    <row r="57" spans="1:17" ht="21.75" customHeight="1">
      <c r="A57" s="367">
        <v>46</v>
      </c>
      <c r="B57" s="368" t="e">
        <f t="shared" si="0"/>
        <v>#REF!</v>
      </c>
      <c r="C57" s="192"/>
      <c r="D57" s="325" t="e">
        <f t="shared" si="1"/>
        <v>#REF!</v>
      </c>
      <c r="E57" s="61"/>
      <c r="F57" s="62"/>
      <c r="G57" s="61"/>
      <c r="H57" s="61"/>
      <c r="I57" s="237"/>
      <c r="J57" s="228"/>
      <c r="K57" s="373"/>
      <c r="L57" s="61"/>
      <c r="M57" s="61"/>
      <c r="N57" s="127"/>
      <c r="O57" s="203"/>
      <c r="P57" s="193"/>
      <c r="Q57" s="170"/>
    </row>
    <row r="58" spans="1:17" ht="21.75" customHeight="1">
      <c r="A58" s="367">
        <v>47</v>
      </c>
      <c r="B58" s="368" t="e">
        <f t="shared" si="0"/>
        <v>#REF!</v>
      </c>
      <c r="C58" s="192"/>
      <c r="D58" s="325" t="e">
        <f t="shared" si="1"/>
        <v>#REF!</v>
      </c>
      <c r="E58" s="61"/>
      <c r="F58" s="62"/>
      <c r="G58" s="61"/>
      <c r="H58" s="61"/>
      <c r="I58" s="237"/>
      <c r="J58" s="228"/>
      <c r="K58" s="373"/>
      <c r="L58" s="61"/>
      <c r="M58" s="61"/>
      <c r="N58" s="127"/>
      <c r="O58" s="203"/>
      <c r="P58" s="193"/>
      <c r="Q58" s="170"/>
    </row>
    <row r="59" spans="1:17" ht="21.75" customHeight="1">
      <c r="A59" s="367">
        <v>48</v>
      </c>
      <c r="B59" s="368" t="e">
        <f t="shared" si="0"/>
        <v>#REF!</v>
      </c>
      <c r="C59" s="192"/>
      <c r="D59" s="325" t="e">
        <f t="shared" si="1"/>
        <v>#REF!</v>
      </c>
      <c r="E59" s="61"/>
      <c r="F59" s="62"/>
      <c r="G59" s="61"/>
      <c r="H59" s="61"/>
      <c r="I59" s="237"/>
      <c r="J59" s="228"/>
      <c r="K59" s="373"/>
      <c r="L59" s="61"/>
      <c r="M59" s="61"/>
      <c r="N59" s="127"/>
      <c r="O59" s="203"/>
      <c r="P59" s="193"/>
      <c r="Q59" s="170"/>
    </row>
    <row r="60" spans="1:17" ht="21.75" customHeight="1">
      <c r="A60" s="367">
        <v>49</v>
      </c>
      <c r="B60" s="368" t="e">
        <f t="shared" si="0"/>
        <v>#REF!</v>
      </c>
      <c r="C60" s="192"/>
      <c r="D60" s="325" t="e">
        <f t="shared" si="1"/>
        <v>#REF!</v>
      </c>
      <c r="E60" s="61"/>
      <c r="F60" s="62"/>
      <c r="G60" s="61"/>
      <c r="H60" s="61"/>
      <c r="I60" s="237"/>
      <c r="J60" s="228"/>
      <c r="K60" s="373"/>
      <c r="L60" s="61"/>
      <c r="M60" s="61"/>
      <c r="N60" s="127"/>
      <c r="O60" s="203"/>
      <c r="P60" s="193"/>
      <c r="Q60" s="170"/>
    </row>
    <row r="61" spans="1:17" ht="21.75" customHeight="1">
      <c r="A61" s="367">
        <v>50</v>
      </c>
      <c r="B61" s="368" t="e">
        <f t="shared" si="0"/>
        <v>#REF!</v>
      </c>
      <c r="C61" s="192"/>
      <c r="D61" s="325" t="e">
        <f t="shared" si="1"/>
        <v>#REF!</v>
      </c>
      <c r="E61" s="61"/>
      <c r="F61" s="62"/>
      <c r="G61" s="61"/>
      <c r="H61" s="61"/>
      <c r="I61" s="237"/>
      <c r="J61" s="228"/>
      <c r="K61" s="373"/>
      <c r="L61" s="61"/>
      <c r="M61" s="61"/>
      <c r="N61" s="127"/>
      <c r="O61" s="203"/>
      <c r="P61" s="193"/>
      <c r="Q61" s="170"/>
    </row>
    <row r="62" spans="1:17" ht="21.75" customHeight="1">
      <c r="A62" s="367">
        <v>51</v>
      </c>
      <c r="B62" s="368" t="e">
        <f t="shared" si="0"/>
        <v>#REF!</v>
      </c>
      <c r="C62" s="192"/>
      <c r="D62" s="325" t="e">
        <f t="shared" si="1"/>
        <v>#REF!</v>
      </c>
      <c r="E62" s="61"/>
      <c r="F62" s="62"/>
      <c r="G62" s="61"/>
      <c r="H62" s="61"/>
      <c r="I62" s="237"/>
      <c r="J62" s="228"/>
      <c r="K62" s="373"/>
      <c r="L62" s="61"/>
      <c r="M62" s="61"/>
      <c r="N62" s="127"/>
      <c r="O62" s="203"/>
      <c r="P62" s="193"/>
      <c r="Q62" s="170"/>
    </row>
    <row r="63" spans="1:17" ht="21.75" customHeight="1">
      <c r="A63" s="367">
        <v>52</v>
      </c>
      <c r="B63" s="368" t="e">
        <f t="shared" si="0"/>
        <v>#REF!</v>
      </c>
      <c r="C63" s="192"/>
      <c r="D63" s="325" t="e">
        <f t="shared" si="1"/>
        <v>#REF!</v>
      </c>
      <c r="E63" s="61"/>
      <c r="F63" s="62"/>
      <c r="G63" s="61"/>
      <c r="H63" s="61"/>
      <c r="I63" s="237"/>
      <c r="J63" s="228"/>
      <c r="K63" s="373"/>
      <c r="L63" s="61"/>
      <c r="M63" s="61"/>
      <c r="N63" s="127"/>
      <c r="O63" s="203"/>
      <c r="P63" s="193"/>
      <c r="Q63" s="170"/>
    </row>
    <row r="64" spans="1:17" ht="21.75" customHeight="1">
      <c r="A64" s="367">
        <v>53</v>
      </c>
      <c r="B64" s="368" t="e">
        <f t="shared" si="0"/>
        <v>#REF!</v>
      </c>
      <c r="C64" s="192"/>
      <c r="D64" s="325" t="e">
        <f t="shared" si="1"/>
        <v>#REF!</v>
      </c>
      <c r="E64" s="61"/>
      <c r="F64" s="62"/>
      <c r="G64" s="61"/>
      <c r="H64" s="61"/>
      <c r="I64" s="237"/>
      <c r="J64" s="228"/>
      <c r="K64" s="373"/>
      <c r="L64" s="61"/>
      <c r="M64" s="61"/>
      <c r="N64" s="127"/>
      <c r="O64" s="203"/>
      <c r="P64" s="193"/>
      <c r="Q64" s="170"/>
    </row>
    <row r="65" spans="1:17" ht="21.75" customHeight="1">
      <c r="A65" s="367">
        <v>54</v>
      </c>
      <c r="B65" s="368" t="e">
        <f t="shared" si="0"/>
        <v>#REF!</v>
      </c>
      <c r="C65" s="192"/>
      <c r="D65" s="325" t="e">
        <f t="shared" si="1"/>
        <v>#REF!</v>
      </c>
      <c r="E65" s="61"/>
      <c r="F65" s="62"/>
      <c r="G65" s="61"/>
      <c r="H65" s="61"/>
      <c r="I65" s="237"/>
      <c r="J65" s="228"/>
      <c r="K65" s="373"/>
      <c r="L65" s="61"/>
      <c r="M65" s="61"/>
      <c r="N65" s="127"/>
      <c r="O65" s="203"/>
      <c r="P65" s="193"/>
      <c r="Q65" s="170"/>
    </row>
    <row r="66" spans="1:17" ht="21.75" customHeight="1">
      <c r="A66" s="367">
        <v>55</v>
      </c>
      <c r="B66" s="368" t="e">
        <f t="shared" si="0"/>
        <v>#REF!</v>
      </c>
      <c r="C66" s="192"/>
      <c r="D66" s="325" t="e">
        <f t="shared" si="1"/>
        <v>#REF!</v>
      </c>
      <c r="E66" s="61"/>
      <c r="F66" s="62"/>
      <c r="G66" s="61"/>
      <c r="H66" s="61"/>
      <c r="I66" s="237"/>
      <c r="J66" s="228"/>
      <c r="K66" s="373"/>
      <c r="L66" s="61"/>
      <c r="M66" s="61"/>
      <c r="N66" s="127"/>
      <c r="O66" s="203"/>
      <c r="P66" s="193"/>
      <c r="Q66" s="170"/>
    </row>
    <row r="67" spans="1:17" ht="21.75" customHeight="1">
      <c r="A67" s="367">
        <v>56</v>
      </c>
      <c r="B67" s="368" t="e">
        <f t="shared" si="0"/>
        <v>#REF!</v>
      </c>
      <c r="C67" s="192"/>
      <c r="D67" s="325" t="e">
        <f t="shared" si="1"/>
        <v>#REF!</v>
      </c>
      <c r="E67" s="50"/>
      <c r="F67" s="101"/>
      <c r="G67" s="50"/>
      <c r="H67" s="50"/>
      <c r="I67" s="246"/>
      <c r="J67" s="329"/>
      <c r="K67" s="374"/>
      <c r="L67" s="50"/>
      <c r="M67" s="50"/>
      <c r="N67" s="139"/>
      <c r="O67" s="203"/>
      <c r="P67" s="193"/>
      <c r="Q67" s="170"/>
    </row>
    <row r="68" spans="1:17" ht="21.75" customHeight="1">
      <c r="A68" s="367">
        <v>57</v>
      </c>
      <c r="B68" s="368" t="e">
        <f t="shared" si="0"/>
        <v>#REF!</v>
      </c>
      <c r="C68" s="192"/>
      <c r="D68" s="325" t="e">
        <f t="shared" si="1"/>
        <v>#REF!</v>
      </c>
      <c r="E68" s="50"/>
      <c r="F68" s="101"/>
      <c r="G68" s="50"/>
      <c r="H68" s="50"/>
      <c r="I68" s="246"/>
      <c r="J68" s="329"/>
      <c r="K68" s="374"/>
      <c r="L68" s="50"/>
      <c r="M68" s="50"/>
      <c r="N68" s="139"/>
      <c r="O68" s="203"/>
      <c r="P68" s="193"/>
      <c r="Q68" s="170"/>
    </row>
    <row r="69" spans="1:17" ht="21.75" customHeight="1">
      <c r="A69" s="367">
        <v>58</v>
      </c>
      <c r="B69" s="368" t="e">
        <f t="shared" si="0"/>
        <v>#REF!</v>
      </c>
      <c r="C69" s="192"/>
      <c r="D69" s="325" t="e">
        <f t="shared" si="1"/>
        <v>#REF!</v>
      </c>
      <c r="E69" s="50"/>
      <c r="F69" s="101"/>
      <c r="G69" s="50"/>
      <c r="H69" s="50"/>
      <c r="I69" s="246"/>
      <c r="J69" s="329"/>
      <c r="K69" s="374"/>
      <c r="L69" s="50"/>
      <c r="M69" s="50"/>
      <c r="N69" s="139"/>
      <c r="O69" s="203"/>
      <c r="P69" s="193"/>
      <c r="Q69" s="170"/>
    </row>
    <row r="70" spans="1:17" ht="21.75" customHeight="1">
      <c r="A70" s="367">
        <v>59</v>
      </c>
      <c r="B70" s="368" t="e">
        <f t="shared" si="0"/>
        <v>#REF!</v>
      </c>
      <c r="C70" s="192"/>
      <c r="D70" s="325" t="e">
        <f t="shared" si="1"/>
        <v>#REF!</v>
      </c>
      <c r="E70" s="50"/>
      <c r="F70" s="101"/>
      <c r="G70" s="50"/>
      <c r="H70" s="50"/>
      <c r="I70" s="246"/>
      <c r="J70" s="329"/>
      <c r="K70" s="374"/>
      <c r="L70" s="50"/>
      <c r="M70" s="50"/>
      <c r="N70" s="139"/>
      <c r="O70" s="203"/>
      <c r="P70" s="193"/>
      <c r="Q70" s="170"/>
    </row>
    <row r="71" spans="1:17" ht="21.75" customHeight="1">
      <c r="A71" s="367">
        <v>60</v>
      </c>
      <c r="B71" s="368" t="e">
        <f t="shared" si="0"/>
        <v>#REF!</v>
      </c>
      <c r="C71" s="192"/>
      <c r="D71" s="325" t="e">
        <f t="shared" si="1"/>
        <v>#REF!</v>
      </c>
      <c r="E71" s="50"/>
      <c r="F71" s="101"/>
      <c r="G71" s="50"/>
      <c r="H71" s="50"/>
      <c r="I71" s="246"/>
      <c r="J71" s="329"/>
      <c r="K71" s="374"/>
      <c r="L71" s="50"/>
      <c r="M71" s="50"/>
      <c r="N71" s="139"/>
      <c r="O71" s="203"/>
      <c r="P71" s="193"/>
      <c r="Q71" s="170"/>
    </row>
    <row r="72" spans="1:17" ht="21.75" customHeight="1">
      <c r="A72" s="367">
        <v>61</v>
      </c>
      <c r="B72" s="368" t="e">
        <f t="shared" si="0"/>
        <v>#REF!</v>
      </c>
      <c r="C72" s="192"/>
      <c r="D72" s="325" t="e">
        <f t="shared" si="1"/>
        <v>#REF!</v>
      </c>
      <c r="E72" s="50"/>
      <c r="F72" s="101"/>
      <c r="G72" s="50"/>
      <c r="H72" s="50"/>
      <c r="I72" s="246"/>
      <c r="J72" s="329"/>
      <c r="K72" s="374"/>
      <c r="L72" s="50"/>
      <c r="M72" s="50"/>
      <c r="N72" s="139"/>
      <c r="O72" s="203"/>
      <c r="P72" s="193"/>
      <c r="Q72" s="170"/>
    </row>
    <row r="73" spans="1:17" ht="21.75" customHeight="1">
      <c r="A73" s="367">
        <v>62</v>
      </c>
      <c r="B73" s="368" t="e">
        <f t="shared" si="0"/>
        <v>#REF!</v>
      </c>
      <c r="C73" s="192"/>
      <c r="D73" s="325" t="e">
        <f t="shared" si="1"/>
        <v>#REF!</v>
      </c>
      <c r="E73" s="50"/>
      <c r="F73" s="101"/>
      <c r="G73" s="50"/>
      <c r="H73" s="50"/>
      <c r="I73" s="246"/>
      <c r="J73" s="329"/>
      <c r="K73" s="374"/>
      <c r="L73" s="50"/>
      <c r="M73" s="50"/>
      <c r="N73" s="139"/>
      <c r="O73" s="203"/>
      <c r="P73" s="193"/>
      <c r="Q73" s="170"/>
    </row>
    <row r="74" spans="1:17" ht="21.75" customHeight="1">
      <c r="A74" s="367">
        <v>63</v>
      </c>
      <c r="B74" s="368" t="e">
        <f t="shared" si="0"/>
        <v>#REF!</v>
      </c>
      <c r="C74" s="192"/>
      <c r="D74" s="325" t="e">
        <f t="shared" si="1"/>
        <v>#REF!</v>
      </c>
      <c r="E74" s="50"/>
      <c r="F74" s="101"/>
      <c r="G74" s="50"/>
      <c r="H74" s="50"/>
      <c r="I74" s="246"/>
      <c r="J74" s="329"/>
      <c r="K74" s="374"/>
      <c r="L74" s="50"/>
      <c r="M74" s="50"/>
      <c r="N74" s="139"/>
      <c r="O74" s="203"/>
      <c r="P74" s="193"/>
      <c r="Q74" s="170"/>
    </row>
    <row r="75" spans="1:17" ht="21.75" customHeight="1">
      <c r="A75" s="367">
        <v>64</v>
      </c>
      <c r="B75" s="368" t="e">
        <f t="shared" si="0"/>
        <v>#REF!</v>
      </c>
      <c r="C75" s="192"/>
      <c r="D75" s="325" t="e">
        <f t="shared" si="1"/>
        <v>#REF!</v>
      </c>
      <c r="E75" s="50"/>
      <c r="F75" s="101"/>
      <c r="G75" s="50"/>
      <c r="H75" s="50"/>
      <c r="I75" s="246"/>
      <c r="J75" s="329"/>
      <c r="K75" s="374"/>
      <c r="L75" s="50"/>
      <c r="M75" s="50"/>
      <c r="N75" s="139"/>
      <c r="O75" s="203"/>
      <c r="P75" s="193"/>
      <c r="Q75" s="170"/>
    </row>
    <row r="76" spans="1:17" ht="21.75" customHeight="1">
      <c r="A76" s="367">
        <v>65</v>
      </c>
      <c r="B76" s="368" t="e">
        <f t="shared" si="0"/>
        <v>#REF!</v>
      </c>
      <c r="C76" s="192"/>
      <c r="D76" s="325" t="e">
        <f t="shared" si="1"/>
        <v>#REF!</v>
      </c>
      <c r="E76" s="50"/>
      <c r="F76" s="101"/>
      <c r="G76" s="50"/>
      <c r="H76" s="50"/>
      <c r="I76" s="246"/>
      <c r="J76" s="329"/>
      <c r="K76" s="374"/>
      <c r="L76" s="50"/>
      <c r="M76" s="50"/>
      <c r="N76" s="139"/>
      <c r="O76" s="203"/>
      <c r="P76" s="193"/>
      <c r="Q76" s="170"/>
    </row>
    <row r="77" spans="1:17" ht="21.75" customHeight="1">
      <c r="A77" s="367">
        <v>66</v>
      </c>
      <c r="B77" s="368" t="e">
        <f aca="true" t="shared" si="2" ref="B77:B91">IF(AND(M77=M76,N77=N76),B76,B76+1)</f>
        <v>#REF!</v>
      </c>
      <c r="C77" s="192"/>
      <c r="D77" s="325" t="e">
        <f aca="true" t="shared" si="3" ref="D77:D91">RANK(B77,$B$12:$B$91,1)</f>
        <v>#REF!</v>
      </c>
      <c r="E77" s="50"/>
      <c r="F77" s="101"/>
      <c r="G77" s="50"/>
      <c r="H77" s="50"/>
      <c r="I77" s="246"/>
      <c r="J77" s="329"/>
      <c r="K77" s="374"/>
      <c r="L77" s="50"/>
      <c r="M77" s="50"/>
      <c r="N77" s="139"/>
      <c r="O77" s="203"/>
      <c r="P77" s="193"/>
      <c r="Q77" s="170"/>
    </row>
    <row r="78" spans="1:17" ht="21.75" customHeight="1">
      <c r="A78" s="367">
        <v>67</v>
      </c>
      <c r="B78" s="368" t="e">
        <f t="shared" si="2"/>
        <v>#REF!</v>
      </c>
      <c r="C78" s="192"/>
      <c r="D78" s="325" t="e">
        <f t="shared" si="3"/>
        <v>#REF!</v>
      </c>
      <c r="E78" s="50"/>
      <c r="F78" s="101"/>
      <c r="G78" s="50"/>
      <c r="H78" s="50"/>
      <c r="I78" s="246"/>
      <c r="J78" s="329"/>
      <c r="K78" s="374"/>
      <c r="L78" s="50"/>
      <c r="M78" s="50"/>
      <c r="N78" s="139"/>
      <c r="O78" s="203"/>
      <c r="P78" s="193"/>
      <c r="Q78" s="170"/>
    </row>
    <row r="79" spans="1:17" ht="21.75" customHeight="1">
      <c r="A79" s="367">
        <v>68</v>
      </c>
      <c r="B79" s="368" t="e">
        <f t="shared" si="2"/>
        <v>#REF!</v>
      </c>
      <c r="C79" s="192"/>
      <c r="D79" s="325" t="e">
        <f t="shared" si="3"/>
        <v>#REF!</v>
      </c>
      <c r="E79" s="50"/>
      <c r="F79" s="101"/>
      <c r="G79" s="50"/>
      <c r="H79" s="50"/>
      <c r="I79" s="246"/>
      <c r="J79" s="329"/>
      <c r="K79" s="374"/>
      <c r="L79" s="50"/>
      <c r="M79" s="50"/>
      <c r="N79" s="139"/>
      <c r="O79" s="203"/>
      <c r="P79" s="193"/>
      <c r="Q79" s="170"/>
    </row>
    <row r="80" spans="1:17" ht="21.75" customHeight="1">
      <c r="A80" s="367">
        <v>69</v>
      </c>
      <c r="B80" s="368" t="e">
        <f t="shared" si="2"/>
        <v>#REF!</v>
      </c>
      <c r="C80" s="192"/>
      <c r="D80" s="325" t="e">
        <f t="shared" si="3"/>
        <v>#REF!</v>
      </c>
      <c r="E80" s="50"/>
      <c r="F80" s="101"/>
      <c r="G80" s="50"/>
      <c r="H80" s="50"/>
      <c r="I80" s="246"/>
      <c r="J80" s="329"/>
      <c r="K80" s="374"/>
      <c r="L80" s="50"/>
      <c r="M80" s="50"/>
      <c r="N80" s="139"/>
      <c r="O80" s="203"/>
      <c r="P80" s="193"/>
      <c r="Q80" s="170"/>
    </row>
    <row r="81" spans="1:17" ht="21.75" customHeight="1">
      <c r="A81" s="367">
        <v>70</v>
      </c>
      <c r="B81" s="368" t="e">
        <f t="shared" si="2"/>
        <v>#REF!</v>
      </c>
      <c r="C81" s="192"/>
      <c r="D81" s="325" t="e">
        <f t="shared" si="3"/>
        <v>#REF!</v>
      </c>
      <c r="E81" s="50"/>
      <c r="F81" s="101"/>
      <c r="G81" s="50"/>
      <c r="H81" s="50"/>
      <c r="I81" s="246"/>
      <c r="J81" s="329"/>
      <c r="K81" s="374"/>
      <c r="L81" s="50"/>
      <c r="M81" s="50"/>
      <c r="N81" s="139"/>
      <c r="O81" s="203"/>
      <c r="P81" s="193"/>
      <c r="Q81" s="170"/>
    </row>
    <row r="82" spans="1:17" ht="21.75" customHeight="1">
      <c r="A82" s="367">
        <v>71</v>
      </c>
      <c r="B82" s="368" t="e">
        <f t="shared" si="2"/>
        <v>#REF!</v>
      </c>
      <c r="C82" s="192"/>
      <c r="D82" s="325" t="e">
        <f t="shared" si="3"/>
        <v>#REF!</v>
      </c>
      <c r="E82" s="50"/>
      <c r="F82" s="101"/>
      <c r="G82" s="50"/>
      <c r="H82" s="50"/>
      <c r="I82" s="246"/>
      <c r="J82" s="329"/>
      <c r="K82" s="374"/>
      <c r="L82" s="50"/>
      <c r="M82" s="50"/>
      <c r="N82" s="139"/>
      <c r="O82" s="203"/>
      <c r="P82" s="193"/>
      <c r="Q82" s="170"/>
    </row>
    <row r="83" spans="1:17" ht="21.75" customHeight="1">
      <c r="A83" s="367">
        <v>72</v>
      </c>
      <c r="B83" s="368" t="e">
        <f t="shared" si="2"/>
        <v>#REF!</v>
      </c>
      <c r="C83" s="192"/>
      <c r="D83" s="325" t="e">
        <f t="shared" si="3"/>
        <v>#REF!</v>
      </c>
      <c r="E83" s="50"/>
      <c r="F83" s="101"/>
      <c r="G83" s="50"/>
      <c r="H83" s="50"/>
      <c r="I83" s="246"/>
      <c r="J83" s="329"/>
      <c r="K83" s="374"/>
      <c r="L83" s="50"/>
      <c r="M83" s="50"/>
      <c r="N83" s="139"/>
      <c r="O83" s="203"/>
      <c r="P83" s="193"/>
      <c r="Q83" s="170"/>
    </row>
    <row r="84" spans="1:17" ht="21.75" customHeight="1">
      <c r="A84" s="367">
        <v>73</v>
      </c>
      <c r="B84" s="368" t="e">
        <f t="shared" si="2"/>
        <v>#REF!</v>
      </c>
      <c r="C84" s="192"/>
      <c r="D84" s="325" t="e">
        <f t="shared" si="3"/>
        <v>#REF!</v>
      </c>
      <c r="E84" s="50"/>
      <c r="F84" s="101"/>
      <c r="G84" s="50"/>
      <c r="H84" s="50"/>
      <c r="I84" s="246"/>
      <c r="J84" s="329"/>
      <c r="K84" s="374"/>
      <c r="L84" s="50"/>
      <c r="M84" s="50"/>
      <c r="N84" s="139"/>
      <c r="O84" s="203"/>
      <c r="P84" s="193"/>
      <c r="Q84" s="170"/>
    </row>
    <row r="85" spans="1:17" ht="21.75" customHeight="1">
      <c r="A85" s="367">
        <v>74</v>
      </c>
      <c r="B85" s="368" t="e">
        <f t="shared" si="2"/>
        <v>#REF!</v>
      </c>
      <c r="C85" s="192"/>
      <c r="D85" s="325" t="e">
        <f t="shared" si="3"/>
        <v>#REF!</v>
      </c>
      <c r="E85" s="50"/>
      <c r="F85" s="101"/>
      <c r="G85" s="50"/>
      <c r="H85" s="50"/>
      <c r="I85" s="246"/>
      <c r="J85" s="329"/>
      <c r="K85" s="374"/>
      <c r="L85" s="50"/>
      <c r="M85" s="50"/>
      <c r="N85" s="139"/>
      <c r="O85" s="203"/>
      <c r="P85" s="193"/>
      <c r="Q85" s="170"/>
    </row>
    <row r="86" spans="1:17" ht="21.75" customHeight="1">
      <c r="A86" s="367">
        <v>75</v>
      </c>
      <c r="B86" s="368" t="e">
        <f t="shared" si="2"/>
        <v>#REF!</v>
      </c>
      <c r="C86" s="192"/>
      <c r="D86" s="325" t="e">
        <f t="shared" si="3"/>
        <v>#REF!</v>
      </c>
      <c r="E86" s="50"/>
      <c r="F86" s="101"/>
      <c r="G86" s="50"/>
      <c r="H86" s="50"/>
      <c r="I86" s="246"/>
      <c r="J86" s="329"/>
      <c r="K86" s="374"/>
      <c r="L86" s="50"/>
      <c r="M86" s="50"/>
      <c r="N86" s="139"/>
      <c r="O86" s="203"/>
      <c r="P86" s="193"/>
      <c r="Q86" s="170"/>
    </row>
    <row r="87" spans="1:17" ht="21.75" customHeight="1">
      <c r="A87" s="367">
        <v>76</v>
      </c>
      <c r="B87" s="368" t="e">
        <f t="shared" si="2"/>
        <v>#REF!</v>
      </c>
      <c r="C87" s="192"/>
      <c r="D87" s="325" t="e">
        <f t="shared" si="3"/>
        <v>#REF!</v>
      </c>
      <c r="E87" s="50"/>
      <c r="F87" s="101"/>
      <c r="G87" s="50"/>
      <c r="H87" s="50"/>
      <c r="I87" s="246"/>
      <c r="J87" s="329"/>
      <c r="K87" s="374"/>
      <c r="L87" s="50"/>
      <c r="M87" s="50"/>
      <c r="N87" s="139"/>
      <c r="O87" s="203"/>
      <c r="P87" s="193"/>
      <c r="Q87" s="170"/>
    </row>
    <row r="88" spans="1:17" ht="21.75" customHeight="1">
      <c r="A88" s="367">
        <v>77</v>
      </c>
      <c r="B88" s="368" t="e">
        <f t="shared" si="2"/>
        <v>#REF!</v>
      </c>
      <c r="C88" s="192"/>
      <c r="D88" s="325" t="e">
        <f t="shared" si="3"/>
        <v>#REF!</v>
      </c>
      <c r="E88" s="50"/>
      <c r="F88" s="101"/>
      <c r="G88" s="50"/>
      <c r="H88" s="50"/>
      <c r="I88" s="246"/>
      <c r="J88" s="329"/>
      <c r="K88" s="374"/>
      <c r="L88" s="50"/>
      <c r="M88" s="50"/>
      <c r="N88" s="139"/>
      <c r="O88" s="203"/>
      <c r="P88" s="193"/>
      <c r="Q88" s="170"/>
    </row>
    <row r="89" spans="1:17" ht="21.75" customHeight="1">
      <c r="A89" s="367">
        <v>78</v>
      </c>
      <c r="B89" s="368" t="e">
        <f t="shared" si="2"/>
        <v>#REF!</v>
      </c>
      <c r="C89" s="192"/>
      <c r="D89" s="325" t="e">
        <f t="shared" si="3"/>
        <v>#REF!</v>
      </c>
      <c r="E89" s="50"/>
      <c r="F89" s="101"/>
      <c r="G89" s="50"/>
      <c r="H89" s="50"/>
      <c r="I89" s="246"/>
      <c r="J89" s="329"/>
      <c r="K89" s="374"/>
      <c r="L89" s="50"/>
      <c r="M89" s="50"/>
      <c r="N89" s="139"/>
      <c r="O89" s="203"/>
      <c r="P89" s="193"/>
      <c r="Q89" s="170"/>
    </row>
    <row r="90" spans="1:17" ht="21.75" customHeight="1">
      <c r="A90" s="367">
        <v>79</v>
      </c>
      <c r="B90" s="368" t="e">
        <f t="shared" si="2"/>
        <v>#REF!</v>
      </c>
      <c r="C90" s="192"/>
      <c r="D90" s="325" t="e">
        <f t="shared" si="3"/>
        <v>#REF!</v>
      </c>
      <c r="E90" s="50"/>
      <c r="F90" s="101"/>
      <c r="G90" s="50"/>
      <c r="H90" s="50"/>
      <c r="I90" s="246"/>
      <c r="J90" s="329"/>
      <c r="K90" s="374"/>
      <c r="L90" s="50"/>
      <c r="M90" s="50"/>
      <c r="N90" s="139"/>
      <c r="O90" s="203"/>
      <c r="P90" s="193"/>
      <c r="Q90" s="170"/>
    </row>
    <row r="91" spans="1:17" ht="21.75" customHeight="1">
      <c r="A91" s="367">
        <v>80</v>
      </c>
      <c r="B91" s="368" t="e">
        <f t="shared" si="2"/>
        <v>#REF!</v>
      </c>
      <c r="C91" s="192"/>
      <c r="D91" s="325" t="e">
        <f t="shared" si="3"/>
        <v>#REF!</v>
      </c>
      <c r="E91" s="50"/>
      <c r="F91" s="101"/>
      <c r="G91" s="50"/>
      <c r="H91" s="50"/>
      <c r="I91" s="246"/>
      <c r="J91" s="329"/>
      <c r="K91" s="374"/>
      <c r="L91" s="50"/>
      <c r="M91" s="50"/>
      <c r="N91" s="139"/>
      <c r="O91" s="203"/>
      <c r="P91" s="193"/>
      <c r="Q91" s="170"/>
    </row>
    <row r="92" spans="2:17" ht="12.75" customHeight="1">
      <c r="B92" s="170"/>
      <c r="C92" s="192"/>
      <c r="D92" s="230"/>
      <c r="E92" s="230"/>
      <c r="F92" s="204"/>
      <c r="G92" s="230"/>
      <c r="H92" s="230"/>
      <c r="I92" s="242"/>
      <c r="J92" s="230"/>
      <c r="K92" s="242"/>
      <c r="L92" s="204"/>
      <c r="M92" s="230"/>
      <c r="N92" s="230"/>
      <c r="O92" s="203"/>
      <c r="P92" s="193"/>
      <c r="Q92" s="170"/>
    </row>
    <row r="93" spans="2:17" ht="21.75" customHeight="1">
      <c r="B93" s="170"/>
      <c r="C93" s="192"/>
      <c r="D93" s="200"/>
      <c r="E93" s="200"/>
      <c r="F93" s="170"/>
      <c r="G93" s="204" t="s">
        <v>141</v>
      </c>
      <c r="H93" s="200"/>
      <c r="I93" s="238"/>
      <c r="J93" s="200"/>
      <c r="K93" s="238"/>
      <c r="L93" s="201"/>
      <c r="M93" s="200"/>
      <c r="N93" s="200"/>
      <c r="O93" s="203"/>
      <c r="P93" s="193"/>
      <c r="Q93" s="170"/>
    </row>
    <row r="94" spans="2:17" ht="9.75" customHeight="1" thickBot="1">
      <c r="B94" s="170"/>
      <c r="C94" s="205"/>
      <c r="D94" s="206"/>
      <c r="E94" s="206"/>
      <c r="F94" s="206"/>
      <c r="G94" s="206"/>
      <c r="H94" s="206"/>
      <c r="I94" s="239"/>
      <c r="J94" s="206"/>
      <c r="K94" s="239"/>
      <c r="L94" s="206"/>
      <c r="M94" s="206"/>
      <c r="N94" s="206"/>
      <c r="O94" s="206"/>
      <c r="P94" s="207"/>
      <c r="Q94" s="170"/>
    </row>
    <row r="95" ht="14.25" thickTop="1"/>
  </sheetData>
  <mergeCells count="5">
    <mergeCell ref="D7:E8"/>
    <mergeCell ref="L7:M8"/>
    <mergeCell ref="O7:O8"/>
    <mergeCell ref="N7:N8"/>
    <mergeCell ref="F7:K8"/>
  </mergeCells>
  <printOptions horizontalCentered="1"/>
  <pageMargins left="0.2" right="0.2" top="0.45" bottom="0.3937007874015748" header="0" footer="0"/>
  <pageSetup horizontalDpi="600" verticalDpi="600" orientation="portrait" paperSize="9" scale="9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AN40"/>
  <sheetViews>
    <sheetView zoomScale="75" zoomScaleNormal="75" workbookViewId="0" topLeftCell="A1">
      <selection activeCell="AP25" sqref="AP25"/>
    </sheetView>
  </sheetViews>
  <sheetFormatPr defaultColWidth="9.00390625" defaultRowHeight="13.5"/>
  <cols>
    <col min="1" max="1" width="10.625" style="0" customWidth="1"/>
    <col min="2" max="2" width="1.75390625" style="0" customWidth="1"/>
    <col min="3" max="3" width="6.625" style="0" customWidth="1"/>
    <col min="4" max="4" width="6.75390625" style="0" customWidth="1"/>
    <col min="5" max="5" width="14.625" style="0" customWidth="1"/>
    <col min="6" max="6" width="3.50390625" style="0" customWidth="1"/>
    <col min="7" max="7" width="3.875" style="0" customWidth="1"/>
    <col min="8" max="8" width="3.625" style="0" customWidth="1"/>
    <col min="9" max="9" width="17.00390625" style="0" customWidth="1"/>
    <col min="10" max="11" width="7.50390625" style="0" customWidth="1"/>
    <col min="12" max="16" width="4.625" style="0" customWidth="1"/>
    <col min="17" max="17" width="5.25390625" style="0" customWidth="1"/>
    <col min="18" max="20" width="4.625" style="0" customWidth="1"/>
    <col min="21" max="21" width="4.75390625" style="0" hidden="1" customWidth="1"/>
    <col min="22" max="31" width="4.625" style="0" hidden="1" customWidth="1"/>
    <col min="32" max="32" width="4.625" style="0" customWidth="1"/>
    <col min="33" max="33" width="5.625" style="0" customWidth="1"/>
    <col min="34" max="34" width="4.625" style="0" hidden="1" customWidth="1"/>
    <col min="35" max="35" width="5.625" style="0" hidden="1" customWidth="1"/>
    <col min="36" max="36" width="2.625" style="0" customWidth="1"/>
    <col min="37" max="37" width="8.625" style="0" customWidth="1"/>
    <col min="38" max="38" width="9.625" style="0" hidden="1" customWidth="1"/>
    <col min="39" max="39" width="9.625" style="0" customWidth="1"/>
    <col min="40" max="40" width="1.625" style="0" customWidth="1"/>
  </cols>
  <sheetData>
    <row r="1" spans="2:33" ht="24">
      <c r="B1" s="1"/>
      <c r="C1" s="48"/>
      <c r="E1" s="1"/>
      <c r="H1" s="23"/>
      <c r="I1" s="33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2:38" ht="13.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35.25" customHeight="1">
      <c r="B3" s="1"/>
      <c r="C3" s="3"/>
      <c r="E3" s="3"/>
      <c r="F3" s="23"/>
      <c r="G3" s="23"/>
      <c r="H3" s="23"/>
      <c r="I3" s="403" t="s">
        <v>361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23"/>
      <c r="X3" s="395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5.25" customHeight="1">
      <c r="B4" s="1"/>
      <c r="C4" s="3"/>
      <c r="D4" s="31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3:38" ht="21" customHeight="1">
      <c r="C5" s="3"/>
      <c r="D5" s="31"/>
      <c r="E5" s="3"/>
      <c r="F5" s="23"/>
      <c r="G5" s="23"/>
      <c r="H5" s="23"/>
      <c r="I5" s="23"/>
      <c r="J5" s="23"/>
      <c r="K5" s="23"/>
      <c r="L5" s="23"/>
      <c r="M5" s="23"/>
      <c r="N5" s="23"/>
      <c r="O5" s="396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117"/>
      <c r="AC5" s="117"/>
      <c r="AD5" s="117"/>
      <c r="AE5" s="117"/>
      <c r="AF5" s="117"/>
      <c r="AG5" s="117"/>
      <c r="AH5" s="117"/>
      <c r="AI5" s="117"/>
      <c r="AJ5" s="3"/>
      <c r="AK5" s="3"/>
      <c r="AL5" s="3"/>
    </row>
    <row r="6" spans="3:39" ht="24.75" customHeight="1">
      <c r="C6" s="3"/>
      <c r="D6" s="33"/>
      <c r="F6" s="416" t="s">
        <v>85</v>
      </c>
      <c r="G6" s="402"/>
      <c r="H6" s="402"/>
      <c r="I6" s="208"/>
      <c r="J6" s="208"/>
      <c r="K6" s="208"/>
      <c r="L6" s="23"/>
      <c r="M6" s="23"/>
      <c r="N6" s="23"/>
      <c r="O6" s="397"/>
      <c r="P6" s="397"/>
      <c r="Q6" s="397"/>
      <c r="R6" s="399"/>
      <c r="T6" s="400"/>
      <c r="U6" s="400"/>
      <c r="V6" s="398"/>
      <c r="W6" s="398"/>
      <c r="Z6" s="397"/>
      <c r="AA6" s="397"/>
      <c r="AB6" s="117"/>
      <c r="AC6" s="117"/>
      <c r="AD6" s="117"/>
      <c r="AE6" s="117"/>
      <c r="AF6" s="117"/>
      <c r="AG6" s="117"/>
      <c r="AH6" s="117"/>
      <c r="AI6" s="117"/>
      <c r="AJ6" s="3"/>
      <c r="AK6" s="3"/>
      <c r="AL6" s="3"/>
      <c r="AM6" s="426" t="s">
        <v>111</v>
      </c>
    </row>
    <row r="7" spans="3:38" ht="13.5" customHeight="1">
      <c r="C7" s="492"/>
      <c r="D7" s="493"/>
      <c r="E7" s="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3"/>
      <c r="AC7" s="3"/>
      <c r="AD7" s="3"/>
      <c r="AE7" s="3"/>
      <c r="AF7" s="3"/>
      <c r="AG7" s="3"/>
      <c r="AH7" s="3"/>
      <c r="AI7" s="3"/>
      <c r="AL7" s="19"/>
    </row>
    <row r="8" spans="4:38" ht="27" customHeight="1">
      <c r="D8" s="34"/>
      <c r="E8" s="331" t="s">
        <v>88</v>
      </c>
      <c r="F8" s="3"/>
      <c r="G8" s="3"/>
      <c r="H8" s="3"/>
      <c r="I8" s="3"/>
      <c r="J8" s="3"/>
      <c r="K8" s="3"/>
      <c r="L8" s="3"/>
      <c r="M8" s="3"/>
      <c r="O8" s="3"/>
      <c r="P8" s="3"/>
      <c r="Q8" s="58"/>
      <c r="S8" s="3"/>
      <c r="T8" s="3"/>
      <c r="U8" s="3"/>
      <c r="V8" s="3"/>
      <c r="W8" s="3"/>
      <c r="X8" s="3"/>
      <c r="AB8" s="3"/>
      <c r="AC8" s="3"/>
      <c r="AE8" s="3"/>
      <c r="AF8" s="3"/>
      <c r="AH8" s="3"/>
      <c r="AI8" s="3"/>
      <c r="AK8" s="3"/>
      <c r="AL8" s="3"/>
    </row>
    <row r="9" spans="3:38" ht="5.25" customHeight="1" thickBo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spans="3:39" ht="22.5" customHeight="1">
      <c r="C10" s="504" t="s">
        <v>135</v>
      </c>
      <c r="D10" s="488" t="s">
        <v>89</v>
      </c>
      <c r="E10" s="488" t="s">
        <v>131</v>
      </c>
      <c r="F10" s="485" t="s">
        <v>208</v>
      </c>
      <c r="G10" s="485" t="s">
        <v>346</v>
      </c>
      <c r="H10" s="485" t="s">
        <v>209</v>
      </c>
      <c r="I10" s="488" t="s">
        <v>132</v>
      </c>
      <c r="J10" s="501" t="s">
        <v>371</v>
      </c>
      <c r="K10" s="488" t="s">
        <v>92</v>
      </c>
      <c r="L10" s="483">
        <v>1</v>
      </c>
      <c r="M10" s="483">
        <v>2</v>
      </c>
      <c r="N10" s="483">
        <v>3</v>
      </c>
      <c r="O10" s="483">
        <v>4</v>
      </c>
      <c r="P10" s="483">
        <v>5</v>
      </c>
      <c r="Q10" s="483">
        <v>6</v>
      </c>
      <c r="R10" s="483">
        <v>7</v>
      </c>
      <c r="S10" s="483">
        <v>8</v>
      </c>
      <c r="T10" s="483">
        <v>9</v>
      </c>
      <c r="U10" s="483">
        <v>10</v>
      </c>
      <c r="V10" s="483">
        <v>11</v>
      </c>
      <c r="W10" s="483">
        <v>12</v>
      </c>
      <c r="X10" s="483">
        <v>13</v>
      </c>
      <c r="Y10" s="483">
        <v>14</v>
      </c>
      <c r="Z10" s="483">
        <v>15</v>
      </c>
      <c r="AA10" s="483">
        <v>16</v>
      </c>
      <c r="AB10" s="483">
        <v>17</v>
      </c>
      <c r="AC10" s="488">
        <v>18</v>
      </c>
      <c r="AD10" s="488">
        <v>19</v>
      </c>
      <c r="AE10" s="488">
        <v>20</v>
      </c>
      <c r="AF10" s="497" t="s">
        <v>210</v>
      </c>
      <c r="AG10" s="498"/>
      <c r="AH10" s="497" t="s">
        <v>110</v>
      </c>
      <c r="AI10" s="510"/>
      <c r="AJ10" s="494"/>
      <c r="AK10" s="508" t="s">
        <v>140</v>
      </c>
      <c r="AL10" s="512" t="s">
        <v>90</v>
      </c>
      <c r="AM10" s="480" t="s">
        <v>91</v>
      </c>
    </row>
    <row r="11" spans="1:39" ht="23.25" customHeight="1">
      <c r="A11" s="1"/>
      <c r="B11" s="427"/>
      <c r="C11" s="505"/>
      <c r="D11" s="489"/>
      <c r="E11" s="489"/>
      <c r="F11" s="486"/>
      <c r="G11" s="486"/>
      <c r="H11" s="486"/>
      <c r="I11" s="489"/>
      <c r="J11" s="502"/>
      <c r="K11" s="489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507"/>
      <c r="AD11" s="507"/>
      <c r="AE11" s="507"/>
      <c r="AF11" s="499"/>
      <c r="AG11" s="500"/>
      <c r="AH11" s="499"/>
      <c r="AI11" s="511"/>
      <c r="AJ11" s="495"/>
      <c r="AK11" s="509"/>
      <c r="AL11" s="436"/>
      <c r="AM11" s="481"/>
    </row>
    <row r="12" spans="1:39" ht="27" customHeight="1" thickBot="1">
      <c r="A12" s="1"/>
      <c r="B12" s="428"/>
      <c r="C12" s="506"/>
      <c r="D12" s="490"/>
      <c r="E12" s="490"/>
      <c r="F12" s="487"/>
      <c r="G12" s="487"/>
      <c r="H12" s="487"/>
      <c r="I12" s="490"/>
      <c r="J12" s="503"/>
      <c r="K12" s="490"/>
      <c r="L12" s="113" t="s">
        <v>102</v>
      </c>
      <c r="M12" s="113" t="s">
        <v>100</v>
      </c>
      <c r="N12" s="113" t="s">
        <v>103</v>
      </c>
      <c r="O12" s="113" t="s">
        <v>102</v>
      </c>
      <c r="P12" s="113" t="s">
        <v>105</v>
      </c>
      <c r="Q12" s="113" t="s">
        <v>100</v>
      </c>
      <c r="R12" s="113" t="s">
        <v>100</v>
      </c>
      <c r="S12" s="113" t="s">
        <v>105</v>
      </c>
      <c r="T12" s="113" t="s">
        <v>101</v>
      </c>
      <c r="U12" s="113" t="e">
        <f>#REF!</f>
        <v>#REF!</v>
      </c>
      <c r="V12" s="113" t="e">
        <f>#REF!</f>
        <v>#REF!</v>
      </c>
      <c r="W12" s="113" t="e">
        <f>#REF!</f>
        <v>#REF!</v>
      </c>
      <c r="X12" s="113" t="e">
        <f>#REF!</f>
        <v>#REF!</v>
      </c>
      <c r="Y12" s="113" t="e">
        <f>#REF!</f>
        <v>#REF!</v>
      </c>
      <c r="Z12" s="113" t="e">
        <f>#REF!</f>
        <v>#REF!</v>
      </c>
      <c r="AA12" s="113" t="e">
        <f>#REF!</f>
        <v>#REF!</v>
      </c>
      <c r="AB12" s="113" t="e">
        <f>#REF!</f>
        <v>#REF!</v>
      </c>
      <c r="AC12" s="113" t="e">
        <f>#REF!</f>
        <v>#REF!</v>
      </c>
      <c r="AD12" s="113" t="e">
        <f>#REF!</f>
        <v>#REF!</v>
      </c>
      <c r="AE12" s="113" t="e">
        <f>#REF!</f>
        <v>#REF!</v>
      </c>
      <c r="AF12" s="41" t="s">
        <v>100</v>
      </c>
      <c r="AG12" s="42" t="s">
        <v>106</v>
      </c>
      <c r="AH12" s="114" t="e">
        <f>#REF!</f>
        <v>#REF!</v>
      </c>
      <c r="AI12" s="42" t="s">
        <v>106</v>
      </c>
      <c r="AJ12" s="496"/>
      <c r="AK12" s="338" t="s">
        <v>87</v>
      </c>
      <c r="AL12" s="513"/>
      <c r="AM12" s="482"/>
    </row>
    <row r="13" spans="1:39" ht="23.25" customHeight="1" hidden="1">
      <c r="A13" s="1"/>
      <c r="B13" s="364"/>
      <c r="C13" s="88"/>
      <c r="D13" s="89"/>
      <c r="E13" s="40"/>
      <c r="F13" s="40"/>
      <c r="G13" s="40"/>
      <c r="H13" s="40"/>
      <c r="I13" s="89"/>
      <c r="J13" s="40"/>
      <c r="K13" s="40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93"/>
      <c r="AG13" s="94"/>
      <c r="AH13" s="93"/>
      <c r="AI13" s="94"/>
      <c r="AJ13" s="132"/>
      <c r="AK13" s="339"/>
      <c r="AL13" s="134"/>
      <c r="AM13" s="135"/>
    </row>
    <row r="14" spans="1:39" ht="23.25" customHeight="1" hidden="1">
      <c r="A14" s="1"/>
      <c r="B14" s="364"/>
      <c r="C14" s="95"/>
      <c r="D14" s="43" t="e">
        <f>#REF!</f>
        <v>#REF!</v>
      </c>
      <c r="E14" s="73" t="e">
        <f>#REF!</f>
        <v>#REF!</v>
      </c>
      <c r="F14" s="43" t="e">
        <f>IF(#REF!="","",#REF!)</f>
        <v>#REF!</v>
      </c>
      <c r="G14" s="43" t="e">
        <f>IF(#REF!="","",#REF!)</f>
        <v>#REF!</v>
      </c>
      <c r="H14" s="43" t="e">
        <f>IF(#REF!="","",#REF!)</f>
        <v>#REF!</v>
      </c>
      <c r="I14" s="138" t="e">
        <f>#REF!</f>
        <v>#REF!</v>
      </c>
      <c r="J14" s="74" t="e">
        <f>#REF!</f>
        <v>#REF!</v>
      </c>
      <c r="K14" s="406"/>
      <c r="L14" s="75" t="e">
        <f>#REF!</f>
        <v>#REF!</v>
      </c>
      <c r="M14" s="76" t="e">
        <f>#REF!</f>
        <v>#REF!</v>
      </c>
      <c r="N14" s="76" t="e">
        <f>#REF!</f>
        <v>#REF!</v>
      </c>
      <c r="O14" s="76" t="e">
        <f>#REF!</f>
        <v>#REF!</v>
      </c>
      <c r="P14" s="76" t="e">
        <f>#REF!</f>
        <v>#REF!</v>
      </c>
      <c r="Q14" s="76" t="e">
        <f>#REF!</f>
        <v>#REF!</v>
      </c>
      <c r="R14" s="76" t="e">
        <f>#REF!</f>
        <v>#REF!</v>
      </c>
      <c r="S14" s="76" t="e">
        <f>#REF!</f>
        <v>#REF!</v>
      </c>
      <c r="T14" s="76" t="e">
        <f>#REF!</f>
        <v>#REF!</v>
      </c>
      <c r="U14" s="76" t="e">
        <f>#REF!</f>
        <v>#REF!</v>
      </c>
      <c r="V14" s="76" t="e">
        <f>#REF!</f>
        <v>#REF!</v>
      </c>
      <c r="W14" s="76" t="e">
        <f>#REF!</f>
        <v>#REF!</v>
      </c>
      <c r="X14" s="76" t="e">
        <f>#REF!</f>
        <v>#REF!</v>
      </c>
      <c r="Y14" s="76" t="e">
        <f>#REF!</f>
        <v>#REF!</v>
      </c>
      <c r="Z14" s="76" t="e">
        <f>#REF!</f>
        <v>#REF!</v>
      </c>
      <c r="AA14" s="76" t="e">
        <f>#REF!</f>
        <v>#REF!</v>
      </c>
      <c r="AB14" s="76" t="e">
        <f>#REF!</f>
        <v>#REF!</v>
      </c>
      <c r="AC14" s="76" t="e">
        <f>#REF!</f>
        <v>#REF!</v>
      </c>
      <c r="AD14" s="76" t="e">
        <f>#REF!</f>
        <v>#REF!</v>
      </c>
      <c r="AE14" s="77" t="e">
        <f>#REF!</f>
        <v>#REF!</v>
      </c>
      <c r="AF14" s="78" t="e">
        <f>#REF!</f>
        <v>#REF!</v>
      </c>
      <c r="AG14" s="79" t="e">
        <f>#REF!</f>
        <v>#REF!</v>
      </c>
      <c r="AH14" s="78" t="e">
        <f>#REF!</f>
        <v>#REF!</v>
      </c>
      <c r="AI14" s="79" t="e">
        <f>#REF!</f>
        <v>#REF!</v>
      </c>
      <c r="AJ14" s="133" t="e">
        <f>#REF!</f>
        <v>#REF!</v>
      </c>
      <c r="AK14" s="340" t="e">
        <f>#REF!</f>
        <v>#REF!</v>
      </c>
      <c r="AL14" s="128" t="e">
        <f>#REF!</f>
        <v>#REF!</v>
      </c>
      <c r="AM14" s="137" t="e">
        <f>#REF!</f>
        <v>#REF!</v>
      </c>
    </row>
    <row r="15" spans="1:40" ht="20.25" customHeight="1">
      <c r="A15" s="417"/>
      <c r="B15" s="429"/>
      <c r="C15" s="372">
        <v>1</v>
      </c>
      <c r="D15" s="43">
        <v>206</v>
      </c>
      <c r="E15" s="73" t="s">
        <v>70</v>
      </c>
      <c r="F15" s="43" t="s">
        <v>300</v>
      </c>
      <c r="G15" s="43" t="s">
        <v>300</v>
      </c>
      <c r="H15" s="43" t="s">
        <v>300</v>
      </c>
      <c r="I15" s="138" t="s">
        <v>71</v>
      </c>
      <c r="J15" s="74">
        <v>0.5935763888888889</v>
      </c>
      <c r="K15" s="406">
        <v>0.6277777777777778</v>
      </c>
      <c r="L15" s="75" t="s">
        <v>102</v>
      </c>
      <c r="M15" s="76" t="s">
        <v>100</v>
      </c>
      <c r="N15" s="76" t="s">
        <v>103</v>
      </c>
      <c r="O15" s="76" t="s">
        <v>102</v>
      </c>
      <c r="P15" s="76" t="s">
        <v>105</v>
      </c>
      <c r="Q15" s="76" t="s">
        <v>100</v>
      </c>
      <c r="R15" s="76" t="s">
        <v>100</v>
      </c>
      <c r="S15" s="76" t="s">
        <v>105</v>
      </c>
      <c r="T15" s="76" t="s">
        <v>101</v>
      </c>
      <c r="U15" s="76" t="e">
        <f>#REF!</f>
        <v>#REF!</v>
      </c>
      <c r="V15" s="76" t="e">
        <f>#REF!</f>
        <v>#REF!</v>
      </c>
      <c r="W15" s="76" t="e">
        <f>#REF!</f>
        <v>#REF!</v>
      </c>
      <c r="X15" s="76" t="e">
        <f>#REF!</f>
        <v>#REF!</v>
      </c>
      <c r="Y15" s="76" t="e">
        <f>#REF!</f>
        <v>#REF!</v>
      </c>
      <c r="Z15" s="76" t="e">
        <f>#REF!</f>
        <v>#REF!</v>
      </c>
      <c r="AA15" s="76" t="e">
        <f>#REF!</f>
        <v>#REF!</v>
      </c>
      <c r="AB15" s="76" t="e">
        <f>#REF!</f>
        <v>#REF!</v>
      </c>
      <c r="AC15" s="76" t="e">
        <f>#REF!</f>
        <v>#REF!</v>
      </c>
      <c r="AD15" s="76" t="e">
        <f>#REF!</f>
        <v>#REF!</v>
      </c>
      <c r="AE15" s="77" t="e">
        <f>#REF!</f>
        <v>#REF!</v>
      </c>
      <c r="AF15" s="78" t="s">
        <v>100</v>
      </c>
      <c r="AG15" s="79">
        <v>21</v>
      </c>
      <c r="AH15" s="78" t="e">
        <f>#REF!</f>
        <v>#REF!</v>
      </c>
      <c r="AI15" s="79" t="e">
        <f>#REF!</f>
        <v>#REF!</v>
      </c>
      <c r="AJ15" s="431" t="e">
        <f>#REF!</f>
        <v>#REF!</v>
      </c>
      <c r="AK15" s="340">
        <v>10</v>
      </c>
      <c r="AL15" s="128" t="e">
        <f>#REF!</f>
        <v>#REF!</v>
      </c>
      <c r="AM15" s="137">
        <v>21</v>
      </c>
      <c r="AN15" s="173">
        <v>1</v>
      </c>
    </row>
    <row r="16" spans="1:40" ht="20.25" customHeight="1">
      <c r="A16" s="417"/>
      <c r="B16" s="429"/>
      <c r="C16" s="372">
        <v>2</v>
      </c>
      <c r="D16" s="43">
        <v>302</v>
      </c>
      <c r="E16" s="73" t="s">
        <v>219</v>
      </c>
      <c r="F16" s="43" t="s">
        <v>300</v>
      </c>
      <c r="G16" s="43" t="s">
        <v>300</v>
      </c>
      <c r="H16" s="43" t="s">
        <v>300</v>
      </c>
      <c r="I16" s="138" t="s">
        <v>277</v>
      </c>
      <c r="J16" s="74">
        <v>0.5741319444444445</v>
      </c>
      <c r="K16" s="406">
        <v>0.6006944444444444</v>
      </c>
      <c r="L16" s="75" t="s">
        <v>102</v>
      </c>
      <c r="M16" s="76" t="s">
        <v>100</v>
      </c>
      <c r="N16" s="76" t="s">
        <v>100</v>
      </c>
      <c r="O16" s="76" t="s">
        <v>102</v>
      </c>
      <c r="P16" s="76" t="s">
        <v>105</v>
      </c>
      <c r="Q16" s="76" t="s">
        <v>100</v>
      </c>
      <c r="R16" s="76" t="s">
        <v>100</v>
      </c>
      <c r="S16" s="76" t="s">
        <v>105</v>
      </c>
      <c r="T16" s="76" t="s">
        <v>101</v>
      </c>
      <c r="U16" s="76" t="e">
        <f>#REF!</f>
        <v>#REF!</v>
      </c>
      <c r="V16" s="76" t="e">
        <f>#REF!</f>
        <v>#REF!</v>
      </c>
      <c r="W16" s="76" t="e">
        <f>#REF!</f>
        <v>#REF!</v>
      </c>
      <c r="X16" s="76" t="e">
        <f>#REF!</f>
        <v>#REF!</v>
      </c>
      <c r="Y16" s="76" t="e">
        <f>#REF!</f>
        <v>#REF!</v>
      </c>
      <c r="Z16" s="76" t="e">
        <f>#REF!</f>
        <v>#REF!</v>
      </c>
      <c r="AA16" s="76" t="e">
        <f>#REF!</f>
        <v>#REF!</v>
      </c>
      <c r="AB16" s="76" t="e">
        <f>#REF!</f>
        <v>#REF!</v>
      </c>
      <c r="AC16" s="76" t="e">
        <f>#REF!</f>
        <v>#REF!</v>
      </c>
      <c r="AD16" s="76" t="e">
        <f>#REF!</f>
        <v>#REF!</v>
      </c>
      <c r="AE16" s="77" t="e">
        <f>#REF!</f>
        <v>#REF!</v>
      </c>
      <c r="AF16" s="78" t="s">
        <v>100</v>
      </c>
      <c r="AG16" s="79">
        <v>24.5</v>
      </c>
      <c r="AH16" s="78" t="e">
        <f>#REF!</f>
        <v>#REF!</v>
      </c>
      <c r="AI16" s="79" t="e">
        <f>#REF!</f>
        <v>#REF!</v>
      </c>
      <c r="AJ16" s="431" t="e">
        <f>#REF!</f>
        <v>#REF!</v>
      </c>
      <c r="AK16" s="340">
        <v>9</v>
      </c>
      <c r="AL16" s="128" t="e">
        <f>#REF!</f>
        <v>#REF!</v>
      </c>
      <c r="AM16" s="137">
        <v>24.5</v>
      </c>
      <c r="AN16" s="173">
        <v>2</v>
      </c>
    </row>
    <row r="17" spans="1:40" ht="20.25" customHeight="1">
      <c r="A17" s="417"/>
      <c r="B17" s="429"/>
      <c r="C17" s="372">
        <v>3</v>
      </c>
      <c r="D17" s="43">
        <v>211</v>
      </c>
      <c r="E17" s="73" t="s">
        <v>74</v>
      </c>
      <c r="F17" s="43" t="s">
        <v>300</v>
      </c>
      <c r="G17" s="43" t="s">
        <v>300</v>
      </c>
      <c r="H17" s="43" t="s">
        <v>300</v>
      </c>
      <c r="I17" s="138" t="s">
        <v>75</v>
      </c>
      <c r="J17" s="74">
        <v>0.565625</v>
      </c>
      <c r="K17" s="406">
        <v>0.5944444444444444</v>
      </c>
      <c r="L17" s="75" t="s">
        <v>102</v>
      </c>
      <c r="M17" s="76" t="s">
        <v>100</v>
      </c>
      <c r="N17" s="76" t="s">
        <v>103</v>
      </c>
      <c r="O17" s="76" t="s">
        <v>102</v>
      </c>
      <c r="P17" s="76" t="s">
        <v>105</v>
      </c>
      <c r="Q17" s="76" t="s">
        <v>100</v>
      </c>
      <c r="R17" s="76" t="s">
        <v>100</v>
      </c>
      <c r="S17" s="76" t="s">
        <v>105</v>
      </c>
      <c r="T17" s="76" t="s">
        <v>101</v>
      </c>
      <c r="U17" s="76" t="e">
        <f>#REF!</f>
        <v>#REF!</v>
      </c>
      <c r="V17" s="76" t="e">
        <f>#REF!</f>
        <v>#REF!</v>
      </c>
      <c r="W17" s="76" t="e">
        <f>#REF!</f>
        <v>#REF!</v>
      </c>
      <c r="X17" s="76" t="e">
        <f>#REF!</f>
        <v>#REF!</v>
      </c>
      <c r="Y17" s="76" t="e">
        <f>#REF!</f>
        <v>#REF!</v>
      </c>
      <c r="Z17" s="76" t="e">
        <f>#REF!</f>
        <v>#REF!</v>
      </c>
      <c r="AA17" s="76" t="e">
        <f>#REF!</f>
        <v>#REF!</v>
      </c>
      <c r="AB17" s="76" t="e">
        <f>#REF!</f>
        <v>#REF!</v>
      </c>
      <c r="AC17" s="76" t="e">
        <f>#REF!</f>
        <v>#REF!</v>
      </c>
      <c r="AD17" s="76" t="e">
        <f>#REF!</f>
        <v>#REF!</v>
      </c>
      <c r="AE17" s="77" t="e">
        <f>#REF!</f>
        <v>#REF!</v>
      </c>
      <c r="AF17" s="78" t="s">
        <v>101</v>
      </c>
      <c r="AG17" s="79">
        <v>55</v>
      </c>
      <c r="AH17" s="78" t="e">
        <f>#REF!</f>
        <v>#REF!</v>
      </c>
      <c r="AI17" s="79" t="e">
        <f>#REF!</f>
        <v>#REF!</v>
      </c>
      <c r="AJ17" s="431" t="e">
        <f>#REF!</f>
        <v>#REF!</v>
      </c>
      <c r="AK17" s="340">
        <v>9</v>
      </c>
      <c r="AL17" s="128" t="e">
        <f>#REF!</f>
        <v>#REF!</v>
      </c>
      <c r="AM17" s="137">
        <v>115</v>
      </c>
      <c r="AN17" s="173">
        <v>3</v>
      </c>
    </row>
    <row r="18" spans="1:40" ht="20.25" customHeight="1">
      <c r="A18" s="417"/>
      <c r="B18" s="429"/>
      <c r="C18" s="372">
        <v>4</v>
      </c>
      <c r="D18" s="43">
        <v>207</v>
      </c>
      <c r="E18" s="73" t="s">
        <v>72</v>
      </c>
      <c r="F18" s="43" t="s">
        <v>300</v>
      </c>
      <c r="G18" s="43" t="s">
        <v>300</v>
      </c>
      <c r="H18" s="43" t="s">
        <v>300</v>
      </c>
      <c r="I18" s="138" t="s">
        <v>1</v>
      </c>
      <c r="J18" s="74">
        <v>0.5555555555555556</v>
      </c>
      <c r="K18" s="406">
        <v>0.5715277777777777</v>
      </c>
      <c r="L18" s="75" t="s">
        <v>102</v>
      </c>
      <c r="M18" s="76" t="s">
        <v>100</v>
      </c>
      <c r="N18" s="76" t="s">
        <v>103</v>
      </c>
      <c r="O18" s="76" t="s">
        <v>100</v>
      </c>
      <c r="P18" s="76" t="s">
        <v>105</v>
      </c>
      <c r="Q18" s="76" t="s">
        <v>100</v>
      </c>
      <c r="R18" s="76" t="s">
        <v>100</v>
      </c>
      <c r="S18" s="76" t="s">
        <v>105</v>
      </c>
      <c r="T18" s="76" t="s">
        <v>101</v>
      </c>
      <c r="U18" s="76" t="e">
        <f>#REF!</f>
        <v>#REF!</v>
      </c>
      <c r="V18" s="76" t="e">
        <f>#REF!</f>
        <v>#REF!</v>
      </c>
      <c r="W18" s="76" t="e">
        <f>#REF!</f>
        <v>#REF!</v>
      </c>
      <c r="X18" s="76" t="e">
        <f>#REF!</f>
        <v>#REF!</v>
      </c>
      <c r="Y18" s="76" t="e">
        <f>#REF!</f>
        <v>#REF!</v>
      </c>
      <c r="Z18" s="76" t="e">
        <f>#REF!</f>
        <v>#REF!</v>
      </c>
      <c r="AA18" s="76" t="e">
        <f>#REF!</f>
        <v>#REF!</v>
      </c>
      <c r="AB18" s="76" t="e">
        <f>#REF!</f>
        <v>#REF!</v>
      </c>
      <c r="AC18" s="76" t="e">
        <f>#REF!</f>
        <v>#REF!</v>
      </c>
      <c r="AD18" s="76" t="e">
        <f>#REF!</f>
        <v>#REF!</v>
      </c>
      <c r="AE18" s="77" t="e">
        <f>#REF!</f>
        <v>#REF!</v>
      </c>
      <c r="AF18" s="78" t="s">
        <v>103</v>
      </c>
      <c r="AG18" s="79">
        <v>15</v>
      </c>
      <c r="AH18" s="78" t="e">
        <f>#REF!</f>
        <v>#REF!</v>
      </c>
      <c r="AI18" s="79" t="e">
        <f>#REF!</f>
        <v>#REF!</v>
      </c>
      <c r="AJ18" s="431" t="e">
        <f>#REF!</f>
        <v>#REF!</v>
      </c>
      <c r="AK18" s="340">
        <v>8</v>
      </c>
      <c r="AL18" s="128" t="e">
        <f>#REF!</f>
        <v>#REF!</v>
      </c>
      <c r="AM18" s="137">
        <v>75</v>
      </c>
      <c r="AN18" s="173">
        <v>4</v>
      </c>
    </row>
    <row r="19" spans="1:40" ht="20.25" customHeight="1">
      <c r="A19" s="417"/>
      <c r="B19" s="429"/>
      <c r="C19" s="372">
        <v>5</v>
      </c>
      <c r="D19" s="43">
        <v>314</v>
      </c>
      <c r="E19" s="73" t="s">
        <v>213</v>
      </c>
      <c r="F19" s="43" t="s">
        <v>300</v>
      </c>
      <c r="G19" s="43" t="s">
        <v>300</v>
      </c>
      <c r="H19" s="43" t="s">
        <v>300</v>
      </c>
      <c r="I19" s="138"/>
      <c r="J19" s="74">
        <v>0.5399305555555556</v>
      </c>
      <c r="K19" s="406">
        <v>0.5652777777777778</v>
      </c>
      <c r="L19" s="75" t="s">
        <v>100</v>
      </c>
      <c r="M19" s="76" t="s">
        <v>100</v>
      </c>
      <c r="N19" s="76" t="s">
        <v>103</v>
      </c>
      <c r="O19" s="76" t="s">
        <v>102</v>
      </c>
      <c r="P19" s="76" t="s">
        <v>105</v>
      </c>
      <c r="Q19" s="76" t="s">
        <v>100</v>
      </c>
      <c r="R19" s="76" t="s">
        <v>100</v>
      </c>
      <c r="S19" s="76" t="s">
        <v>105</v>
      </c>
      <c r="T19" s="76" t="s">
        <v>101</v>
      </c>
      <c r="U19" s="76" t="e">
        <f>#REF!</f>
        <v>#REF!</v>
      </c>
      <c r="V19" s="76" t="e">
        <f>#REF!</f>
        <v>#REF!</v>
      </c>
      <c r="W19" s="76" t="e">
        <f>#REF!</f>
        <v>#REF!</v>
      </c>
      <c r="X19" s="76" t="e">
        <f>#REF!</f>
        <v>#REF!</v>
      </c>
      <c r="Y19" s="76" t="e">
        <f>#REF!</f>
        <v>#REF!</v>
      </c>
      <c r="Z19" s="76" t="e">
        <f>#REF!</f>
        <v>#REF!</v>
      </c>
      <c r="AA19" s="76" t="e">
        <f>#REF!</f>
        <v>#REF!</v>
      </c>
      <c r="AB19" s="76" t="e">
        <f>#REF!</f>
        <v>#REF!</v>
      </c>
      <c r="AC19" s="76" t="e">
        <f>#REF!</f>
        <v>#REF!</v>
      </c>
      <c r="AD19" s="76" t="e">
        <f>#REF!</f>
        <v>#REF!</v>
      </c>
      <c r="AE19" s="77" t="e">
        <f>#REF!</f>
        <v>#REF!</v>
      </c>
      <c r="AF19" s="78" t="s">
        <v>103</v>
      </c>
      <c r="AG19" s="79">
        <v>29</v>
      </c>
      <c r="AH19" s="78" t="e">
        <f>#REF!</f>
        <v>#REF!</v>
      </c>
      <c r="AI19" s="79" t="e">
        <f>#REF!</f>
        <v>#REF!</v>
      </c>
      <c r="AJ19" s="431" t="e">
        <f>#REF!</f>
        <v>#REF!</v>
      </c>
      <c r="AK19" s="340">
        <v>8</v>
      </c>
      <c r="AL19" s="128" t="e">
        <f>#REF!</f>
        <v>#REF!</v>
      </c>
      <c r="AM19" s="137">
        <v>89</v>
      </c>
      <c r="AN19" s="173">
        <v>5</v>
      </c>
    </row>
    <row r="20" spans="1:40" ht="20.25" customHeight="1">
      <c r="A20" s="417"/>
      <c r="B20" s="429"/>
      <c r="C20" s="372">
        <v>6</v>
      </c>
      <c r="D20" s="43">
        <v>208</v>
      </c>
      <c r="E20" s="73" t="s">
        <v>73</v>
      </c>
      <c r="F20" s="43" t="s">
        <v>300</v>
      </c>
      <c r="G20" s="43" t="s">
        <v>300</v>
      </c>
      <c r="H20" s="43" t="s">
        <v>300</v>
      </c>
      <c r="I20" s="138" t="s">
        <v>277</v>
      </c>
      <c r="J20" s="74">
        <v>0.6060763888888888</v>
      </c>
      <c r="K20" s="406">
        <v>0.6402777777777778</v>
      </c>
      <c r="L20" s="75" t="s">
        <v>102</v>
      </c>
      <c r="M20" s="76" t="s">
        <v>100</v>
      </c>
      <c r="N20" s="76" t="s">
        <v>103</v>
      </c>
      <c r="O20" s="76" t="s">
        <v>102</v>
      </c>
      <c r="P20" s="76" t="s">
        <v>105</v>
      </c>
      <c r="Q20" s="76" t="s">
        <v>100</v>
      </c>
      <c r="R20" s="76" t="s">
        <v>100</v>
      </c>
      <c r="S20" s="76" t="s">
        <v>316</v>
      </c>
      <c r="T20" s="76" t="s">
        <v>101</v>
      </c>
      <c r="U20" s="76" t="e">
        <f>#REF!</f>
        <v>#REF!</v>
      </c>
      <c r="V20" s="76" t="e">
        <f>#REF!</f>
        <v>#REF!</v>
      </c>
      <c r="W20" s="76" t="e">
        <f>#REF!</f>
        <v>#REF!</v>
      </c>
      <c r="X20" s="76" t="e">
        <f>#REF!</f>
        <v>#REF!</v>
      </c>
      <c r="Y20" s="76" t="e">
        <f>#REF!</f>
        <v>#REF!</v>
      </c>
      <c r="Z20" s="76" t="e">
        <f>#REF!</f>
        <v>#REF!</v>
      </c>
      <c r="AA20" s="76" t="e">
        <f>#REF!</f>
        <v>#REF!</v>
      </c>
      <c r="AB20" s="76" t="e">
        <f>#REF!</f>
        <v>#REF!</v>
      </c>
      <c r="AC20" s="76" t="e">
        <f>#REF!</f>
        <v>#REF!</v>
      </c>
      <c r="AD20" s="76" t="e">
        <f>#REF!</f>
        <v>#REF!</v>
      </c>
      <c r="AE20" s="77" t="e">
        <f>#REF!</f>
        <v>#REF!</v>
      </c>
      <c r="AF20" s="78" t="s">
        <v>101</v>
      </c>
      <c r="AG20" s="79">
        <v>30</v>
      </c>
      <c r="AH20" s="78" t="e">
        <f>#REF!</f>
        <v>#REF!</v>
      </c>
      <c r="AI20" s="79" t="e">
        <f>#REF!</f>
        <v>#REF!</v>
      </c>
      <c r="AJ20" s="431" t="e">
        <f>#REF!</f>
        <v>#REF!</v>
      </c>
      <c r="AK20" s="340">
        <v>8</v>
      </c>
      <c r="AL20" s="128" t="e">
        <f>#REF!</f>
        <v>#REF!</v>
      </c>
      <c r="AM20" s="137">
        <v>90</v>
      </c>
      <c r="AN20" s="173">
        <v>6</v>
      </c>
    </row>
    <row r="21" spans="1:40" ht="20.25" customHeight="1">
      <c r="A21" s="417"/>
      <c r="B21" s="429"/>
      <c r="C21" s="372">
        <v>7</v>
      </c>
      <c r="D21" s="43">
        <v>212</v>
      </c>
      <c r="E21" s="73" t="s">
        <v>76</v>
      </c>
      <c r="F21" s="43" t="s">
        <v>300</v>
      </c>
      <c r="G21" s="43" t="s">
        <v>300</v>
      </c>
      <c r="H21" s="43" t="s">
        <v>300</v>
      </c>
      <c r="I21" s="138" t="s">
        <v>277</v>
      </c>
      <c r="J21" s="74">
        <v>0.5791666666666667</v>
      </c>
      <c r="K21" s="406">
        <v>0.5986111111111111</v>
      </c>
      <c r="L21" s="75" t="s">
        <v>102</v>
      </c>
      <c r="M21" s="76" t="s">
        <v>103</v>
      </c>
      <c r="N21" s="76" t="s">
        <v>103</v>
      </c>
      <c r="O21" s="76" t="s">
        <v>102</v>
      </c>
      <c r="P21" s="76" t="s">
        <v>105</v>
      </c>
      <c r="Q21" s="76" t="s">
        <v>100</v>
      </c>
      <c r="R21" s="76" t="s">
        <v>100</v>
      </c>
      <c r="S21" s="76" t="s">
        <v>105</v>
      </c>
      <c r="T21" s="76" t="s">
        <v>101</v>
      </c>
      <c r="U21" s="76" t="e">
        <f>#REF!</f>
        <v>#REF!</v>
      </c>
      <c r="V21" s="76" t="e">
        <f>#REF!</f>
        <v>#REF!</v>
      </c>
      <c r="W21" s="76" t="e">
        <f>#REF!</f>
        <v>#REF!</v>
      </c>
      <c r="X21" s="76" t="e">
        <f>#REF!</f>
        <v>#REF!</v>
      </c>
      <c r="Y21" s="76" t="e">
        <f>#REF!</f>
        <v>#REF!</v>
      </c>
      <c r="Z21" s="76" t="e">
        <f>#REF!</f>
        <v>#REF!</v>
      </c>
      <c r="AA21" s="76" t="e">
        <f>#REF!</f>
        <v>#REF!</v>
      </c>
      <c r="AB21" s="76" t="e">
        <f>#REF!</f>
        <v>#REF!</v>
      </c>
      <c r="AC21" s="76" t="e">
        <f>#REF!</f>
        <v>#REF!</v>
      </c>
      <c r="AD21" s="76" t="e">
        <f>#REF!</f>
        <v>#REF!</v>
      </c>
      <c r="AE21" s="77" t="e">
        <f>#REF!</f>
        <v>#REF!</v>
      </c>
      <c r="AF21" s="78" t="s">
        <v>101</v>
      </c>
      <c r="AG21" s="79">
        <v>55.5</v>
      </c>
      <c r="AH21" s="78" t="e">
        <f>#REF!</f>
        <v>#REF!</v>
      </c>
      <c r="AI21" s="79" t="e">
        <f>#REF!</f>
        <v>#REF!</v>
      </c>
      <c r="AJ21" s="431" t="e">
        <f>#REF!</f>
        <v>#REF!</v>
      </c>
      <c r="AK21" s="340">
        <v>8</v>
      </c>
      <c r="AL21" s="128" t="e">
        <f>#REF!</f>
        <v>#REF!</v>
      </c>
      <c r="AM21" s="137">
        <v>115.5</v>
      </c>
      <c r="AN21" s="173">
        <v>7</v>
      </c>
    </row>
    <row r="22" spans="1:40" ht="20.25" customHeight="1">
      <c r="A22" s="417"/>
      <c r="B22" s="429"/>
      <c r="C22" s="372">
        <v>8</v>
      </c>
      <c r="D22" s="43">
        <v>301</v>
      </c>
      <c r="E22" s="73" t="s">
        <v>216</v>
      </c>
      <c r="F22" s="43" t="s">
        <v>300</v>
      </c>
      <c r="G22" s="43" t="s">
        <v>300</v>
      </c>
      <c r="H22" s="43" t="s">
        <v>300</v>
      </c>
      <c r="I22" s="138" t="s">
        <v>217</v>
      </c>
      <c r="J22" s="74">
        <v>0.5727430555555556</v>
      </c>
      <c r="K22" s="406">
        <v>0.5986111111111111</v>
      </c>
      <c r="L22" s="75" t="s">
        <v>102</v>
      </c>
      <c r="M22" s="76" t="s">
        <v>100</v>
      </c>
      <c r="N22" s="76" t="s">
        <v>103</v>
      </c>
      <c r="O22" s="76" t="s">
        <v>102</v>
      </c>
      <c r="P22" s="76" t="s">
        <v>105</v>
      </c>
      <c r="Q22" s="76" t="s">
        <v>100</v>
      </c>
      <c r="R22" s="76" t="s">
        <v>100</v>
      </c>
      <c r="S22" s="76" t="s">
        <v>103</v>
      </c>
      <c r="T22" s="76" t="s">
        <v>103</v>
      </c>
      <c r="U22" s="76" t="e">
        <f>#REF!</f>
        <v>#REF!</v>
      </c>
      <c r="V22" s="76" t="e">
        <f>#REF!</f>
        <v>#REF!</v>
      </c>
      <c r="W22" s="76" t="e">
        <f>#REF!</f>
        <v>#REF!</v>
      </c>
      <c r="X22" s="76" t="e">
        <f>#REF!</f>
        <v>#REF!</v>
      </c>
      <c r="Y22" s="76" t="e">
        <f>#REF!</f>
        <v>#REF!</v>
      </c>
      <c r="Z22" s="76" t="e">
        <f>#REF!</f>
        <v>#REF!</v>
      </c>
      <c r="AA22" s="76" t="e">
        <f>#REF!</f>
        <v>#REF!</v>
      </c>
      <c r="AB22" s="76" t="e">
        <f>#REF!</f>
        <v>#REF!</v>
      </c>
      <c r="AC22" s="76" t="e">
        <f>#REF!</f>
        <v>#REF!</v>
      </c>
      <c r="AD22" s="76" t="e">
        <f>#REF!</f>
        <v>#REF!</v>
      </c>
      <c r="AE22" s="77" t="e">
        <f>#REF!</f>
        <v>#REF!</v>
      </c>
      <c r="AF22" s="78" t="s">
        <v>101</v>
      </c>
      <c r="AG22" s="79">
        <v>27</v>
      </c>
      <c r="AH22" s="78" t="e">
        <f>#REF!</f>
        <v>#REF!</v>
      </c>
      <c r="AI22" s="79" t="e">
        <f>#REF!</f>
        <v>#REF!</v>
      </c>
      <c r="AJ22" s="431" t="e">
        <f>#REF!</f>
        <v>#REF!</v>
      </c>
      <c r="AK22" s="340">
        <v>7</v>
      </c>
      <c r="AL22" s="128" t="e">
        <f>#REF!</f>
        <v>#REF!</v>
      </c>
      <c r="AM22" s="137">
        <v>87</v>
      </c>
      <c r="AN22" s="173">
        <v>8</v>
      </c>
    </row>
    <row r="23" spans="1:40" ht="20.25" customHeight="1">
      <c r="A23" s="417"/>
      <c r="B23" s="429"/>
      <c r="C23" s="372">
        <v>9</v>
      </c>
      <c r="D23" s="43">
        <v>214</v>
      </c>
      <c r="E23" s="73" t="s">
        <v>77</v>
      </c>
      <c r="F23" s="43" t="s">
        <v>300</v>
      </c>
      <c r="G23" s="43" t="s">
        <v>300</v>
      </c>
      <c r="H23" s="43" t="s">
        <v>300</v>
      </c>
      <c r="I23" s="138"/>
      <c r="J23" s="74">
        <v>0.6017361111111111</v>
      </c>
      <c r="K23" s="406">
        <v>0.6486111111111111</v>
      </c>
      <c r="L23" s="75" t="s">
        <v>102</v>
      </c>
      <c r="M23" s="76" t="s">
        <v>100</v>
      </c>
      <c r="N23" s="76" t="s">
        <v>103</v>
      </c>
      <c r="O23" s="76" t="s">
        <v>102</v>
      </c>
      <c r="P23" s="76" t="s">
        <v>105</v>
      </c>
      <c r="Q23" s="76" t="s">
        <v>100</v>
      </c>
      <c r="R23" s="76" t="s">
        <v>100</v>
      </c>
      <c r="S23" s="76" t="s">
        <v>316</v>
      </c>
      <c r="T23" s="76" t="s">
        <v>143</v>
      </c>
      <c r="U23" s="76" t="e">
        <f>#REF!</f>
        <v>#REF!</v>
      </c>
      <c r="V23" s="76" t="e">
        <f>#REF!</f>
        <v>#REF!</v>
      </c>
      <c r="W23" s="76" t="e">
        <f>#REF!</f>
        <v>#REF!</v>
      </c>
      <c r="X23" s="76" t="e">
        <f>#REF!</f>
        <v>#REF!</v>
      </c>
      <c r="Y23" s="76" t="e">
        <f>#REF!</f>
        <v>#REF!</v>
      </c>
      <c r="Z23" s="76" t="e">
        <f>#REF!</f>
        <v>#REF!</v>
      </c>
      <c r="AA23" s="76" t="e">
        <f>#REF!</f>
        <v>#REF!</v>
      </c>
      <c r="AB23" s="76" t="e">
        <f>#REF!</f>
        <v>#REF!</v>
      </c>
      <c r="AC23" s="76" t="e">
        <f>#REF!</f>
        <v>#REF!</v>
      </c>
      <c r="AD23" s="76" t="e">
        <f>#REF!</f>
        <v>#REF!</v>
      </c>
      <c r="AE23" s="77" t="e">
        <f>#REF!</f>
        <v>#REF!</v>
      </c>
      <c r="AF23" s="78" t="s">
        <v>103</v>
      </c>
      <c r="AG23" s="79">
        <v>28</v>
      </c>
      <c r="AH23" s="78" t="e">
        <f>#REF!</f>
        <v>#REF!</v>
      </c>
      <c r="AI23" s="79" t="e">
        <f>#REF!</f>
        <v>#REF!</v>
      </c>
      <c r="AJ23" s="431" t="e">
        <f>#REF!</f>
        <v>#REF!</v>
      </c>
      <c r="AK23" s="340">
        <v>7</v>
      </c>
      <c r="AL23" s="128" t="e">
        <f>#REF!</f>
        <v>#REF!</v>
      </c>
      <c r="AM23" s="137">
        <v>88</v>
      </c>
      <c r="AN23" s="173">
        <v>9</v>
      </c>
    </row>
    <row r="24" spans="1:40" ht="20.25" customHeight="1">
      <c r="A24" s="417"/>
      <c r="B24" s="429"/>
      <c r="C24" s="372">
        <v>10</v>
      </c>
      <c r="D24" s="43">
        <v>203</v>
      </c>
      <c r="E24" s="73" t="s">
        <v>65</v>
      </c>
      <c r="F24" s="43" t="s">
        <v>300</v>
      </c>
      <c r="G24" s="43" t="s">
        <v>300</v>
      </c>
      <c r="H24" s="43" t="s">
        <v>300</v>
      </c>
      <c r="I24" s="138" t="s">
        <v>359</v>
      </c>
      <c r="J24" s="74">
        <v>0.5673611111111111</v>
      </c>
      <c r="K24" s="406">
        <v>0.5881944444444445</v>
      </c>
      <c r="L24" s="75" t="s">
        <v>102</v>
      </c>
      <c r="M24" s="76" t="s">
        <v>100</v>
      </c>
      <c r="N24" s="76" t="s">
        <v>102</v>
      </c>
      <c r="O24" s="76" t="s">
        <v>102</v>
      </c>
      <c r="P24" s="76" t="s">
        <v>101</v>
      </c>
      <c r="Q24" s="76" t="s">
        <v>100</v>
      </c>
      <c r="R24" s="76" t="s">
        <v>100</v>
      </c>
      <c r="S24" s="76" t="s">
        <v>105</v>
      </c>
      <c r="T24" s="76" t="s">
        <v>101</v>
      </c>
      <c r="U24" s="76" t="e">
        <f>#REF!</f>
        <v>#REF!</v>
      </c>
      <c r="V24" s="76" t="e">
        <f>#REF!</f>
        <v>#REF!</v>
      </c>
      <c r="W24" s="76" t="e">
        <f>#REF!</f>
        <v>#REF!</v>
      </c>
      <c r="X24" s="76" t="e">
        <f>#REF!</f>
        <v>#REF!</v>
      </c>
      <c r="Y24" s="76" t="e">
        <f>#REF!</f>
        <v>#REF!</v>
      </c>
      <c r="Z24" s="76" t="e">
        <f>#REF!</f>
        <v>#REF!</v>
      </c>
      <c r="AA24" s="76" t="e">
        <f>#REF!</f>
        <v>#REF!</v>
      </c>
      <c r="AB24" s="76" t="e">
        <f>#REF!</f>
        <v>#REF!</v>
      </c>
      <c r="AC24" s="76" t="e">
        <f>#REF!</f>
        <v>#REF!</v>
      </c>
      <c r="AD24" s="76" t="e">
        <f>#REF!</f>
        <v>#REF!</v>
      </c>
      <c r="AE24" s="77" t="e">
        <f>#REF!</f>
        <v>#REF!</v>
      </c>
      <c r="AF24" s="78" t="s">
        <v>103</v>
      </c>
      <c r="AG24" s="79">
        <v>50</v>
      </c>
      <c r="AH24" s="78" t="e">
        <f>#REF!</f>
        <v>#REF!</v>
      </c>
      <c r="AI24" s="79" t="e">
        <f>#REF!</f>
        <v>#REF!</v>
      </c>
      <c r="AJ24" s="431" t="e">
        <f>#REF!</f>
        <v>#REF!</v>
      </c>
      <c r="AK24" s="340">
        <v>7</v>
      </c>
      <c r="AL24" s="128" t="e">
        <f>#REF!</f>
        <v>#REF!</v>
      </c>
      <c r="AM24" s="137">
        <v>110</v>
      </c>
      <c r="AN24" s="173">
        <v>10</v>
      </c>
    </row>
    <row r="25" spans="1:40" ht="20.25" customHeight="1">
      <c r="A25" s="417"/>
      <c r="B25" s="429"/>
      <c r="C25" s="372">
        <v>11</v>
      </c>
      <c r="D25" s="43">
        <v>201</v>
      </c>
      <c r="E25" s="73" t="s">
        <v>64</v>
      </c>
      <c r="F25" s="43" t="s">
        <v>300</v>
      </c>
      <c r="G25" s="43" t="s">
        <v>300</v>
      </c>
      <c r="H25" s="43" t="s">
        <v>300</v>
      </c>
      <c r="I25" s="138" t="s">
        <v>277</v>
      </c>
      <c r="J25" s="74">
        <v>0.6050347222222222</v>
      </c>
      <c r="K25" s="406">
        <v>0.6368055555555555</v>
      </c>
      <c r="L25" s="75" t="s">
        <v>103</v>
      </c>
      <c r="M25" s="76" t="s">
        <v>101</v>
      </c>
      <c r="N25" s="76" t="s">
        <v>100</v>
      </c>
      <c r="O25" s="76" t="s">
        <v>102</v>
      </c>
      <c r="P25" s="76" t="s">
        <v>105</v>
      </c>
      <c r="Q25" s="76" t="s">
        <v>100</v>
      </c>
      <c r="R25" s="76" t="s">
        <v>100</v>
      </c>
      <c r="S25" s="76" t="s">
        <v>105</v>
      </c>
      <c r="T25" s="76" t="s">
        <v>101</v>
      </c>
      <c r="U25" s="76" t="e">
        <f>#REF!</f>
        <v>#REF!</v>
      </c>
      <c r="V25" s="76" t="e">
        <f>#REF!</f>
        <v>#REF!</v>
      </c>
      <c r="W25" s="76" t="e">
        <f>#REF!</f>
        <v>#REF!</v>
      </c>
      <c r="X25" s="76" t="e">
        <f>#REF!</f>
        <v>#REF!</v>
      </c>
      <c r="Y25" s="76" t="e">
        <f>#REF!</f>
        <v>#REF!</v>
      </c>
      <c r="Z25" s="76" t="e">
        <f>#REF!</f>
        <v>#REF!</v>
      </c>
      <c r="AA25" s="76" t="e">
        <f>#REF!</f>
        <v>#REF!</v>
      </c>
      <c r="AB25" s="76" t="e">
        <f>#REF!</f>
        <v>#REF!</v>
      </c>
      <c r="AC25" s="76" t="e">
        <f>#REF!</f>
        <v>#REF!</v>
      </c>
      <c r="AD25" s="76" t="e">
        <f>#REF!</f>
        <v>#REF!</v>
      </c>
      <c r="AE25" s="77" t="e">
        <f>#REF!</f>
        <v>#REF!</v>
      </c>
      <c r="AF25" s="78" t="s">
        <v>103</v>
      </c>
      <c r="AG25" s="79">
        <v>35</v>
      </c>
      <c r="AH25" s="78" t="e">
        <f>#REF!</f>
        <v>#REF!</v>
      </c>
      <c r="AI25" s="79" t="e">
        <f>#REF!</f>
        <v>#REF!</v>
      </c>
      <c r="AJ25" s="431" t="e">
        <f>#REF!</f>
        <v>#REF!</v>
      </c>
      <c r="AK25" s="340">
        <v>6</v>
      </c>
      <c r="AL25" s="128" t="e">
        <f>#REF!</f>
        <v>#REF!</v>
      </c>
      <c r="AM25" s="137">
        <v>95</v>
      </c>
      <c r="AN25" s="173">
        <v>11</v>
      </c>
    </row>
    <row r="26" spans="1:40" ht="20.25" customHeight="1">
      <c r="A26" s="417"/>
      <c r="B26" s="429"/>
      <c r="C26" s="372">
        <v>12</v>
      </c>
      <c r="D26" s="43">
        <v>204</v>
      </c>
      <c r="E26" s="73" t="s">
        <v>66</v>
      </c>
      <c r="F26" s="43"/>
      <c r="G26" s="43" t="s">
        <v>300</v>
      </c>
      <c r="H26" s="43" t="s">
        <v>300</v>
      </c>
      <c r="I26" s="138" t="s">
        <v>67</v>
      </c>
      <c r="J26" s="74">
        <v>0.5625</v>
      </c>
      <c r="K26" s="406">
        <v>0.5925347222222223</v>
      </c>
      <c r="L26" s="75" t="s">
        <v>143</v>
      </c>
      <c r="M26" s="76" t="s">
        <v>100</v>
      </c>
      <c r="N26" s="76" t="s">
        <v>103</v>
      </c>
      <c r="O26" s="76" t="s">
        <v>102</v>
      </c>
      <c r="P26" s="76" t="s">
        <v>101</v>
      </c>
      <c r="Q26" s="76" t="s">
        <v>101</v>
      </c>
      <c r="R26" s="76" t="s">
        <v>100</v>
      </c>
      <c r="S26" s="76" t="s">
        <v>105</v>
      </c>
      <c r="T26" s="76" t="s">
        <v>101</v>
      </c>
      <c r="U26" s="76" t="e">
        <f>#REF!</f>
        <v>#REF!</v>
      </c>
      <c r="V26" s="76" t="e">
        <f>#REF!</f>
        <v>#REF!</v>
      </c>
      <c r="W26" s="76" t="e">
        <f>#REF!</f>
        <v>#REF!</v>
      </c>
      <c r="X26" s="76" t="e">
        <f>#REF!</f>
        <v>#REF!</v>
      </c>
      <c r="Y26" s="76" t="e">
        <f>#REF!</f>
        <v>#REF!</v>
      </c>
      <c r="Z26" s="76" t="e">
        <f>#REF!</f>
        <v>#REF!</v>
      </c>
      <c r="AA26" s="76" t="e">
        <f>#REF!</f>
        <v>#REF!</v>
      </c>
      <c r="AB26" s="76" t="e">
        <f>#REF!</f>
        <v>#REF!</v>
      </c>
      <c r="AC26" s="76" t="e">
        <f>#REF!</f>
        <v>#REF!</v>
      </c>
      <c r="AD26" s="76" t="e">
        <f>#REF!</f>
        <v>#REF!</v>
      </c>
      <c r="AE26" s="77" t="e">
        <f>#REF!</f>
        <v>#REF!</v>
      </c>
      <c r="AF26" s="78" t="s">
        <v>102</v>
      </c>
      <c r="AG26" s="79">
        <v>54</v>
      </c>
      <c r="AH26" s="78" t="e">
        <f>#REF!</f>
        <v>#REF!</v>
      </c>
      <c r="AI26" s="79" t="e">
        <f>#REF!</f>
        <v>#REF!</v>
      </c>
      <c r="AJ26" s="431" t="e">
        <f>#REF!</f>
        <v>#REF!</v>
      </c>
      <c r="AK26" s="340">
        <v>6</v>
      </c>
      <c r="AL26" s="128" t="e">
        <f>#REF!</f>
        <v>#REF!</v>
      </c>
      <c r="AM26" s="137">
        <v>114</v>
      </c>
      <c r="AN26" s="173">
        <v>12</v>
      </c>
    </row>
    <row r="27" spans="1:40" ht="20.25" customHeight="1">
      <c r="A27" s="417"/>
      <c r="B27" s="429"/>
      <c r="C27" s="372">
        <v>13</v>
      </c>
      <c r="D27" s="43">
        <v>303</v>
      </c>
      <c r="E27" s="73" t="s">
        <v>211</v>
      </c>
      <c r="F27" s="43" t="s">
        <v>300</v>
      </c>
      <c r="G27" s="43" t="s">
        <v>300</v>
      </c>
      <c r="H27" s="43" t="s">
        <v>300</v>
      </c>
      <c r="I27" s="138" t="s">
        <v>212</v>
      </c>
      <c r="J27" s="74">
        <v>0.5298611111111111</v>
      </c>
      <c r="K27" s="406">
        <v>0.5576388888888889</v>
      </c>
      <c r="L27" s="75" t="s">
        <v>102</v>
      </c>
      <c r="M27" s="76" t="s">
        <v>100</v>
      </c>
      <c r="N27" s="76" t="s">
        <v>101</v>
      </c>
      <c r="O27" s="76" t="s">
        <v>100</v>
      </c>
      <c r="P27" s="76" t="s">
        <v>105</v>
      </c>
      <c r="Q27" s="76" t="s">
        <v>101</v>
      </c>
      <c r="R27" s="76" t="s">
        <v>100</v>
      </c>
      <c r="S27" s="76" t="s">
        <v>105</v>
      </c>
      <c r="T27" s="76" t="s">
        <v>103</v>
      </c>
      <c r="U27" s="76" t="e">
        <f>#REF!</f>
        <v>#REF!</v>
      </c>
      <c r="V27" s="76" t="e">
        <f>#REF!</f>
        <v>#REF!</v>
      </c>
      <c r="W27" s="76" t="e">
        <f>#REF!</f>
        <v>#REF!</v>
      </c>
      <c r="X27" s="76" t="e">
        <f>#REF!</f>
        <v>#REF!</v>
      </c>
      <c r="Y27" s="76" t="e">
        <f>#REF!</f>
        <v>#REF!</v>
      </c>
      <c r="Z27" s="76" t="e">
        <f>#REF!</f>
        <v>#REF!</v>
      </c>
      <c r="AA27" s="76" t="e">
        <f>#REF!</f>
        <v>#REF!</v>
      </c>
      <c r="AB27" s="76" t="e">
        <f>#REF!</f>
        <v>#REF!</v>
      </c>
      <c r="AC27" s="76" t="e">
        <f>#REF!</f>
        <v>#REF!</v>
      </c>
      <c r="AD27" s="76" t="e">
        <f>#REF!</f>
        <v>#REF!</v>
      </c>
      <c r="AE27" s="77" t="e">
        <f>#REF!</f>
        <v>#REF!</v>
      </c>
      <c r="AF27" s="78" t="s">
        <v>102</v>
      </c>
      <c r="AG27" s="79">
        <v>49</v>
      </c>
      <c r="AH27" s="78" t="e">
        <f>#REF!</f>
        <v>#REF!</v>
      </c>
      <c r="AI27" s="79" t="e">
        <f>#REF!</f>
        <v>#REF!</v>
      </c>
      <c r="AJ27" s="431" t="e">
        <f>#REF!</f>
        <v>#REF!</v>
      </c>
      <c r="AK27" s="340">
        <v>5</v>
      </c>
      <c r="AL27" s="128" t="e">
        <f>#REF!</f>
        <v>#REF!</v>
      </c>
      <c r="AM27" s="137">
        <v>109</v>
      </c>
      <c r="AN27" s="173">
        <v>13</v>
      </c>
    </row>
    <row r="28" spans="1:40" ht="20.25" customHeight="1">
      <c r="A28" s="417"/>
      <c r="B28" s="429"/>
      <c r="C28" s="372">
        <v>14</v>
      </c>
      <c r="D28" s="43">
        <v>205</v>
      </c>
      <c r="E28" s="73" t="s">
        <v>68</v>
      </c>
      <c r="F28" s="43" t="s">
        <v>300</v>
      </c>
      <c r="G28" s="43" t="s">
        <v>300</v>
      </c>
      <c r="H28" s="43" t="s">
        <v>300</v>
      </c>
      <c r="I28" s="138" t="s">
        <v>69</v>
      </c>
      <c r="J28" s="74">
        <v>0.5503472222222222</v>
      </c>
      <c r="K28" s="406">
        <v>0.579861111111111</v>
      </c>
      <c r="L28" s="75" t="s">
        <v>101</v>
      </c>
      <c r="M28" s="76" t="s">
        <v>100</v>
      </c>
      <c r="N28" s="76" t="s">
        <v>101</v>
      </c>
      <c r="O28" s="76" t="s">
        <v>102</v>
      </c>
      <c r="P28" s="76" t="s">
        <v>105</v>
      </c>
      <c r="Q28" s="76" t="s">
        <v>100</v>
      </c>
      <c r="R28" s="76" t="s">
        <v>101</v>
      </c>
      <c r="S28" s="76" t="s">
        <v>105</v>
      </c>
      <c r="T28" s="76" t="s">
        <v>100</v>
      </c>
      <c r="U28" s="76" t="e">
        <f>#REF!</f>
        <v>#REF!</v>
      </c>
      <c r="V28" s="76" t="e">
        <f>#REF!</f>
        <v>#REF!</v>
      </c>
      <c r="W28" s="76" t="e">
        <f>#REF!</f>
        <v>#REF!</v>
      </c>
      <c r="X28" s="76" t="e">
        <f>#REF!</f>
        <v>#REF!</v>
      </c>
      <c r="Y28" s="76" t="e">
        <f>#REF!</f>
        <v>#REF!</v>
      </c>
      <c r="Z28" s="76" t="e">
        <f>#REF!</f>
        <v>#REF!</v>
      </c>
      <c r="AA28" s="76" t="e">
        <f>#REF!</f>
        <v>#REF!</v>
      </c>
      <c r="AB28" s="76" t="e">
        <f>#REF!</f>
        <v>#REF!</v>
      </c>
      <c r="AC28" s="76" t="e">
        <f>#REF!</f>
        <v>#REF!</v>
      </c>
      <c r="AD28" s="76" t="e">
        <f>#REF!</f>
        <v>#REF!</v>
      </c>
      <c r="AE28" s="77" t="e">
        <f>#REF!</f>
        <v>#REF!</v>
      </c>
      <c r="AF28" s="78" t="s">
        <v>143</v>
      </c>
      <c r="AG28" s="79">
        <v>0</v>
      </c>
      <c r="AH28" s="78" t="e">
        <f>#REF!</f>
        <v>#REF!</v>
      </c>
      <c r="AI28" s="79" t="e">
        <f>#REF!</f>
        <v>#REF!</v>
      </c>
      <c r="AJ28" s="431" t="e">
        <f>#REF!</f>
        <v>#REF!</v>
      </c>
      <c r="AK28" s="340">
        <v>5</v>
      </c>
      <c r="AL28" s="128" t="e">
        <f>#REF!</f>
        <v>#REF!</v>
      </c>
      <c r="AM28" s="137">
        <v>120</v>
      </c>
      <c r="AN28" s="173">
        <v>14</v>
      </c>
    </row>
    <row r="29" spans="1:40" ht="20.25" customHeight="1">
      <c r="A29" s="417"/>
      <c r="B29" s="429"/>
      <c r="C29" s="372" t="s">
        <v>113</v>
      </c>
      <c r="D29" s="43">
        <v>215</v>
      </c>
      <c r="E29" s="73" t="s">
        <v>78</v>
      </c>
      <c r="F29" s="43" t="s">
        <v>300</v>
      </c>
      <c r="G29" s="43" t="s">
        <v>300</v>
      </c>
      <c r="H29" s="43" t="s">
        <v>300</v>
      </c>
      <c r="I29" s="138"/>
      <c r="J29" s="74"/>
      <c r="K29" s="406"/>
      <c r="L29" s="7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8"/>
      <c r="AG29" s="79"/>
      <c r="AH29" s="78"/>
      <c r="AI29" s="79"/>
      <c r="AJ29" s="431"/>
      <c r="AK29" s="340"/>
      <c r="AL29" s="128"/>
      <c r="AM29" s="137"/>
      <c r="AN29" s="173">
        <v>15</v>
      </c>
    </row>
    <row r="30" spans="1:39" ht="20.25" customHeight="1" thickBot="1">
      <c r="A30" s="1"/>
      <c r="B30" s="1"/>
      <c r="C30" s="63"/>
      <c r="D30" s="37"/>
      <c r="E30" s="37"/>
      <c r="F30" s="37"/>
      <c r="G30" s="37"/>
      <c r="H30" s="37"/>
      <c r="I30" s="37"/>
      <c r="J30" s="64"/>
      <c r="K30" s="407"/>
      <c r="L30" s="80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42"/>
      <c r="AG30" s="49"/>
      <c r="AH30" s="42"/>
      <c r="AI30" s="49"/>
      <c r="AJ30" s="122"/>
      <c r="AK30" s="356"/>
      <c r="AL30" s="130"/>
      <c r="AM30" s="131"/>
    </row>
    <row r="31" spans="1:39" ht="20.25" customHeight="1" thickBot="1">
      <c r="A31" s="1"/>
      <c r="B31" s="1"/>
      <c r="C31" s="67"/>
      <c r="D31" s="3"/>
      <c r="E31" s="3"/>
      <c r="F31" s="3"/>
      <c r="G31" s="3"/>
      <c r="H31" s="3"/>
      <c r="I31" s="3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69"/>
      <c r="AI31" s="70"/>
      <c r="AJ31" s="70"/>
      <c r="AK31" s="71"/>
      <c r="AL31" s="72"/>
      <c r="AM31" s="1"/>
    </row>
    <row r="32" spans="1:39" ht="20.25" customHeight="1">
      <c r="A32" s="1"/>
      <c r="B32" s="1"/>
      <c r="C32" s="27"/>
      <c r="D32" s="28"/>
      <c r="E32" s="154"/>
      <c r="F32" s="154"/>
      <c r="G32" s="154"/>
      <c r="H32" s="155"/>
      <c r="I32" s="159" t="s">
        <v>145</v>
      </c>
      <c r="J32" s="140"/>
      <c r="K32" s="408"/>
      <c r="L32" s="141">
        <v>14</v>
      </c>
      <c r="M32" s="142">
        <v>14</v>
      </c>
      <c r="N32" s="142">
        <v>14</v>
      </c>
      <c r="O32" s="142">
        <v>14</v>
      </c>
      <c r="P32" s="142">
        <v>14</v>
      </c>
      <c r="Q32" s="142">
        <v>14</v>
      </c>
      <c r="R32" s="142">
        <v>14</v>
      </c>
      <c r="S32" s="142">
        <v>14</v>
      </c>
      <c r="T32" s="142">
        <v>14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14</v>
      </c>
      <c r="AG32" s="143"/>
      <c r="AH32" s="144" t="e">
        <f>#REF!</f>
        <v>#REF!</v>
      </c>
      <c r="AI32" s="60"/>
      <c r="AJ32" s="28"/>
      <c r="AK32" s="29"/>
      <c r="AL32" s="28"/>
      <c r="AM32" s="29"/>
    </row>
    <row r="33" spans="1:39" ht="20.25" customHeight="1">
      <c r="A33" s="1"/>
      <c r="B33" s="1"/>
      <c r="C33" s="30"/>
      <c r="D33" s="3"/>
      <c r="E33" s="104"/>
      <c r="F33" s="104"/>
      <c r="G33" s="104"/>
      <c r="H33" s="156"/>
      <c r="I33" s="160" t="s">
        <v>146</v>
      </c>
      <c r="J33" s="57"/>
      <c r="K33" s="409"/>
      <c r="L33" s="145">
        <v>10</v>
      </c>
      <c r="M33" s="146">
        <v>12</v>
      </c>
      <c r="N33" s="146">
        <v>9</v>
      </c>
      <c r="O33" s="146">
        <v>12</v>
      </c>
      <c r="P33" s="146">
        <v>12</v>
      </c>
      <c r="Q33" s="146">
        <v>12</v>
      </c>
      <c r="R33" s="146">
        <v>13</v>
      </c>
      <c r="S33" s="146">
        <v>11</v>
      </c>
      <c r="T33" s="146">
        <v>10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2</v>
      </c>
      <c r="AG33" s="147"/>
      <c r="AH33" s="148" t="e">
        <f>#REF!</f>
        <v>#REF!</v>
      </c>
      <c r="AI33" s="22"/>
      <c r="AJ33" s="3"/>
      <c r="AK33" s="32"/>
      <c r="AL33" s="3"/>
      <c r="AM33" s="32"/>
    </row>
    <row r="34" spans="3:39" ht="20.25" customHeight="1" thickBot="1">
      <c r="C34" s="35"/>
      <c r="D34" s="36"/>
      <c r="E34" s="157"/>
      <c r="F34" s="157"/>
      <c r="G34" s="157"/>
      <c r="H34" s="158"/>
      <c r="I34" s="161" t="s">
        <v>147</v>
      </c>
      <c r="J34" s="59"/>
      <c r="K34" s="410"/>
      <c r="L34" s="149">
        <v>71.42857142857143</v>
      </c>
      <c r="M34" s="150">
        <v>85.71428571428571</v>
      </c>
      <c r="N34" s="150">
        <v>64.28571428571429</v>
      </c>
      <c r="O34" s="150">
        <v>85.71428571428571</v>
      </c>
      <c r="P34" s="150">
        <v>85.71428571428571</v>
      </c>
      <c r="Q34" s="150">
        <v>85.71428571428571</v>
      </c>
      <c r="R34" s="150">
        <v>92.85714285714286</v>
      </c>
      <c r="S34" s="150">
        <v>78.57142857142857</v>
      </c>
      <c r="T34" s="150">
        <v>71.42857142857143</v>
      </c>
      <c r="U34" s="150" t="e">
        <v>#DIV/0!</v>
      </c>
      <c r="V34" s="150" t="e">
        <v>#DIV/0!</v>
      </c>
      <c r="W34" s="150" t="e">
        <v>#DIV/0!</v>
      </c>
      <c r="X34" s="150" t="e">
        <v>#DIV/0!</v>
      </c>
      <c r="Y34" s="150" t="e">
        <v>#DIV/0!</v>
      </c>
      <c r="Z34" s="150" t="e">
        <v>#DIV/0!</v>
      </c>
      <c r="AA34" s="150" t="e">
        <v>#DIV/0!</v>
      </c>
      <c r="AB34" s="150" t="e">
        <v>#DIV/0!</v>
      </c>
      <c r="AC34" s="150" t="e">
        <v>#DIV/0!</v>
      </c>
      <c r="AD34" s="150" t="e">
        <v>#DIV/0!</v>
      </c>
      <c r="AE34" s="150" t="e">
        <v>#DIV/0!</v>
      </c>
      <c r="AF34" s="150">
        <v>14.285714285714285</v>
      </c>
      <c r="AG34" s="151"/>
      <c r="AH34" s="152" t="e">
        <f>#REF!</f>
        <v>#REF!</v>
      </c>
      <c r="AI34" s="38"/>
      <c r="AJ34" s="36"/>
      <c r="AK34" s="39"/>
      <c r="AL34" s="36"/>
      <c r="AM34" s="39"/>
    </row>
    <row r="35" ht="20.25" customHeight="1"/>
    <row r="37" spans="14:16" ht="13.5">
      <c r="N37" s="1"/>
      <c r="P37" s="1"/>
    </row>
    <row r="39" ht="18.75">
      <c r="O39" s="46"/>
    </row>
    <row r="40" ht="18.75">
      <c r="I40" s="46"/>
    </row>
  </sheetData>
  <mergeCells count="36">
    <mergeCell ref="AM10:AM12"/>
    <mergeCell ref="Q10:Q11"/>
    <mergeCell ref="AA10:AA11"/>
    <mergeCell ref="R10:R11"/>
    <mergeCell ref="S10:S11"/>
    <mergeCell ref="T10:T11"/>
    <mergeCell ref="U10:U11"/>
    <mergeCell ref="Z10:Z11"/>
    <mergeCell ref="AL10:AL12"/>
    <mergeCell ref="AC10:AC11"/>
    <mergeCell ref="D10:D12"/>
    <mergeCell ref="E10:E12"/>
    <mergeCell ref="I10:I12"/>
    <mergeCell ref="F10:F12"/>
    <mergeCell ref="C7:D7"/>
    <mergeCell ref="G10:G12"/>
    <mergeCell ref="V10:V11"/>
    <mergeCell ref="W10:W11"/>
    <mergeCell ref="L10:L11"/>
    <mergeCell ref="M10:M11"/>
    <mergeCell ref="H10:H12"/>
    <mergeCell ref="K10:K12"/>
    <mergeCell ref="J10:J12"/>
    <mergeCell ref="C10:C12"/>
    <mergeCell ref="AD10:AD11"/>
    <mergeCell ref="AE10:AE11"/>
    <mergeCell ref="AK10:AK11"/>
    <mergeCell ref="AJ10:AJ12"/>
    <mergeCell ref="AF10:AG11"/>
    <mergeCell ref="AH10:AI11"/>
    <mergeCell ref="AB10:AB11"/>
    <mergeCell ref="X10:X11"/>
    <mergeCell ref="Y10:Y11"/>
    <mergeCell ref="N10:N11"/>
    <mergeCell ref="P10:P11"/>
    <mergeCell ref="O10:O11"/>
  </mergeCells>
  <conditionalFormatting sqref="M14:AF31 AH14:AH31">
    <cfRule type="cellIs" priority="1" dxfId="0" operator="notEqual" stopIfTrue="1">
      <formula>M$12</formula>
    </cfRule>
  </conditionalFormatting>
  <conditionalFormatting sqref="L14:L31">
    <cfRule type="cellIs" priority="2" dxfId="0" operator="notEqual" stopIfTrue="1">
      <formula>$L$12</formula>
    </cfRule>
  </conditionalFormatting>
  <printOptions horizontalCentered="1"/>
  <pageMargins left="0.26" right="0.2" top="0.22" bottom="0.2" header="0" footer="0"/>
  <pageSetup horizontalDpi="600" verticalDpi="600" orientation="landscape" paperSize="9" scale="95" r:id="rId3"/>
  <legacyDrawing r:id="rId2"/>
  <oleObjects>
    <oleObject progId="Paint.Picture" shapeId="124182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B8:DW277"/>
  <sheetViews>
    <sheetView zoomScale="75" zoomScaleNormal="75" workbookViewId="0" topLeftCell="BM1">
      <selection activeCell="K10" sqref="K10"/>
    </sheetView>
  </sheetViews>
  <sheetFormatPr defaultColWidth="9.00390625" defaultRowHeight="13.5"/>
  <cols>
    <col min="1" max="1" width="4.875" style="0" customWidth="1"/>
    <col min="2" max="2" width="5.875" style="0" customWidth="1"/>
    <col min="3" max="3" width="19.375" style="0" customWidth="1"/>
    <col min="4" max="4" width="17.375" style="0" customWidth="1"/>
    <col min="5" max="5" width="4.00390625" style="0" customWidth="1"/>
    <col min="7" max="7" width="4.625" style="0" customWidth="1"/>
    <col min="8" max="8" width="11.75390625" style="0" customWidth="1"/>
    <col min="9" max="11" width="4.625" style="0" customWidth="1"/>
    <col min="12" max="12" width="12.625" style="0" customWidth="1"/>
    <col min="13" max="13" width="8.00390625" style="0" customWidth="1"/>
    <col min="14" max="14" width="7.875" style="0" customWidth="1"/>
    <col min="15" max="15" width="5.625" style="0" customWidth="1"/>
    <col min="16" max="41" width="4.625" style="0" customWidth="1"/>
    <col min="72" max="72" width="9.00390625" style="174" customWidth="1"/>
  </cols>
  <sheetData>
    <row r="4" ht="13.5"/>
    <row r="5" ht="13.5"/>
    <row r="6" ht="13.5"/>
    <row r="7" ht="13.5"/>
    <row r="8" ht="13.5">
      <c r="H8" s="100" t="s">
        <v>114</v>
      </c>
    </row>
    <row r="9" spans="74:85" ht="14.25" thickBot="1"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</row>
    <row r="10" spans="2:85" ht="14.25">
      <c r="B10" s="516"/>
      <c r="C10" s="517"/>
      <c r="D10" s="517"/>
      <c r="E10" s="210"/>
      <c r="AS10" s="259" t="s">
        <v>283</v>
      </c>
      <c r="AT10" s="259"/>
      <c r="AU10" s="260" t="s">
        <v>118</v>
      </c>
      <c r="AV10" s="251">
        <v>1</v>
      </c>
      <c r="AW10" s="251">
        <v>2</v>
      </c>
      <c r="AX10" s="251">
        <v>3</v>
      </c>
      <c r="AY10" s="251">
        <v>4</v>
      </c>
      <c r="AZ10" s="251">
        <v>5</v>
      </c>
      <c r="BA10" s="251">
        <v>6</v>
      </c>
      <c r="BB10" s="251">
        <v>7</v>
      </c>
      <c r="BC10" s="251">
        <v>8</v>
      </c>
      <c r="BD10" s="251">
        <v>9</v>
      </c>
      <c r="BE10" s="251">
        <v>10</v>
      </c>
      <c r="BF10" s="251">
        <v>11</v>
      </c>
      <c r="BG10" s="251">
        <v>12</v>
      </c>
      <c r="BH10" s="251">
        <v>13</v>
      </c>
      <c r="BI10" s="251">
        <v>14</v>
      </c>
      <c r="BJ10" s="251">
        <v>15</v>
      </c>
      <c r="BK10" s="251">
        <v>16</v>
      </c>
      <c r="BL10" s="251">
        <v>17</v>
      </c>
      <c r="BM10" s="251">
        <v>18</v>
      </c>
      <c r="BN10" s="251">
        <v>19</v>
      </c>
      <c r="BO10" s="252">
        <v>20</v>
      </c>
      <c r="BP10" s="261" t="s">
        <v>302</v>
      </c>
      <c r="BQ10" s="262"/>
      <c r="BR10" s="263"/>
      <c r="BS10" s="264" t="s">
        <v>303</v>
      </c>
      <c r="BT10" s="265"/>
      <c r="BU10" s="265"/>
      <c r="BV10" s="254"/>
      <c r="BW10" s="315"/>
      <c r="BX10" s="315"/>
      <c r="BY10" s="316"/>
      <c r="BZ10" s="316"/>
      <c r="CA10" s="316"/>
      <c r="CB10" s="316"/>
      <c r="CC10" s="316"/>
      <c r="CD10" s="316"/>
      <c r="CE10" s="317"/>
      <c r="CF10" s="317"/>
      <c r="CG10" s="317"/>
    </row>
    <row r="11" spans="2:121" ht="26.25" customHeight="1" thickBot="1">
      <c r="B11" s="106"/>
      <c r="C11" s="210"/>
      <c r="D11" s="210"/>
      <c r="E11" s="210"/>
      <c r="AS11" s="277" t="s">
        <v>284</v>
      </c>
      <c r="AT11" s="277" t="s">
        <v>285</v>
      </c>
      <c r="AU11" s="278"/>
      <c r="AV11" s="279" t="s">
        <v>98</v>
      </c>
      <c r="AW11" s="279" t="s">
        <v>95</v>
      </c>
      <c r="AX11" s="279" t="s">
        <v>96</v>
      </c>
      <c r="AY11" s="279" t="s">
        <v>115</v>
      </c>
      <c r="AZ11" s="279" t="s">
        <v>94</v>
      </c>
      <c r="BA11" s="279" t="s">
        <v>94</v>
      </c>
      <c r="BB11" s="279" t="s">
        <v>95</v>
      </c>
      <c r="BC11" s="279" t="s">
        <v>95</v>
      </c>
      <c r="BD11" s="279" t="s">
        <v>115</v>
      </c>
      <c r="BE11" s="279" t="s">
        <v>94</v>
      </c>
      <c r="BF11" s="279" t="s">
        <v>115</v>
      </c>
      <c r="BG11" s="280"/>
      <c r="BH11" s="279" t="s">
        <v>94</v>
      </c>
      <c r="BI11" s="279" t="s">
        <v>97</v>
      </c>
      <c r="BJ11" s="279" t="s">
        <v>98</v>
      </c>
      <c r="BK11" s="279" t="s">
        <v>115</v>
      </c>
      <c r="BL11" s="279" t="s">
        <v>94</v>
      </c>
      <c r="BM11" s="279"/>
      <c r="BN11" s="279"/>
      <c r="BO11" s="281"/>
      <c r="BP11" s="282" t="s">
        <v>95</v>
      </c>
      <c r="BQ11" s="283" t="s">
        <v>124</v>
      </c>
      <c r="BR11" s="284"/>
      <c r="BS11" s="285" t="s">
        <v>98</v>
      </c>
      <c r="BT11" s="283" t="s">
        <v>124</v>
      </c>
      <c r="BU11" s="312"/>
      <c r="BV11" s="318"/>
      <c r="BW11" s="15"/>
      <c r="BX11" s="15"/>
      <c r="BY11" s="254"/>
      <c r="BZ11" s="254"/>
      <c r="CA11" s="254"/>
      <c r="CB11" s="319"/>
      <c r="CC11" s="319"/>
      <c r="CD11" s="319"/>
      <c r="CE11" s="211"/>
      <c r="CF11" s="211"/>
      <c r="CG11" s="211"/>
      <c r="CH11" s="44"/>
      <c r="CI11" s="44"/>
      <c r="CJ11" s="44"/>
      <c r="CK11" s="44"/>
      <c r="DO11" s="50"/>
      <c r="DP11" s="50"/>
      <c r="DQ11" s="50"/>
    </row>
    <row r="12" spans="2:125" ht="14.25" customHeight="1" thickBot="1">
      <c r="B12" s="23"/>
      <c r="C12" s="23"/>
      <c r="D12" s="23"/>
      <c r="E12" s="23"/>
      <c r="AQ12" s="213"/>
      <c r="AR12" s="213"/>
      <c r="AS12" s="298"/>
      <c r="AT12" s="298"/>
      <c r="AU12" s="299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300"/>
      <c r="BH12" s="298"/>
      <c r="BI12" s="298"/>
      <c r="BJ12" s="298"/>
      <c r="BK12" s="298"/>
      <c r="BL12" s="298"/>
      <c r="BM12" s="298"/>
      <c r="BN12" s="298"/>
      <c r="BO12" s="301"/>
      <c r="BP12" s="302"/>
      <c r="BQ12" s="255">
        <v>1</v>
      </c>
      <c r="BR12" s="256">
        <v>2</v>
      </c>
      <c r="BS12" s="303"/>
      <c r="BT12" s="255">
        <v>1</v>
      </c>
      <c r="BU12" s="313">
        <v>2</v>
      </c>
      <c r="BV12" s="318"/>
      <c r="BW12" s="318"/>
      <c r="BX12" s="318"/>
      <c r="BY12" s="254"/>
      <c r="BZ12" s="318"/>
      <c r="CA12" s="318"/>
      <c r="CB12" s="15"/>
      <c r="CC12" s="15"/>
      <c r="CD12" s="15"/>
      <c r="CE12" s="15"/>
      <c r="CF12" s="15"/>
      <c r="CG12" s="15"/>
      <c r="CH12" s="314" t="s">
        <v>283</v>
      </c>
      <c r="CI12" s="259"/>
      <c r="CJ12" s="260" t="s">
        <v>118</v>
      </c>
      <c r="CK12" s="251">
        <v>1</v>
      </c>
      <c r="CL12" s="251">
        <v>2</v>
      </c>
      <c r="CM12" s="251">
        <v>3</v>
      </c>
      <c r="CN12" s="251">
        <v>4</v>
      </c>
      <c r="CO12" s="251">
        <v>5</v>
      </c>
      <c r="CP12" s="251">
        <v>6</v>
      </c>
      <c r="CQ12" s="251">
        <v>7</v>
      </c>
      <c r="CR12" s="251">
        <v>8</v>
      </c>
      <c r="CS12" s="251">
        <v>9</v>
      </c>
      <c r="CT12" s="251">
        <v>10</v>
      </c>
      <c r="CU12" s="251">
        <v>11</v>
      </c>
      <c r="CV12" s="251">
        <v>12</v>
      </c>
      <c r="CW12" s="251">
        <v>13</v>
      </c>
      <c r="CX12" s="251">
        <v>14</v>
      </c>
      <c r="CY12" s="251">
        <v>15</v>
      </c>
      <c r="CZ12" s="251">
        <v>16</v>
      </c>
      <c r="DA12" s="251">
        <v>17</v>
      </c>
      <c r="DB12" s="251">
        <v>18</v>
      </c>
      <c r="DC12" s="251">
        <v>19</v>
      </c>
      <c r="DD12" s="252">
        <v>20</v>
      </c>
      <c r="DE12" s="261" t="s">
        <v>302</v>
      </c>
      <c r="DF12" s="262"/>
      <c r="DG12" s="263"/>
      <c r="DH12" s="264" t="s">
        <v>303</v>
      </c>
      <c r="DI12" s="265"/>
      <c r="DJ12" s="265"/>
      <c r="DK12" s="266" t="s">
        <v>130</v>
      </c>
      <c r="DL12" s="267" t="s">
        <v>304</v>
      </c>
      <c r="DM12" s="268"/>
      <c r="DN12" s="269" t="s">
        <v>305</v>
      </c>
      <c r="DO12" s="270"/>
      <c r="DP12" s="270"/>
      <c r="DQ12" s="271" t="s">
        <v>306</v>
      </c>
      <c r="DR12" s="272"/>
      <c r="DS12" s="253" t="s">
        <v>307</v>
      </c>
      <c r="DT12" s="264" t="s">
        <v>308</v>
      </c>
      <c r="DU12" s="273"/>
    </row>
    <row r="13" spans="2:127" ht="14.25" customHeight="1">
      <c r="B13" s="15"/>
      <c r="C13" s="15"/>
      <c r="D13" s="15"/>
      <c r="E13" s="23"/>
      <c r="I13" s="2" t="s">
        <v>125</v>
      </c>
      <c r="J13" s="2" t="s">
        <v>116</v>
      </c>
      <c r="K13" s="2" t="s">
        <v>117</v>
      </c>
      <c r="L13" s="2"/>
      <c r="M13" s="2" t="s">
        <v>126</v>
      </c>
      <c r="N13" s="2" t="s">
        <v>127</v>
      </c>
      <c r="P13" s="2">
        <v>1</v>
      </c>
      <c r="Q13" s="2">
        <f>P13+1</f>
        <v>2</v>
      </c>
      <c r="R13" s="2">
        <f aca="true" t="shared" si="0" ref="R13:AI13">Q13+1</f>
        <v>3</v>
      </c>
      <c r="S13" s="2">
        <f t="shared" si="0"/>
        <v>4</v>
      </c>
      <c r="T13" s="2">
        <f t="shared" si="0"/>
        <v>5</v>
      </c>
      <c r="U13" s="2">
        <f t="shared" si="0"/>
        <v>6</v>
      </c>
      <c r="V13" s="2">
        <f t="shared" si="0"/>
        <v>7</v>
      </c>
      <c r="W13" s="2">
        <f t="shared" si="0"/>
        <v>8</v>
      </c>
      <c r="X13" s="2">
        <f t="shared" si="0"/>
        <v>9</v>
      </c>
      <c r="Y13" s="2">
        <f t="shared" si="0"/>
        <v>10</v>
      </c>
      <c r="Z13" s="2">
        <f t="shared" si="0"/>
        <v>11</v>
      </c>
      <c r="AA13" s="2">
        <f t="shared" si="0"/>
        <v>12</v>
      </c>
      <c r="AB13" s="2">
        <f t="shared" si="0"/>
        <v>13</v>
      </c>
      <c r="AC13" s="2">
        <f t="shared" si="0"/>
        <v>14</v>
      </c>
      <c r="AD13" s="2">
        <f t="shared" si="0"/>
        <v>15</v>
      </c>
      <c r="AE13" s="2">
        <f t="shared" si="0"/>
        <v>16</v>
      </c>
      <c r="AF13" s="2">
        <f t="shared" si="0"/>
        <v>17</v>
      </c>
      <c r="AG13" s="2">
        <f t="shared" si="0"/>
        <v>18</v>
      </c>
      <c r="AH13" s="2">
        <f t="shared" si="0"/>
        <v>19</v>
      </c>
      <c r="AI13" s="2">
        <f t="shared" si="0"/>
        <v>20</v>
      </c>
      <c r="AK13" s="515" t="s">
        <v>128</v>
      </c>
      <c r="AL13" s="515"/>
      <c r="AM13" s="515" t="s">
        <v>129</v>
      </c>
      <c r="AN13" s="515"/>
      <c r="AO13" s="515"/>
      <c r="AQ13" s="213"/>
      <c r="AR13" s="213"/>
      <c r="AS13" s="217" t="s">
        <v>126</v>
      </c>
      <c r="AT13" s="217" t="s">
        <v>127</v>
      </c>
      <c r="AU13" s="217"/>
      <c r="AV13" s="217">
        <v>1</v>
      </c>
      <c r="AW13" s="217">
        <f>AV13+1</f>
        <v>2</v>
      </c>
      <c r="AX13" s="217">
        <f aca="true" t="shared" si="1" ref="AX13:BO13">AW13+1</f>
        <v>3</v>
      </c>
      <c r="AY13" s="217">
        <f t="shared" si="1"/>
        <v>4</v>
      </c>
      <c r="AZ13" s="217">
        <f t="shared" si="1"/>
        <v>5</v>
      </c>
      <c r="BA13" s="217">
        <f t="shared" si="1"/>
        <v>6</v>
      </c>
      <c r="BB13" s="217">
        <f t="shared" si="1"/>
        <v>7</v>
      </c>
      <c r="BC13" s="217">
        <f t="shared" si="1"/>
        <v>8</v>
      </c>
      <c r="BD13" s="217">
        <f t="shared" si="1"/>
        <v>9</v>
      </c>
      <c r="BE13" s="217">
        <f t="shared" si="1"/>
        <v>10</v>
      </c>
      <c r="BF13" s="217">
        <f t="shared" si="1"/>
        <v>11</v>
      </c>
      <c r="BG13" s="217">
        <f t="shared" si="1"/>
        <v>12</v>
      </c>
      <c r="BH13" s="217">
        <f t="shared" si="1"/>
        <v>13</v>
      </c>
      <c r="BI13" s="217">
        <f t="shared" si="1"/>
        <v>14</v>
      </c>
      <c r="BJ13" s="217">
        <f t="shared" si="1"/>
        <v>15</v>
      </c>
      <c r="BK13" s="217">
        <f t="shared" si="1"/>
        <v>16</v>
      </c>
      <c r="BL13" s="217">
        <f t="shared" si="1"/>
        <v>17</v>
      </c>
      <c r="BM13" s="217">
        <f t="shared" si="1"/>
        <v>18</v>
      </c>
      <c r="BN13" s="217">
        <f t="shared" si="1"/>
        <v>19</v>
      </c>
      <c r="BO13" s="217">
        <f t="shared" si="1"/>
        <v>20</v>
      </c>
      <c r="BP13" s="213"/>
      <c r="BQ13" s="514" t="s">
        <v>128</v>
      </c>
      <c r="BR13" s="514"/>
      <c r="BS13" s="514" t="s">
        <v>129</v>
      </c>
      <c r="BT13" s="514"/>
      <c r="BU13" s="514"/>
      <c r="BV13" s="213"/>
      <c r="BZ13" s="274"/>
      <c r="CA13" s="249"/>
      <c r="CB13" s="249"/>
      <c r="CC13" s="247"/>
      <c r="CD13" s="249"/>
      <c r="CE13" s="275"/>
      <c r="CF13" s="276"/>
      <c r="CG13" s="276"/>
      <c r="CH13" s="277" t="s">
        <v>284</v>
      </c>
      <c r="CI13" s="277" t="s">
        <v>285</v>
      </c>
      <c r="CJ13" s="278"/>
      <c r="CK13" s="279" t="s">
        <v>98</v>
      </c>
      <c r="CL13" s="279" t="s">
        <v>95</v>
      </c>
      <c r="CM13" s="279" t="s">
        <v>96</v>
      </c>
      <c r="CN13" s="279" t="s">
        <v>115</v>
      </c>
      <c r="CO13" s="279" t="s">
        <v>94</v>
      </c>
      <c r="CP13" s="279" t="s">
        <v>94</v>
      </c>
      <c r="CQ13" s="279" t="s">
        <v>95</v>
      </c>
      <c r="CR13" s="279" t="s">
        <v>95</v>
      </c>
      <c r="CS13" s="279" t="s">
        <v>115</v>
      </c>
      <c r="CT13" s="279" t="s">
        <v>94</v>
      </c>
      <c r="CU13" s="279" t="s">
        <v>115</v>
      </c>
      <c r="CV13" s="280"/>
      <c r="CW13" s="279" t="s">
        <v>94</v>
      </c>
      <c r="CX13" s="279" t="s">
        <v>97</v>
      </c>
      <c r="CY13" s="279" t="s">
        <v>98</v>
      </c>
      <c r="CZ13" s="279" t="s">
        <v>115</v>
      </c>
      <c r="DA13" s="279" t="s">
        <v>94</v>
      </c>
      <c r="DB13" s="279"/>
      <c r="DC13" s="279"/>
      <c r="DD13" s="281"/>
      <c r="DE13" s="282" t="s">
        <v>95</v>
      </c>
      <c r="DF13" s="283" t="s">
        <v>124</v>
      </c>
      <c r="DG13" s="284"/>
      <c r="DH13" s="285" t="s">
        <v>98</v>
      </c>
      <c r="DI13" s="283" t="s">
        <v>124</v>
      </c>
      <c r="DJ13" s="284"/>
      <c r="DK13" s="286"/>
      <c r="DL13" s="287" t="s">
        <v>122</v>
      </c>
      <c r="DM13" s="288"/>
      <c r="DN13" s="289" t="s">
        <v>121</v>
      </c>
      <c r="DO13" s="290" t="s">
        <v>119</v>
      </c>
      <c r="DP13" s="290" t="s">
        <v>120</v>
      </c>
      <c r="DQ13" s="291" t="s">
        <v>286</v>
      </c>
      <c r="DR13" s="292" t="s">
        <v>309</v>
      </c>
      <c r="DS13" s="291"/>
      <c r="DT13" s="293" t="s">
        <v>109</v>
      </c>
      <c r="DU13" s="294" t="s">
        <v>310</v>
      </c>
      <c r="DW13" s="254"/>
    </row>
    <row r="14" spans="2:127" ht="15" thickBot="1">
      <c r="B14" s="23"/>
      <c r="C14" s="23"/>
      <c r="D14" s="23"/>
      <c r="E14" s="23"/>
      <c r="P14" t="s">
        <v>98</v>
      </c>
      <c r="Q14" t="s">
        <v>95</v>
      </c>
      <c r="R14" t="s">
        <v>96</v>
      </c>
      <c r="S14" t="s">
        <v>115</v>
      </c>
      <c r="T14" t="s">
        <v>94</v>
      </c>
      <c r="U14" t="s">
        <v>94</v>
      </c>
      <c r="V14" t="s">
        <v>95</v>
      </c>
      <c r="W14" t="s">
        <v>95</v>
      </c>
      <c r="X14" t="s">
        <v>115</v>
      </c>
      <c r="Y14" t="s">
        <v>94</v>
      </c>
      <c r="Z14" t="s">
        <v>115</v>
      </c>
      <c r="AA14" t="s">
        <v>96</v>
      </c>
      <c r="AB14" t="s">
        <v>94</v>
      </c>
      <c r="AC14" t="s">
        <v>97</v>
      </c>
      <c r="AD14" t="s">
        <v>98</v>
      </c>
      <c r="AE14" t="s">
        <v>115</v>
      </c>
      <c r="AF14" t="s">
        <v>94</v>
      </c>
      <c r="AG14" t="s">
        <v>95</v>
      </c>
      <c r="AH14" t="s">
        <v>98</v>
      </c>
      <c r="AI14" t="s">
        <v>97</v>
      </c>
      <c r="AJ14" s="81" t="s">
        <v>98</v>
      </c>
      <c r="AK14" s="82"/>
      <c r="AL14" s="83"/>
      <c r="AM14" s="81" t="s">
        <v>95</v>
      </c>
      <c r="AN14" s="82"/>
      <c r="AO14" s="82"/>
      <c r="AQ14" s="213"/>
      <c r="AR14" s="213"/>
      <c r="AS14" s="217"/>
      <c r="AT14" s="217"/>
      <c r="AU14" s="217"/>
      <c r="AV14" s="217" t="s">
        <v>98</v>
      </c>
      <c r="AW14" s="217" t="s">
        <v>95</v>
      </c>
      <c r="AX14" s="217" t="s">
        <v>96</v>
      </c>
      <c r="AY14" s="217" t="s">
        <v>115</v>
      </c>
      <c r="AZ14" s="217" t="s">
        <v>94</v>
      </c>
      <c r="BA14" s="217" t="s">
        <v>94</v>
      </c>
      <c r="BB14" s="217" t="s">
        <v>95</v>
      </c>
      <c r="BC14" s="217" t="s">
        <v>95</v>
      </c>
      <c r="BD14" s="217" t="s">
        <v>115</v>
      </c>
      <c r="BE14" s="217" t="s">
        <v>94</v>
      </c>
      <c r="BF14" s="217" t="s">
        <v>115</v>
      </c>
      <c r="BG14" s="217" t="s">
        <v>96</v>
      </c>
      <c r="BH14" s="217" t="s">
        <v>94</v>
      </c>
      <c r="BI14" s="217" t="s">
        <v>97</v>
      </c>
      <c r="BJ14" s="217" t="s">
        <v>98</v>
      </c>
      <c r="BK14" s="217" t="s">
        <v>115</v>
      </c>
      <c r="BL14" s="217" t="s">
        <v>94</v>
      </c>
      <c r="BM14" s="217" t="s">
        <v>95</v>
      </c>
      <c r="BN14" s="217" t="s">
        <v>98</v>
      </c>
      <c r="BO14" s="217" t="s">
        <v>97</v>
      </c>
      <c r="BP14" s="311" t="s">
        <v>98</v>
      </c>
      <c r="BQ14" s="218"/>
      <c r="BR14" s="219"/>
      <c r="BS14" s="311" t="s">
        <v>95</v>
      </c>
      <c r="BT14" s="220"/>
      <c r="BU14" s="218"/>
      <c r="BV14" s="213"/>
      <c r="BZ14" s="295"/>
      <c r="CA14" s="250"/>
      <c r="CB14" s="250"/>
      <c r="CC14" s="248"/>
      <c r="CD14" s="250"/>
      <c r="CE14" s="296"/>
      <c r="CF14" s="297"/>
      <c r="CG14" s="297"/>
      <c r="CH14" s="298"/>
      <c r="CI14" s="298"/>
      <c r="CJ14" s="299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300"/>
      <c r="CW14" s="298"/>
      <c r="CX14" s="298"/>
      <c r="CY14" s="298"/>
      <c r="CZ14" s="298"/>
      <c r="DA14" s="298"/>
      <c r="DB14" s="298"/>
      <c r="DC14" s="298"/>
      <c r="DD14" s="301"/>
      <c r="DE14" s="302"/>
      <c r="DF14" s="255">
        <v>1</v>
      </c>
      <c r="DG14" s="256">
        <v>2</v>
      </c>
      <c r="DH14" s="303"/>
      <c r="DI14" s="255">
        <v>1</v>
      </c>
      <c r="DJ14" s="256">
        <v>2</v>
      </c>
      <c r="DK14" s="304"/>
      <c r="DL14" s="257" t="s">
        <v>311</v>
      </c>
      <c r="DM14" s="258" t="s">
        <v>312</v>
      </c>
      <c r="DN14" s="305"/>
      <c r="DO14" s="306"/>
      <c r="DP14" s="306"/>
      <c r="DQ14" s="307"/>
      <c r="DR14" s="308"/>
      <c r="DS14" s="303"/>
      <c r="DT14" s="309"/>
      <c r="DU14" s="310"/>
      <c r="DW14" s="254"/>
    </row>
    <row r="15" spans="2:126" ht="18" customHeight="1">
      <c r="B15" s="23"/>
      <c r="C15" s="23"/>
      <c r="D15" s="23"/>
      <c r="E15" s="23"/>
      <c r="F15">
        <v>1</v>
      </c>
      <c r="G15" s="55">
        <v>140</v>
      </c>
      <c r="H15" s="6" t="s">
        <v>148</v>
      </c>
      <c r="I15" s="56" t="s">
        <v>99</v>
      </c>
      <c r="J15" s="56"/>
      <c r="K15" s="56"/>
      <c r="L15" s="6" t="s">
        <v>149</v>
      </c>
      <c r="M15" s="118">
        <v>0.3333333333333333</v>
      </c>
      <c r="N15" s="120">
        <v>0.3856944444444444</v>
      </c>
      <c r="O15" s="99"/>
      <c r="P15" s="24" t="s">
        <v>100</v>
      </c>
      <c r="Q15" s="24" t="s">
        <v>100</v>
      </c>
      <c r="R15" s="24" t="s">
        <v>103</v>
      </c>
      <c r="S15" s="24" t="s">
        <v>105</v>
      </c>
      <c r="T15" s="24" t="s">
        <v>101</v>
      </c>
      <c r="U15" s="24" t="s">
        <v>103</v>
      </c>
      <c r="V15" s="24" t="s">
        <v>104</v>
      </c>
      <c r="W15" s="24" t="s">
        <v>100</v>
      </c>
      <c r="X15" s="24" t="s">
        <v>102</v>
      </c>
      <c r="Y15" s="24" t="s">
        <v>102</v>
      </c>
      <c r="Z15" s="24" t="s">
        <v>103</v>
      </c>
      <c r="AA15" s="24" t="s">
        <v>100</v>
      </c>
      <c r="AB15" s="24" t="s">
        <v>105</v>
      </c>
      <c r="AC15" s="24" t="s">
        <v>101</v>
      </c>
      <c r="AD15" s="24" t="s">
        <v>103</v>
      </c>
      <c r="AE15" s="24" t="s">
        <v>104</v>
      </c>
      <c r="AF15" s="24" t="s">
        <v>103</v>
      </c>
      <c r="AG15" s="24"/>
      <c r="AH15" s="24"/>
      <c r="AI15" s="51"/>
      <c r="AJ15" s="177" t="s">
        <v>100</v>
      </c>
      <c r="AK15" s="20">
        <v>8</v>
      </c>
      <c r="AL15" s="21">
        <v>7</v>
      </c>
      <c r="AM15" s="177" t="s">
        <v>101</v>
      </c>
      <c r="AN15" s="20">
        <v>9</v>
      </c>
      <c r="AO15" s="20">
        <v>9</v>
      </c>
      <c r="AQ15" s="214">
        <v>101</v>
      </c>
      <c r="AR15" s="17">
        <v>1</v>
      </c>
      <c r="AS15" s="321">
        <v>0.41805555555555557</v>
      </c>
      <c r="AT15" s="321">
        <v>0.5183217592592593</v>
      </c>
      <c r="AV15" t="s">
        <v>101</v>
      </c>
      <c r="AW15" t="s">
        <v>103</v>
      </c>
      <c r="AX15" t="s">
        <v>103</v>
      </c>
      <c r="AY15" t="s">
        <v>104</v>
      </c>
      <c r="AZ15" t="s">
        <v>103</v>
      </c>
      <c r="BA15" t="s">
        <v>103</v>
      </c>
      <c r="BB15" t="s">
        <v>102</v>
      </c>
      <c r="BC15" t="s">
        <v>102</v>
      </c>
      <c r="BD15" t="s">
        <v>104</v>
      </c>
      <c r="BE15" t="s">
        <v>103</v>
      </c>
      <c r="BF15" t="s">
        <v>100</v>
      </c>
      <c r="BH15" t="s">
        <v>100</v>
      </c>
      <c r="BI15" t="s">
        <v>100</v>
      </c>
      <c r="BJ15" t="s">
        <v>101</v>
      </c>
      <c r="BK15" t="s">
        <v>104</v>
      </c>
      <c r="BL15" t="s">
        <v>103</v>
      </c>
      <c r="BP15" t="s">
        <v>103</v>
      </c>
      <c r="BQ15">
        <v>10</v>
      </c>
      <c r="BR15">
        <v>10</v>
      </c>
      <c r="BS15" t="s">
        <v>105</v>
      </c>
      <c r="BT15">
        <v>27</v>
      </c>
      <c r="BU15">
        <v>27</v>
      </c>
      <c r="BV15" s="213">
        <v>1</v>
      </c>
      <c r="BZ15">
        <v>1</v>
      </c>
      <c r="CA15" t="s">
        <v>223</v>
      </c>
      <c r="CB15" t="s">
        <v>103</v>
      </c>
      <c r="CC15" t="s">
        <v>107</v>
      </c>
      <c r="CD15" t="s">
        <v>108</v>
      </c>
      <c r="CE15" t="s">
        <v>287</v>
      </c>
      <c r="CF15" t="s">
        <v>224</v>
      </c>
      <c r="CG15" s="17">
        <v>1</v>
      </c>
      <c r="CH15">
        <v>0.41805555555555557</v>
      </c>
      <c r="CI15">
        <v>0.5183217592592593</v>
      </c>
      <c r="CK15" t="s">
        <v>101</v>
      </c>
      <c r="CL15" t="s">
        <v>103</v>
      </c>
      <c r="CM15" t="s">
        <v>103</v>
      </c>
      <c r="CN15" t="s">
        <v>104</v>
      </c>
      <c r="CO15" t="s">
        <v>103</v>
      </c>
      <c r="CP15" t="s">
        <v>103</v>
      </c>
      <c r="CQ15" t="s">
        <v>102</v>
      </c>
      <c r="CR15" t="s">
        <v>102</v>
      </c>
      <c r="CS15" t="s">
        <v>104</v>
      </c>
      <c r="CT15" t="s">
        <v>103</v>
      </c>
      <c r="CU15" t="s">
        <v>100</v>
      </c>
      <c r="CW15" t="s">
        <v>100</v>
      </c>
      <c r="CX15" t="s">
        <v>100</v>
      </c>
      <c r="CY15" t="s">
        <v>101</v>
      </c>
      <c r="CZ15" t="s">
        <v>104</v>
      </c>
      <c r="DA15" t="s">
        <v>103</v>
      </c>
      <c r="DE15" t="s">
        <v>103</v>
      </c>
      <c r="DF15">
        <v>10</v>
      </c>
      <c r="DG15">
        <v>10</v>
      </c>
      <c r="DH15" t="s">
        <v>105</v>
      </c>
      <c r="DI15">
        <v>27</v>
      </c>
      <c r="DJ15">
        <v>27</v>
      </c>
      <c r="DK15">
        <v>144.23</v>
      </c>
      <c r="DL15">
        <v>10</v>
      </c>
      <c r="DM15">
        <v>27</v>
      </c>
      <c r="DN15">
        <v>0</v>
      </c>
      <c r="DO15">
        <v>0</v>
      </c>
      <c r="DP15">
        <v>120</v>
      </c>
      <c r="DQ15">
        <v>12</v>
      </c>
      <c r="DR15">
        <v>0</v>
      </c>
      <c r="DT15">
        <v>12</v>
      </c>
      <c r="DU15">
        <v>157</v>
      </c>
      <c r="DV15" s="320">
        <v>1</v>
      </c>
    </row>
    <row r="16" spans="2:126" ht="18" customHeight="1">
      <c r="B16" s="23"/>
      <c r="C16" s="23"/>
      <c r="D16" s="23"/>
      <c r="E16" s="23"/>
      <c r="F16">
        <f>F15+1</f>
        <v>2</v>
      </c>
      <c r="G16" s="18">
        <v>141</v>
      </c>
      <c r="H16" s="7" t="s">
        <v>150</v>
      </c>
      <c r="I16" s="9" t="s">
        <v>99</v>
      </c>
      <c r="J16" s="9" t="s">
        <v>107</v>
      </c>
      <c r="K16" s="9" t="s">
        <v>108</v>
      </c>
      <c r="L16" s="7" t="s">
        <v>151</v>
      </c>
      <c r="M16" s="119">
        <v>0.3340277777777778</v>
      </c>
      <c r="N16" s="121">
        <v>0.3763888888888889</v>
      </c>
      <c r="O16" s="97"/>
      <c r="P16" s="25" t="s">
        <v>100</v>
      </c>
      <c r="Q16" s="25" t="s">
        <v>104</v>
      </c>
      <c r="R16" s="25" t="s">
        <v>102</v>
      </c>
      <c r="S16" s="25" t="s">
        <v>105</v>
      </c>
      <c r="T16" s="25" t="s">
        <v>100</v>
      </c>
      <c r="U16" s="25" t="s">
        <v>103</v>
      </c>
      <c r="V16" s="25" t="s">
        <v>104</v>
      </c>
      <c r="W16" s="25" t="s">
        <v>103</v>
      </c>
      <c r="X16" s="25" t="s">
        <v>102</v>
      </c>
      <c r="Y16" s="25" t="s">
        <v>100</v>
      </c>
      <c r="Z16" s="25" t="s">
        <v>102</v>
      </c>
      <c r="AA16" s="25" t="s">
        <v>104</v>
      </c>
      <c r="AB16" s="25" t="s">
        <v>100</v>
      </c>
      <c r="AC16" s="25" t="s">
        <v>101</v>
      </c>
      <c r="AD16" s="25" t="s">
        <v>102</v>
      </c>
      <c r="AE16" s="25" t="s">
        <v>101</v>
      </c>
      <c r="AF16" s="25" t="s">
        <v>101</v>
      </c>
      <c r="AG16" s="25"/>
      <c r="AH16" s="25"/>
      <c r="AI16" s="25"/>
      <c r="AJ16" s="177" t="s">
        <v>103</v>
      </c>
      <c r="AK16" s="20">
        <v>41</v>
      </c>
      <c r="AL16" s="21">
        <v>40</v>
      </c>
      <c r="AM16" s="177" t="s">
        <v>100</v>
      </c>
      <c r="AN16" s="20">
        <v>15</v>
      </c>
      <c r="AO16" s="20">
        <v>16</v>
      </c>
      <c r="AQ16" s="214">
        <v>102</v>
      </c>
      <c r="AR16" s="17">
        <v>2</v>
      </c>
      <c r="AS16" s="321">
        <v>0.41909722222222223</v>
      </c>
      <c r="AT16" s="321">
        <v>0.5016319444444445</v>
      </c>
      <c r="AV16" t="s">
        <v>101</v>
      </c>
      <c r="AW16" t="s">
        <v>105</v>
      </c>
      <c r="AX16" t="s">
        <v>105</v>
      </c>
      <c r="AY16" t="s">
        <v>104</v>
      </c>
      <c r="AZ16" t="s">
        <v>103</v>
      </c>
      <c r="BA16" t="s">
        <v>103</v>
      </c>
      <c r="BB16" t="s">
        <v>102</v>
      </c>
      <c r="BC16" t="s">
        <v>102</v>
      </c>
      <c r="BD16" t="s">
        <v>103</v>
      </c>
      <c r="BE16" t="s">
        <v>103</v>
      </c>
      <c r="BF16" t="s">
        <v>104</v>
      </c>
      <c r="BH16" t="s">
        <v>103</v>
      </c>
      <c r="BI16" t="s">
        <v>101</v>
      </c>
      <c r="BJ16" t="s">
        <v>101</v>
      </c>
      <c r="BK16" t="s">
        <v>104</v>
      </c>
      <c r="BL16" t="s">
        <v>103</v>
      </c>
      <c r="BP16" t="s">
        <v>102</v>
      </c>
      <c r="BQ16">
        <v>12</v>
      </c>
      <c r="BR16">
        <v>13</v>
      </c>
      <c r="BS16" t="s">
        <v>101</v>
      </c>
      <c r="BT16">
        <v>9</v>
      </c>
      <c r="BU16">
        <v>9</v>
      </c>
      <c r="BV16" s="213">
        <v>2</v>
      </c>
      <c r="BZ16">
        <v>2</v>
      </c>
      <c r="CA16" t="s">
        <v>225</v>
      </c>
      <c r="CB16" t="s">
        <v>103</v>
      </c>
      <c r="CE16" t="s">
        <v>288</v>
      </c>
      <c r="CF16" t="s">
        <v>226</v>
      </c>
      <c r="CG16" s="17">
        <v>2</v>
      </c>
      <c r="CH16">
        <v>0.41909722222222223</v>
      </c>
      <c r="CI16">
        <v>0.5016319444444445</v>
      </c>
      <c r="CK16" t="s">
        <v>101</v>
      </c>
      <c r="CL16" t="s">
        <v>105</v>
      </c>
      <c r="CM16" t="s">
        <v>105</v>
      </c>
      <c r="CN16" t="s">
        <v>104</v>
      </c>
      <c r="CO16" t="s">
        <v>103</v>
      </c>
      <c r="CP16" t="s">
        <v>103</v>
      </c>
      <c r="CQ16" t="s">
        <v>102</v>
      </c>
      <c r="CR16" t="s">
        <v>102</v>
      </c>
      <c r="CS16" t="s">
        <v>103</v>
      </c>
      <c r="CT16" t="s">
        <v>103</v>
      </c>
      <c r="CU16" t="s">
        <v>104</v>
      </c>
      <c r="CW16" t="s">
        <v>103</v>
      </c>
      <c r="CX16" t="s">
        <v>101</v>
      </c>
      <c r="CY16" t="s">
        <v>101</v>
      </c>
      <c r="CZ16" t="s">
        <v>104</v>
      </c>
      <c r="DA16" t="s">
        <v>103</v>
      </c>
      <c r="DE16" t="s">
        <v>102</v>
      </c>
      <c r="DF16">
        <v>12</v>
      </c>
      <c r="DG16">
        <v>13</v>
      </c>
      <c r="DH16" t="s">
        <v>101</v>
      </c>
      <c r="DI16">
        <v>9</v>
      </c>
      <c r="DJ16">
        <v>9</v>
      </c>
      <c r="DK16">
        <v>118.51</v>
      </c>
      <c r="DL16">
        <v>12.5</v>
      </c>
      <c r="DM16">
        <v>9</v>
      </c>
      <c r="DN16">
        <v>0</v>
      </c>
      <c r="DO16">
        <v>0</v>
      </c>
      <c r="DP16">
        <v>0</v>
      </c>
      <c r="DQ16">
        <v>13</v>
      </c>
      <c r="DR16">
        <v>2</v>
      </c>
      <c r="DT16">
        <v>15</v>
      </c>
      <c r="DU16">
        <v>21.5</v>
      </c>
      <c r="DV16" s="320">
        <v>2</v>
      </c>
    </row>
    <row r="17" spans="2:126" ht="17.25">
      <c r="B17" s="23"/>
      <c r="C17" s="23"/>
      <c r="D17" s="23"/>
      <c r="E17" s="23"/>
      <c r="F17">
        <f aca="true" t="shared" si="2" ref="F17:F114">F16+1</f>
        <v>3</v>
      </c>
      <c r="G17" s="18">
        <v>142</v>
      </c>
      <c r="H17" s="7" t="s">
        <v>152</v>
      </c>
      <c r="I17" s="9" t="s">
        <v>99</v>
      </c>
      <c r="J17" s="9"/>
      <c r="K17" s="9"/>
      <c r="L17" s="7"/>
      <c r="M17" s="119">
        <v>0.3353333333333333</v>
      </c>
      <c r="N17" s="121">
        <v>0.378</v>
      </c>
      <c r="O17" s="97"/>
      <c r="P17" s="26" t="s">
        <v>103</v>
      </c>
      <c r="Q17" s="26" t="s">
        <v>100</v>
      </c>
      <c r="R17" s="26" t="s">
        <v>102</v>
      </c>
      <c r="S17" s="26" t="s">
        <v>105</v>
      </c>
      <c r="T17" s="26" t="s">
        <v>101</v>
      </c>
      <c r="U17" s="26" t="s">
        <v>103</v>
      </c>
      <c r="V17" s="26" t="s">
        <v>100</v>
      </c>
      <c r="W17" s="26" t="s">
        <v>100</v>
      </c>
      <c r="X17" s="26" t="s">
        <v>102</v>
      </c>
      <c r="Y17" s="26" t="s">
        <v>103</v>
      </c>
      <c r="Z17" s="26" t="s">
        <v>103</v>
      </c>
      <c r="AA17" s="26" t="s">
        <v>103</v>
      </c>
      <c r="AB17" s="26" t="s">
        <v>105</v>
      </c>
      <c r="AC17" s="26" t="s">
        <v>101</v>
      </c>
      <c r="AD17" s="26" t="s">
        <v>103</v>
      </c>
      <c r="AE17" s="26" t="s">
        <v>104</v>
      </c>
      <c r="AF17" s="26" t="s">
        <v>101</v>
      </c>
      <c r="AG17" s="26"/>
      <c r="AH17" s="26"/>
      <c r="AI17" s="26"/>
      <c r="AJ17" s="177" t="s">
        <v>143</v>
      </c>
      <c r="AK17" s="20"/>
      <c r="AL17" s="21"/>
      <c r="AM17" s="177" t="s">
        <v>100</v>
      </c>
      <c r="AN17" s="20">
        <v>15</v>
      </c>
      <c r="AO17" s="20">
        <v>16</v>
      </c>
      <c r="AQ17" s="214">
        <v>103</v>
      </c>
      <c r="AR17" s="17">
        <v>3</v>
      </c>
      <c r="AS17" s="321">
        <v>0.4204861111111111</v>
      </c>
      <c r="AT17" s="321">
        <v>0.5034606481481482</v>
      </c>
      <c r="AV17" t="s">
        <v>101</v>
      </c>
      <c r="AW17" t="s">
        <v>105</v>
      </c>
      <c r="AX17" t="s">
        <v>105</v>
      </c>
      <c r="AY17" t="s">
        <v>104</v>
      </c>
      <c r="AZ17" t="s">
        <v>103</v>
      </c>
      <c r="BA17" t="s">
        <v>103</v>
      </c>
      <c r="BB17" t="s">
        <v>103</v>
      </c>
      <c r="BC17" t="s">
        <v>102</v>
      </c>
      <c r="BD17" t="s">
        <v>104</v>
      </c>
      <c r="BE17" t="s">
        <v>103</v>
      </c>
      <c r="BF17" t="s">
        <v>101</v>
      </c>
      <c r="BH17" t="s">
        <v>105</v>
      </c>
      <c r="BI17" t="s">
        <v>100</v>
      </c>
      <c r="BJ17" t="s">
        <v>101</v>
      </c>
      <c r="BK17" t="s">
        <v>104</v>
      </c>
      <c r="BL17" t="s">
        <v>105</v>
      </c>
      <c r="BP17" t="s">
        <v>103</v>
      </c>
      <c r="BQ17">
        <v>10</v>
      </c>
      <c r="BR17">
        <v>10</v>
      </c>
      <c r="BS17" t="s">
        <v>101</v>
      </c>
      <c r="BT17">
        <v>16</v>
      </c>
      <c r="BU17">
        <v>16</v>
      </c>
      <c r="BV17" s="213">
        <v>3</v>
      </c>
      <c r="BZ17">
        <v>3</v>
      </c>
      <c r="CA17" t="s">
        <v>227</v>
      </c>
      <c r="CC17" t="s">
        <v>107</v>
      </c>
      <c r="CE17" t="s">
        <v>289</v>
      </c>
      <c r="CF17" t="s">
        <v>228</v>
      </c>
      <c r="CG17" s="17">
        <v>3</v>
      </c>
      <c r="CH17">
        <v>0.4204861111111111</v>
      </c>
      <c r="CI17">
        <v>0.5034606481481482</v>
      </c>
      <c r="CK17" t="s">
        <v>101</v>
      </c>
      <c r="CL17" t="s">
        <v>105</v>
      </c>
      <c r="CM17" t="s">
        <v>105</v>
      </c>
      <c r="CN17" t="s">
        <v>104</v>
      </c>
      <c r="CO17" t="s">
        <v>103</v>
      </c>
      <c r="CP17" t="s">
        <v>103</v>
      </c>
      <c r="CQ17" t="s">
        <v>103</v>
      </c>
      <c r="CR17" t="s">
        <v>102</v>
      </c>
      <c r="CS17" t="s">
        <v>104</v>
      </c>
      <c r="CT17" t="s">
        <v>103</v>
      </c>
      <c r="CU17" t="s">
        <v>101</v>
      </c>
      <c r="CW17" t="s">
        <v>105</v>
      </c>
      <c r="CX17" t="s">
        <v>100</v>
      </c>
      <c r="CY17" t="s">
        <v>101</v>
      </c>
      <c r="CZ17" t="s">
        <v>104</v>
      </c>
      <c r="DA17" t="s">
        <v>105</v>
      </c>
      <c r="DE17" t="s">
        <v>103</v>
      </c>
      <c r="DF17">
        <v>10</v>
      </c>
      <c r="DG17">
        <v>10</v>
      </c>
      <c r="DH17" t="s">
        <v>101</v>
      </c>
      <c r="DI17">
        <v>16</v>
      </c>
      <c r="DJ17">
        <v>16</v>
      </c>
      <c r="DK17">
        <v>119.29</v>
      </c>
      <c r="DL17">
        <v>10</v>
      </c>
      <c r="DM17">
        <v>16</v>
      </c>
      <c r="DN17">
        <v>0</v>
      </c>
      <c r="DO17">
        <v>0</v>
      </c>
      <c r="DP17">
        <v>60</v>
      </c>
      <c r="DQ17">
        <v>11</v>
      </c>
      <c r="DR17">
        <v>1</v>
      </c>
      <c r="DT17">
        <v>12</v>
      </c>
      <c r="DU17">
        <v>86</v>
      </c>
      <c r="DV17" s="320">
        <v>3</v>
      </c>
    </row>
    <row r="18" spans="2:126" ht="17.25">
      <c r="B18" s="23"/>
      <c r="C18" s="23"/>
      <c r="D18" s="23"/>
      <c r="E18" s="23"/>
      <c r="F18">
        <f t="shared" si="2"/>
        <v>4</v>
      </c>
      <c r="G18" s="18">
        <v>143</v>
      </c>
      <c r="H18" s="7" t="s">
        <v>153</v>
      </c>
      <c r="I18" s="9" t="s">
        <v>99</v>
      </c>
      <c r="J18" s="9" t="s">
        <v>107</v>
      </c>
      <c r="K18" s="9" t="s">
        <v>108</v>
      </c>
      <c r="L18" s="7" t="s">
        <v>154</v>
      </c>
      <c r="M18" s="119">
        <v>0.3363333333333333</v>
      </c>
      <c r="N18" s="121">
        <v>0.3795</v>
      </c>
      <c r="O18" s="97"/>
      <c r="P18" s="26" t="s">
        <v>101</v>
      </c>
      <c r="Q18" s="26" t="s">
        <v>100</v>
      </c>
      <c r="R18" s="26" t="s">
        <v>103</v>
      </c>
      <c r="S18" s="26" t="s">
        <v>105</v>
      </c>
      <c r="T18" s="26" t="s">
        <v>101</v>
      </c>
      <c r="U18" s="26" t="s">
        <v>103</v>
      </c>
      <c r="V18" s="26" t="s">
        <v>104</v>
      </c>
      <c r="W18" s="26" t="s">
        <v>100</v>
      </c>
      <c r="X18" s="26" t="s">
        <v>102</v>
      </c>
      <c r="Y18" s="26" t="s">
        <v>102</v>
      </c>
      <c r="Z18" s="26" t="s">
        <v>105</v>
      </c>
      <c r="AA18" s="26" t="s">
        <v>102</v>
      </c>
      <c r="AB18" s="26" t="s">
        <v>101</v>
      </c>
      <c r="AC18" s="26" t="s">
        <v>102</v>
      </c>
      <c r="AD18" s="26" t="s">
        <v>103</v>
      </c>
      <c r="AE18" s="26" t="s">
        <v>103</v>
      </c>
      <c r="AF18" s="26" t="s">
        <v>101</v>
      </c>
      <c r="AG18" s="26"/>
      <c r="AH18" s="26"/>
      <c r="AI18" s="26"/>
      <c r="AJ18" s="177" t="s">
        <v>102</v>
      </c>
      <c r="AK18" s="20">
        <v>11</v>
      </c>
      <c r="AL18" s="21">
        <v>12</v>
      </c>
      <c r="AM18" s="177" t="s">
        <v>103</v>
      </c>
      <c r="AN18" s="20">
        <v>21</v>
      </c>
      <c r="AO18" s="20">
        <v>20</v>
      </c>
      <c r="AQ18" s="214">
        <v>104</v>
      </c>
      <c r="AR18" s="17">
        <v>4</v>
      </c>
      <c r="AS18" s="321">
        <v>0.421875</v>
      </c>
      <c r="AT18" s="321">
        <v>0.5231481481481481</v>
      </c>
      <c r="AV18" t="s">
        <v>101</v>
      </c>
      <c r="AW18" t="s">
        <v>102</v>
      </c>
      <c r="AX18" t="s">
        <v>105</v>
      </c>
      <c r="AY18" t="s">
        <v>104</v>
      </c>
      <c r="AZ18" t="s">
        <v>103</v>
      </c>
      <c r="BA18" t="s">
        <v>101</v>
      </c>
      <c r="BB18" t="s">
        <v>102</v>
      </c>
      <c r="BC18" t="s">
        <v>102</v>
      </c>
      <c r="BD18" t="s">
        <v>104</v>
      </c>
      <c r="BE18" t="s">
        <v>103</v>
      </c>
      <c r="BF18" t="s">
        <v>103</v>
      </c>
      <c r="BH18" t="s">
        <v>103</v>
      </c>
      <c r="BI18" t="s">
        <v>101</v>
      </c>
      <c r="BJ18" t="s">
        <v>101</v>
      </c>
      <c r="BK18" t="s">
        <v>104</v>
      </c>
      <c r="BL18" t="s">
        <v>103</v>
      </c>
      <c r="BP18" t="s">
        <v>102</v>
      </c>
      <c r="BQ18">
        <v>23</v>
      </c>
      <c r="BR18">
        <v>23</v>
      </c>
      <c r="BS18" t="s">
        <v>101</v>
      </c>
      <c r="BT18">
        <v>15</v>
      </c>
      <c r="BU18">
        <v>15</v>
      </c>
      <c r="BV18" s="213">
        <v>4</v>
      </c>
      <c r="BZ18">
        <v>4</v>
      </c>
      <c r="CA18" t="s">
        <v>229</v>
      </c>
      <c r="CB18" t="s">
        <v>103</v>
      </c>
      <c r="CE18" t="s">
        <v>290</v>
      </c>
      <c r="CF18" t="s">
        <v>230</v>
      </c>
      <c r="CG18" s="17">
        <v>4</v>
      </c>
      <c r="CH18">
        <v>0.421875</v>
      </c>
      <c r="CI18">
        <v>0.5231481481481481</v>
      </c>
      <c r="CK18" t="s">
        <v>101</v>
      </c>
      <c r="CL18" t="s">
        <v>102</v>
      </c>
      <c r="CM18" t="s">
        <v>105</v>
      </c>
      <c r="CN18" t="s">
        <v>104</v>
      </c>
      <c r="CO18" t="s">
        <v>103</v>
      </c>
      <c r="CP18" t="s">
        <v>101</v>
      </c>
      <c r="CQ18" t="s">
        <v>102</v>
      </c>
      <c r="CR18" t="s">
        <v>102</v>
      </c>
      <c r="CS18" t="s">
        <v>104</v>
      </c>
      <c r="CT18" t="s">
        <v>103</v>
      </c>
      <c r="CU18" t="s">
        <v>103</v>
      </c>
      <c r="CW18" t="s">
        <v>103</v>
      </c>
      <c r="CX18" t="s">
        <v>101</v>
      </c>
      <c r="CY18" t="s">
        <v>101</v>
      </c>
      <c r="CZ18" t="s">
        <v>104</v>
      </c>
      <c r="DA18" t="s">
        <v>103</v>
      </c>
      <c r="DE18" t="s">
        <v>102</v>
      </c>
      <c r="DF18">
        <v>23</v>
      </c>
      <c r="DG18">
        <v>23</v>
      </c>
      <c r="DH18" t="s">
        <v>101</v>
      </c>
      <c r="DI18">
        <v>15</v>
      </c>
      <c r="DJ18">
        <v>15</v>
      </c>
      <c r="DK18">
        <v>145.5</v>
      </c>
      <c r="DL18">
        <v>23</v>
      </c>
      <c r="DM18">
        <v>15</v>
      </c>
      <c r="DN18">
        <v>0</v>
      </c>
      <c r="DO18">
        <v>0</v>
      </c>
      <c r="DP18">
        <v>0</v>
      </c>
      <c r="DQ18">
        <v>13</v>
      </c>
      <c r="DR18">
        <v>2</v>
      </c>
      <c r="DT18">
        <v>15</v>
      </c>
      <c r="DU18">
        <v>38</v>
      </c>
      <c r="DV18" s="320">
        <v>4</v>
      </c>
    </row>
    <row r="19" spans="2:126" ht="17.25">
      <c r="B19" s="23"/>
      <c r="C19" s="23"/>
      <c r="D19" s="23"/>
      <c r="E19" s="23"/>
      <c r="F19">
        <f t="shared" si="2"/>
        <v>5</v>
      </c>
      <c r="G19" s="18">
        <v>144</v>
      </c>
      <c r="H19" s="7" t="s">
        <v>155</v>
      </c>
      <c r="I19" s="9" t="s">
        <v>99</v>
      </c>
      <c r="J19" s="9"/>
      <c r="K19" s="9"/>
      <c r="L19" s="7"/>
      <c r="M19" s="119">
        <v>0.3373333333333333</v>
      </c>
      <c r="N19" s="121">
        <v>0.381</v>
      </c>
      <c r="O19" s="97"/>
      <c r="P19" s="26" t="s">
        <v>101</v>
      </c>
      <c r="Q19" s="26" t="s">
        <v>104</v>
      </c>
      <c r="R19" s="26" t="s">
        <v>102</v>
      </c>
      <c r="S19" s="26" t="s">
        <v>105</v>
      </c>
      <c r="T19" s="26" t="s">
        <v>101</v>
      </c>
      <c r="U19" s="26" t="s">
        <v>100</v>
      </c>
      <c r="V19" s="26" t="s">
        <v>103</v>
      </c>
      <c r="W19" s="26" t="s">
        <v>104</v>
      </c>
      <c r="X19" s="26" t="s">
        <v>103</v>
      </c>
      <c r="Y19" s="26" t="s">
        <v>102</v>
      </c>
      <c r="Z19" s="26" t="s">
        <v>103</v>
      </c>
      <c r="AA19" s="26" t="s">
        <v>104</v>
      </c>
      <c r="AB19" s="26" t="s">
        <v>105</v>
      </c>
      <c r="AC19" s="26" t="s">
        <v>103</v>
      </c>
      <c r="AD19" s="26" t="s">
        <v>105</v>
      </c>
      <c r="AE19" s="26" t="s">
        <v>102</v>
      </c>
      <c r="AF19" s="26" t="s">
        <v>102</v>
      </c>
      <c r="AG19" s="26"/>
      <c r="AH19" s="26"/>
      <c r="AI19" s="26"/>
      <c r="AJ19" s="177" t="s">
        <v>103</v>
      </c>
      <c r="AK19" s="20">
        <v>45</v>
      </c>
      <c r="AL19" s="21">
        <v>44</v>
      </c>
      <c r="AM19" s="177" t="s">
        <v>100</v>
      </c>
      <c r="AN19" s="20">
        <v>47</v>
      </c>
      <c r="AO19" s="20">
        <v>48</v>
      </c>
      <c r="AQ19" s="214">
        <v>105</v>
      </c>
      <c r="AR19" s="17">
        <v>5</v>
      </c>
      <c r="AS19" s="321">
        <v>0.4232638888888889</v>
      </c>
      <c r="AT19" s="321">
        <v>0.5041666666666667</v>
      </c>
      <c r="AV19" t="s">
        <v>101</v>
      </c>
      <c r="AW19" t="s">
        <v>105</v>
      </c>
      <c r="AX19" t="s">
        <v>105</v>
      </c>
      <c r="AY19" t="s">
        <v>104</v>
      </c>
      <c r="AZ19" t="s">
        <v>103</v>
      </c>
      <c r="BA19" t="s">
        <v>103</v>
      </c>
      <c r="BB19" t="s">
        <v>102</v>
      </c>
      <c r="BC19" t="s">
        <v>102</v>
      </c>
      <c r="BD19" t="s">
        <v>104</v>
      </c>
      <c r="BE19" t="s">
        <v>103</v>
      </c>
      <c r="BF19" t="s">
        <v>103</v>
      </c>
      <c r="BH19" t="s">
        <v>103</v>
      </c>
      <c r="BI19" t="s">
        <v>100</v>
      </c>
      <c r="BJ19" t="s">
        <v>101</v>
      </c>
      <c r="BK19" t="s">
        <v>104</v>
      </c>
      <c r="BL19" t="s">
        <v>105</v>
      </c>
      <c r="BP19" t="s">
        <v>103</v>
      </c>
      <c r="BQ19">
        <v>10</v>
      </c>
      <c r="BR19">
        <v>10</v>
      </c>
      <c r="BS19" t="s">
        <v>101</v>
      </c>
      <c r="BT19">
        <v>25</v>
      </c>
      <c r="BU19">
        <v>25</v>
      </c>
      <c r="BV19" s="213">
        <v>5</v>
      </c>
      <c r="BZ19">
        <v>5</v>
      </c>
      <c r="CA19" t="s">
        <v>231</v>
      </c>
      <c r="CB19" t="s">
        <v>103</v>
      </c>
      <c r="CC19" t="s">
        <v>107</v>
      </c>
      <c r="CD19" t="s">
        <v>108</v>
      </c>
      <c r="CE19" t="s">
        <v>291</v>
      </c>
      <c r="CF19" t="s">
        <v>232</v>
      </c>
      <c r="CG19" s="17">
        <v>5</v>
      </c>
      <c r="CH19">
        <v>0.4232638888888889</v>
      </c>
      <c r="CI19">
        <v>0.5041666666666667</v>
      </c>
      <c r="CK19" t="s">
        <v>101</v>
      </c>
      <c r="CL19" t="s">
        <v>105</v>
      </c>
      <c r="CM19" t="s">
        <v>105</v>
      </c>
      <c r="CN19" t="s">
        <v>104</v>
      </c>
      <c r="CO19" t="s">
        <v>103</v>
      </c>
      <c r="CP19" t="s">
        <v>103</v>
      </c>
      <c r="CQ19" t="s">
        <v>102</v>
      </c>
      <c r="CR19" t="s">
        <v>102</v>
      </c>
      <c r="CS19" t="s">
        <v>104</v>
      </c>
      <c r="CT19" t="s">
        <v>103</v>
      </c>
      <c r="CU19" t="s">
        <v>103</v>
      </c>
      <c r="CW19" t="s">
        <v>103</v>
      </c>
      <c r="CX19" t="s">
        <v>100</v>
      </c>
      <c r="CY19" t="s">
        <v>101</v>
      </c>
      <c r="CZ19" t="s">
        <v>104</v>
      </c>
      <c r="DA19" t="s">
        <v>105</v>
      </c>
      <c r="DE19" t="s">
        <v>103</v>
      </c>
      <c r="DF19">
        <v>10</v>
      </c>
      <c r="DG19">
        <v>10</v>
      </c>
      <c r="DH19" t="s">
        <v>101</v>
      </c>
      <c r="DI19">
        <v>25</v>
      </c>
      <c r="DJ19">
        <v>25</v>
      </c>
      <c r="DK19">
        <v>116.3</v>
      </c>
      <c r="DL19">
        <v>10</v>
      </c>
      <c r="DM19">
        <v>25</v>
      </c>
      <c r="DN19">
        <v>0</v>
      </c>
      <c r="DO19">
        <v>0</v>
      </c>
      <c r="DP19">
        <v>60</v>
      </c>
      <c r="DQ19">
        <v>13</v>
      </c>
      <c r="DR19">
        <v>1</v>
      </c>
      <c r="DT19">
        <v>14</v>
      </c>
      <c r="DU19">
        <v>95</v>
      </c>
      <c r="DV19" s="320">
        <v>5</v>
      </c>
    </row>
    <row r="20" spans="2:126" ht="17.25">
      <c r="B20" s="23"/>
      <c r="C20" s="23"/>
      <c r="D20" s="23"/>
      <c r="E20" s="23"/>
      <c r="F20">
        <f t="shared" si="2"/>
        <v>6</v>
      </c>
      <c r="G20" s="18">
        <v>145</v>
      </c>
      <c r="H20" s="7" t="s">
        <v>156</v>
      </c>
      <c r="I20" s="9" t="s">
        <v>99</v>
      </c>
      <c r="J20" s="9"/>
      <c r="K20" s="9"/>
      <c r="L20" s="7"/>
      <c r="M20" s="119">
        <v>0.33819444444444446</v>
      </c>
      <c r="N20" s="121">
        <v>0.3846527777777778</v>
      </c>
      <c r="O20" s="97"/>
      <c r="P20" s="26" t="s">
        <v>134</v>
      </c>
      <c r="Q20" s="26" t="s">
        <v>133</v>
      </c>
      <c r="R20" s="26" t="s">
        <v>136</v>
      </c>
      <c r="S20" s="26" t="s">
        <v>137</v>
      </c>
      <c r="T20" s="26" t="s">
        <v>133</v>
      </c>
      <c r="U20" s="26" t="s">
        <v>134</v>
      </c>
      <c r="V20" s="26" t="s">
        <v>138</v>
      </c>
      <c r="W20" s="26" t="s">
        <v>133</v>
      </c>
      <c r="X20" s="26" t="s">
        <v>139</v>
      </c>
      <c r="Y20" s="26" t="s">
        <v>139</v>
      </c>
      <c r="Z20" s="26" t="s">
        <v>139</v>
      </c>
      <c r="AA20" s="26" t="s">
        <v>138</v>
      </c>
      <c r="AB20" s="26" t="s">
        <v>139</v>
      </c>
      <c r="AC20" s="26" t="s">
        <v>133</v>
      </c>
      <c r="AD20" s="26" t="s">
        <v>136</v>
      </c>
      <c r="AE20" s="26" t="s">
        <v>138</v>
      </c>
      <c r="AF20" s="26" t="s">
        <v>134</v>
      </c>
      <c r="AG20" s="26"/>
      <c r="AH20" s="26"/>
      <c r="AI20" s="26"/>
      <c r="AJ20" s="177" t="s">
        <v>103</v>
      </c>
      <c r="AK20" s="20">
        <v>12</v>
      </c>
      <c r="AL20" s="21">
        <v>13</v>
      </c>
      <c r="AM20" s="177"/>
      <c r="AN20" s="20"/>
      <c r="AO20" s="20"/>
      <c r="AQ20" s="214">
        <v>106</v>
      </c>
      <c r="AR20" s="17">
        <v>6</v>
      </c>
      <c r="AS20" s="321">
        <v>0.425</v>
      </c>
      <c r="AT20" s="321">
        <v>0.5277083333333333</v>
      </c>
      <c r="AV20" t="s">
        <v>103</v>
      </c>
      <c r="AW20" t="s">
        <v>105</v>
      </c>
      <c r="AX20" t="s">
        <v>105</v>
      </c>
      <c r="AY20" t="s">
        <v>104</v>
      </c>
      <c r="AZ20" t="s">
        <v>101</v>
      </c>
      <c r="BA20" t="s">
        <v>101</v>
      </c>
      <c r="BB20" t="s">
        <v>105</v>
      </c>
      <c r="BC20" t="s">
        <v>102</v>
      </c>
      <c r="BD20" t="s">
        <v>103</v>
      </c>
      <c r="BE20" t="s">
        <v>103</v>
      </c>
      <c r="BF20" t="s">
        <v>102</v>
      </c>
      <c r="BH20" t="s">
        <v>103</v>
      </c>
      <c r="BI20" t="s">
        <v>101</v>
      </c>
      <c r="BJ20" t="s">
        <v>100</v>
      </c>
      <c r="BK20" t="s">
        <v>103</v>
      </c>
      <c r="BL20" t="s">
        <v>100</v>
      </c>
      <c r="BP20" t="s">
        <v>103</v>
      </c>
      <c r="BQ20">
        <v>12</v>
      </c>
      <c r="BR20">
        <v>13</v>
      </c>
      <c r="BS20" t="s">
        <v>103</v>
      </c>
      <c r="BT20">
        <v>23</v>
      </c>
      <c r="BU20">
        <v>23</v>
      </c>
      <c r="BV20" s="213">
        <v>6</v>
      </c>
      <c r="BZ20">
        <v>6</v>
      </c>
      <c r="CA20" t="s">
        <v>233</v>
      </c>
      <c r="CC20" t="s">
        <v>107</v>
      </c>
      <c r="CD20" t="s">
        <v>108</v>
      </c>
      <c r="CE20" t="s">
        <v>292</v>
      </c>
      <c r="CF20" t="s">
        <v>234</v>
      </c>
      <c r="CG20" s="17">
        <v>6</v>
      </c>
      <c r="CH20">
        <v>0.425</v>
      </c>
      <c r="CI20">
        <v>0.5277083333333333</v>
      </c>
      <c r="CK20" t="s">
        <v>103</v>
      </c>
      <c r="CL20" t="s">
        <v>105</v>
      </c>
      <c r="CM20" t="s">
        <v>105</v>
      </c>
      <c r="CN20" t="s">
        <v>104</v>
      </c>
      <c r="CO20" t="s">
        <v>101</v>
      </c>
      <c r="CP20" t="s">
        <v>101</v>
      </c>
      <c r="CQ20" t="s">
        <v>105</v>
      </c>
      <c r="CR20" t="s">
        <v>102</v>
      </c>
      <c r="CS20" t="s">
        <v>103</v>
      </c>
      <c r="CT20" t="s">
        <v>103</v>
      </c>
      <c r="CU20" t="s">
        <v>102</v>
      </c>
      <c r="CW20" t="s">
        <v>103</v>
      </c>
      <c r="CX20" t="s">
        <v>101</v>
      </c>
      <c r="CY20" t="s">
        <v>100</v>
      </c>
      <c r="CZ20" t="s">
        <v>103</v>
      </c>
      <c r="DA20" t="s">
        <v>100</v>
      </c>
      <c r="DE20" t="s">
        <v>103</v>
      </c>
      <c r="DF20">
        <v>12</v>
      </c>
      <c r="DG20">
        <v>13</v>
      </c>
      <c r="DH20" t="s">
        <v>103</v>
      </c>
      <c r="DI20">
        <v>23</v>
      </c>
      <c r="DJ20">
        <v>23</v>
      </c>
      <c r="DK20">
        <v>147.54</v>
      </c>
      <c r="DL20">
        <v>12.5</v>
      </c>
      <c r="DM20">
        <v>23</v>
      </c>
      <c r="DN20">
        <v>0</v>
      </c>
      <c r="DO20">
        <v>0</v>
      </c>
      <c r="DP20">
        <v>120</v>
      </c>
      <c r="DQ20">
        <v>5</v>
      </c>
      <c r="DR20">
        <v>0</v>
      </c>
      <c r="DT20">
        <v>5</v>
      </c>
      <c r="DU20">
        <v>155.5</v>
      </c>
      <c r="DV20" s="320">
        <v>6</v>
      </c>
    </row>
    <row r="21" spans="2:126" ht="17.25">
      <c r="B21" s="23"/>
      <c r="C21" s="23"/>
      <c r="D21" s="23"/>
      <c r="E21" s="23"/>
      <c r="F21">
        <f t="shared" si="2"/>
        <v>7</v>
      </c>
      <c r="G21" s="18">
        <v>146</v>
      </c>
      <c r="H21" s="7" t="s">
        <v>157</v>
      </c>
      <c r="I21" s="9" t="s">
        <v>99</v>
      </c>
      <c r="J21" s="9"/>
      <c r="K21" s="9"/>
      <c r="L21" s="7"/>
      <c r="M21" s="119">
        <v>0.3393333333333333</v>
      </c>
      <c r="N21" s="121">
        <v>0.384</v>
      </c>
      <c r="O21" s="97"/>
      <c r="P21" s="26" t="s">
        <v>101</v>
      </c>
      <c r="Q21" s="26" t="s">
        <v>100</v>
      </c>
      <c r="R21" s="26" t="s">
        <v>103</v>
      </c>
      <c r="S21" s="26" t="s">
        <v>105</v>
      </c>
      <c r="T21" s="26" t="s">
        <v>103</v>
      </c>
      <c r="U21" s="26" t="s">
        <v>102</v>
      </c>
      <c r="V21" s="26" t="s">
        <v>104</v>
      </c>
      <c r="W21" s="26" t="s">
        <v>100</v>
      </c>
      <c r="X21" s="26" t="s">
        <v>102</v>
      </c>
      <c r="Y21" s="26" t="s">
        <v>102</v>
      </c>
      <c r="Z21" s="26" t="s">
        <v>100</v>
      </c>
      <c r="AA21" s="26" t="s">
        <v>101</v>
      </c>
      <c r="AB21" s="26" t="s">
        <v>105</v>
      </c>
      <c r="AC21" s="26" t="s">
        <v>101</v>
      </c>
      <c r="AD21" s="26" t="s">
        <v>103</v>
      </c>
      <c r="AE21" s="26" t="s">
        <v>104</v>
      </c>
      <c r="AF21" s="26" t="s">
        <v>101</v>
      </c>
      <c r="AG21" s="26"/>
      <c r="AH21" s="26"/>
      <c r="AI21" s="26"/>
      <c r="AJ21" s="177" t="s">
        <v>103</v>
      </c>
      <c r="AK21" s="20">
        <v>24</v>
      </c>
      <c r="AL21" s="21">
        <v>25</v>
      </c>
      <c r="AM21" s="177" t="s">
        <v>100</v>
      </c>
      <c r="AN21" s="20">
        <v>23</v>
      </c>
      <c r="AO21" s="20">
        <v>24</v>
      </c>
      <c r="AQ21" s="214">
        <v>107</v>
      </c>
      <c r="AR21" s="17">
        <v>7</v>
      </c>
      <c r="AS21" s="321">
        <v>0.42604166666666665</v>
      </c>
      <c r="AT21" s="321">
        <v>0.5215393518518519</v>
      </c>
      <c r="AV21" t="s">
        <v>101</v>
      </c>
      <c r="AW21" t="s">
        <v>102</v>
      </c>
      <c r="AX21" t="s">
        <v>105</v>
      </c>
      <c r="AY21" t="s">
        <v>104</v>
      </c>
      <c r="AZ21" t="s">
        <v>103</v>
      </c>
      <c r="BA21" t="s">
        <v>103</v>
      </c>
      <c r="BB21" t="s">
        <v>102</v>
      </c>
      <c r="BC21" t="s">
        <v>102</v>
      </c>
      <c r="BD21" t="s">
        <v>104</v>
      </c>
      <c r="BE21" t="s">
        <v>103</v>
      </c>
      <c r="BF21" t="s">
        <v>104</v>
      </c>
      <c r="BH21" t="s">
        <v>103</v>
      </c>
      <c r="BI21" t="s">
        <v>101</v>
      </c>
      <c r="BJ21" t="s">
        <v>101</v>
      </c>
      <c r="BK21" t="s">
        <v>104</v>
      </c>
      <c r="BL21" t="s">
        <v>103</v>
      </c>
      <c r="BP21" t="s">
        <v>103</v>
      </c>
      <c r="BQ21">
        <v>6</v>
      </c>
      <c r="BR21">
        <v>6</v>
      </c>
      <c r="BS21" t="s">
        <v>101</v>
      </c>
      <c r="BT21">
        <v>35</v>
      </c>
      <c r="BU21">
        <v>35</v>
      </c>
      <c r="BV21" s="213">
        <v>7</v>
      </c>
      <c r="BZ21">
        <v>7</v>
      </c>
      <c r="CA21" t="s">
        <v>235</v>
      </c>
      <c r="CB21" t="s">
        <v>103</v>
      </c>
      <c r="CE21" t="s">
        <v>293</v>
      </c>
      <c r="CF21" t="s">
        <v>236</v>
      </c>
      <c r="CG21" s="17">
        <v>7</v>
      </c>
      <c r="CH21">
        <v>0.42604166666666665</v>
      </c>
      <c r="CI21">
        <v>0.5215393518518519</v>
      </c>
      <c r="CK21" t="s">
        <v>101</v>
      </c>
      <c r="CL21" t="s">
        <v>102</v>
      </c>
      <c r="CM21" t="s">
        <v>105</v>
      </c>
      <c r="CN21" t="s">
        <v>104</v>
      </c>
      <c r="CO21" t="s">
        <v>103</v>
      </c>
      <c r="CP21" t="s">
        <v>103</v>
      </c>
      <c r="CQ21" t="s">
        <v>102</v>
      </c>
      <c r="CR21" t="s">
        <v>102</v>
      </c>
      <c r="CS21" t="s">
        <v>104</v>
      </c>
      <c r="CT21" t="s">
        <v>103</v>
      </c>
      <c r="CU21" t="s">
        <v>104</v>
      </c>
      <c r="CW21" t="s">
        <v>103</v>
      </c>
      <c r="CX21" t="s">
        <v>101</v>
      </c>
      <c r="CY21" t="s">
        <v>101</v>
      </c>
      <c r="CZ21" t="s">
        <v>104</v>
      </c>
      <c r="DA21" t="s">
        <v>103</v>
      </c>
      <c r="DE21" t="s">
        <v>103</v>
      </c>
      <c r="DF21">
        <v>6</v>
      </c>
      <c r="DG21">
        <v>6</v>
      </c>
      <c r="DH21" t="s">
        <v>101</v>
      </c>
      <c r="DI21">
        <v>35</v>
      </c>
      <c r="DJ21">
        <v>35</v>
      </c>
      <c r="DK21">
        <v>137.31</v>
      </c>
      <c r="DL21">
        <v>6</v>
      </c>
      <c r="DM21">
        <v>35</v>
      </c>
      <c r="DN21">
        <v>0</v>
      </c>
      <c r="DO21">
        <v>0</v>
      </c>
      <c r="DP21">
        <v>60</v>
      </c>
      <c r="DQ21">
        <v>15</v>
      </c>
      <c r="DR21">
        <v>1</v>
      </c>
      <c r="DT21">
        <v>16</v>
      </c>
      <c r="DU21">
        <v>101</v>
      </c>
      <c r="DV21" s="320">
        <v>7</v>
      </c>
    </row>
    <row r="22" spans="2:126" ht="17.25">
      <c r="B22" s="23"/>
      <c r="C22" s="23"/>
      <c r="D22" s="23"/>
      <c r="E22" s="23"/>
      <c r="F22">
        <f t="shared" si="2"/>
        <v>8</v>
      </c>
      <c r="G22" s="18">
        <v>147</v>
      </c>
      <c r="H22" s="7" t="s">
        <v>158</v>
      </c>
      <c r="I22" s="9"/>
      <c r="J22" s="9" t="s">
        <v>107</v>
      </c>
      <c r="K22" s="9" t="s">
        <v>108</v>
      </c>
      <c r="L22" s="7"/>
      <c r="M22" s="119">
        <v>0.3403333333333333</v>
      </c>
      <c r="N22" s="121">
        <v>0.3855</v>
      </c>
      <c r="O22" s="97"/>
      <c r="P22" s="26" t="s">
        <v>103</v>
      </c>
      <c r="Q22" s="26" t="s">
        <v>105</v>
      </c>
      <c r="R22" s="26" t="s">
        <v>102</v>
      </c>
      <c r="S22" s="26" t="s">
        <v>105</v>
      </c>
      <c r="T22" s="26" t="s">
        <v>101</v>
      </c>
      <c r="U22" s="26" t="s">
        <v>103</v>
      </c>
      <c r="V22" s="26" t="s">
        <v>104</v>
      </c>
      <c r="W22" s="26" t="s">
        <v>105</v>
      </c>
      <c r="X22" s="26" t="s">
        <v>103</v>
      </c>
      <c r="Y22" s="26" t="s">
        <v>102</v>
      </c>
      <c r="Z22" s="26" t="s">
        <v>103</v>
      </c>
      <c r="AA22" s="26" t="s">
        <v>101</v>
      </c>
      <c r="AB22" s="26" t="s">
        <v>105</v>
      </c>
      <c r="AC22" s="26" t="s">
        <v>103</v>
      </c>
      <c r="AD22" s="26" t="s">
        <v>100</v>
      </c>
      <c r="AE22" s="26" t="s">
        <v>101</v>
      </c>
      <c r="AF22" s="26" t="s">
        <v>101</v>
      </c>
      <c r="AG22" s="26"/>
      <c r="AH22" s="26"/>
      <c r="AI22" s="26"/>
      <c r="AJ22" s="177" t="s">
        <v>103</v>
      </c>
      <c r="AK22" s="20">
        <v>32</v>
      </c>
      <c r="AL22" s="21">
        <v>31</v>
      </c>
      <c r="AM22" s="177" t="s">
        <v>103</v>
      </c>
      <c r="AN22" s="20">
        <v>31</v>
      </c>
      <c r="AO22" s="20">
        <v>32</v>
      </c>
      <c r="AQ22" s="214">
        <v>108</v>
      </c>
      <c r="AR22" s="17">
        <v>8</v>
      </c>
      <c r="AS22" s="321">
        <v>0.4277777777777778</v>
      </c>
      <c r="AT22" s="321">
        <v>0.5009490740740741</v>
      </c>
      <c r="AV22" t="s">
        <v>102</v>
      </c>
      <c r="AW22" t="s">
        <v>101</v>
      </c>
      <c r="AX22" t="s">
        <v>102</v>
      </c>
      <c r="AY22" t="s">
        <v>104</v>
      </c>
      <c r="AZ22" t="s">
        <v>103</v>
      </c>
      <c r="BA22" t="s">
        <v>101</v>
      </c>
      <c r="BB22" t="s">
        <v>102</v>
      </c>
      <c r="BC22" t="s">
        <v>102</v>
      </c>
      <c r="BD22" t="s">
        <v>103</v>
      </c>
      <c r="BE22" t="s">
        <v>105</v>
      </c>
      <c r="BF22" t="s">
        <v>102</v>
      </c>
      <c r="BH22" t="s">
        <v>103</v>
      </c>
      <c r="BI22" t="s">
        <v>100</v>
      </c>
      <c r="BJ22" t="s">
        <v>101</v>
      </c>
      <c r="BK22" t="s">
        <v>100</v>
      </c>
      <c r="BL22" t="s">
        <v>103</v>
      </c>
      <c r="BP22" t="s">
        <v>103</v>
      </c>
      <c r="BQ22">
        <v>21</v>
      </c>
      <c r="BR22">
        <v>21</v>
      </c>
      <c r="BS22" t="s">
        <v>101</v>
      </c>
      <c r="BT22">
        <v>31</v>
      </c>
      <c r="BU22">
        <v>31</v>
      </c>
      <c r="BV22" s="213">
        <v>8</v>
      </c>
      <c r="BZ22">
        <v>8</v>
      </c>
      <c r="CA22" t="s">
        <v>237</v>
      </c>
      <c r="CB22" t="s">
        <v>103</v>
      </c>
      <c r="CE22" t="s">
        <v>294</v>
      </c>
      <c r="CF22" t="s">
        <v>238</v>
      </c>
      <c r="CG22" s="17">
        <v>8</v>
      </c>
      <c r="CH22">
        <v>0.4277777777777778</v>
      </c>
      <c r="CI22">
        <v>0.5009490740740741</v>
      </c>
      <c r="CK22" t="s">
        <v>102</v>
      </c>
      <c r="CL22" t="s">
        <v>101</v>
      </c>
      <c r="CM22" t="s">
        <v>102</v>
      </c>
      <c r="CN22" t="s">
        <v>104</v>
      </c>
      <c r="CO22" t="s">
        <v>103</v>
      </c>
      <c r="CP22" t="s">
        <v>101</v>
      </c>
      <c r="CQ22" t="s">
        <v>102</v>
      </c>
      <c r="CR22" t="s">
        <v>102</v>
      </c>
      <c r="CS22" t="s">
        <v>103</v>
      </c>
      <c r="CT22" t="s">
        <v>105</v>
      </c>
      <c r="CU22" t="s">
        <v>102</v>
      </c>
      <c r="CW22" t="s">
        <v>103</v>
      </c>
      <c r="CX22" t="s">
        <v>100</v>
      </c>
      <c r="CY22" t="s">
        <v>101</v>
      </c>
      <c r="CZ22" t="s">
        <v>100</v>
      </c>
      <c r="DA22" t="s">
        <v>103</v>
      </c>
      <c r="DE22" t="s">
        <v>103</v>
      </c>
      <c r="DF22">
        <v>21</v>
      </c>
      <c r="DG22">
        <v>21</v>
      </c>
      <c r="DH22" t="s">
        <v>101</v>
      </c>
      <c r="DI22">
        <v>31</v>
      </c>
      <c r="DJ22">
        <v>31</v>
      </c>
      <c r="DK22">
        <v>105.22</v>
      </c>
      <c r="DL22">
        <v>21</v>
      </c>
      <c r="DM22">
        <v>31</v>
      </c>
      <c r="DN22">
        <v>0</v>
      </c>
      <c r="DO22">
        <v>0</v>
      </c>
      <c r="DP22">
        <v>60</v>
      </c>
      <c r="DQ22">
        <v>8</v>
      </c>
      <c r="DR22">
        <v>1</v>
      </c>
      <c r="DT22">
        <v>9</v>
      </c>
      <c r="DU22">
        <v>112</v>
      </c>
      <c r="DV22" s="320">
        <v>8</v>
      </c>
    </row>
    <row r="23" spans="2:126" ht="17.25">
      <c r="B23" s="23"/>
      <c r="C23" s="23"/>
      <c r="D23" s="23"/>
      <c r="E23" s="23"/>
      <c r="F23">
        <f t="shared" si="2"/>
        <v>9</v>
      </c>
      <c r="G23" s="18">
        <v>148</v>
      </c>
      <c r="H23" s="7" t="s">
        <v>159</v>
      </c>
      <c r="I23" s="9" t="s">
        <v>99</v>
      </c>
      <c r="J23" s="9" t="s">
        <v>107</v>
      </c>
      <c r="K23" s="9"/>
      <c r="L23" s="7"/>
      <c r="M23" s="119">
        <v>0.3413333333333333</v>
      </c>
      <c r="N23" s="121">
        <v>0.387</v>
      </c>
      <c r="O23" s="97"/>
      <c r="P23" s="26" t="s">
        <v>101</v>
      </c>
      <c r="Q23" s="26" t="s">
        <v>104</v>
      </c>
      <c r="R23" s="26" t="s">
        <v>102</v>
      </c>
      <c r="S23" s="26" t="s">
        <v>101</v>
      </c>
      <c r="T23" s="26" t="s">
        <v>101</v>
      </c>
      <c r="U23" s="26" t="s">
        <v>103</v>
      </c>
      <c r="V23" s="26" t="s">
        <v>101</v>
      </c>
      <c r="W23" s="26" t="s">
        <v>104</v>
      </c>
      <c r="X23" s="26" t="s">
        <v>102</v>
      </c>
      <c r="Y23" s="26" t="s">
        <v>101</v>
      </c>
      <c r="Z23" s="26" t="s">
        <v>103</v>
      </c>
      <c r="AA23" s="26" t="s">
        <v>104</v>
      </c>
      <c r="AB23" s="26" t="s">
        <v>105</v>
      </c>
      <c r="AC23" s="26" t="s">
        <v>103</v>
      </c>
      <c r="AD23" s="26" t="s">
        <v>103</v>
      </c>
      <c r="AE23" s="26" t="s">
        <v>101</v>
      </c>
      <c r="AF23" s="26" t="s">
        <v>103</v>
      </c>
      <c r="AG23" s="26"/>
      <c r="AH23" s="26"/>
      <c r="AI23" s="26"/>
      <c r="AJ23" s="177" t="s">
        <v>101</v>
      </c>
      <c r="AK23" s="20">
        <v>45</v>
      </c>
      <c r="AL23" s="21">
        <v>45</v>
      </c>
      <c r="AM23" s="177" t="s">
        <v>100</v>
      </c>
      <c r="AN23" s="20">
        <v>35</v>
      </c>
      <c r="AO23" s="20">
        <v>36</v>
      </c>
      <c r="AQ23" s="214">
        <v>109</v>
      </c>
      <c r="AR23" s="17">
        <v>9</v>
      </c>
      <c r="AS23" s="321">
        <v>0.4291666666666667</v>
      </c>
      <c r="AT23" s="321">
        <v>0.5261226851851851</v>
      </c>
      <c r="AV23" t="s">
        <v>101</v>
      </c>
      <c r="AW23" t="s">
        <v>102</v>
      </c>
      <c r="AX23" t="s">
        <v>105</v>
      </c>
      <c r="AY23" t="s">
        <v>104</v>
      </c>
      <c r="AZ23" t="s">
        <v>101</v>
      </c>
      <c r="BA23" t="s">
        <v>103</v>
      </c>
      <c r="BB23" t="s">
        <v>102</v>
      </c>
      <c r="BC23" t="s">
        <v>102</v>
      </c>
      <c r="BD23" t="s">
        <v>104</v>
      </c>
      <c r="BE23" t="s">
        <v>101</v>
      </c>
      <c r="BF23" t="s">
        <v>103</v>
      </c>
      <c r="BH23" t="s">
        <v>103</v>
      </c>
      <c r="BI23" t="s">
        <v>104</v>
      </c>
      <c r="BJ23" t="s">
        <v>101</v>
      </c>
      <c r="BK23" t="s">
        <v>104</v>
      </c>
      <c r="BL23" t="s">
        <v>103</v>
      </c>
      <c r="BP23" t="s">
        <v>102</v>
      </c>
      <c r="BQ23">
        <v>17</v>
      </c>
      <c r="BR23">
        <v>16</v>
      </c>
      <c r="BS23" t="s">
        <v>105</v>
      </c>
      <c r="BT23">
        <v>53</v>
      </c>
      <c r="BU23">
        <v>53</v>
      </c>
      <c r="BV23" s="213">
        <v>9</v>
      </c>
      <c r="BZ23">
        <v>9</v>
      </c>
      <c r="CA23" t="s">
        <v>239</v>
      </c>
      <c r="CB23" t="s">
        <v>103</v>
      </c>
      <c r="CC23" t="s">
        <v>107</v>
      </c>
      <c r="CD23" t="s">
        <v>108</v>
      </c>
      <c r="CE23" t="s">
        <v>295</v>
      </c>
      <c r="CF23" t="s">
        <v>240</v>
      </c>
      <c r="CG23" s="17">
        <v>9</v>
      </c>
      <c r="CH23">
        <v>0.4291666666666667</v>
      </c>
      <c r="CI23">
        <v>0.5261226851851851</v>
      </c>
      <c r="CK23" t="s">
        <v>101</v>
      </c>
      <c r="CL23" t="s">
        <v>102</v>
      </c>
      <c r="CM23" t="s">
        <v>105</v>
      </c>
      <c r="CN23" t="s">
        <v>104</v>
      </c>
      <c r="CO23" t="s">
        <v>101</v>
      </c>
      <c r="CP23" t="s">
        <v>103</v>
      </c>
      <c r="CQ23" t="s">
        <v>102</v>
      </c>
      <c r="CR23" t="s">
        <v>102</v>
      </c>
      <c r="CS23" t="s">
        <v>104</v>
      </c>
      <c r="CT23" t="s">
        <v>101</v>
      </c>
      <c r="CU23" t="s">
        <v>103</v>
      </c>
      <c r="CW23" t="s">
        <v>103</v>
      </c>
      <c r="CX23" t="s">
        <v>104</v>
      </c>
      <c r="CY23" t="s">
        <v>101</v>
      </c>
      <c r="CZ23" t="s">
        <v>104</v>
      </c>
      <c r="DA23" t="s">
        <v>103</v>
      </c>
      <c r="DE23" t="s">
        <v>102</v>
      </c>
      <c r="DF23">
        <v>17</v>
      </c>
      <c r="DG23">
        <v>16</v>
      </c>
      <c r="DH23" t="s">
        <v>105</v>
      </c>
      <c r="DI23">
        <v>53</v>
      </c>
      <c r="DJ23">
        <v>53</v>
      </c>
      <c r="DK23">
        <v>139.37</v>
      </c>
      <c r="DL23">
        <v>16.5</v>
      </c>
      <c r="DM23">
        <v>53</v>
      </c>
      <c r="DN23">
        <v>0</v>
      </c>
      <c r="DO23">
        <v>0</v>
      </c>
      <c r="DP23">
        <v>60</v>
      </c>
      <c r="DQ23">
        <v>12</v>
      </c>
      <c r="DR23">
        <v>1</v>
      </c>
      <c r="DT23">
        <v>13</v>
      </c>
      <c r="DU23">
        <v>129.5</v>
      </c>
      <c r="DV23" s="320">
        <v>9</v>
      </c>
    </row>
    <row r="24" spans="2:126" ht="17.25">
      <c r="B24" s="23"/>
      <c r="C24" s="23"/>
      <c r="D24" s="23"/>
      <c r="E24" s="23"/>
      <c r="F24">
        <f t="shared" si="2"/>
        <v>10</v>
      </c>
      <c r="G24" s="18">
        <v>149</v>
      </c>
      <c r="H24" s="7" t="s">
        <v>160</v>
      </c>
      <c r="I24" s="9" t="s">
        <v>99</v>
      </c>
      <c r="J24" s="9" t="s">
        <v>107</v>
      </c>
      <c r="K24" s="9" t="s">
        <v>108</v>
      </c>
      <c r="L24" s="7"/>
      <c r="M24" s="119">
        <v>0.3423333333333333</v>
      </c>
      <c r="N24" s="121">
        <v>0.39234953703703707</v>
      </c>
      <c r="O24" s="97"/>
      <c r="P24" s="26" t="s">
        <v>94</v>
      </c>
      <c r="Q24" s="26" t="s">
        <v>97</v>
      </c>
      <c r="R24" s="26" t="s">
        <v>95</v>
      </c>
      <c r="S24" s="26" t="s">
        <v>95</v>
      </c>
      <c r="T24" s="26" t="s">
        <v>98</v>
      </c>
      <c r="U24" s="26" t="s">
        <v>94</v>
      </c>
      <c r="V24" s="26" t="s">
        <v>115</v>
      </c>
      <c r="W24" s="26" t="s">
        <v>98</v>
      </c>
      <c r="X24" s="26" t="s">
        <v>94</v>
      </c>
      <c r="Y24" s="26" t="s">
        <v>95</v>
      </c>
      <c r="Z24" s="26" t="s">
        <v>94</v>
      </c>
      <c r="AA24" s="26" t="s">
        <v>115</v>
      </c>
      <c r="AB24" s="26" t="s">
        <v>96</v>
      </c>
      <c r="AC24" s="26" t="s">
        <v>94</v>
      </c>
      <c r="AD24" s="26" t="s">
        <v>94</v>
      </c>
      <c r="AE24" s="26" t="s">
        <v>95</v>
      </c>
      <c r="AF24" s="26" t="s">
        <v>98</v>
      </c>
      <c r="AG24" s="26"/>
      <c r="AH24" s="26"/>
      <c r="AI24" s="26"/>
      <c r="AJ24" s="177" t="s">
        <v>103</v>
      </c>
      <c r="AK24" s="20">
        <v>22</v>
      </c>
      <c r="AL24" s="21">
        <v>22</v>
      </c>
      <c r="AM24" s="177" t="s">
        <v>102</v>
      </c>
      <c r="AN24" s="20">
        <v>23</v>
      </c>
      <c r="AO24" s="20">
        <v>22</v>
      </c>
      <c r="AQ24" s="214">
        <v>110</v>
      </c>
      <c r="AR24" s="17">
        <v>10</v>
      </c>
      <c r="AS24" s="321">
        <v>0.4302083333333333</v>
      </c>
      <c r="AT24" s="321">
        <v>0.5056712962962963</v>
      </c>
      <c r="AV24" t="s">
        <v>101</v>
      </c>
      <c r="AW24" t="s">
        <v>105</v>
      </c>
      <c r="AX24" t="s">
        <v>105</v>
      </c>
      <c r="AY24" t="s">
        <v>104</v>
      </c>
      <c r="AZ24" t="s">
        <v>103</v>
      </c>
      <c r="BA24" t="s">
        <v>103</v>
      </c>
      <c r="BB24" t="s">
        <v>102</v>
      </c>
      <c r="BC24" t="s">
        <v>102</v>
      </c>
      <c r="BD24" t="s">
        <v>104</v>
      </c>
      <c r="BE24" t="s">
        <v>103</v>
      </c>
      <c r="BF24" t="s">
        <v>104</v>
      </c>
      <c r="BH24" t="s">
        <v>103</v>
      </c>
      <c r="BI24" t="s">
        <v>100</v>
      </c>
      <c r="BJ24" t="s">
        <v>101</v>
      </c>
      <c r="BK24" t="s">
        <v>104</v>
      </c>
      <c r="BL24" t="s">
        <v>105</v>
      </c>
      <c r="BP24" t="s">
        <v>102</v>
      </c>
      <c r="BQ24">
        <v>17</v>
      </c>
      <c r="BR24">
        <v>17</v>
      </c>
      <c r="BS24" t="s">
        <v>101</v>
      </c>
      <c r="BT24">
        <v>32</v>
      </c>
      <c r="BU24">
        <v>32</v>
      </c>
      <c r="BV24" s="213">
        <v>10</v>
      </c>
      <c r="BZ24">
        <v>10</v>
      </c>
      <c r="CA24" t="s">
        <v>241</v>
      </c>
      <c r="CB24" t="s">
        <v>103</v>
      </c>
      <c r="CE24" t="s">
        <v>296</v>
      </c>
      <c r="CF24" t="s">
        <v>242</v>
      </c>
      <c r="CG24" s="17">
        <v>10</v>
      </c>
      <c r="CH24">
        <v>0.4302083333333333</v>
      </c>
      <c r="CI24">
        <v>0.5056712962962963</v>
      </c>
      <c r="CK24" t="s">
        <v>101</v>
      </c>
      <c r="CL24" t="s">
        <v>105</v>
      </c>
      <c r="CM24" t="s">
        <v>105</v>
      </c>
      <c r="CN24" t="s">
        <v>104</v>
      </c>
      <c r="CO24" t="s">
        <v>103</v>
      </c>
      <c r="CP24" t="s">
        <v>103</v>
      </c>
      <c r="CQ24" t="s">
        <v>102</v>
      </c>
      <c r="CR24" t="s">
        <v>102</v>
      </c>
      <c r="CS24" t="s">
        <v>104</v>
      </c>
      <c r="CT24" t="s">
        <v>103</v>
      </c>
      <c r="CU24" t="s">
        <v>104</v>
      </c>
      <c r="CW24" t="s">
        <v>103</v>
      </c>
      <c r="CX24" t="s">
        <v>100</v>
      </c>
      <c r="CY24" t="s">
        <v>101</v>
      </c>
      <c r="CZ24" t="s">
        <v>104</v>
      </c>
      <c r="DA24" t="s">
        <v>105</v>
      </c>
      <c r="DE24" t="s">
        <v>102</v>
      </c>
      <c r="DF24">
        <v>17</v>
      </c>
      <c r="DG24">
        <v>17</v>
      </c>
      <c r="DH24" t="s">
        <v>101</v>
      </c>
      <c r="DI24">
        <v>32</v>
      </c>
      <c r="DJ24">
        <v>32</v>
      </c>
      <c r="DK24">
        <v>108.4</v>
      </c>
      <c r="DL24">
        <v>17</v>
      </c>
      <c r="DM24">
        <v>32</v>
      </c>
      <c r="DN24">
        <v>0</v>
      </c>
      <c r="DO24">
        <v>0</v>
      </c>
      <c r="DP24">
        <v>0</v>
      </c>
      <c r="DQ24">
        <v>14</v>
      </c>
      <c r="DR24">
        <v>2</v>
      </c>
      <c r="DT24">
        <v>16</v>
      </c>
      <c r="DU24">
        <v>49</v>
      </c>
      <c r="DV24" s="320">
        <v>10</v>
      </c>
    </row>
    <row r="25" spans="2:126" ht="17.25">
      <c r="B25" s="23"/>
      <c r="C25" s="23"/>
      <c r="D25" s="23"/>
      <c r="E25" s="23"/>
      <c r="F25">
        <f t="shared" si="2"/>
        <v>11</v>
      </c>
      <c r="G25" s="18">
        <v>150</v>
      </c>
      <c r="H25" s="7" t="s">
        <v>161</v>
      </c>
      <c r="I25" s="9" t="s">
        <v>99</v>
      </c>
      <c r="J25" s="9"/>
      <c r="K25" s="9"/>
      <c r="L25" s="7"/>
      <c r="M25" s="119">
        <v>0.3433333333333333</v>
      </c>
      <c r="N25" s="121">
        <v>0.39</v>
      </c>
      <c r="O25" s="98"/>
      <c r="P25" s="26" t="s">
        <v>101</v>
      </c>
      <c r="Q25" s="26" t="s">
        <v>100</v>
      </c>
      <c r="R25" s="26" t="s">
        <v>101</v>
      </c>
      <c r="S25" s="26" t="s">
        <v>105</v>
      </c>
      <c r="T25" s="26" t="s">
        <v>102</v>
      </c>
      <c r="U25" s="26" t="s">
        <v>102</v>
      </c>
      <c r="V25" s="26" t="s">
        <v>104</v>
      </c>
      <c r="W25" s="26" t="s">
        <v>100</v>
      </c>
      <c r="X25" s="26" t="s">
        <v>101</v>
      </c>
      <c r="Y25" s="26" t="s">
        <v>105</v>
      </c>
      <c r="Z25" s="26" t="s">
        <v>103</v>
      </c>
      <c r="AA25" s="26" t="s">
        <v>103</v>
      </c>
      <c r="AB25" s="26" t="s">
        <v>101</v>
      </c>
      <c r="AC25" s="26" t="s">
        <v>101</v>
      </c>
      <c r="AD25" s="26" t="s">
        <v>103</v>
      </c>
      <c r="AE25" s="26" t="s">
        <v>100</v>
      </c>
      <c r="AF25" s="26" t="s">
        <v>101</v>
      </c>
      <c r="AG25" s="26"/>
      <c r="AH25" s="26"/>
      <c r="AI25" s="26"/>
      <c r="AJ25" s="177" t="s">
        <v>103</v>
      </c>
      <c r="AK25" s="20">
        <v>26</v>
      </c>
      <c r="AL25" s="21">
        <v>25</v>
      </c>
      <c r="AM25" s="177" t="s">
        <v>101</v>
      </c>
      <c r="AN25" s="20">
        <v>65</v>
      </c>
      <c r="AO25" s="20">
        <v>66</v>
      </c>
      <c r="AQ25" s="214">
        <v>111</v>
      </c>
      <c r="AR25" s="17">
        <v>11</v>
      </c>
      <c r="AS25" s="321">
        <v>0.4322916666666667</v>
      </c>
      <c r="AT25" s="321">
        <v>0.5316550925925926</v>
      </c>
      <c r="AV25" t="s">
        <v>101</v>
      </c>
      <c r="AW25" t="s">
        <v>102</v>
      </c>
      <c r="AX25" t="s">
        <v>105</v>
      </c>
      <c r="AY25" t="s">
        <v>104</v>
      </c>
      <c r="AZ25" t="s">
        <v>103</v>
      </c>
      <c r="BA25" t="s">
        <v>101</v>
      </c>
      <c r="BB25" t="s">
        <v>102</v>
      </c>
      <c r="BC25" t="s">
        <v>104</v>
      </c>
      <c r="BD25" t="s">
        <v>104</v>
      </c>
      <c r="BE25" t="s">
        <v>103</v>
      </c>
      <c r="BF25" t="s">
        <v>102</v>
      </c>
      <c r="BH25" t="s">
        <v>103</v>
      </c>
      <c r="BI25" t="s">
        <v>100</v>
      </c>
      <c r="BJ25" t="s">
        <v>101</v>
      </c>
      <c r="BK25" t="s">
        <v>103</v>
      </c>
      <c r="BL25" t="s">
        <v>105</v>
      </c>
      <c r="BP25" t="s">
        <v>103</v>
      </c>
      <c r="BQ25">
        <v>7</v>
      </c>
      <c r="BR25">
        <v>7</v>
      </c>
      <c r="BS25" t="s">
        <v>100</v>
      </c>
      <c r="BT25">
        <v>33</v>
      </c>
      <c r="BU25">
        <v>33</v>
      </c>
      <c r="BV25" s="213">
        <v>11</v>
      </c>
      <c r="BZ25">
        <v>11</v>
      </c>
      <c r="CA25" t="s">
        <v>243</v>
      </c>
      <c r="CB25" t="s">
        <v>103</v>
      </c>
      <c r="CE25" t="s">
        <v>297</v>
      </c>
      <c r="CF25" t="s">
        <v>244</v>
      </c>
      <c r="CG25" s="17">
        <v>11</v>
      </c>
      <c r="CH25">
        <v>0.4322916666666667</v>
      </c>
      <c r="CI25">
        <v>0.5316550925925926</v>
      </c>
      <c r="CK25" t="s">
        <v>101</v>
      </c>
      <c r="CL25" t="s">
        <v>102</v>
      </c>
      <c r="CM25" t="s">
        <v>105</v>
      </c>
      <c r="CN25" t="s">
        <v>104</v>
      </c>
      <c r="CO25" t="s">
        <v>103</v>
      </c>
      <c r="CP25" t="s">
        <v>101</v>
      </c>
      <c r="CQ25" t="s">
        <v>102</v>
      </c>
      <c r="CR25" t="s">
        <v>104</v>
      </c>
      <c r="CS25" t="s">
        <v>104</v>
      </c>
      <c r="CT25" t="s">
        <v>103</v>
      </c>
      <c r="CU25" t="s">
        <v>102</v>
      </c>
      <c r="CW25" t="s">
        <v>103</v>
      </c>
      <c r="CX25" t="s">
        <v>100</v>
      </c>
      <c r="CY25" t="s">
        <v>101</v>
      </c>
      <c r="CZ25" t="s">
        <v>103</v>
      </c>
      <c r="DA25" t="s">
        <v>105</v>
      </c>
      <c r="DE25" t="s">
        <v>103</v>
      </c>
      <c r="DF25">
        <v>7</v>
      </c>
      <c r="DG25">
        <v>7</v>
      </c>
      <c r="DH25" t="s">
        <v>100</v>
      </c>
      <c r="DI25">
        <v>33</v>
      </c>
      <c r="DJ25">
        <v>33</v>
      </c>
      <c r="DK25">
        <v>143.05</v>
      </c>
      <c r="DL25">
        <v>7</v>
      </c>
      <c r="DM25">
        <v>33</v>
      </c>
      <c r="DN25">
        <v>0</v>
      </c>
      <c r="DO25">
        <v>0</v>
      </c>
      <c r="DP25">
        <v>120</v>
      </c>
      <c r="DQ25">
        <v>11</v>
      </c>
      <c r="DR25">
        <v>0</v>
      </c>
      <c r="DT25">
        <v>11</v>
      </c>
      <c r="DU25">
        <v>160</v>
      </c>
      <c r="DV25" s="320">
        <v>11</v>
      </c>
    </row>
    <row r="26" spans="2:126" ht="17.25">
      <c r="B26" s="23"/>
      <c r="C26" s="23"/>
      <c r="D26" s="23"/>
      <c r="E26" s="23"/>
      <c r="F26">
        <f t="shared" si="2"/>
        <v>12</v>
      </c>
      <c r="G26" s="18">
        <v>151</v>
      </c>
      <c r="H26" s="7" t="s">
        <v>162</v>
      </c>
      <c r="I26" s="9"/>
      <c r="J26" s="9" t="s">
        <v>107</v>
      </c>
      <c r="K26" s="9"/>
      <c r="L26" s="7"/>
      <c r="M26" s="119">
        <v>0.3443333333333333</v>
      </c>
      <c r="N26" s="121">
        <v>0.3915</v>
      </c>
      <c r="O26" s="98"/>
      <c r="P26" s="26" t="s">
        <v>101</v>
      </c>
      <c r="Q26" s="26" t="s">
        <v>103</v>
      </c>
      <c r="R26" s="26" t="s">
        <v>105</v>
      </c>
      <c r="S26" s="26" t="s">
        <v>105</v>
      </c>
      <c r="T26" s="26" t="s">
        <v>101</v>
      </c>
      <c r="U26" s="26" t="s">
        <v>103</v>
      </c>
      <c r="V26" s="26" t="s">
        <v>100</v>
      </c>
      <c r="W26" s="26" t="s">
        <v>103</v>
      </c>
      <c r="X26" s="26" t="s">
        <v>101</v>
      </c>
      <c r="Y26" s="26" t="s">
        <v>102</v>
      </c>
      <c r="Z26" s="26" t="s">
        <v>103</v>
      </c>
      <c r="AA26" s="26" t="s">
        <v>101</v>
      </c>
      <c r="AB26" s="26" t="s">
        <v>103</v>
      </c>
      <c r="AC26" s="26" t="s">
        <v>103</v>
      </c>
      <c r="AD26" s="26" t="s">
        <v>103</v>
      </c>
      <c r="AE26" s="26" t="s">
        <v>103</v>
      </c>
      <c r="AF26" s="26" t="s">
        <v>101</v>
      </c>
      <c r="AG26" s="26"/>
      <c r="AH26" s="26"/>
      <c r="AI26" s="26"/>
      <c r="AJ26" s="177" t="s">
        <v>100</v>
      </c>
      <c r="AK26" s="20">
        <v>39</v>
      </c>
      <c r="AL26" s="21">
        <v>38</v>
      </c>
      <c r="AM26" s="177" t="s">
        <v>100</v>
      </c>
      <c r="AN26" s="20">
        <v>2</v>
      </c>
      <c r="AO26" s="20">
        <v>3</v>
      </c>
      <c r="AQ26" s="214">
        <v>112</v>
      </c>
      <c r="AR26" s="17">
        <v>12</v>
      </c>
      <c r="AS26" s="321">
        <v>0.43333333333333335</v>
      </c>
      <c r="AT26" s="321">
        <v>0.5085185185185185</v>
      </c>
      <c r="AV26" t="s">
        <v>101</v>
      </c>
      <c r="AW26" t="s">
        <v>105</v>
      </c>
      <c r="AX26" t="s">
        <v>105</v>
      </c>
      <c r="AY26" t="s">
        <v>104</v>
      </c>
      <c r="AZ26" t="s">
        <v>103</v>
      </c>
      <c r="BA26" t="s">
        <v>103</v>
      </c>
      <c r="BB26" t="s">
        <v>102</v>
      </c>
      <c r="BC26" t="s">
        <v>102</v>
      </c>
      <c r="BD26" t="s">
        <v>104</v>
      </c>
      <c r="BE26" t="s">
        <v>103</v>
      </c>
      <c r="BF26" t="s">
        <v>104</v>
      </c>
      <c r="BH26" t="s">
        <v>103</v>
      </c>
      <c r="BI26" t="s">
        <v>100</v>
      </c>
      <c r="BJ26" t="s">
        <v>101</v>
      </c>
      <c r="BK26" t="s">
        <v>104</v>
      </c>
      <c r="BL26" t="s">
        <v>103</v>
      </c>
      <c r="BP26" t="s">
        <v>102</v>
      </c>
      <c r="BQ26">
        <v>20</v>
      </c>
      <c r="BR26">
        <v>20</v>
      </c>
      <c r="BS26" t="s">
        <v>101</v>
      </c>
      <c r="BT26">
        <v>20</v>
      </c>
      <c r="BU26">
        <v>20</v>
      </c>
      <c r="BV26" s="213">
        <v>12</v>
      </c>
      <c r="BZ26">
        <v>12</v>
      </c>
      <c r="CA26" t="s">
        <v>245</v>
      </c>
      <c r="CB26" t="s">
        <v>103</v>
      </c>
      <c r="CE26" t="s">
        <v>292</v>
      </c>
      <c r="CF26" t="s">
        <v>234</v>
      </c>
      <c r="CG26" s="17">
        <v>12</v>
      </c>
      <c r="CH26">
        <v>0.43333333333333335</v>
      </c>
      <c r="CI26">
        <v>0.5085185185185185</v>
      </c>
      <c r="CK26" t="s">
        <v>101</v>
      </c>
      <c r="CL26" t="s">
        <v>105</v>
      </c>
      <c r="CM26" t="s">
        <v>105</v>
      </c>
      <c r="CN26" t="s">
        <v>104</v>
      </c>
      <c r="CO26" t="s">
        <v>103</v>
      </c>
      <c r="CP26" t="s">
        <v>103</v>
      </c>
      <c r="CQ26" t="s">
        <v>102</v>
      </c>
      <c r="CR26" t="s">
        <v>102</v>
      </c>
      <c r="CS26" t="s">
        <v>104</v>
      </c>
      <c r="CT26" t="s">
        <v>103</v>
      </c>
      <c r="CU26" t="s">
        <v>104</v>
      </c>
      <c r="CW26" t="s">
        <v>103</v>
      </c>
      <c r="CX26" t="s">
        <v>100</v>
      </c>
      <c r="CY26" t="s">
        <v>101</v>
      </c>
      <c r="CZ26" t="s">
        <v>104</v>
      </c>
      <c r="DA26" t="s">
        <v>103</v>
      </c>
      <c r="DE26" t="s">
        <v>102</v>
      </c>
      <c r="DF26">
        <v>20</v>
      </c>
      <c r="DG26">
        <v>20</v>
      </c>
      <c r="DH26" t="s">
        <v>101</v>
      </c>
      <c r="DI26">
        <v>20</v>
      </c>
      <c r="DJ26">
        <v>20</v>
      </c>
      <c r="DK26">
        <v>108.16</v>
      </c>
      <c r="DL26">
        <v>20</v>
      </c>
      <c r="DM26">
        <v>20</v>
      </c>
      <c r="DN26">
        <v>0</v>
      </c>
      <c r="DO26">
        <v>0</v>
      </c>
      <c r="DP26">
        <v>0</v>
      </c>
      <c r="DQ26">
        <v>15</v>
      </c>
      <c r="DR26">
        <v>2</v>
      </c>
      <c r="DT26">
        <v>17</v>
      </c>
      <c r="DU26">
        <v>40</v>
      </c>
      <c r="DV26" s="320">
        <v>12</v>
      </c>
    </row>
    <row r="27" spans="2:126" ht="17.25">
      <c r="B27" s="23"/>
      <c r="C27" s="23"/>
      <c r="D27" s="23"/>
      <c r="E27" s="23"/>
      <c r="F27">
        <f t="shared" si="2"/>
        <v>13</v>
      </c>
      <c r="G27" s="18">
        <v>152</v>
      </c>
      <c r="H27" s="7" t="s">
        <v>163</v>
      </c>
      <c r="I27" s="9" t="s">
        <v>99</v>
      </c>
      <c r="J27" s="9"/>
      <c r="K27" s="9"/>
      <c r="L27" s="7"/>
      <c r="M27" s="119">
        <v>0.3453333333333333</v>
      </c>
      <c r="N27" s="121">
        <v>0.393</v>
      </c>
      <c r="O27" s="98"/>
      <c r="P27" s="26" t="s">
        <v>101</v>
      </c>
      <c r="Q27" s="26" t="s">
        <v>100</v>
      </c>
      <c r="R27" s="26" t="s">
        <v>102</v>
      </c>
      <c r="S27" s="26" t="s">
        <v>105</v>
      </c>
      <c r="T27" s="26" t="s">
        <v>105</v>
      </c>
      <c r="U27" s="26" t="s">
        <v>103</v>
      </c>
      <c r="V27" s="26" t="s">
        <v>103</v>
      </c>
      <c r="W27" s="26" t="s">
        <v>100</v>
      </c>
      <c r="X27" s="26" t="s">
        <v>105</v>
      </c>
      <c r="Y27" s="26" t="s">
        <v>102</v>
      </c>
      <c r="Z27" s="26" t="s">
        <v>102</v>
      </c>
      <c r="AA27" s="26" t="s">
        <v>104</v>
      </c>
      <c r="AB27" s="26" t="s">
        <v>105</v>
      </c>
      <c r="AC27" s="26" t="s">
        <v>101</v>
      </c>
      <c r="AD27" s="26" t="s">
        <v>103</v>
      </c>
      <c r="AE27" s="26" t="s">
        <v>100</v>
      </c>
      <c r="AF27" s="26" t="s">
        <v>101</v>
      </c>
      <c r="AG27" s="26"/>
      <c r="AH27" s="26"/>
      <c r="AI27" s="26"/>
      <c r="AJ27" s="177" t="s">
        <v>103</v>
      </c>
      <c r="AK27" s="20">
        <v>37</v>
      </c>
      <c r="AL27" s="21">
        <v>38</v>
      </c>
      <c r="AM27" s="177" t="s">
        <v>97</v>
      </c>
      <c r="AN27" s="20">
        <v>47</v>
      </c>
      <c r="AO27" s="20">
        <v>46</v>
      </c>
      <c r="AQ27" s="214">
        <v>113</v>
      </c>
      <c r="AR27" s="17">
        <v>13</v>
      </c>
      <c r="AS27" s="321">
        <v>0.43472222222222223</v>
      </c>
      <c r="AT27" s="321">
        <v>0.5377314814814814</v>
      </c>
      <c r="AV27" t="s">
        <v>101</v>
      </c>
      <c r="AW27" t="s">
        <v>102</v>
      </c>
      <c r="AX27" t="s">
        <v>104</v>
      </c>
      <c r="AY27" t="s">
        <v>104</v>
      </c>
      <c r="AZ27" t="s">
        <v>101</v>
      </c>
      <c r="BA27" t="s">
        <v>103</v>
      </c>
      <c r="BB27" t="s">
        <v>102</v>
      </c>
      <c r="BC27" t="s">
        <v>102</v>
      </c>
      <c r="BD27" t="s">
        <v>104</v>
      </c>
      <c r="BE27" t="s">
        <v>104</v>
      </c>
      <c r="BF27" t="s">
        <v>101</v>
      </c>
      <c r="BH27" t="s">
        <v>103</v>
      </c>
      <c r="BI27" t="s">
        <v>100</v>
      </c>
      <c r="BJ27" t="s">
        <v>101</v>
      </c>
      <c r="BK27" t="s">
        <v>104</v>
      </c>
      <c r="BL27" t="s">
        <v>105</v>
      </c>
      <c r="BP27" t="s">
        <v>103</v>
      </c>
      <c r="BQ27">
        <v>7</v>
      </c>
      <c r="BR27">
        <v>7</v>
      </c>
      <c r="BS27" t="s">
        <v>103</v>
      </c>
      <c r="BT27">
        <v>40</v>
      </c>
      <c r="BU27">
        <v>40</v>
      </c>
      <c r="BV27" s="213">
        <v>13</v>
      </c>
      <c r="BZ27">
        <v>13</v>
      </c>
      <c r="CA27" t="s">
        <v>246</v>
      </c>
      <c r="CC27" t="s">
        <v>107</v>
      </c>
      <c r="CD27" t="s">
        <v>108</v>
      </c>
      <c r="CE27" t="s">
        <v>293</v>
      </c>
      <c r="CF27" t="s">
        <v>236</v>
      </c>
      <c r="CG27" s="17">
        <v>13</v>
      </c>
      <c r="CH27">
        <v>0.43472222222222223</v>
      </c>
      <c r="CI27">
        <v>0.5377314814814814</v>
      </c>
      <c r="CK27" t="s">
        <v>101</v>
      </c>
      <c r="CL27" t="s">
        <v>102</v>
      </c>
      <c r="CM27" t="s">
        <v>104</v>
      </c>
      <c r="CN27" t="s">
        <v>104</v>
      </c>
      <c r="CO27" t="s">
        <v>101</v>
      </c>
      <c r="CP27" t="s">
        <v>103</v>
      </c>
      <c r="CQ27" t="s">
        <v>102</v>
      </c>
      <c r="CR27" t="s">
        <v>102</v>
      </c>
      <c r="CS27" t="s">
        <v>104</v>
      </c>
      <c r="CT27" t="s">
        <v>104</v>
      </c>
      <c r="CU27" t="s">
        <v>101</v>
      </c>
      <c r="CW27" t="s">
        <v>103</v>
      </c>
      <c r="CX27" t="s">
        <v>100</v>
      </c>
      <c r="CY27" t="s">
        <v>101</v>
      </c>
      <c r="CZ27" t="s">
        <v>104</v>
      </c>
      <c r="DA27" t="s">
        <v>105</v>
      </c>
      <c r="DE27" t="s">
        <v>103</v>
      </c>
      <c r="DF27">
        <v>7</v>
      </c>
      <c r="DG27">
        <v>7</v>
      </c>
      <c r="DH27" t="s">
        <v>103</v>
      </c>
      <c r="DI27">
        <v>40</v>
      </c>
      <c r="DJ27">
        <v>40</v>
      </c>
      <c r="DK27">
        <v>148.2</v>
      </c>
      <c r="DL27">
        <v>7</v>
      </c>
      <c r="DM27">
        <v>40</v>
      </c>
      <c r="DN27">
        <v>0</v>
      </c>
      <c r="DO27">
        <v>0</v>
      </c>
      <c r="DP27">
        <v>120</v>
      </c>
      <c r="DQ27">
        <v>11</v>
      </c>
      <c r="DR27">
        <v>0</v>
      </c>
      <c r="DT27">
        <v>11</v>
      </c>
      <c r="DU27">
        <v>167</v>
      </c>
      <c r="DV27" s="320">
        <v>13</v>
      </c>
    </row>
    <row r="28" spans="2:126" ht="17.25">
      <c r="B28" s="23"/>
      <c r="C28" s="23"/>
      <c r="D28" s="23"/>
      <c r="E28" s="23"/>
      <c r="F28">
        <f t="shared" si="2"/>
        <v>14</v>
      </c>
      <c r="G28" s="18">
        <v>153</v>
      </c>
      <c r="H28" s="7" t="s">
        <v>164</v>
      </c>
      <c r="I28" s="9" t="s">
        <v>99</v>
      </c>
      <c r="J28" s="9"/>
      <c r="K28" s="9"/>
      <c r="L28" s="7"/>
      <c r="M28" s="119">
        <v>0.3463333333333333</v>
      </c>
      <c r="N28" s="121">
        <v>0.3945</v>
      </c>
      <c r="O28" s="98"/>
      <c r="P28" s="26" t="s">
        <v>101</v>
      </c>
      <c r="Q28" s="26" t="s">
        <v>100</v>
      </c>
      <c r="R28" s="26" t="s">
        <v>102</v>
      </c>
      <c r="S28" s="26" t="s">
        <v>105</v>
      </c>
      <c r="T28" s="26" t="s">
        <v>101</v>
      </c>
      <c r="U28" s="26" t="s">
        <v>103</v>
      </c>
      <c r="V28" s="26" t="s">
        <v>101</v>
      </c>
      <c r="W28" s="26" t="s">
        <v>100</v>
      </c>
      <c r="X28" s="26" t="s">
        <v>102</v>
      </c>
      <c r="Y28" s="26" t="s">
        <v>105</v>
      </c>
      <c r="Z28" s="26" t="s">
        <v>103</v>
      </c>
      <c r="AA28" s="26" t="s">
        <v>104</v>
      </c>
      <c r="AB28" s="26" t="s">
        <v>105</v>
      </c>
      <c r="AC28" s="26" t="s">
        <v>101</v>
      </c>
      <c r="AD28" s="26" t="s">
        <v>102</v>
      </c>
      <c r="AE28" s="26" t="s">
        <v>104</v>
      </c>
      <c r="AF28" s="26" t="s">
        <v>101</v>
      </c>
      <c r="AG28" s="26"/>
      <c r="AH28" s="26"/>
      <c r="AI28" s="26"/>
      <c r="AJ28" s="177" t="s">
        <v>101</v>
      </c>
      <c r="AK28" s="20">
        <v>18</v>
      </c>
      <c r="AL28" s="21">
        <v>17</v>
      </c>
      <c r="AM28" s="177" t="s">
        <v>100</v>
      </c>
      <c r="AN28" s="20">
        <v>22</v>
      </c>
      <c r="AO28" s="20">
        <v>21</v>
      </c>
      <c r="AQ28" s="214">
        <v>114</v>
      </c>
      <c r="AR28" s="17">
        <v>14</v>
      </c>
      <c r="AS28" s="321">
        <v>0.4361111111111111</v>
      </c>
      <c r="AT28" s="321">
        <v>0.49957175925925923</v>
      </c>
      <c r="AV28" t="s">
        <v>101</v>
      </c>
      <c r="AW28" t="s">
        <v>103</v>
      </c>
      <c r="AX28" t="s">
        <v>105</v>
      </c>
      <c r="AY28" t="s">
        <v>104</v>
      </c>
      <c r="AZ28" t="s">
        <v>103</v>
      </c>
      <c r="BA28" t="s">
        <v>101</v>
      </c>
      <c r="BB28" t="s">
        <v>102</v>
      </c>
      <c r="BC28" t="s">
        <v>102</v>
      </c>
      <c r="BD28" t="s">
        <v>104</v>
      </c>
      <c r="BE28" t="s">
        <v>103</v>
      </c>
      <c r="BF28" t="s">
        <v>103</v>
      </c>
      <c r="BH28" t="s">
        <v>103</v>
      </c>
      <c r="BI28" t="s">
        <v>100</v>
      </c>
      <c r="BJ28" t="s">
        <v>101</v>
      </c>
      <c r="BK28" t="s">
        <v>104</v>
      </c>
      <c r="BL28" t="s">
        <v>103</v>
      </c>
      <c r="BP28" t="s">
        <v>103</v>
      </c>
      <c r="BQ28">
        <v>21</v>
      </c>
      <c r="BR28">
        <v>21</v>
      </c>
      <c r="BS28" t="s">
        <v>101</v>
      </c>
      <c r="BT28">
        <v>24</v>
      </c>
      <c r="BU28">
        <v>24</v>
      </c>
      <c r="BV28" s="213">
        <v>14</v>
      </c>
      <c r="BZ28">
        <v>14</v>
      </c>
      <c r="CA28" t="s">
        <v>247</v>
      </c>
      <c r="CB28" t="s">
        <v>103</v>
      </c>
      <c r="CE28" t="s">
        <v>298</v>
      </c>
      <c r="CF28" t="s">
        <v>248</v>
      </c>
      <c r="CG28" s="17">
        <v>14</v>
      </c>
      <c r="CH28">
        <v>0.4361111111111111</v>
      </c>
      <c r="CI28">
        <v>0.49957175925925923</v>
      </c>
      <c r="CK28" t="s">
        <v>101</v>
      </c>
      <c r="CL28" t="s">
        <v>103</v>
      </c>
      <c r="CM28" t="s">
        <v>105</v>
      </c>
      <c r="CN28" t="s">
        <v>104</v>
      </c>
      <c r="CO28" t="s">
        <v>103</v>
      </c>
      <c r="CP28" t="s">
        <v>101</v>
      </c>
      <c r="CQ28" t="s">
        <v>102</v>
      </c>
      <c r="CR28" t="s">
        <v>102</v>
      </c>
      <c r="CS28" t="s">
        <v>104</v>
      </c>
      <c r="CT28" t="s">
        <v>103</v>
      </c>
      <c r="CU28" t="s">
        <v>103</v>
      </c>
      <c r="CW28" t="s">
        <v>103</v>
      </c>
      <c r="CX28" t="s">
        <v>100</v>
      </c>
      <c r="CY28" t="s">
        <v>101</v>
      </c>
      <c r="CZ28" t="s">
        <v>104</v>
      </c>
      <c r="DA28" t="s">
        <v>103</v>
      </c>
      <c r="DE28" t="s">
        <v>103</v>
      </c>
      <c r="DF28">
        <v>21</v>
      </c>
      <c r="DG28">
        <v>21</v>
      </c>
      <c r="DH28" t="s">
        <v>101</v>
      </c>
      <c r="DI28">
        <v>24</v>
      </c>
      <c r="DJ28">
        <v>24</v>
      </c>
      <c r="DK28">
        <v>91.23</v>
      </c>
      <c r="DL28">
        <v>21</v>
      </c>
      <c r="DM28">
        <v>24</v>
      </c>
      <c r="DN28">
        <v>0</v>
      </c>
      <c r="DO28">
        <v>0</v>
      </c>
      <c r="DP28">
        <v>60</v>
      </c>
      <c r="DQ28">
        <v>13</v>
      </c>
      <c r="DR28">
        <v>1</v>
      </c>
      <c r="DT28">
        <v>14</v>
      </c>
      <c r="DU28">
        <v>105</v>
      </c>
      <c r="DV28" s="320">
        <v>14</v>
      </c>
    </row>
    <row r="29" spans="2:126" ht="17.25">
      <c r="B29" s="23"/>
      <c r="C29" s="23"/>
      <c r="D29" s="23"/>
      <c r="E29" s="23"/>
      <c r="F29">
        <f t="shared" si="2"/>
        <v>15</v>
      </c>
      <c r="G29" s="18">
        <v>154</v>
      </c>
      <c r="H29" s="7" t="s">
        <v>165</v>
      </c>
      <c r="I29" s="9" t="s">
        <v>99</v>
      </c>
      <c r="J29" s="9"/>
      <c r="K29" s="9"/>
      <c r="L29" s="7"/>
      <c r="M29" s="119">
        <v>0.3473333333333333</v>
      </c>
      <c r="N29" s="121">
        <v>0.396</v>
      </c>
      <c r="O29" s="96"/>
      <c r="P29" s="26" t="s">
        <v>102</v>
      </c>
      <c r="Q29" s="26" t="s">
        <v>103</v>
      </c>
      <c r="R29" s="26" t="s">
        <v>105</v>
      </c>
      <c r="S29" s="26" t="s">
        <v>105</v>
      </c>
      <c r="T29" s="26" t="s">
        <v>101</v>
      </c>
      <c r="U29" s="26" t="s">
        <v>103</v>
      </c>
      <c r="V29" s="26" t="s">
        <v>104</v>
      </c>
      <c r="W29" s="26" t="s">
        <v>103</v>
      </c>
      <c r="X29" s="26" t="s">
        <v>102</v>
      </c>
      <c r="Y29" s="26" t="s">
        <v>105</v>
      </c>
      <c r="Z29" s="26" t="s">
        <v>103</v>
      </c>
      <c r="AA29" s="26" t="s">
        <v>104</v>
      </c>
      <c r="AB29" s="26" t="s">
        <v>105</v>
      </c>
      <c r="AC29" s="26" t="s">
        <v>101</v>
      </c>
      <c r="AD29" s="26" t="s">
        <v>103</v>
      </c>
      <c r="AE29" s="26" t="s">
        <v>104</v>
      </c>
      <c r="AF29" s="26" t="s">
        <v>101</v>
      </c>
      <c r="AG29" s="26"/>
      <c r="AH29" s="26"/>
      <c r="AI29" s="26"/>
      <c r="AJ29" s="177" t="s">
        <v>103</v>
      </c>
      <c r="AK29" s="20">
        <v>12</v>
      </c>
      <c r="AL29" s="21">
        <v>13</v>
      </c>
      <c r="AM29" s="177" t="s">
        <v>100</v>
      </c>
      <c r="AN29" s="20">
        <v>25</v>
      </c>
      <c r="AO29" s="20">
        <v>26</v>
      </c>
      <c r="AQ29" s="214">
        <v>115</v>
      </c>
      <c r="AR29" s="17">
        <v>15</v>
      </c>
      <c r="AS29" s="321">
        <v>0.4375</v>
      </c>
      <c r="AT29" s="321">
        <v>0.5305439814814815</v>
      </c>
      <c r="AV29" t="s">
        <v>102</v>
      </c>
      <c r="AW29" t="s">
        <v>102</v>
      </c>
      <c r="AX29" t="s">
        <v>103</v>
      </c>
      <c r="AY29" t="s">
        <v>104</v>
      </c>
      <c r="AZ29" t="s">
        <v>101</v>
      </c>
      <c r="BA29" t="s">
        <v>102</v>
      </c>
      <c r="BB29" t="s">
        <v>105</v>
      </c>
      <c r="BC29" t="s">
        <v>103</v>
      </c>
      <c r="BD29" t="s">
        <v>100</v>
      </c>
      <c r="BE29" t="s">
        <v>103</v>
      </c>
      <c r="BF29" t="s">
        <v>103</v>
      </c>
      <c r="BH29" t="s">
        <v>105</v>
      </c>
      <c r="BI29" t="s">
        <v>103</v>
      </c>
      <c r="BJ29" t="s">
        <v>102</v>
      </c>
      <c r="BK29" t="s">
        <v>103</v>
      </c>
      <c r="BL29" t="s">
        <v>104</v>
      </c>
      <c r="BP29" t="s">
        <v>103</v>
      </c>
      <c r="BQ29">
        <v>38</v>
      </c>
      <c r="BR29">
        <v>38</v>
      </c>
      <c r="BS29" t="s">
        <v>101</v>
      </c>
      <c r="BT29">
        <v>46</v>
      </c>
      <c r="BU29">
        <v>47</v>
      </c>
      <c r="BV29" s="213">
        <v>15</v>
      </c>
      <c r="BZ29">
        <v>15</v>
      </c>
      <c r="CA29" t="s">
        <v>249</v>
      </c>
      <c r="CB29" t="s">
        <v>103</v>
      </c>
      <c r="CC29" t="s">
        <v>107</v>
      </c>
      <c r="CD29" t="s">
        <v>108</v>
      </c>
      <c r="CE29" t="s">
        <v>287</v>
      </c>
      <c r="CF29" t="s">
        <v>224</v>
      </c>
      <c r="CG29" s="17">
        <v>15</v>
      </c>
      <c r="CH29">
        <v>0.4375</v>
      </c>
      <c r="CI29">
        <v>0.5305439814814815</v>
      </c>
      <c r="CK29" t="s">
        <v>102</v>
      </c>
      <c r="CL29" t="s">
        <v>102</v>
      </c>
      <c r="CM29" t="s">
        <v>103</v>
      </c>
      <c r="CN29" t="s">
        <v>104</v>
      </c>
      <c r="CO29" t="s">
        <v>101</v>
      </c>
      <c r="CP29" t="s">
        <v>102</v>
      </c>
      <c r="CQ29" t="s">
        <v>105</v>
      </c>
      <c r="CR29" t="s">
        <v>103</v>
      </c>
      <c r="CS29" t="s">
        <v>100</v>
      </c>
      <c r="CT29" t="s">
        <v>103</v>
      </c>
      <c r="CU29" t="s">
        <v>103</v>
      </c>
      <c r="CW29" t="s">
        <v>105</v>
      </c>
      <c r="CX29" t="s">
        <v>103</v>
      </c>
      <c r="CY29" t="s">
        <v>102</v>
      </c>
      <c r="CZ29" t="s">
        <v>103</v>
      </c>
      <c r="DA29" t="s">
        <v>104</v>
      </c>
      <c r="DE29" t="s">
        <v>103</v>
      </c>
      <c r="DF29">
        <v>38</v>
      </c>
      <c r="DG29">
        <v>38</v>
      </c>
      <c r="DH29" t="s">
        <v>101</v>
      </c>
      <c r="DI29">
        <v>46</v>
      </c>
      <c r="DJ29">
        <v>47</v>
      </c>
      <c r="DK29">
        <v>133.59</v>
      </c>
      <c r="DL29">
        <v>38</v>
      </c>
      <c r="DM29">
        <v>46.5</v>
      </c>
      <c r="DN29">
        <v>0</v>
      </c>
      <c r="DO29">
        <v>0</v>
      </c>
      <c r="DP29">
        <v>60</v>
      </c>
      <c r="DQ29">
        <v>3</v>
      </c>
      <c r="DR29">
        <v>1</v>
      </c>
      <c r="DT29">
        <v>4</v>
      </c>
      <c r="DU29">
        <v>144.5</v>
      </c>
      <c r="DV29" s="320">
        <v>15</v>
      </c>
    </row>
    <row r="30" spans="2:126" ht="17.25">
      <c r="B30" s="23"/>
      <c r="C30" s="23"/>
      <c r="D30" s="23"/>
      <c r="E30" s="23"/>
      <c r="F30">
        <f t="shared" si="2"/>
        <v>16</v>
      </c>
      <c r="G30" s="18">
        <v>155</v>
      </c>
      <c r="H30" s="7" t="s">
        <v>166</v>
      </c>
      <c r="I30" s="9"/>
      <c r="J30" s="9" t="s">
        <v>107</v>
      </c>
      <c r="K30" s="9" t="s">
        <v>108</v>
      </c>
      <c r="L30" s="7"/>
      <c r="M30" s="119">
        <v>0.34833333333333333</v>
      </c>
      <c r="N30" s="121">
        <v>0.3975</v>
      </c>
      <c r="O30" s="96"/>
      <c r="P30" s="26" t="s">
        <v>103</v>
      </c>
      <c r="Q30" s="26" t="s">
        <v>100</v>
      </c>
      <c r="R30" s="26" t="s">
        <v>102</v>
      </c>
      <c r="S30" s="26" t="s">
        <v>101</v>
      </c>
      <c r="T30" s="26" t="s">
        <v>101</v>
      </c>
      <c r="U30" s="26" t="s">
        <v>105</v>
      </c>
      <c r="V30" s="26" t="s">
        <v>104</v>
      </c>
      <c r="W30" s="26" t="s">
        <v>100</v>
      </c>
      <c r="X30" s="26" t="s">
        <v>105</v>
      </c>
      <c r="Y30" s="26" t="s">
        <v>102</v>
      </c>
      <c r="Z30" s="26" t="s">
        <v>103</v>
      </c>
      <c r="AA30" s="26" t="s">
        <v>100</v>
      </c>
      <c r="AB30" s="26" t="s">
        <v>105</v>
      </c>
      <c r="AC30" s="26" t="s">
        <v>102</v>
      </c>
      <c r="AD30" s="26" t="s">
        <v>103</v>
      </c>
      <c r="AE30" s="26" t="s">
        <v>104</v>
      </c>
      <c r="AF30" s="26" t="s">
        <v>101</v>
      </c>
      <c r="AG30" s="26"/>
      <c r="AH30" s="26"/>
      <c r="AI30" s="26"/>
      <c r="AJ30" s="177" t="s">
        <v>103</v>
      </c>
      <c r="AK30" s="20">
        <v>14</v>
      </c>
      <c r="AL30" s="21">
        <v>15</v>
      </c>
      <c r="AM30" s="177" t="s">
        <v>100</v>
      </c>
      <c r="AN30" s="20">
        <v>17</v>
      </c>
      <c r="AO30" s="20">
        <v>17</v>
      </c>
      <c r="AQ30" s="214">
        <v>116</v>
      </c>
      <c r="AR30" s="17">
        <v>16</v>
      </c>
      <c r="AS30" s="321">
        <v>0.43854166666666666</v>
      </c>
      <c r="AT30" s="321">
        <v>0.49547453703703703</v>
      </c>
      <c r="AV30" t="s">
        <v>101</v>
      </c>
      <c r="AW30" t="s">
        <v>102</v>
      </c>
      <c r="AX30" t="s">
        <v>105</v>
      </c>
      <c r="AY30" t="s">
        <v>104</v>
      </c>
      <c r="AZ30" t="s">
        <v>103</v>
      </c>
      <c r="BA30" t="s">
        <v>103</v>
      </c>
      <c r="BB30" t="s">
        <v>102</v>
      </c>
      <c r="BC30" t="s">
        <v>102</v>
      </c>
      <c r="BD30" t="s">
        <v>104</v>
      </c>
      <c r="BE30" t="s">
        <v>103</v>
      </c>
      <c r="BF30" t="s">
        <v>103</v>
      </c>
      <c r="BH30" t="s">
        <v>103</v>
      </c>
      <c r="BI30" t="s">
        <v>100</v>
      </c>
      <c r="BJ30" t="s">
        <v>101</v>
      </c>
      <c r="BK30" t="s">
        <v>104</v>
      </c>
      <c r="BL30" t="s">
        <v>103</v>
      </c>
      <c r="BP30" t="s">
        <v>103</v>
      </c>
      <c r="BQ30">
        <v>8</v>
      </c>
      <c r="BR30">
        <v>8</v>
      </c>
      <c r="BS30" t="s">
        <v>101</v>
      </c>
      <c r="BT30">
        <v>7</v>
      </c>
      <c r="BU30">
        <v>7</v>
      </c>
      <c r="BV30" s="213">
        <v>16</v>
      </c>
      <c r="BZ30">
        <v>16</v>
      </c>
      <c r="CA30" t="s">
        <v>250</v>
      </c>
      <c r="CB30" t="s">
        <v>103</v>
      </c>
      <c r="CE30" t="s">
        <v>289</v>
      </c>
      <c r="CF30" t="s">
        <v>228</v>
      </c>
      <c r="CG30" s="17">
        <v>16</v>
      </c>
      <c r="CH30">
        <v>0.43854166666666666</v>
      </c>
      <c r="CI30">
        <v>0.49547453703703703</v>
      </c>
      <c r="CK30" t="s">
        <v>101</v>
      </c>
      <c r="CL30" t="s">
        <v>102</v>
      </c>
      <c r="CM30" t="s">
        <v>105</v>
      </c>
      <c r="CN30" t="s">
        <v>104</v>
      </c>
      <c r="CO30" t="s">
        <v>103</v>
      </c>
      <c r="CP30" t="s">
        <v>103</v>
      </c>
      <c r="CQ30" t="s">
        <v>102</v>
      </c>
      <c r="CR30" t="s">
        <v>102</v>
      </c>
      <c r="CS30" t="s">
        <v>104</v>
      </c>
      <c r="CT30" t="s">
        <v>103</v>
      </c>
      <c r="CU30" t="s">
        <v>103</v>
      </c>
      <c r="CW30" t="s">
        <v>103</v>
      </c>
      <c r="CX30" t="s">
        <v>100</v>
      </c>
      <c r="CY30" t="s">
        <v>101</v>
      </c>
      <c r="CZ30" t="s">
        <v>104</v>
      </c>
      <c r="DA30" t="s">
        <v>103</v>
      </c>
      <c r="DE30" t="s">
        <v>103</v>
      </c>
      <c r="DF30">
        <v>8</v>
      </c>
      <c r="DG30">
        <v>8</v>
      </c>
      <c r="DH30" t="s">
        <v>101</v>
      </c>
      <c r="DI30">
        <v>7</v>
      </c>
      <c r="DJ30">
        <v>7</v>
      </c>
      <c r="DK30">
        <v>81.59</v>
      </c>
      <c r="DL30">
        <v>8</v>
      </c>
      <c r="DM30">
        <v>7</v>
      </c>
      <c r="DN30">
        <v>0</v>
      </c>
      <c r="DO30">
        <v>0</v>
      </c>
      <c r="DP30">
        <v>60</v>
      </c>
      <c r="DQ30">
        <v>15</v>
      </c>
      <c r="DR30">
        <v>1</v>
      </c>
      <c r="DT30">
        <v>16</v>
      </c>
      <c r="DU30">
        <v>75</v>
      </c>
      <c r="DV30" s="320">
        <v>16</v>
      </c>
    </row>
    <row r="31" spans="2:126" ht="17.25">
      <c r="B31" s="23"/>
      <c r="C31" s="23"/>
      <c r="D31" s="23"/>
      <c r="E31" s="23"/>
      <c r="F31">
        <f t="shared" si="2"/>
        <v>17</v>
      </c>
      <c r="G31" s="18">
        <v>156</v>
      </c>
      <c r="H31" s="7" t="s">
        <v>167</v>
      </c>
      <c r="I31" s="9" t="s">
        <v>99</v>
      </c>
      <c r="J31" s="9" t="s">
        <v>107</v>
      </c>
      <c r="K31" s="9" t="s">
        <v>108</v>
      </c>
      <c r="L31" s="7"/>
      <c r="M31" s="119">
        <v>0.34933333333333333</v>
      </c>
      <c r="N31" s="121">
        <v>0.399</v>
      </c>
      <c r="O31" s="52"/>
      <c r="P31" s="26" t="s">
        <v>101</v>
      </c>
      <c r="Q31" s="26" t="s">
        <v>100</v>
      </c>
      <c r="R31" s="26" t="s">
        <v>102</v>
      </c>
      <c r="S31" s="26" t="s">
        <v>103</v>
      </c>
      <c r="T31" s="26" t="s">
        <v>103</v>
      </c>
      <c r="U31" s="26" t="s">
        <v>103</v>
      </c>
      <c r="V31" s="26" t="s">
        <v>104</v>
      </c>
      <c r="W31" s="26" t="s">
        <v>100</v>
      </c>
      <c r="X31" s="26" t="s">
        <v>102</v>
      </c>
      <c r="Y31" s="26" t="s">
        <v>102</v>
      </c>
      <c r="Z31" s="26" t="s">
        <v>103</v>
      </c>
      <c r="AA31" s="26" t="s">
        <v>105</v>
      </c>
      <c r="AB31" s="26" t="s">
        <v>105</v>
      </c>
      <c r="AC31" s="26" t="s">
        <v>103</v>
      </c>
      <c r="AD31" s="26" t="s">
        <v>103</v>
      </c>
      <c r="AE31" s="26" t="s">
        <v>100</v>
      </c>
      <c r="AF31" s="26" t="s">
        <v>102</v>
      </c>
      <c r="AG31" s="26"/>
      <c r="AH31" s="26"/>
      <c r="AI31" s="26"/>
      <c r="AJ31" s="177" t="s">
        <v>103</v>
      </c>
      <c r="AK31" s="20">
        <v>46</v>
      </c>
      <c r="AL31" s="21">
        <v>45</v>
      </c>
      <c r="AM31" s="177" t="s">
        <v>103</v>
      </c>
      <c r="AN31" s="20">
        <v>39</v>
      </c>
      <c r="AO31" s="20">
        <v>40</v>
      </c>
      <c r="AQ31" s="214">
        <v>117</v>
      </c>
      <c r="AR31" s="17">
        <v>17</v>
      </c>
      <c r="AS31" s="321">
        <v>0.43993055555555555</v>
      </c>
      <c r="AT31" s="321">
        <v>0.49613425925925925</v>
      </c>
      <c r="AV31" t="s">
        <v>101</v>
      </c>
      <c r="AW31" t="s">
        <v>102</v>
      </c>
      <c r="AX31" t="s">
        <v>105</v>
      </c>
      <c r="AY31" t="s">
        <v>104</v>
      </c>
      <c r="AZ31" t="s">
        <v>103</v>
      </c>
      <c r="BA31" t="s">
        <v>103</v>
      </c>
      <c r="BB31" t="s">
        <v>102</v>
      </c>
      <c r="BC31" t="s">
        <v>102</v>
      </c>
      <c r="BD31" t="s">
        <v>104</v>
      </c>
      <c r="BE31" t="s">
        <v>103</v>
      </c>
      <c r="BF31" t="s">
        <v>103</v>
      </c>
      <c r="BH31" t="s">
        <v>103</v>
      </c>
      <c r="BI31" t="s">
        <v>100</v>
      </c>
      <c r="BJ31" t="s">
        <v>101</v>
      </c>
      <c r="BK31" t="s">
        <v>104</v>
      </c>
      <c r="BL31" t="s">
        <v>103</v>
      </c>
      <c r="BP31" t="s">
        <v>103</v>
      </c>
      <c r="BQ31">
        <v>3</v>
      </c>
      <c r="BR31">
        <v>4</v>
      </c>
      <c r="BS31" t="s">
        <v>100</v>
      </c>
      <c r="BT31">
        <v>11</v>
      </c>
      <c r="BU31">
        <v>11</v>
      </c>
      <c r="BV31" s="213">
        <v>17</v>
      </c>
      <c r="BZ31">
        <v>17</v>
      </c>
      <c r="CA31" t="s">
        <v>251</v>
      </c>
      <c r="CB31" t="s">
        <v>103</v>
      </c>
      <c r="CE31" t="s">
        <v>290</v>
      </c>
      <c r="CF31" t="s">
        <v>230</v>
      </c>
      <c r="CG31" s="17">
        <v>17</v>
      </c>
      <c r="CH31">
        <v>0.43993055555555555</v>
      </c>
      <c r="CI31">
        <v>0.49613425925925925</v>
      </c>
      <c r="CK31" t="s">
        <v>101</v>
      </c>
      <c r="CL31" t="s">
        <v>102</v>
      </c>
      <c r="CM31" t="s">
        <v>105</v>
      </c>
      <c r="CN31" t="s">
        <v>104</v>
      </c>
      <c r="CO31" t="s">
        <v>103</v>
      </c>
      <c r="CP31" t="s">
        <v>103</v>
      </c>
      <c r="CQ31" t="s">
        <v>102</v>
      </c>
      <c r="CR31" t="s">
        <v>102</v>
      </c>
      <c r="CS31" t="s">
        <v>104</v>
      </c>
      <c r="CT31" t="s">
        <v>103</v>
      </c>
      <c r="CU31" t="s">
        <v>103</v>
      </c>
      <c r="CW31" t="s">
        <v>103</v>
      </c>
      <c r="CX31" t="s">
        <v>100</v>
      </c>
      <c r="CY31" t="s">
        <v>101</v>
      </c>
      <c r="CZ31" t="s">
        <v>104</v>
      </c>
      <c r="DA31" t="s">
        <v>103</v>
      </c>
      <c r="DE31" t="s">
        <v>103</v>
      </c>
      <c r="DF31">
        <v>3</v>
      </c>
      <c r="DG31">
        <v>4</v>
      </c>
      <c r="DH31" t="s">
        <v>100</v>
      </c>
      <c r="DI31">
        <v>11</v>
      </c>
      <c r="DJ31">
        <v>11</v>
      </c>
      <c r="DK31">
        <v>80.56</v>
      </c>
      <c r="DL31">
        <v>3.5</v>
      </c>
      <c r="DM31">
        <v>11</v>
      </c>
      <c r="DN31">
        <v>0</v>
      </c>
      <c r="DO31">
        <v>0</v>
      </c>
      <c r="DP31">
        <v>120</v>
      </c>
      <c r="DQ31">
        <v>15</v>
      </c>
      <c r="DR31">
        <v>0</v>
      </c>
      <c r="DT31">
        <v>15</v>
      </c>
      <c r="DU31">
        <v>134.5</v>
      </c>
      <c r="DV31" s="320">
        <v>17</v>
      </c>
    </row>
    <row r="32" spans="2:126" ht="17.25">
      <c r="B32" s="23"/>
      <c r="C32" s="23"/>
      <c r="D32" s="23"/>
      <c r="E32" s="23"/>
      <c r="F32">
        <f t="shared" si="2"/>
        <v>18</v>
      </c>
      <c r="G32" s="18">
        <v>157</v>
      </c>
      <c r="H32" s="7" t="s">
        <v>168</v>
      </c>
      <c r="I32" s="9" t="s">
        <v>99</v>
      </c>
      <c r="J32" s="9" t="s">
        <v>107</v>
      </c>
      <c r="K32" s="9" t="s">
        <v>108</v>
      </c>
      <c r="L32" s="7"/>
      <c r="M32" s="119">
        <v>0.35033333333333333</v>
      </c>
      <c r="N32" s="121">
        <v>0.4005</v>
      </c>
      <c r="O32" s="52"/>
      <c r="P32" s="26" t="s">
        <v>101</v>
      </c>
      <c r="Q32" s="26" t="s">
        <v>100</v>
      </c>
      <c r="R32" s="26" t="s">
        <v>102</v>
      </c>
      <c r="S32" s="26" t="s">
        <v>105</v>
      </c>
      <c r="T32" s="26" t="s">
        <v>103</v>
      </c>
      <c r="U32" s="26" t="s">
        <v>101</v>
      </c>
      <c r="V32" s="26" t="s">
        <v>100</v>
      </c>
      <c r="W32" s="26" t="s">
        <v>100</v>
      </c>
      <c r="X32" s="26" t="s">
        <v>102</v>
      </c>
      <c r="Y32" s="26" t="s">
        <v>103</v>
      </c>
      <c r="Z32" s="26" t="s">
        <v>105</v>
      </c>
      <c r="AA32" s="26" t="s">
        <v>105</v>
      </c>
      <c r="AB32" s="26" t="s">
        <v>101</v>
      </c>
      <c r="AC32" s="26" t="s">
        <v>105</v>
      </c>
      <c r="AD32" s="26" t="s">
        <v>103</v>
      </c>
      <c r="AE32" s="26" t="s">
        <v>105</v>
      </c>
      <c r="AF32" s="26" t="s">
        <v>103</v>
      </c>
      <c r="AG32" s="26"/>
      <c r="AH32" s="26"/>
      <c r="AI32" s="26"/>
      <c r="AJ32" s="177" t="s">
        <v>103</v>
      </c>
      <c r="AK32" s="20">
        <v>38</v>
      </c>
      <c r="AL32" s="21">
        <v>37</v>
      </c>
      <c r="AM32" s="177" t="s">
        <v>100</v>
      </c>
      <c r="AN32" s="20">
        <v>27</v>
      </c>
      <c r="AO32" s="20">
        <v>27</v>
      </c>
      <c r="AQ32" s="214">
        <v>118</v>
      </c>
      <c r="AR32" s="17">
        <v>18</v>
      </c>
      <c r="AS32" s="321">
        <v>0.44131944444444443</v>
      </c>
      <c r="AT32" s="321">
        <v>0.5418287037037037</v>
      </c>
      <c r="AV32" t="s">
        <v>104</v>
      </c>
      <c r="AW32" t="s">
        <v>102</v>
      </c>
      <c r="AX32" t="s">
        <v>105</v>
      </c>
      <c r="AY32" t="s">
        <v>104</v>
      </c>
      <c r="AZ32" t="s">
        <v>103</v>
      </c>
      <c r="BA32" t="s">
        <v>103</v>
      </c>
      <c r="BB32" t="s">
        <v>102</v>
      </c>
      <c r="BC32" t="s">
        <v>102</v>
      </c>
      <c r="BD32" t="s">
        <v>104</v>
      </c>
      <c r="BE32" t="s">
        <v>103</v>
      </c>
      <c r="BF32" t="s">
        <v>104</v>
      </c>
      <c r="BH32" t="s">
        <v>103</v>
      </c>
      <c r="BI32" t="s">
        <v>101</v>
      </c>
      <c r="BJ32" t="s">
        <v>101</v>
      </c>
      <c r="BK32" t="s">
        <v>104</v>
      </c>
      <c r="BL32" t="s">
        <v>103</v>
      </c>
      <c r="BP32" t="s">
        <v>103</v>
      </c>
      <c r="BQ32">
        <v>8</v>
      </c>
      <c r="BR32">
        <v>8</v>
      </c>
      <c r="BS32" t="s">
        <v>101</v>
      </c>
      <c r="BT32">
        <v>42</v>
      </c>
      <c r="BU32">
        <v>42</v>
      </c>
      <c r="BV32" s="213">
        <v>18</v>
      </c>
      <c r="BZ32">
        <v>18</v>
      </c>
      <c r="CA32" t="s">
        <v>252</v>
      </c>
      <c r="CB32" t="s">
        <v>103</v>
      </c>
      <c r="CE32" t="s">
        <v>293</v>
      </c>
      <c r="CF32" t="s">
        <v>236</v>
      </c>
      <c r="CG32" s="17">
        <v>18</v>
      </c>
      <c r="CH32">
        <v>0.44131944444444443</v>
      </c>
      <c r="CI32">
        <v>0.5418287037037037</v>
      </c>
      <c r="CK32" t="s">
        <v>104</v>
      </c>
      <c r="CL32" t="s">
        <v>102</v>
      </c>
      <c r="CM32" t="s">
        <v>105</v>
      </c>
      <c r="CN32" t="s">
        <v>104</v>
      </c>
      <c r="CO32" t="s">
        <v>103</v>
      </c>
      <c r="CP32" t="s">
        <v>103</v>
      </c>
      <c r="CQ32" t="s">
        <v>102</v>
      </c>
      <c r="CR32" t="s">
        <v>102</v>
      </c>
      <c r="CS32" t="s">
        <v>104</v>
      </c>
      <c r="CT32" t="s">
        <v>103</v>
      </c>
      <c r="CU32" t="s">
        <v>104</v>
      </c>
      <c r="CW32" t="s">
        <v>103</v>
      </c>
      <c r="CX32" t="s">
        <v>101</v>
      </c>
      <c r="CY32" t="s">
        <v>101</v>
      </c>
      <c r="CZ32" t="s">
        <v>104</v>
      </c>
      <c r="DA32" t="s">
        <v>103</v>
      </c>
      <c r="DE32" t="s">
        <v>103</v>
      </c>
      <c r="DF32">
        <v>8</v>
      </c>
      <c r="DG32">
        <v>8</v>
      </c>
      <c r="DH32" t="s">
        <v>101</v>
      </c>
      <c r="DI32">
        <v>42</v>
      </c>
      <c r="DJ32">
        <v>42</v>
      </c>
      <c r="DK32">
        <v>144.44</v>
      </c>
      <c r="DL32">
        <v>8</v>
      </c>
      <c r="DM32">
        <v>42</v>
      </c>
      <c r="DN32">
        <v>0</v>
      </c>
      <c r="DO32">
        <v>0</v>
      </c>
      <c r="DP32">
        <v>60</v>
      </c>
      <c r="DQ32">
        <v>14</v>
      </c>
      <c r="DR32">
        <v>1</v>
      </c>
      <c r="DT32">
        <v>15</v>
      </c>
      <c r="DU32">
        <v>110</v>
      </c>
      <c r="DV32" s="320">
        <v>18</v>
      </c>
    </row>
    <row r="33" spans="2:126" ht="17.25">
      <c r="B33" s="23"/>
      <c r="C33" s="23"/>
      <c r="D33" s="23"/>
      <c r="E33" s="23"/>
      <c r="F33">
        <f t="shared" si="2"/>
        <v>19</v>
      </c>
      <c r="G33" s="18">
        <v>158</v>
      </c>
      <c r="H33" s="7" t="s">
        <v>169</v>
      </c>
      <c r="I33" s="9" t="s">
        <v>99</v>
      </c>
      <c r="J33" s="9" t="s">
        <v>107</v>
      </c>
      <c r="K33" s="9" t="s">
        <v>108</v>
      </c>
      <c r="L33" s="7"/>
      <c r="M33" s="119">
        <v>0.35133333333333333</v>
      </c>
      <c r="N33" s="121">
        <v>0.402</v>
      </c>
      <c r="O33" s="52"/>
      <c r="P33" s="26" t="s">
        <v>103</v>
      </c>
      <c r="Q33" s="26" t="s">
        <v>100</v>
      </c>
      <c r="R33" s="26" t="s">
        <v>102</v>
      </c>
      <c r="S33" s="26" t="s">
        <v>105</v>
      </c>
      <c r="T33" s="26" t="s">
        <v>102</v>
      </c>
      <c r="U33" s="26" t="s">
        <v>103</v>
      </c>
      <c r="V33" s="26" t="s">
        <v>105</v>
      </c>
      <c r="W33" s="26" t="s">
        <v>100</v>
      </c>
      <c r="X33" s="26" t="s">
        <v>103</v>
      </c>
      <c r="Y33" s="26" t="s">
        <v>102</v>
      </c>
      <c r="Z33" s="26" t="s">
        <v>103</v>
      </c>
      <c r="AA33" s="26" t="s">
        <v>104</v>
      </c>
      <c r="AB33" s="26" t="s">
        <v>103</v>
      </c>
      <c r="AC33" s="26" t="s">
        <v>101</v>
      </c>
      <c r="AD33" s="26" t="s">
        <v>105</v>
      </c>
      <c r="AE33" s="26" t="s">
        <v>105</v>
      </c>
      <c r="AF33" s="26" t="s">
        <v>105</v>
      </c>
      <c r="AG33" s="26"/>
      <c r="AH33" s="26"/>
      <c r="AI33" s="26"/>
      <c r="AJ33" s="177" t="s">
        <v>102</v>
      </c>
      <c r="AK33" s="20">
        <v>18</v>
      </c>
      <c r="AL33" s="21">
        <v>19</v>
      </c>
      <c r="AM33" s="177" t="s">
        <v>100</v>
      </c>
      <c r="AN33" s="20">
        <v>30</v>
      </c>
      <c r="AO33" s="20">
        <v>30</v>
      </c>
      <c r="AQ33" s="214">
        <v>119</v>
      </c>
      <c r="AR33" s="17">
        <v>19</v>
      </c>
      <c r="AS33" s="321">
        <v>0.4434027777777778</v>
      </c>
      <c r="AT33" s="321">
        <v>0.5425578703703704</v>
      </c>
      <c r="AV33" t="s">
        <v>104</v>
      </c>
      <c r="AW33" t="s">
        <v>103</v>
      </c>
      <c r="AX33" t="s">
        <v>102</v>
      </c>
      <c r="AY33" t="s">
        <v>104</v>
      </c>
      <c r="AZ33" t="s">
        <v>103</v>
      </c>
      <c r="BA33" t="s">
        <v>103</v>
      </c>
      <c r="BB33" t="s">
        <v>102</v>
      </c>
      <c r="BC33" t="s">
        <v>102</v>
      </c>
      <c r="BD33" t="s">
        <v>100</v>
      </c>
      <c r="BE33" t="s">
        <v>103</v>
      </c>
      <c r="BF33" t="s">
        <v>102</v>
      </c>
      <c r="BH33" t="s">
        <v>103</v>
      </c>
      <c r="BI33" t="s">
        <v>103</v>
      </c>
      <c r="BJ33" t="s">
        <v>101</v>
      </c>
      <c r="BK33" t="s">
        <v>103</v>
      </c>
      <c r="BL33" t="s">
        <v>105</v>
      </c>
      <c r="BP33" t="s">
        <v>103</v>
      </c>
      <c r="BQ33">
        <v>38</v>
      </c>
      <c r="BR33">
        <v>39</v>
      </c>
      <c r="BS33" t="s">
        <v>143</v>
      </c>
      <c r="BT33"/>
      <c r="BV33" s="213">
        <v>19</v>
      </c>
      <c r="BZ33">
        <v>19</v>
      </c>
      <c r="CA33" t="s">
        <v>253</v>
      </c>
      <c r="CC33" t="s">
        <v>107</v>
      </c>
      <c r="CD33" t="s">
        <v>108</v>
      </c>
      <c r="CE33" t="s">
        <v>292</v>
      </c>
      <c r="CF33" t="s">
        <v>234</v>
      </c>
      <c r="CG33" s="17">
        <v>19</v>
      </c>
      <c r="CH33">
        <v>0.4434027777777778</v>
      </c>
      <c r="CI33">
        <v>0.5425578703703704</v>
      </c>
      <c r="CK33" t="s">
        <v>104</v>
      </c>
      <c r="CL33" t="s">
        <v>103</v>
      </c>
      <c r="CM33" t="s">
        <v>102</v>
      </c>
      <c r="CN33" t="s">
        <v>104</v>
      </c>
      <c r="CO33" t="s">
        <v>103</v>
      </c>
      <c r="CP33" t="s">
        <v>103</v>
      </c>
      <c r="CQ33" t="s">
        <v>102</v>
      </c>
      <c r="CR33" t="s">
        <v>102</v>
      </c>
      <c r="CS33" t="s">
        <v>100</v>
      </c>
      <c r="CT33" t="s">
        <v>103</v>
      </c>
      <c r="CU33" t="s">
        <v>102</v>
      </c>
      <c r="CW33" t="s">
        <v>103</v>
      </c>
      <c r="CX33" t="s">
        <v>103</v>
      </c>
      <c r="CY33" t="s">
        <v>101</v>
      </c>
      <c r="CZ33" t="s">
        <v>103</v>
      </c>
      <c r="DA33" t="s">
        <v>105</v>
      </c>
      <c r="DE33" t="s">
        <v>103</v>
      </c>
      <c r="DF33">
        <v>38</v>
      </c>
      <c r="DG33">
        <v>39</v>
      </c>
      <c r="DH33" t="s">
        <v>143</v>
      </c>
      <c r="DK33">
        <v>142.47</v>
      </c>
      <c r="DL33">
        <v>38.5</v>
      </c>
      <c r="DM33">
        <v>0</v>
      </c>
      <c r="DN33">
        <v>0</v>
      </c>
      <c r="DO33">
        <v>120</v>
      </c>
      <c r="DP33">
        <v>60</v>
      </c>
      <c r="DQ33">
        <v>8</v>
      </c>
      <c r="DR33">
        <v>0</v>
      </c>
      <c r="DT33">
        <v>8</v>
      </c>
      <c r="DU33">
        <v>218.5</v>
      </c>
      <c r="DV33" s="320">
        <v>19</v>
      </c>
    </row>
    <row r="34" spans="2:126" ht="17.25">
      <c r="B34" s="23"/>
      <c r="C34" s="23"/>
      <c r="D34" s="23"/>
      <c r="E34" s="23"/>
      <c r="F34">
        <f t="shared" si="2"/>
        <v>20</v>
      </c>
      <c r="G34" s="18">
        <v>159</v>
      </c>
      <c r="H34" s="7" t="s">
        <v>170</v>
      </c>
      <c r="I34" s="9" t="s">
        <v>99</v>
      </c>
      <c r="J34" s="9"/>
      <c r="K34" s="9"/>
      <c r="L34" s="7"/>
      <c r="M34" s="119">
        <v>0.35233333333333333</v>
      </c>
      <c r="N34" s="121">
        <v>0.4035</v>
      </c>
      <c r="O34" s="52"/>
      <c r="P34" s="26" t="s">
        <v>103</v>
      </c>
      <c r="Q34" s="26" t="s">
        <v>100</v>
      </c>
      <c r="R34" s="26" t="s">
        <v>101</v>
      </c>
      <c r="S34" s="26" t="s">
        <v>105</v>
      </c>
      <c r="T34" s="26" t="s">
        <v>101</v>
      </c>
      <c r="U34" s="26" t="s">
        <v>103</v>
      </c>
      <c r="V34" s="26" t="s">
        <v>105</v>
      </c>
      <c r="W34" s="26" t="s">
        <v>100</v>
      </c>
      <c r="X34" s="26" t="s">
        <v>102</v>
      </c>
      <c r="Y34" s="26" t="s">
        <v>102</v>
      </c>
      <c r="Z34" s="26" t="s">
        <v>101</v>
      </c>
      <c r="AA34" s="26" t="s">
        <v>101</v>
      </c>
      <c r="AB34" s="26" t="s">
        <v>105</v>
      </c>
      <c r="AC34" s="26" t="s">
        <v>101</v>
      </c>
      <c r="AD34" s="26" t="s">
        <v>103</v>
      </c>
      <c r="AE34" s="26" t="s">
        <v>104</v>
      </c>
      <c r="AF34" s="26" t="s">
        <v>101</v>
      </c>
      <c r="AG34" s="26"/>
      <c r="AH34" s="26"/>
      <c r="AI34" s="26"/>
      <c r="AJ34" s="177" t="s">
        <v>103</v>
      </c>
      <c r="AK34" s="20">
        <v>20</v>
      </c>
      <c r="AL34" s="21">
        <v>20</v>
      </c>
      <c r="AM34" s="177" t="s">
        <v>103</v>
      </c>
      <c r="AN34" s="20">
        <v>21</v>
      </c>
      <c r="AO34" s="20">
        <v>21</v>
      </c>
      <c r="AQ34" s="214">
        <v>120</v>
      </c>
      <c r="AR34" s="17">
        <v>20</v>
      </c>
      <c r="AS34" s="321">
        <v>0.4444444444444444</v>
      </c>
      <c r="AT34" s="321">
        <v>0.5431944444444444</v>
      </c>
      <c r="AV34" t="s">
        <v>101</v>
      </c>
      <c r="AW34" t="s">
        <v>103</v>
      </c>
      <c r="AX34" t="s">
        <v>105</v>
      </c>
      <c r="AY34" t="s">
        <v>104</v>
      </c>
      <c r="AZ34" t="s">
        <v>103</v>
      </c>
      <c r="BA34" t="s">
        <v>103</v>
      </c>
      <c r="BB34" t="s">
        <v>102</v>
      </c>
      <c r="BC34" t="s">
        <v>102</v>
      </c>
      <c r="BD34" t="s">
        <v>104</v>
      </c>
      <c r="BE34" t="s">
        <v>103</v>
      </c>
      <c r="BF34" t="s">
        <v>104</v>
      </c>
      <c r="BH34" t="s">
        <v>103</v>
      </c>
      <c r="BI34" t="s">
        <v>100</v>
      </c>
      <c r="BJ34" t="s">
        <v>101</v>
      </c>
      <c r="BK34" t="s">
        <v>104</v>
      </c>
      <c r="BL34" t="s">
        <v>105</v>
      </c>
      <c r="BP34" t="s">
        <v>103</v>
      </c>
      <c r="BQ34">
        <v>7</v>
      </c>
      <c r="BR34">
        <v>7</v>
      </c>
      <c r="BS34" t="s">
        <v>101</v>
      </c>
      <c r="BT34">
        <v>14</v>
      </c>
      <c r="BU34">
        <v>14</v>
      </c>
      <c r="BV34" s="213">
        <v>20</v>
      </c>
      <c r="BZ34">
        <v>20</v>
      </c>
      <c r="CA34" t="s">
        <v>254</v>
      </c>
      <c r="CB34" t="s">
        <v>103</v>
      </c>
      <c r="CC34" t="s">
        <v>107</v>
      </c>
      <c r="CE34" t="s">
        <v>288</v>
      </c>
      <c r="CF34" t="s">
        <v>226</v>
      </c>
      <c r="CG34" s="17">
        <v>20</v>
      </c>
      <c r="CH34">
        <v>0.4444444444444444</v>
      </c>
      <c r="CI34">
        <v>0.5431944444444444</v>
      </c>
      <c r="CK34" t="s">
        <v>101</v>
      </c>
      <c r="CL34" t="s">
        <v>103</v>
      </c>
      <c r="CM34" t="s">
        <v>105</v>
      </c>
      <c r="CN34" t="s">
        <v>104</v>
      </c>
      <c r="CO34" t="s">
        <v>103</v>
      </c>
      <c r="CP34" t="s">
        <v>103</v>
      </c>
      <c r="CQ34" t="s">
        <v>102</v>
      </c>
      <c r="CR34" t="s">
        <v>102</v>
      </c>
      <c r="CS34" t="s">
        <v>104</v>
      </c>
      <c r="CT34" t="s">
        <v>103</v>
      </c>
      <c r="CU34" t="s">
        <v>104</v>
      </c>
      <c r="CW34" t="s">
        <v>103</v>
      </c>
      <c r="CX34" t="s">
        <v>100</v>
      </c>
      <c r="CY34" t="s">
        <v>101</v>
      </c>
      <c r="CZ34" t="s">
        <v>104</v>
      </c>
      <c r="DA34" t="s">
        <v>105</v>
      </c>
      <c r="DE34" t="s">
        <v>103</v>
      </c>
      <c r="DF34">
        <v>7</v>
      </c>
      <c r="DG34">
        <v>7</v>
      </c>
      <c r="DH34" t="s">
        <v>101</v>
      </c>
      <c r="DI34">
        <v>14</v>
      </c>
      <c r="DJ34">
        <v>14</v>
      </c>
      <c r="DK34">
        <v>142.12</v>
      </c>
      <c r="DL34">
        <v>7</v>
      </c>
      <c r="DM34">
        <v>14</v>
      </c>
      <c r="DN34">
        <v>0</v>
      </c>
      <c r="DO34">
        <v>0</v>
      </c>
      <c r="DP34">
        <v>60</v>
      </c>
      <c r="DQ34">
        <v>14</v>
      </c>
      <c r="DR34">
        <v>1</v>
      </c>
      <c r="DT34">
        <v>15</v>
      </c>
      <c r="DU34">
        <v>81</v>
      </c>
      <c r="DV34" s="320">
        <v>20</v>
      </c>
    </row>
    <row r="35" spans="2:126" ht="17.25">
      <c r="B35" s="23"/>
      <c r="C35" s="23"/>
      <c r="D35" s="23"/>
      <c r="E35" s="23"/>
      <c r="F35">
        <f t="shared" si="2"/>
        <v>21</v>
      </c>
      <c r="G35" s="18">
        <v>160</v>
      </c>
      <c r="H35" s="7" t="s">
        <v>171</v>
      </c>
      <c r="I35" s="9" t="s">
        <v>99</v>
      </c>
      <c r="J35" s="9" t="s">
        <v>107</v>
      </c>
      <c r="K35" s="9" t="s">
        <v>108</v>
      </c>
      <c r="L35" s="7"/>
      <c r="M35" s="119">
        <v>0.35333333333333333</v>
      </c>
      <c r="N35" s="121">
        <v>0.405</v>
      </c>
      <c r="O35" s="52"/>
      <c r="P35" s="26" t="s">
        <v>101</v>
      </c>
      <c r="Q35" s="26" t="s">
        <v>103</v>
      </c>
      <c r="R35" s="26" t="s">
        <v>101</v>
      </c>
      <c r="S35" s="26" t="s">
        <v>105</v>
      </c>
      <c r="T35" s="26" t="s">
        <v>101</v>
      </c>
      <c r="U35" s="26" t="s">
        <v>103</v>
      </c>
      <c r="V35" s="26" t="s">
        <v>104</v>
      </c>
      <c r="W35" s="26" t="s">
        <v>103</v>
      </c>
      <c r="X35" s="26" t="s">
        <v>102</v>
      </c>
      <c r="Y35" s="26" t="s">
        <v>103</v>
      </c>
      <c r="Z35" s="26" t="s">
        <v>103</v>
      </c>
      <c r="AA35" s="26" t="s">
        <v>102</v>
      </c>
      <c r="AB35" s="26" t="s">
        <v>105</v>
      </c>
      <c r="AC35" s="26" t="s">
        <v>101</v>
      </c>
      <c r="AD35" s="26" t="s">
        <v>101</v>
      </c>
      <c r="AE35" s="26" t="s">
        <v>101</v>
      </c>
      <c r="AF35" s="26" t="s">
        <v>101</v>
      </c>
      <c r="AG35" s="26"/>
      <c r="AH35" s="26"/>
      <c r="AI35" s="26"/>
      <c r="AJ35" s="177" t="s">
        <v>101</v>
      </c>
      <c r="AK35" s="20">
        <v>11</v>
      </c>
      <c r="AL35" s="21">
        <v>12</v>
      </c>
      <c r="AM35" s="177" t="s">
        <v>100</v>
      </c>
      <c r="AN35" s="20">
        <v>36</v>
      </c>
      <c r="AO35" s="20">
        <v>35</v>
      </c>
      <c r="AQ35" s="214">
        <v>121</v>
      </c>
      <c r="AR35" s="17">
        <v>21</v>
      </c>
      <c r="AS35" s="321">
        <v>0.4454861111111111</v>
      </c>
      <c r="AT35" s="321">
        <v>0.5003472222222222</v>
      </c>
      <c r="AV35" t="s">
        <v>101</v>
      </c>
      <c r="AW35" t="s">
        <v>105</v>
      </c>
      <c r="AX35" t="s">
        <v>105</v>
      </c>
      <c r="AY35" t="s">
        <v>104</v>
      </c>
      <c r="AZ35" t="s">
        <v>103</v>
      </c>
      <c r="BA35" t="s">
        <v>101</v>
      </c>
      <c r="BB35" t="s">
        <v>102</v>
      </c>
      <c r="BC35" t="s">
        <v>102</v>
      </c>
      <c r="BD35" t="s">
        <v>104</v>
      </c>
      <c r="BE35" t="s">
        <v>103</v>
      </c>
      <c r="BF35" t="s">
        <v>103</v>
      </c>
      <c r="BH35" t="s">
        <v>103</v>
      </c>
      <c r="BI35" t="s">
        <v>100</v>
      </c>
      <c r="BJ35" t="s">
        <v>101</v>
      </c>
      <c r="BK35" t="s">
        <v>104</v>
      </c>
      <c r="BL35" t="s">
        <v>103</v>
      </c>
      <c r="BP35" t="s">
        <v>103</v>
      </c>
      <c r="BQ35">
        <v>3</v>
      </c>
      <c r="BR35">
        <v>3</v>
      </c>
      <c r="BS35" t="s">
        <v>101</v>
      </c>
      <c r="BT35">
        <v>9</v>
      </c>
      <c r="BU35">
        <v>9</v>
      </c>
      <c r="BV35" s="213">
        <v>21</v>
      </c>
      <c r="BZ35">
        <v>21</v>
      </c>
      <c r="CA35" t="s">
        <v>255</v>
      </c>
      <c r="CB35" t="s">
        <v>103</v>
      </c>
      <c r="CE35" t="s">
        <v>289</v>
      </c>
      <c r="CF35" t="s">
        <v>228</v>
      </c>
      <c r="CG35" s="17">
        <v>21</v>
      </c>
      <c r="CH35">
        <v>0.4454861111111111</v>
      </c>
      <c r="CI35">
        <v>0.5003472222222222</v>
      </c>
      <c r="CK35" t="s">
        <v>101</v>
      </c>
      <c r="CL35" t="s">
        <v>105</v>
      </c>
      <c r="CM35" t="s">
        <v>105</v>
      </c>
      <c r="CN35" t="s">
        <v>104</v>
      </c>
      <c r="CO35" t="s">
        <v>103</v>
      </c>
      <c r="CP35" t="s">
        <v>101</v>
      </c>
      <c r="CQ35" t="s">
        <v>102</v>
      </c>
      <c r="CR35" t="s">
        <v>102</v>
      </c>
      <c r="CS35" t="s">
        <v>104</v>
      </c>
      <c r="CT35" t="s">
        <v>103</v>
      </c>
      <c r="CU35" t="s">
        <v>103</v>
      </c>
      <c r="CW35" t="s">
        <v>103</v>
      </c>
      <c r="CX35" t="s">
        <v>100</v>
      </c>
      <c r="CY35" t="s">
        <v>101</v>
      </c>
      <c r="CZ35" t="s">
        <v>104</v>
      </c>
      <c r="DA35" t="s">
        <v>103</v>
      </c>
      <c r="DE35" t="s">
        <v>103</v>
      </c>
      <c r="DF35">
        <v>3</v>
      </c>
      <c r="DG35">
        <v>3</v>
      </c>
      <c r="DH35" t="s">
        <v>101</v>
      </c>
      <c r="DI35">
        <v>9</v>
      </c>
      <c r="DJ35">
        <v>9</v>
      </c>
      <c r="DK35">
        <v>79</v>
      </c>
      <c r="DL35">
        <v>3</v>
      </c>
      <c r="DM35">
        <v>9</v>
      </c>
      <c r="DN35">
        <v>0</v>
      </c>
      <c r="DO35">
        <v>0</v>
      </c>
      <c r="DP35">
        <v>60</v>
      </c>
      <c r="DQ35">
        <v>13</v>
      </c>
      <c r="DR35">
        <v>1</v>
      </c>
      <c r="DT35">
        <v>14</v>
      </c>
      <c r="DU35">
        <v>72</v>
      </c>
      <c r="DV35" s="320">
        <v>21</v>
      </c>
    </row>
    <row r="36" spans="2:126" ht="17.25">
      <c r="B36" s="23"/>
      <c r="C36" s="23"/>
      <c r="D36" s="23"/>
      <c r="E36" s="23"/>
      <c r="F36">
        <f t="shared" si="2"/>
        <v>22</v>
      </c>
      <c r="G36" s="18">
        <v>161</v>
      </c>
      <c r="H36" s="7" t="s">
        <v>172</v>
      </c>
      <c r="I36" s="9" t="s">
        <v>99</v>
      </c>
      <c r="J36" s="9" t="s">
        <v>107</v>
      </c>
      <c r="K36" s="9" t="s">
        <v>108</v>
      </c>
      <c r="L36" s="7"/>
      <c r="M36" s="119">
        <v>0.35433333333333333</v>
      </c>
      <c r="N36" s="121">
        <v>0.40650000000000003</v>
      </c>
      <c r="O36" s="52"/>
      <c r="P36" s="26" t="s">
        <v>101</v>
      </c>
      <c r="Q36" s="26" t="s">
        <v>104</v>
      </c>
      <c r="R36" s="26" t="s">
        <v>105</v>
      </c>
      <c r="S36" s="26" t="s">
        <v>105</v>
      </c>
      <c r="T36" s="26" t="s">
        <v>101</v>
      </c>
      <c r="U36" s="26" t="s">
        <v>103</v>
      </c>
      <c r="V36" s="26" t="s">
        <v>101</v>
      </c>
      <c r="W36" s="26" t="s">
        <v>104</v>
      </c>
      <c r="X36" s="26" t="s">
        <v>103</v>
      </c>
      <c r="Y36" s="26" t="s">
        <v>102</v>
      </c>
      <c r="Z36" s="26" t="s">
        <v>103</v>
      </c>
      <c r="AA36" s="26" t="s">
        <v>104</v>
      </c>
      <c r="AB36" s="26" t="s">
        <v>105</v>
      </c>
      <c r="AC36" s="26" t="s">
        <v>101</v>
      </c>
      <c r="AD36" s="26" t="s">
        <v>103</v>
      </c>
      <c r="AE36" s="26" t="s">
        <v>102</v>
      </c>
      <c r="AF36" s="26" t="s">
        <v>101</v>
      </c>
      <c r="AG36" s="26"/>
      <c r="AH36" s="26"/>
      <c r="AI36" s="26"/>
      <c r="AJ36" s="177" t="s">
        <v>103</v>
      </c>
      <c r="AK36" s="20">
        <v>41</v>
      </c>
      <c r="AL36" s="21">
        <v>42</v>
      </c>
      <c r="AM36" s="177" t="s">
        <v>100</v>
      </c>
      <c r="AN36" s="20">
        <v>28</v>
      </c>
      <c r="AO36" s="20">
        <v>29</v>
      </c>
      <c r="AQ36" s="214">
        <v>122</v>
      </c>
      <c r="AR36" s="17">
        <v>22</v>
      </c>
      <c r="AS36" s="321">
        <v>0.4472222222222222</v>
      </c>
      <c r="AT36" s="321">
        <v>0.5265972222222223</v>
      </c>
      <c r="AV36" t="s">
        <v>101</v>
      </c>
      <c r="AW36" t="s">
        <v>102</v>
      </c>
      <c r="AX36" t="s">
        <v>105</v>
      </c>
      <c r="AY36" t="s">
        <v>104</v>
      </c>
      <c r="AZ36" t="s">
        <v>103</v>
      </c>
      <c r="BA36" t="s">
        <v>105</v>
      </c>
      <c r="BB36" t="s">
        <v>102</v>
      </c>
      <c r="BC36" t="s">
        <v>102</v>
      </c>
      <c r="BD36" t="s">
        <v>104</v>
      </c>
      <c r="BE36" t="s">
        <v>103</v>
      </c>
      <c r="BF36" t="s">
        <v>103</v>
      </c>
      <c r="BH36" t="s">
        <v>103</v>
      </c>
      <c r="BI36" t="s">
        <v>100</v>
      </c>
      <c r="BJ36" t="s">
        <v>101</v>
      </c>
      <c r="BK36" t="s">
        <v>104</v>
      </c>
      <c r="BL36" t="s">
        <v>105</v>
      </c>
      <c r="BP36" t="s">
        <v>103</v>
      </c>
      <c r="BQ36">
        <v>15</v>
      </c>
      <c r="BR36">
        <v>15</v>
      </c>
      <c r="BS36" t="s">
        <v>102</v>
      </c>
      <c r="BT36">
        <v>25</v>
      </c>
      <c r="BU36">
        <v>25</v>
      </c>
      <c r="BV36" s="213">
        <v>22</v>
      </c>
      <c r="BZ36">
        <v>22</v>
      </c>
      <c r="CA36" t="s">
        <v>256</v>
      </c>
      <c r="CB36" t="s">
        <v>103</v>
      </c>
      <c r="CC36" t="s">
        <v>107</v>
      </c>
      <c r="CD36" t="s">
        <v>108</v>
      </c>
      <c r="CE36" t="s">
        <v>291</v>
      </c>
      <c r="CF36" t="s">
        <v>232</v>
      </c>
      <c r="CG36" s="17">
        <v>22</v>
      </c>
      <c r="CH36">
        <v>0.4472222222222222</v>
      </c>
      <c r="CI36">
        <v>0.5265972222222223</v>
      </c>
      <c r="CK36" t="s">
        <v>101</v>
      </c>
      <c r="CL36" t="s">
        <v>102</v>
      </c>
      <c r="CM36" t="s">
        <v>105</v>
      </c>
      <c r="CN36" t="s">
        <v>104</v>
      </c>
      <c r="CO36" t="s">
        <v>103</v>
      </c>
      <c r="CP36" t="s">
        <v>105</v>
      </c>
      <c r="CQ36" t="s">
        <v>102</v>
      </c>
      <c r="CR36" t="s">
        <v>102</v>
      </c>
      <c r="CS36" t="s">
        <v>104</v>
      </c>
      <c r="CT36" t="s">
        <v>103</v>
      </c>
      <c r="CU36" t="s">
        <v>103</v>
      </c>
      <c r="CW36" t="s">
        <v>103</v>
      </c>
      <c r="CX36" t="s">
        <v>100</v>
      </c>
      <c r="CY36" t="s">
        <v>101</v>
      </c>
      <c r="CZ36" t="s">
        <v>104</v>
      </c>
      <c r="DA36" t="s">
        <v>105</v>
      </c>
      <c r="DE36" t="s">
        <v>103</v>
      </c>
      <c r="DF36">
        <v>15</v>
      </c>
      <c r="DG36">
        <v>15</v>
      </c>
      <c r="DH36" t="s">
        <v>102</v>
      </c>
      <c r="DI36">
        <v>25</v>
      </c>
      <c r="DJ36">
        <v>25</v>
      </c>
      <c r="DK36">
        <v>114.18</v>
      </c>
      <c r="DL36">
        <v>15</v>
      </c>
      <c r="DM36">
        <v>25</v>
      </c>
      <c r="DN36">
        <v>0</v>
      </c>
      <c r="DO36">
        <v>0</v>
      </c>
      <c r="DP36">
        <v>120</v>
      </c>
      <c r="DQ36">
        <v>13</v>
      </c>
      <c r="DR36">
        <v>0</v>
      </c>
      <c r="DT36">
        <v>13</v>
      </c>
      <c r="DU36">
        <v>160</v>
      </c>
      <c r="DV36" s="320">
        <v>22</v>
      </c>
    </row>
    <row r="37" spans="2:126" ht="17.25">
      <c r="B37" s="23"/>
      <c r="C37" s="23"/>
      <c r="D37" s="23"/>
      <c r="E37" s="23"/>
      <c r="F37">
        <f t="shared" si="2"/>
        <v>23</v>
      </c>
      <c r="G37" s="18">
        <v>162</v>
      </c>
      <c r="H37" s="7" t="s">
        <v>173</v>
      </c>
      <c r="I37" s="9" t="s">
        <v>99</v>
      </c>
      <c r="J37" s="9"/>
      <c r="K37" s="9"/>
      <c r="L37" s="8"/>
      <c r="M37" s="119">
        <v>0.35533333333333333</v>
      </c>
      <c r="N37" s="121">
        <v>0.40800000000000003</v>
      </c>
      <c r="O37" s="53"/>
      <c r="P37" s="26" t="s">
        <v>103</v>
      </c>
      <c r="Q37" s="26" t="s">
        <v>100</v>
      </c>
      <c r="R37" s="26" t="s">
        <v>102</v>
      </c>
      <c r="S37" s="26" t="s">
        <v>105</v>
      </c>
      <c r="T37" s="26" t="s">
        <v>101</v>
      </c>
      <c r="U37" s="26" t="s">
        <v>103</v>
      </c>
      <c r="V37" s="26" t="s">
        <v>102</v>
      </c>
      <c r="W37" s="26" t="s">
        <v>100</v>
      </c>
      <c r="X37" s="26" t="s">
        <v>102</v>
      </c>
      <c r="Y37" s="26" t="s">
        <v>102</v>
      </c>
      <c r="Z37" s="26" t="s">
        <v>103</v>
      </c>
      <c r="AA37" s="26" t="s">
        <v>100</v>
      </c>
      <c r="AB37" s="26" t="s">
        <v>105</v>
      </c>
      <c r="AC37" s="26" t="s">
        <v>102</v>
      </c>
      <c r="AD37" s="26" t="s">
        <v>103</v>
      </c>
      <c r="AE37" s="26" t="s">
        <v>104</v>
      </c>
      <c r="AF37" s="26" t="s">
        <v>101</v>
      </c>
      <c r="AG37" s="26"/>
      <c r="AH37" s="26"/>
      <c r="AI37" s="26"/>
      <c r="AJ37" s="177" t="s">
        <v>103</v>
      </c>
      <c r="AK37" s="20">
        <v>29</v>
      </c>
      <c r="AL37" s="21">
        <v>30</v>
      </c>
      <c r="AM37" s="177" t="s">
        <v>100</v>
      </c>
      <c r="AN37" s="20">
        <v>15</v>
      </c>
      <c r="AO37" s="20">
        <v>16</v>
      </c>
      <c r="AQ37" s="214">
        <v>123</v>
      </c>
      <c r="AR37" s="17">
        <v>23</v>
      </c>
      <c r="AS37" s="321">
        <v>0.44895833333333335</v>
      </c>
      <c r="AT37" s="321">
        <v>0.5211111111111111</v>
      </c>
      <c r="AV37" t="s">
        <v>102</v>
      </c>
      <c r="AW37" t="s">
        <v>105</v>
      </c>
      <c r="AX37" t="s">
        <v>103</v>
      </c>
      <c r="AY37" t="s">
        <v>101</v>
      </c>
      <c r="AZ37" t="s">
        <v>100</v>
      </c>
      <c r="BA37" t="s">
        <v>102</v>
      </c>
      <c r="BB37" t="s">
        <v>100</v>
      </c>
      <c r="BC37" t="s">
        <v>101</v>
      </c>
      <c r="BD37" t="s">
        <v>103</v>
      </c>
      <c r="BE37" t="s">
        <v>100</v>
      </c>
      <c r="BF37" t="s">
        <v>103</v>
      </c>
      <c r="BH37" t="s">
        <v>100</v>
      </c>
      <c r="BI37" t="s">
        <v>100</v>
      </c>
      <c r="BJ37" t="s">
        <v>101</v>
      </c>
      <c r="BK37" t="s">
        <v>100</v>
      </c>
      <c r="BL37" t="s">
        <v>102</v>
      </c>
      <c r="BP37" t="s">
        <v>105</v>
      </c>
      <c r="BQ37">
        <v>21</v>
      </c>
      <c r="BR37">
        <v>22</v>
      </c>
      <c r="BS37" t="s">
        <v>103</v>
      </c>
      <c r="BT37">
        <v>18</v>
      </c>
      <c r="BU37">
        <v>18</v>
      </c>
      <c r="BV37" s="213">
        <v>23</v>
      </c>
      <c r="BZ37">
        <v>23</v>
      </c>
      <c r="CA37" t="s">
        <v>257</v>
      </c>
      <c r="CB37" t="s">
        <v>103</v>
      </c>
      <c r="CC37" t="s">
        <v>107</v>
      </c>
      <c r="CE37" t="s">
        <v>294</v>
      </c>
      <c r="CF37" t="s">
        <v>238</v>
      </c>
      <c r="CG37" s="17">
        <v>23</v>
      </c>
      <c r="CH37">
        <v>0.44895833333333335</v>
      </c>
      <c r="CI37">
        <v>0.5211111111111111</v>
      </c>
      <c r="CK37" t="s">
        <v>102</v>
      </c>
      <c r="CL37" t="s">
        <v>105</v>
      </c>
      <c r="CM37" t="s">
        <v>103</v>
      </c>
      <c r="CN37" t="s">
        <v>101</v>
      </c>
      <c r="CO37" t="s">
        <v>100</v>
      </c>
      <c r="CP37" t="s">
        <v>102</v>
      </c>
      <c r="CQ37" t="s">
        <v>100</v>
      </c>
      <c r="CR37" t="s">
        <v>101</v>
      </c>
      <c r="CS37" t="s">
        <v>103</v>
      </c>
      <c r="CT37" t="s">
        <v>100</v>
      </c>
      <c r="CU37" t="s">
        <v>103</v>
      </c>
      <c r="CW37" t="s">
        <v>100</v>
      </c>
      <c r="CX37" t="s">
        <v>100</v>
      </c>
      <c r="CY37" t="s">
        <v>101</v>
      </c>
      <c r="CZ37" t="s">
        <v>100</v>
      </c>
      <c r="DA37" t="s">
        <v>102</v>
      </c>
      <c r="DE37" t="s">
        <v>105</v>
      </c>
      <c r="DF37">
        <v>21</v>
      </c>
      <c r="DG37">
        <v>22</v>
      </c>
      <c r="DH37" t="s">
        <v>103</v>
      </c>
      <c r="DI37">
        <v>18</v>
      </c>
      <c r="DJ37">
        <v>18</v>
      </c>
      <c r="DK37">
        <v>103.54</v>
      </c>
      <c r="DL37">
        <v>21.5</v>
      </c>
      <c r="DM37">
        <v>18</v>
      </c>
      <c r="DN37">
        <v>0</v>
      </c>
      <c r="DO37">
        <v>0</v>
      </c>
      <c r="DP37">
        <v>120</v>
      </c>
      <c r="DQ37">
        <v>2</v>
      </c>
      <c r="DR37">
        <v>0</v>
      </c>
      <c r="DT37">
        <v>2</v>
      </c>
      <c r="DU37">
        <v>159.5</v>
      </c>
      <c r="DV37" s="320">
        <v>23</v>
      </c>
    </row>
    <row r="38" spans="2:126" ht="17.25">
      <c r="B38" s="23"/>
      <c r="C38" s="23"/>
      <c r="D38" s="23"/>
      <c r="E38" s="23"/>
      <c r="F38">
        <f t="shared" si="2"/>
        <v>24</v>
      </c>
      <c r="G38" s="18">
        <v>163</v>
      </c>
      <c r="H38" s="7" t="s">
        <v>174</v>
      </c>
      <c r="I38" s="9" t="s">
        <v>99</v>
      </c>
      <c r="J38" s="9" t="s">
        <v>107</v>
      </c>
      <c r="K38" s="9" t="s">
        <v>108</v>
      </c>
      <c r="L38" s="8"/>
      <c r="M38" s="119">
        <v>0.35633333333333334</v>
      </c>
      <c r="N38" s="121">
        <v>0.40950000000000003</v>
      </c>
      <c r="O38" s="53"/>
      <c r="P38" s="26" t="s">
        <v>101</v>
      </c>
      <c r="Q38" s="26" t="s">
        <v>100</v>
      </c>
      <c r="R38" s="26" t="s">
        <v>102</v>
      </c>
      <c r="S38" s="26" t="s">
        <v>101</v>
      </c>
      <c r="T38" s="26" t="s">
        <v>102</v>
      </c>
      <c r="U38" s="26" t="s">
        <v>103</v>
      </c>
      <c r="V38" s="26" t="s">
        <v>104</v>
      </c>
      <c r="W38" s="26" t="s">
        <v>100</v>
      </c>
      <c r="X38" s="26" t="s">
        <v>102</v>
      </c>
      <c r="Y38" s="26" t="s">
        <v>101</v>
      </c>
      <c r="Z38" s="26" t="s">
        <v>103</v>
      </c>
      <c r="AA38" s="26" t="s">
        <v>105</v>
      </c>
      <c r="AB38" s="26" t="s">
        <v>105</v>
      </c>
      <c r="AC38" s="26" t="s">
        <v>103</v>
      </c>
      <c r="AD38" s="26" t="s">
        <v>103</v>
      </c>
      <c r="AE38" s="26" t="s">
        <v>100</v>
      </c>
      <c r="AF38" s="26" t="s">
        <v>102</v>
      </c>
      <c r="AG38" s="26"/>
      <c r="AH38" s="26"/>
      <c r="AI38" s="26"/>
      <c r="AJ38" s="177" t="s">
        <v>103</v>
      </c>
      <c r="AK38" s="20">
        <v>16</v>
      </c>
      <c r="AL38" s="21">
        <v>15</v>
      </c>
      <c r="AM38" s="177" t="s">
        <v>100</v>
      </c>
      <c r="AN38" s="20">
        <v>31</v>
      </c>
      <c r="AO38" s="20">
        <v>31</v>
      </c>
      <c r="AQ38" s="214">
        <v>124</v>
      </c>
      <c r="AR38" s="17">
        <v>24</v>
      </c>
      <c r="AS38" s="321">
        <v>0.44965277777777773</v>
      </c>
      <c r="AT38" s="321">
        <v>0.5452777777777778</v>
      </c>
      <c r="AV38" t="s">
        <v>101</v>
      </c>
      <c r="AW38" t="s">
        <v>103</v>
      </c>
      <c r="AX38" t="s">
        <v>105</v>
      </c>
      <c r="AY38" t="s">
        <v>104</v>
      </c>
      <c r="AZ38" t="s">
        <v>103</v>
      </c>
      <c r="BA38" t="s">
        <v>101</v>
      </c>
      <c r="BB38" t="s">
        <v>102</v>
      </c>
      <c r="BC38" t="s">
        <v>102</v>
      </c>
      <c r="BD38" t="s">
        <v>104</v>
      </c>
      <c r="BE38" t="s">
        <v>103</v>
      </c>
      <c r="BF38" t="s">
        <v>104</v>
      </c>
      <c r="BH38" t="s">
        <v>103</v>
      </c>
      <c r="BI38" t="s">
        <v>100</v>
      </c>
      <c r="BJ38" t="s">
        <v>101</v>
      </c>
      <c r="BK38" t="s">
        <v>103</v>
      </c>
      <c r="BL38" t="s">
        <v>105</v>
      </c>
      <c r="BP38" t="s">
        <v>103</v>
      </c>
      <c r="BQ38">
        <v>8</v>
      </c>
      <c r="BR38">
        <v>8</v>
      </c>
      <c r="BS38" t="s">
        <v>101</v>
      </c>
      <c r="BT38">
        <v>10</v>
      </c>
      <c r="BU38">
        <v>10</v>
      </c>
      <c r="BV38" s="213">
        <v>24</v>
      </c>
      <c r="BZ38">
        <v>24</v>
      </c>
      <c r="CA38" t="s">
        <v>258</v>
      </c>
      <c r="CB38" t="s">
        <v>103</v>
      </c>
      <c r="CE38" t="s">
        <v>292</v>
      </c>
      <c r="CF38" t="s">
        <v>234</v>
      </c>
      <c r="CG38" s="17">
        <v>24</v>
      </c>
      <c r="CH38">
        <v>0.44965277777777773</v>
      </c>
      <c r="CI38">
        <v>0.5452777777777778</v>
      </c>
      <c r="CK38" t="s">
        <v>101</v>
      </c>
      <c r="CL38" t="s">
        <v>103</v>
      </c>
      <c r="CM38" t="s">
        <v>105</v>
      </c>
      <c r="CN38" t="s">
        <v>104</v>
      </c>
      <c r="CO38" t="s">
        <v>103</v>
      </c>
      <c r="CP38" t="s">
        <v>101</v>
      </c>
      <c r="CQ38" t="s">
        <v>102</v>
      </c>
      <c r="CR38" t="s">
        <v>102</v>
      </c>
      <c r="CS38" t="s">
        <v>104</v>
      </c>
      <c r="CT38" t="s">
        <v>103</v>
      </c>
      <c r="CU38" t="s">
        <v>104</v>
      </c>
      <c r="CW38" t="s">
        <v>103</v>
      </c>
      <c r="CX38" t="s">
        <v>100</v>
      </c>
      <c r="CY38" t="s">
        <v>101</v>
      </c>
      <c r="CZ38" t="s">
        <v>103</v>
      </c>
      <c r="DA38" t="s">
        <v>105</v>
      </c>
      <c r="DE38" t="s">
        <v>103</v>
      </c>
      <c r="DF38">
        <v>8</v>
      </c>
      <c r="DG38">
        <v>8</v>
      </c>
      <c r="DH38" t="s">
        <v>101</v>
      </c>
      <c r="DI38">
        <v>10</v>
      </c>
      <c r="DJ38">
        <v>10</v>
      </c>
      <c r="DK38">
        <v>137.42</v>
      </c>
      <c r="DL38">
        <v>8</v>
      </c>
      <c r="DM38">
        <v>10</v>
      </c>
      <c r="DN38">
        <v>0</v>
      </c>
      <c r="DO38">
        <v>0</v>
      </c>
      <c r="DP38">
        <v>60</v>
      </c>
      <c r="DQ38">
        <v>12</v>
      </c>
      <c r="DR38">
        <v>1</v>
      </c>
      <c r="DT38">
        <v>13</v>
      </c>
      <c r="DU38">
        <v>78</v>
      </c>
      <c r="DV38" s="320">
        <v>24</v>
      </c>
    </row>
    <row r="39" spans="2:126" ht="17.25">
      <c r="B39" s="23"/>
      <c r="C39" s="23"/>
      <c r="D39" s="23"/>
      <c r="E39" s="23"/>
      <c r="F39">
        <f t="shared" si="2"/>
        <v>25</v>
      </c>
      <c r="G39" s="18">
        <v>164</v>
      </c>
      <c r="H39" s="7" t="s">
        <v>175</v>
      </c>
      <c r="I39" s="9" t="s">
        <v>99</v>
      </c>
      <c r="J39" s="9"/>
      <c r="K39" s="9"/>
      <c r="L39" s="8"/>
      <c r="M39" s="119">
        <v>0.35733333333333334</v>
      </c>
      <c r="N39" s="121">
        <v>0.41100000000000003</v>
      </c>
      <c r="O39" s="53"/>
      <c r="P39" s="26" t="s">
        <v>101</v>
      </c>
      <c r="Q39" s="26" t="s">
        <v>103</v>
      </c>
      <c r="R39" s="26" t="s">
        <v>102</v>
      </c>
      <c r="S39" s="26" t="s">
        <v>103</v>
      </c>
      <c r="T39" s="26" t="s">
        <v>103</v>
      </c>
      <c r="U39" s="26" t="s">
        <v>102</v>
      </c>
      <c r="V39" s="26" t="s">
        <v>100</v>
      </c>
      <c r="W39" s="26" t="s">
        <v>103</v>
      </c>
      <c r="X39" s="26" t="s">
        <v>101</v>
      </c>
      <c r="Y39" s="26" t="s">
        <v>101</v>
      </c>
      <c r="Z39" s="26" t="s">
        <v>103</v>
      </c>
      <c r="AA39" s="26" t="s">
        <v>100</v>
      </c>
      <c r="AB39" s="26" t="s">
        <v>105</v>
      </c>
      <c r="AC39" s="26" t="s">
        <v>101</v>
      </c>
      <c r="AD39" s="26" t="s">
        <v>103</v>
      </c>
      <c r="AE39" s="26" t="s">
        <v>105</v>
      </c>
      <c r="AF39" s="26" t="s">
        <v>103</v>
      </c>
      <c r="AG39" s="26"/>
      <c r="AH39" s="26"/>
      <c r="AI39" s="26"/>
      <c r="AJ39" s="177" t="s">
        <v>102</v>
      </c>
      <c r="AK39" s="20">
        <v>12</v>
      </c>
      <c r="AL39" s="21">
        <v>12</v>
      </c>
      <c r="AM39" s="177" t="s">
        <v>123</v>
      </c>
      <c r="AN39" s="20"/>
      <c r="AO39" s="20"/>
      <c r="AQ39" s="214">
        <v>125</v>
      </c>
      <c r="AR39" s="17">
        <v>25</v>
      </c>
      <c r="AS39" s="321">
        <v>0.4510416666666666</v>
      </c>
      <c r="AT39" s="321">
        <v>0.5457175925925926</v>
      </c>
      <c r="AV39" t="s">
        <v>101</v>
      </c>
      <c r="AW39" t="s">
        <v>102</v>
      </c>
      <c r="AX39" t="s">
        <v>105</v>
      </c>
      <c r="AY39" t="s">
        <v>104</v>
      </c>
      <c r="AZ39" t="s">
        <v>103</v>
      </c>
      <c r="BA39" t="s">
        <v>103</v>
      </c>
      <c r="BB39" t="s">
        <v>102</v>
      </c>
      <c r="BC39" t="s">
        <v>102</v>
      </c>
      <c r="BD39" t="s">
        <v>104</v>
      </c>
      <c r="BE39" t="s">
        <v>103</v>
      </c>
      <c r="BF39" t="s">
        <v>104</v>
      </c>
      <c r="BH39" t="s">
        <v>103</v>
      </c>
      <c r="BI39" t="s">
        <v>100</v>
      </c>
      <c r="BJ39" t="s">
        <v>101</v>
      </c>
      <c r="BK39" t="s">
        <v>104</v>
      </c>
      <c r="BL39" t="s">
        <v>105</v>
      </c>
      <c r="BP39" t="s">
        <v>103</v>
      </c>
      <c r="BQ39">
        <v>6</v>
      </c>
      <c r="BR39">
        <v>6</v>
      </c>
      <c r="BS39" t="s">
        <v>101</v>
      </c>
      <c r="BT39">
        <v>15</v>
      </c>
      <c r="BU39">
        <v>15</v>
      </c>
      <c r="BV39" s="213">
        <v>25</v>
      </c>
      <c r="BZ39">
        <v>25</v>
      </c>
      <c r="CA39" t="s">
        <v>259</v>
      </c>
      <c r="CB39" t="s">
        <v>103</v>
      </c>
      <c r="CC39" t="s">
        <v>107</v>
      </c>
      <c r="CD39" t="s">
        <v>108</v>
      </c>
      <c r="CE39" t="s">
        <v>295</v>
      </c>
      <c r="CF39" t="s">
        <v>240</v>
      </c>
      <c r="CG39" s="17">
        <v>25</v>
      </c>
      <c r="CH39">
        <v>0.4510416666666666</v>
      </c>
      <c r="CI39">
        <v>0.5457175925925926</v>
      </c>
      <c r="CK39" t="s">
        <v>101</v>
      </c>
      <c r="CL39" t="s">
        <v>102</v>
      </c>
      <c r="CM39" t="s">
        <v>105</v>
      </c>
      <c r="CN39" t="s">
        <v>104</v>
      </c>
      <c r="CO39" t="s">
        <v>103</v>
      </c>
      <c r="CP39" t="s">
        <v>103</v>
      </c>
      <c r="CQ39" t="s">
        <v>102</v>
      </c>
      <c r="CR39" t="s">
        <v>102</v>
      </c>
      <c r="CS39" t="s">
        <v>104</v>
      </c>
      <c r="CT39" t="s">
        <v>103</v>
      </c>
      <c r="CU39" t="s">
        <v>104</v>
      </c>
      <c r="CW39" t="s">
        <v>103</v>
      </c>
      <c r="CX39" t="s">
        <v>100</v>
      </c>
      <c r="CY39" t="s">
        <v>101</v>
      </c>
      <c r="CZ39" t="s">
        <v>104</v>
      </c>
      <c r="DA39" t="s">
        <v>105</v>
      </c>
      <c r="DE39" t="s">
        <v>103</v>
      </c>
      <c r="DF39">
        <v>6</v>
      </c>
      <c r="DG39">
        <v>6</v>
      </c>
      <c r="DH39" t="s">
        <v>101</v>
      </c>
      <c r="DI39">
        <v>15</v>
      </c>
      <c r="DJ39">
        <v>15</v>
      </c>
      <c r="DK39">
        <v>136.2</v>
      </c>
      <c r="DL39">
        <v>6</v>
      </c>
      <c r="DM39">
        <v>15</v>
      </c>
      <c r="DN39">
        <v>0</v>
      </c>
      <c r="DO39">
        <v>0</v>
      </c>
      <c r="DP39">
        <v>60</v>
      </c>
      <c r="DQ39">
        <v>15</v>
      </c>
      <c r="DR39">
        <v>1</v>
      </c>
      <c r="DT39">
        <v>16</v>
      </c>
      <c r="DU39">
        <v>81</v>
      </c>
      <c r="DV39" s="320">
        <v>25</v>
      </c>
    </row>
    <row r="40" spans="2:126" ht="17.25">
      <c r="B40" s="23"/>
      <c r="C40" s="23"/>
      <c r="D40" s="23"/>
      <c r="E40" s="23"/>
      <c r="F40">
        <f t="shared" si="2"/>
        <v>26</v>
      </c>
      <c r="G40" s="18">
        <v>165</v>
      </c>
      <c r="H40" s="7" t="s">
        <v>176</v>
      </c>
      <c r="I40" s="9" t="s">
        <v>99</v>
      </c>
      <c r="J40" s="9"/>
      <c r="K40" s="9"/>
      <c r="L40" s="8"/>
      <c r="M40" s="119">
        <v>0.35833333333333334</v>
      </c>
      <c r="N40" s="121">
        <v>0.4125</v>
      </c>
      <c r="O40" s="53"/>
      <c r="P40" s="26" t="s">
        <v>101</v>
      </c>
      <c r="Q40" s="26" t="s">
        <v>100</v>
      </c>
      <c r="R40" s="26" t="s">
        <v>103</v>
      </c>
      <c r="S40" s="26" t="s">
        <v>105</v>
      </c>
      <c r="T40" s="26" t="s">
        <v>101</v>
      </c>
      <c r="U40" s="26" t="s">
        <v>103</v>
      </c>
      <c r="V40" s="26" t="s">
        <v>105</v>
      </c>
      <c r="W40" s="26" t="s">
        <v>100</v>
      </c>
      <c r="X40" s="26" t="s">
        <v>101</v>
      </c>
      <c r="Y40" s="26" t="s">
        <v>105</v>
      </c>
      <c r="Z40" s="26" t="s">
        <v>103</v>
      </c>
      <c r="AA40" s="26" t="s">
        <v>104</v>
      </c>
      <c r="AB40" s="26" t="s">
        <v>101</v>
      </c>
      <c r="AC40" s="26" t="s">
        <v>101</v>
      </c>
      <c r="AD40" s="26" t="s">
        <v>103</v>
      </c>
      <c r="AE40" s="26" t="s">
        <v>100</v>
      </c>
      <c r="AF40" s="26" t="s">
        <v>101</v>
      </c>
      <c r="AG40" s="26"/>
      <c r="AH40" s="26"/>
      <c r="AI40" s="26"/>
      <c r="AJ40" s="177" t="s">
        <v>103</v>
      </c>
      <c r="AK40" s="20">
        <v>35</v>
      </c>
      <c r="AL40" s="21">
        <v>36</v>
      </c>
      <c r="AM40" s="177" t="s">
        <v>103</v>
      </c>
      <c r="AN40" s="20">
        <v>16</v>
      </c>
      <c r="AO40" s="20">
        <v>17</v>
      </c>
      <c r="AQ40" s="214">
        <v>126</v>
      </c>
      <c r="AR40" s="17">
        <v>26</v>
      </c>
      <c r="AS40" s="321">
        <v>0.4527777777777778</v>
      </c>
      <c r="AT40" s="321">
        <v>0.568576388888889</v>
      </c>
      <c r="AV40" t="s">
        <v>104</v>
      </c>
      <c r="AW40" t="s">
        <v>103</v>
      </c>
      <c r="AX40" t="s">
        <v>102</v>
      </c>
      <c r="AY40" t="s">
        <v>104</v>
      </c>
      <c r="AZ40" t="s">
        <v>102</v>
      </c>
      <c r="BA40" t="s">
        <v>103</v>
      </c>
      <c r="BB40" t="s">
        <v>101</v>
      </c>
      <c r="BC40" t="s">
        <v>104</v>
      </c>
      <c r="BD40" t="s">
        <v>102</v>
      </c>
      <c r="BE40" t="s">
        <v>103</v>
      </c>
      <c r="BF40" t="s">
        <v>100</v>
      </c>
      <c r="BH40" t="s">
        <v>100</v>
      </c>
      <c r="BI40" t="s">
        <v>104</v>
      </c>
      <c r="BJ40" t="s">
        <v>101</v>
      </c>
      <c r="BK40" t="s">
        <v>104</v>
      </c>
      <c r="BL40" t="s">
        <v>103</v>
      </c>
      <c r="BP40" t="s">
        <v>103</v>
      </c>
      <c r="BQ40">
        <v>17</v>
      </c>
      <c r="BR40">
        <v>17</v>
      </c>
      <c r="BS40" t="s">
        <v>102</v>
      </c>
      <c r="BT40">
        <v>54</v>
      </c>
      <c r="BU40">
        <v>54</v>
      </c>
      <c r="BV40" s="213">
        <v>26</v>
      </c>
      <c r="BZ40">
        <v>26</v>
      </c>
      <c r="CA40" t="s">
        <v>260</v>
      </c>
      <c r="CC40" t="s">
        <v>107</v>
      </c>
      <c r="CD40" t="s">
        <v>108</v>
      </c>
      <c r="CE40" t="s">
        <v>293</v>
      </c>
      <c r="CF40" t="s">
        <v>236</v>
      </c>
      <c r="CG40" s="17">
        <v>26</v>
      </c>
      <c r="CH40">
        <v>0.4527777777777778</v>
      </c>
      <c r="CI40">
        <v>0.568576388888889</v>
      </c>
      <c r="CK40" t="s">
        <v>104</v>
      </c>
      <c r="CL40" t="s">
        <v>103</v>
      </c>
      <c r="CM40" t="s">
        <v>102</v>
      </c>
      <c r="CN40" t="s">
        <v>104</v>
      </c>
      <c r="CO40" t="s">
        <v>102</v>
      </c>
      <c r="CP40" t="s">
        <v>103</v>
      </c>
      <c r="CQ40" t="s">
        <v>101</v>
      </c>
      <c r="CR40" t="s">
        <v>104</v>
      </c>
      <c r="CS40" t="s">
        <v>102</v>
      </c>
      <c r="CT40" t="s">
        <v>103</v>
      </c>
      <c r="CU40" t="s">
        <v>100</v>
      </c>
      <c r="CW40" t="s">
        <v>100</v>
      </c>
      <c r="CX40" t="s">
        <v>104</v>
      </c>
      <c r="CY40" t="s">
        <v>101</v>
      </c>
      <c r="CZ40" t="s">
        <v>104</v>
      </c>
      <c r="DA40" t="s">
        <v>103</v>
      </c>
      <c r="DE40" t="s">
        <v>103</v>
      </c>
      <c r="DF40">
        <v>17</v>
      </c>
      <c r="DG40">
        <v>17</v>
      </c>
      <c r="DH40" t="s">
        <v>102</v>
      </c>
      <c r="DI40">
        <v>54</v>
      </c>
      <c r="DJ40">
        <v>54</v>
      </c>
      <c r="DK40">
        <v>166.45</v>
      </c>
      <c r="DL40">
        <v>17</v>
      </c>
      <c r="DM40">
        <v>54</v>
      </c>
      <c r="DN40">
        <v>4</v>
      </c>
      <c r="DO40">
        <v>0</v>
      </c>
      <c r="DP40">
        <v>120</v>
      </c>
      <c r="DQ40">
        <v>6</v>
      </c>
      <c r="DR40">
        <v>0</v>
      </c>
      <c r="DS40" t="s">
        <v>301</v>
      </c>
      <c r="DT40">
        <v>2</v>
      </c>
      <c r="DU40">
        <v>191</v>
      </c>
      <c r="DV40" s="320">
        <v>26</v>
      </c>
    </row>
    <row r="41" spans="2:126" ht="17.25">
      <c r="B41" s="23"/>
      <c r="C41" s="23"/>
      <c r="D41" s="23"/>
      <c r="E41" s="23"/>
      <c r="F41">
        <f t="shared" si="2"/>
        <v>27</v>
      </c>
      <c r="G41" s="18">
        <v>166</v>
      </c>
      <c r="H41" s="7" t="s">
        <v>177</v>
      </c>
      <c r="I41" s="9" t="s">
        <v>99</v>
      </c>
      <c r="J41" s="9" t="s">
        <v>107</v>
      </c>
      <c r="K41" s="9" t="s">
        <v>108</v>
      </c>
      <c r="L41" s="8"/>
      <c r="M41" s="119">
        <v>0.35933333333333334</v>
      </c>
      <c r="N41" s="121">
        <v>0.41400000000000003</v>
      </c>
      <c r="O41" s="53"/>
      <c r="P41" s="26" t="s">
        <v>102</v>
      </c>
      <c r="Q41" s="26" t="s">
        <v>100</v>
      </c>
      <c r="R41" s="26" t="s">
        <v>102</v>
      </c>
      <c r="S41" s="26" t="s">
        <v>105</v>
      </c>
      <c r="T41" s="26" t="s">
        <v>101</v>
      </c>
      <c r="U41" s="26" t="s">
        <v>101</v>
      </c>
      <c r="V41" s="26" t="s">
        <v>100</v>
      </c>
      <c r="W41" s="26" t="s">
        <v>100</v>
      </c>
      <c r="X41" s="26" t="s">
        <v>105</v>
      </c>
      <c r="Y41" s="26" t="s">
        <v>102</v>
      </c>
      <c r="Z41" s="26" t="s">
        <v>102</v>
      </c>
      <c r="AA41" s="26" t="s">
        <v>104</v>
      </c>
      <c r="AB41" s="26" t="s">
        <v>103</v>
      </c>
      <c r="AC41" s="26" t="s">
        <v>103</v>
      </c>
      <c r="AD41" s="26" t="s">
        <v>103</v>
      </c>
      <c r="AE41" s="26" t="s">
        <v>104</v>
      </c>
      <c r="AF41" s="26" t="s">
        <v>101</v>
      </c>
      <c r="AG41" s="26"/>
      <c r="AH41" s="26"/>
      <c r="AI41" s="26"/>
      <c r="AJ41" s="177" t="s">
        <v>103</v>
      </c>
      <c r="AK41" s="20">
        <v>22</v>
      </c>
      <c r="AL41" s="21">
        <v>22</v>
      </c>
      <c r="AM41" s="177" t="s">
        <v>104</v>
      </c>
      <c r="AN41" s="20">
        <v>24</v>
      </c>
      <c r="AO41" s="20">
        <v>25</v>
      </c>
      <c r="AQ41" s="214">
        <v>127</v>
      </c>
      <c r="AR41" s="17">
        <v>27</v>
      </c>
      <c r="AS41" s="321">
        <v>0.4538194444444445</v>
      </c>
      <c r="AT41" s="321">
        <v>0.5393518518518519</v>
      </c>
      <c r="AV41" t="s">
        <v>101</v>
      </c>
      <c r="AW41" t="s">
        <v>102</v>
      </c>
      <c r="AX41" t="s">
        <v>105</v>
      </c>
      <c r="AY41" t="s">
        <v>104</v>
      </c>
      <c r="AZ41" t="s">
        <v>103</v>
      </c>
      <c r="BA41" t="s">
        <v>103</v>
      </c>
      <c r="BB41" t="s">
        <v>102</v>
      </c>
      <c r="BC41" t="s">
        <v>102</v>
      </c>
      <c r="BD41" t="s">
        <v>104</v>
      </c>
      <c r="BE41" t="s">
        <v>103</v>
      </c>
      <c r="BF41" t="s">
        <v>103</v>
      </c>
      <c r="BH41" t="s">
        <v>103</v>
      </c>
      <c r="BI41" t="s">
        <v>100</v>
      </c>
      <c r="BJ41" t="s">
        <v>104</v>
      </c>
      <c r="BK41" t="s">
        <v>104</v>
      </c>
      <c r="BL41" t="s">
        <v>103</v>
      </c>
      <c r="BP41" t="s">
        <v>103</v>
      </c>
      <c r="BQ41">
        <v>8</v>
      </c>
      <c r="BR41">
        <v>9</v>
      </c>
      <c r="BS41" t="s">
        <v>101</v>
      </c>
      <c r="BT41">
        <v>16</v>
      </c>
      <c r="BU41">
        <v>16</v>
      </c>
      <c r="BV41" s="213">
        <v>27</v>
      </c>
      <c r="BZ41">
        <v>27</v>
      </c>
      <c r="CA41" t="s">
        <v>261</v>
      </c>
      <c r="CB41" t="s">
        <v>103</v>
      </c>
      <c r="CE41" t="s">
        <v>287</v>
      </c>
      <c r="CF41" t="s">
        <v>224</v>
      </c>
      <c r="CG41" s="17">
        <v>27</v>
      </c>
      <c r="CH41">
        <v>0.4538194444444445</v>
      </c>
      <c r="CI41">
        <v>0.5393518518518519</v>
      </c>
      <c r="CK41" t="s">
        <v>101</v>
      </c>
      <c r="CL41" t="s">
        <v>102</v>
      </c>
      <c r="CM41" t="s">
        <v>105</v>
      </c>
      <c r="CN41" t="s">
        <v>104</v>
      </c>
      <c r="CO41" t="s">
        <v>103</v>
      </c>
      <c r="CP41" t="s">
        <v>103</v>
      </c>
      <c r="CQ41" t="s">
        <v>102</v>
      </c>
      <c r="CR41" t="s">
        <v>102</v>
      </c>
      <c r="CS41" t="s">
        <v>104</v>
      </c>
      <c r="CT41" t="s">
        <v>103</v>
      </c>
      <c r="CU41" t="s">
        <v>103</v>
      </c>
      <c r="CW41" t="s">
        <v>103</v>
      </c>
      <c r="CX41" t="s">
        <v>100</v>
      </c>
      <c r="CY41" t="s">
        <v>104</v>
      </c>
      <c r="CZ41" t="s">
        <v>104</v>
      </c>
      <c r="DA41" t="s">
        <v>103</v>
      </c>
      <c r="DE41" t="s">
        <v>103</v>
      </c>
      <c r="DF41">
        <v>8</v>
      </c>
      <c r="DG41">
        <v>9</v>
      </c>
      <c r="DH41" t="s">
        <v>101</v>
      </c>
      <c r="DI41">
        <v>16</v>
      </c>
      <c r="DJ41">
        <v>16</v>
      </c>
      <c r="DK41">
        <v>123.1</v>
      </c>
      <c r="DL41">
        <v>8.5</v>
      </c>
      <c r="DM41">
        <v>16</v>
      </c>
      <c r="DN41">
        <v>0</v>
      </c>
      <c r="DO41">
        <v>0</v>
      </c>
      <c r="DP41">
        <v>60</v>
      </c>
      <c r="DQ41">
        <v>14</v>
      </c>
      <c r="DR41">
        <v>1</v>
      </c>
      <c r="DT41">
        <v>15</v>
      </c>
      <c r="DU41">
        <v>84.5</v>
      </c>
      <c r="DV41" s="320">
        <v>27</v>
      </c>
    </row>
    <row r="42" spans="2:126" ht="17.25">
      <c r="B42" s="23"/>
      <c r="C42" s="23"/>
      <c r="D42" s="23"/>
      <c r="E42" s="23"/>
      <c r="F42">
        <f t="shared" si="2"/>
        <v>28</v>
      </c>
      <c r="G42" s="18">
        <v>167</v>
      </c>
      <c r="H42" s="7" t="s">
        <v>178</v>
      </c>
      <c r="I42" s="9" t="s">
        <v>99</v>
      </c>
      <c r="J42" s="9"/>
      <c r="K42" s="9"/>
      <c r="L42" s="8"/>
      <c r="M42" s="119">
        <v>0.36033333333333334</v>
      </c>
      <c r="N42" s="121">
        <v>0.41550000000000004</v>
      </c>
      <c r="O42" s="53"/>
      <c r="P42" s="26" t="s">
        <v>103</v>
      </c>
      <c r="Q42" s="26" t="s">
        <v>104</v>
      </c>
      <c r="R42" s="26" t="s">
        <v>102</v>
      </c>
      <c r="S42" s="26" t="s">
        <v>105</v>
      </c>
      <c r="T42" s="26" t="s">
        <v>103</v>
      </c>
      <c r="U42" s="26" t="s">
        <v>103</v>
      </c>
      <c r="V42" s="26" t="s">
        <v>104</v>
      </c>
      <c r="W42" s="26" t="s">
        <v>104</v>
      </c>
      <c r="X42" s="26" t="s">
        <v>102</v>
      </c>
      <c r="Y42" s="26" t="s">
        <v>102</v>
      </c>
      <c r="Z42" s="26" t="s">
        <v>103</v>
      </c>
      <c r="AA42" s="26" t="s">
        <v>104</v>
      </c>
      <c r="AB42" s="26" t="s">
        <v>105</v>
      </c>
      <c r="AC42" s="26" t="s">
        <v>103</v>
      </c>
      <c r="AD42" s="26" t="s">
        <v>102</v>
      </c>
      <c r="AE42" s="26" t="s">
        <v>104</v>
      </c>
      <c r="AF42" s="26" t="s">
        <v>103</v>
      </c>
      <c r="AG42" s="26"/>
      <c r="AH42" s="26"/>
      <c r="AI42" s="26"/>
      <c r="AJ42" s="177" t="s">
        <v>102</v>
      </c>
      <c r="AK42" s="20">
        <v>25</v>
      </c>
      <c r="AL42" s="21">
        <v>26</v>
      </c>
      <c r="AM42" s="177" t="s">
        <v>100</v>
      </c>
      <c r="AN42" s="20">
        <v>40</v>
      </c>
      <c r="AO42" s="20">
        <v>41</v>
      </c>
      <c r="AQ42" s="214">
        <v>128</v>
      </c>
      <c r="AR42" s="17">
        <v>28</v>
      </c>
      <c r="AS42" s="321">
        <v>0.45555555555555555</v>
      </c>
      <c r="AT42" s="321">
        <v>0.5450578703703703</v>
      </c>
      <c r="AV42" t="s">
        <v>101</v>
      </c>
      <c r="AW42" t="s">
        <v>105</v>
      </c>
      <c r="AX42" t="s">
        <v>105</v>
      </c>
      <c r="AY42" t="s">
        <v>104</v>
      </c>
      <c r="AZ42" t="s">
        <v>103</v>
      </c>
      <c r="BA42" t="s">
        <v>103</v>
      </c>
      <c r="BB42" t="s">
        <v>102</v>
      </c>
      <c r="BC42" t="s">
        <v>102</v>
      </c>
      <c r="BD42" t="s">
        <v>104</v>
      </c>
      <c r="BE42" t="s">
        <v>103</v>
      </c>
      <c r="BF42" t="s">
        <v>103</v>
      </c>
      <c r="BH42" t="s">
        <v>103</v>
      </c>
      <c r="BI42" t="s">
        <v>100</v>
      </c>
      <c r="BJ42" t="s">
        <v>101</v>
      </c>
      <c r="BK42" t="s">
        <v>104</v>
      </c>
      <c r="BL42" t="s">
        <v>103</v>
      </c>
      <c r="BP42" t="s">
        <v>103</v>
      </c>
      <c r="BQ42">
        <v>10</v>
      </c>
      <c r="BR42">
        <v>11</v>
      </c>
      <c r="BS42" t="s">
        <v>100</v>
      </c>
      <c r="BT42">
        <v>48</v>
      </c>
      <c r="BU42">
        <v>48</v>
      </c>
      <c r="BV42" s="213">
        <v>28</v>
      </c>
      <c r="BZ42">
        <v>28</v>
      </c>
      <c r="CA42" t="s">
        <v>262</v>
      </c>
      <c r="CB42" t="s">
        <v>103</v>
      </c>
      <c r="CC42" t="s">
        <v>107</v>
      </c>
      <c r="CD42" t="s">
        <v>108</v>
      </c>
      <c r="CE42" t="s">
        <v>291</v>
      </c>
      <c r="CF42" t="s">
        <v>232</v>
      </c>
      <c r="CG42" s="17">
        <v>28</v>
      </c>
      <c r="CH42">
        <v>0.45555555555555555</v>
      </c>
      <c r="CI42">
        <v>0.5450578703703703</v>
      </c>
      <c r="CK42" t="s">
        <v>101</v>
      </c>
      <c r="CL42" t="s">
        <v>105</v>
      </c>
      <c r="CM42" t="s">
        <v>105</v>
      </c>
      <c r="CN42" t="s">
        <v>104</v>
      </c>
      <c r="CO42" t="s">
        <v>103</v>
      </c>
      <c r="CP42" t="s">
        <v>103</v>
      </c>
      <c r="CQ42" t="s">
        <v>102</v>
      </c>
      <c r="CR42" t="s">
        <v>102</v>
      </c>
      <c r="CS42" t="s">
        <v>104</v>
      </c>
      <c r="CT42" t="s">
        <v>103</v>
      </c>
      <c r="CU42" t="s">
        <v>103</v>
      </c>
      <c r="CW42" t="s">
        <v>103</v>
      </c>
      <c r="CX42" t="s">
        <v>100</v>
      </c>
      <c r="CY42" t="s">
        <v>101</v>
      </c>
      <c r="CZ42" t="s">
        <v>104</v>
      </c>
      <c r="DA42" t="s">
        <v>103</v>
      </c>
      <c r="DE42" t="s">
        <v>103</v>
      </c>
      <c r="DF42">
        <v>10</v>
      </c>
      <c r="DG42">
        <v>11</v>
      </c>
      <c r="DH42" t="s">
        <v>100</v>
      </c>
      <c r="DI42">
        <v>48</v>
      </c>
      <c r="DJ42">
        <v>48</v>
      </c>
      <c r="DK42">
        <v>128.53</v>
      </c>
      <c r="DL42">
        <v>10.5</v>
      </c>
      <c r="DM42">
        <v>48</v>
      </c>
      <c r="DN42">
        <v>0</v>
      </c>
      <c r="DO42">
        <v>0</v>
      </c>
      <c r="DP42">
        <v>120</v>
      </c>
      <c r="DQ42">
        <v>14</v>
      </c>
      <c r="DR42">
        <v>0</v>
      </c>
      <c r="DT42">
        <v>14</v>
      </c>
      <c r="DU42">
        <v>178.5</v>
      </c>
      <c r="DV42" s="320">
        <v>28</v>
      </c>
    </row>
    <row r="43" spans="2:126" ht="17.25">
      <c r="B43" s="23"/>
      <c r="C43" s="23"/>
      <c r="D43" s="23"/>
      <c r="E43" s="23"/>
      <c r="F43">
        <f t="shared" si="2"/>
        <v>29</v>
      </c>
      <c r="G43" s="18">
        <v>168</v>
      </c>
      <c r="H43" s="7" t="s">
        <v>179</v>
      </c>
      <c r="I43" s="103"/>
      <c r="J43" s="9" t="s">
        <v>107</v>
      </c>
      <c r="K43" s="9" t="s">
        <v>108</v>
      </c>
      <c r="L43" s="8"/>
      <c r="M43" s="119">
        <v>0.36133333333333334</v>
      </c>
      <c r="N43" s="121">
        <v>0.41700000000000004</v>
      </c>
      <c r="O43" s="53"/>
      <c r="P43" s="26" t="s">
        <v>105</v>
      </c>
      <c r="Q43" s="26" t="s">
        <v>100</v>
      </c>
      <c r="R43" s="26" t="s">
        <v>103</v>
      </c>
      <c r="S43" s="26" t="s">
        <v>105</v>
      </c>
      <c r="T43" s="26" t="s">
        <v>103</v>
      </c>
      <c r="U43" s="26" t="s">
        <v>103</v>
      </c>
      <c r="V43" s="26" t="s">
        <v>104</v>
      </c>
      <c r="W43" s="26" t="s">
        <v>100</v>
      </c>
      <c r="X43" s="26" t="s">
        <v>102</v>
      </c>
      <c r="Y43" s="26" t="s">
        <v>105</v>
      </c>
      <c r="Z43" s="26" t="s">
        <v>101</v>
      </c>
      <c r="AA43" s="26" t="s">
        <v>100</v>
      </c>
      <c r="AB43" s="26" t="s">
        <v>105</v>
      </c>
      <c r="AC43" s="26" t="s">
        <v>101</v>
      </c>
      <c r="AD43" s="26" t="s">
        <v>103</v>
      </c>
      <c r="AE43" s="26" t="s">
        <v>104</v>
      </c>
      <c r="AF43" s="26" t="s">
        <v>103</v>
      </c>
      <c r="AG43" s="26"/>
      <c r="AH43" s="26"/>
      <c r="AI43" s="26"/>
      <c r="AJ43" s="177" t="s">
        <v>103</v>
      </c>
      <c r="AK43" s="20">
        <v>26</v>
      </c>
      <c r="AL43" s="21">
        <v>27</v>
      </c>
      <c r="AM43" s="177" t="s">
        <v>100</v>
      </c>
      <c r="AN43" s="20">
        <v>15</v>
      </c>
      <c r="AO43" s="20">
        <v>14</v>
      </c>
      <c r="AQ43" s="214">
        <v>129</v>
      </c>
      <c r="AR43" s="17">
        <v>29</v>
      </c>
      <c r="AS43" s="321">
        <v>0.45659722222222227</v>
      </c>
      <c r="AT43" s="321">
        <v>0.5422337962962963</v>
      </c>
      <c r="AV43" t="s">
        <v>104</v>
      </c>
      <c r="AW43" t="s">
        <v>102</v>
      </c>
      <c r="AX43" t="s">
        <v>105</v>
      </c>
      <c r="AY43" t="s">
        <v>104</v>
      </c>
      <c r="AZ43" t="s">
        <v>103</v>
      </c>
      <c r="BA43" t="s">
        <v>101</v>
      </c>
      <c r="BB43" t="s">
        <v>102</v>
      </c>
      <c r="BC43" t="s">
        <v>102</v>
      </c>
      <c r="BD43" t="s">
        <v>104</v>
      </c>
      <c r="BE43" t="s">
        <v>103</v>
      </c>
      <c r="BF43" t="s">
        <v>104</v>
      </c>
      <c r="BH43" t="s">
        <v>103</v>
      </c>
      <c r="BI43" t="s">
        <v>100</v>
      </c>
      <c r="BJ43" t="s">
        <v>101</v>
      </c>
      <c r="BK43" t="s">
        <v>104</v>
      </c>
      <c r="BL43" t="s">
        <v>103</v>
      </c>
      <c r="BP43" t="s">
        <v>103</v>
      </c>
      <c r="BQ43">
        <v>6</v>
      </c>
      <c r="BR43">
        <v>7</v>
      </c>
      <c r="BS43" t="s">
        <v>101</v>
      </c>
      <c r="BT43">
        <v>22</v>
      </c>
      <c r="BU43">
        <v>22</v>
      </c>
      <c r="BV43" s="213">
        <v>29</v>
      </c>
      <c r="BZ43">
        <v>29</v>
      </c>
      <c r="CA43" t="s">
        <v>263</v>
      </c>
      <c r="CB43" t="s">
        <v>103</v>
      </c>
      <c r="CE43" t="s">
        <v>299</v>
      </c>
      <c r="CF43" t="s">
        <v>264</v>
      </c>
      <c r="CG43" s="17">
        <v>29</v>
      </c>
      <c r="CH43">
        <v>0.45659722222222227</v>
      </c>
      <c r="CI43">
        <v>0.5422337962962963</v>
      </c>
      <c r="CK43" t="s">
        <v>104</v>
      </c>
      <c r="CL43" t="s">
        <v>102</v>
      </c>
      <c r="CM43" t="s">
        <v>105</v>
      </c>
      <c r="CN43" t="s">
        <v>104</v>
      </c>
      <c r="CO43" t="s">
        <v>103</v>
      </c>
      <c r="CP43" t="s">
        <v>101</v>
      </c>
      <c r="CQ43" t="s">
        <v>102</v>
      </c>
      <c r="CR43" t="s">
        <v>102</v>
      </c>
      <c r="CS43" t="s">
        <v>104</v>
      </c>
      <c r="CT43" t="s">
        <v>103</v>
      </c>
      <c r="CU43" t="s">
        <v>104</v>
      </c>
      <c r="CW43" t="s">
        <v>103</v>
      </c>
      <c r="CX43" t="s">
        <v>100</v>
      </c>
      <c r="CY43" t="s">
        <v>101</v>
      </c>
      <c r="CZ43" t="s">
        <v>104</v>
      </c>
      <c r="DA43" t="s">
        <v>103</v>
      </c>
      <c r="DE43" t="s">
        <v>103</v>
      </c>
      <c r="DF43">
        <v>6</v>
      </c>
      <c r="DG43">
        <v>7</v>
      </c>
      <c r="DH43" t="s">
        <v>101</v>
      </c>
      <c r="DI43">
        <v>22</v>
      </c>
      <c r="DJ43">
        <v>22</v>
      </c>
      <c r="DK43">
        <v>123.19</v>
      </c>
      <c r="DL43">
        <v>6.5</v>
      </c>
      <c r="DM43">
        <v>22</v>
      </c>
      <c r="DN43">
        <v>0</v>
      </c>
      <c r="DO43">
        <v>0</v>
      </c>
      <c r="DP43">
        <v>60</v>
      </c>
      <c r="DQ43">
        <v>14</v>
      </c>
      <c r="DR43">
        <v>1</v>
      </c>
      <c r="DT43">
        <v>15</v>
      </c>
      <c r="DU43">
        <v>88.5</v>
      </c>
      <c r="DV43" s="320">
        <v>29</v>
      </c>
    </row>
    <row r="44" spans="2:126" ht="17.25">
      <c r="B44" s="23"/>
      <c r="C44" s="23"/>
      <c r="D44" s="23"/>
      <c r="E44" s="23"/>
      <c r="F44">
        <f t="shared" si="2"/>
        <v>30</v>
      </c>
      <c r="G44" s="18">
        <v>169</v>
      </c>
      <c r="H44" s="7" t="s">
        <v>180</v>
      </c>
      <c r="I44" s="103" t="s">
        <v>99</v>
      </c>
      <c r="J44" s="9" t="s">
        <v>107</v>
      </c>
      <c r="K44" s="9" t="s">
        <v>108</v>
      </c>
      <c r="L44" s="8"/>
      <c r="M44" s="119">
        <v>0.36233333333333334</v>
      </c>
      <c r="N44" s="121">
        <v>0.41850000000000004</v>
      </c>
      <c r="O44" s="53"/>
      <c r="P44" s="26" t="s">
        <v>101</v>
      </c>
      <c r="Q44" s="26" t="s">
        <v>100</v>
      </c>
      <c r="R44" s="26" t="s">
        <v>102</v>
      </c>
      <c r="S44" s="26" t="s">
        <v>105</v>
      </c>
      <c r="T44" s="26" t="s">
        <v>103</v>
      </c>
      <c r="U44" s="26" t="s">
        <v>103</v>
      </c>
      <c r="V44" s="26" t="s">
        <v>104</v>
      </c>
      <c r="W44" s="26" t="s">
        <v>103</v>
      </c>
      <c r="X44" s="26" t="s">
        <v>105</v>
      </c>
      <c r="Y44" s="26" t="s">
        <v>101</v>
      </c>
      <c r="Z44" s="26" t="s">
        <v>103</v>
      </c>
      <c r="AA44" s="26" t="s">
        <v>101</v>
      </c>
      <c r="AB44" s="26" t="s">
        <v>105</v>
      </c>
      <c r="AC44" s="26" t="s">
        <v>101</v>
      </c>
      <c r="AD44" s="26" t="s">
        <v>101</v>
      </c>
      <c r="AE44" s="26" t="s">
        <v>100</v>
      </c>
      <c r="AF44" s="26" t="s">
        <v>101</v>
      </c>
      <c r="AG44" s="26"/>
      <c r="AH44" s="26"/>
      <c r="AI44" s="26"/>
      <c r="AJ44" s="177" t="s">
        <v>101</v>
      </c>
      <c r="AK44" s="20">
        <v>14</v>
      </c>
      <c r="AL44" s="21">
        <v>13</v>
      </c>
      <c r="AM44" s="177" t="s">
        <v>100</v>
      </c>
      <c r="AN44" s="20">
        <v>23</v>
      </c>
      <c r="AO44" s="20">
        <v>22</v>
      </c>
      <c r="AQ44" s="214">
        <v>130</v>
      </c>
      <c r="AR44" s="17">
        <v>30</v>
      </c>
      <c r="AS44" s="321">
        <v>0.45798611111111115</v>
      </c>
      <c r="AT44" s="321">
        <v>0.5414699074074074</v>
      </c>
      <c r="AV44" t="s">
        <v>101</v>
      </c>
      <c r="AW44" t="s">
        <v>102</v>
      </c>
      <c r="AX44" t="s">
        <v>105</v>
      </c>
      <c r="AY44" t="s">
        <v>104</v>
      </c>
      <c r="AZ44" t="s">
        <v>103</v>
      </c>
      <c r="BA44" t="s">
        <v>103</v>
      </c>
      <c r="BB44" t="s">
        <v>102</v>
      </c>
      <c r="BC44" t="s">
        <v>102</v>
      </c>
      <c r="BD44" t="s">
        <v>104</v>
      </c>
      <c r="BE44" t="s">
        <v>103</v>
      </c>
      <c r="BF44" t="s">
        <v>103</v>
      </c>
      <c r="BH44" t="s">
        <v>103</v>
      </c>
      <c r="BI44" t="s">
        <v>100</v>
      </c>
      <c r="BJ44" t="s">
        <v>101</v>
      </c>
      <c r="BK44" t="s">
        <v>104</v>
      </c>
      <c r="BL44" t="s">
        <v>103</v>
      </c>
      <c r="BP44" t="s">
        <v>102</v>
      </c>
      <c r="BQ44">
        <v>7</v>
      </c>
      <c r="BR44">
        <v>7</v>
      </c>
      <c r="BS44" t="s">
        <v>101</v>
      </c>
      <c r="BT44">
        <v>28</v>
      </c>
      <c r="BU44">
        <v>28</v>
      </c>
      <c r="BV44" s="213">
        <v>30</v>
      </c>
      <c r="BZ44">
        <v>30</v>
      </c>
      <c r="CA44" t="s">
        <v>265</v>
      </c>
      <c r="CB44" t="s">
        <v>103</v>
      </c>
      <c r="CE44" t="s">
        <v>289</v>
      </c>
      <c r="CF44" t="s">
        <v>228</v>
      </c>
      <c r="CG44" s="17">
        <v>30</v>
      </c>
      <c r="CH44">
        <v>0.45798611111111115</v>
      </c>
      <c r="CI44">
        <v>0.5414699074074074</v>
      </c>
      <c r="CK44" t="s">
        <v>101</v>
      </c>
      <c r="CL44" t="s">
        <v>102</v>
      </c>
      <c r="CM44" t="s">
        <v>105</v>
      </c>
      <c r="CN44" t="s">
        <v>104</v>
      </c>
      <c r="CO44" t="s">
        <v>103</v>
      </c>
      <c r="CP44" t="s">
        <v>103</v>
      </c>
      <c r="CQ44" t="s">
        <v>102</v>
      </c>
      <c r="CR44" t="s">
        <v>102</v>
      </c>
      <c r="CS44" t="s">
        <v>104</v>
      </c>
      <c r="CT44" t="s">
        <v>103</v>
      </c>
      <c r="CU44" t="s">
        <v>103</v>
      </c>
      <c r="CW44" t="s">
        <v>103</v>
      </c>
      <c r="CX44" t="s">
        <v>100</v>
      </c>
      <c r="CY44" t="s">
        <v>101</v>
      </c>
      <c r="CZ44" t="s">
        <v>104</v>
      </c>
      <c r="DA44" t="s">
        <v>103</v>
      </c>
      <c r="DE44" t="s">
        <v>102</v>
      </c>
      <c r="DF44">
        <v>7</v>
      </c>
      <c r="DG44">
        <v>7</v>
      </c>
      <c r="DH44" t="s">
        <v>101</v>
      </c>
      <c r="DI44">
        <v>28</v>
      </c>
      <c r="DJ44">
        <v>28</v>
      </c>
      <c r="DK44">
        <v>120.13</v>
      </c>
      <c r="DL44">
        <v>7</v>
      </c>
      <c r="DM44">
        <v>28</v>
      </c>
      <c r="DN44">
        <v>0</v>
      </c>
      <c r="DO44">
        <v>0</v>
      </c>
      <c r="DP44">
        <v>0</v>
      </c>
      <c r="DQ44">
        <v>15</v>
      </c>
      <c r="DR44">
        <v>2</v>
      </c>
      <c r="DT44">
        <v>17</v>
      </c>
      <c r="DU44">
        <v>35</v>
      </c>
      <c r="DV44" s="320">
        <v>30</v>
      </c>
    </row>
    <row r="45" spans="2:126" ht="17.25">
      <c r="B45" s="23"/>
      <c r="C45" s="23"/>
      <c r="D45" s="23"/>
      <c r="E45" s="23"/>
      <c r="F45">
        <f t="shared" si="2"/>
        <v>31</v>
      </c>
      <c r="G45" s="18">
        <v>170</v>
      </c>
      <c r="H45" s="7" t="s">
        <v>181</v>
      </c>
      <c r="I45" s="103" t="s">
        <v>99</v>
      </c>
      <c r="J45" s="9" t="s">
        <v>107</v>
      </c>
      <c r="K45" s="9" t="s">
        <v>108</v>
      </c>
      <c r="L45" s="8" t="s">
        <v>182</v>
      </c>
      <c r="M45" s="119">
        <v>0.36333333333333334</v>
      </c>
      <c r="N45" s="121">
        <v>0.42</v>
      </c>
      <c r="O45" s="53"/>
      <c r="P45" s="26" t="s">
        <v>101</v>
      </c>
      <c r="Q45" s="26" t="s">
        <v>100</v>
      </c>
      <c r="R45" s="26" t="s">
        <v>102</v>
      </c>
      <c r="S45" s="26" t="s">
        <v>101</v>
      </c>
      <c r="T45" s="26" t="s">
        <v>103</v>
      </c>
      <c r="U45" s="26" t="s">
        <v>103</v>
      </c>
      <c r="V45" s="26" t="s">
        <v>100</v>
      </c>
      <c r="W45" s="26" t="s">
        <v>100</v>
      </c>
      <c r="X45" s="26" t="s">
        <v>102</v>
      </c>
      <c r="Y45" s="26" t="s">
        <v>105</v>
      </c>
      <c r="Z45" s="26" t="s">
        <v>103</v>
      </c>
      <c r="AA45" s="26" t="s">
        <v>104</v>
      </c>
      <c r="AB45" s="26" t="s">
        <v>105</v>
      </c>
      <c r="AC45" s="26" t="s">
        <v>103</v>
      </c>
      <c r="AD45" s="26" t="s">
        <v>103</v>
      </c>
      <c r="AE45" s="26" t="s">
        <v>101</v>
      </c>
      <c r="AF45" s="26" t="s">
        <v>101</v>
      </c>
      <c r="AG45" s="26"/>
      <c r="AH45" s="26"/>
      <c r="AI45" s="26"/>
      <c r="AJ45" s="177" t="s">
        <v>103</v>
      </c>
      <c r="AK45" s="20">
        <v>19</v>
      </c>
      <c r="AL45" s="21">
        <v>19</v>
      </c>
      <c r="AM45" s="177" t="s">
        <v>103</v>
      </c>
      <c r="AN45" s="20">
        <v>32</v>
      </c>
      <c r="AO45" s="20">
        <v>33</v>
      </c>
      <c r="AQ45" s="214">
        <v>131</v>
      </c>
      <c r="AR45" s="17">
        <v>31</v>
      </c>
      <c r="AS45" s="321">
        <v>0.459375</v>
      </c>
      <c r="AT45" s="321">
        <v>0.5390277777777778</v>
      </c>
      <c r="AV45" t="s">
        <v>101</v>
      </c>
      <c r="AW45" t="s">
        <v>102</v>
      </c>
      <c r="AX45" t="s">
        <v>104</v>
      </c>
      <c r="AY45" t="s">
        <v>104</v>
      </c>
      <c r="AZ45" t="s">
        <v>103</v>
      </c>
      <c r="BA45" t="s">
        <v>103</v>
      </c>
      <c r="BB45" t="s">
        <v>102</v>
      </c>
      <c r="BC45" t="s">
        <v>102</v>
      </c>
      <c r="BD45" t="s">
        <v>104</v>
      </c>
      <c r="BE45" t="s">
        <v>103</v>
      </c>
      <c r="BF45" t="s">
        <v>103</v>
      </c>
      <c r="BH45" t="s">
        <v>103</v>
      </c>
      <c r="BI45" t="s">
        <v>100</v>
      </c>
      <c r="BJ45" t="s">
        <v>101</v>
      </c>
      <c r="BK45" t="s">
        <v>104</v>
      </c>
      <c r="BL45" t="s">
        <v>103</v>
      </c>
      <c r="BP45" t="s">
        <v>103</v>
      </c>
      <c r="BQ45">
        <v>9</v>
      </c>
      <c r="BR45">
        <v>9</v>
      </c>
      <c r="BS45" t="s">
        <v>101</v>
      </c>
      <c r="BT45">
        <v>42</v>
      </c>
      <c r="BU45">
        <v>42</v>
      </c>
      <c r="BV45" s="213">
        <v>31</v>
      </c>
      <c r="BZ45">
        <v>31</v>
      </c>
      <c r="CA45" t="s">
        <v>266</v>
      </c>
      <c r="CB45" t="s">
        <v>103</v>
      </c>
      <c r="CE45" t="s">
        <v>288</v>
      </c>
      <c r="CF45" t="s">
        <v>226</v>
      </c>
      <c r="CG45" s="17">
        <v>31</v>
      </c>
      <c r="CH45">
        <v>0.459375</v>
      </c>
      <c r="CI45">
        <v>0.5390277777777778</v>
      </c>
      <c r="CK45" t="s">
        <v>101</v>
      </c>
      <c r="CL45" t="s">
        <v>102</v>
      </c>
      <c r="CM45" t="s">
        <v>104</v>
      </c>
      <c r="CN45" t="s">
        <v>104</v>
      </c>
      <c r="CO45" t="s">
        <v>103</v>
      </c>
      <c r="CP45" t="s">
        <v>103</v>
      </c>
      <c r="CQ45" t="s">
        <v>102</v>
      </c>
      <c r="CR45" t="s">
        <v>102</v>
      </c>
      <c r="CS45" t="s">
        <v>104</v>
      </c>
      <c r="CT45" t="s">
        <v>103</v>
      </c>
      <c r="CU45" t="s">
        <v>103</v>
      </c>
      <c r="CW45" t="s">
        <v>103</v>
      </c>
      <c r="CX45" t="s">
        <v>100</v>
      </c>
      <c r="CY45" t="s">
        <v>101</v>
      </c>
      <c r="CZ45" t="s">
        <v>104</v>
      </c>
      <c r="DA45" t="s">
        <v>103</v>
      </c>
      <c r="DE45" t="s">
        <v>103</v>
      </c>
      <c r="DF45">
        <v>9</v>
      </c>
      <c r="DG45">
        <v>9</v>
      </c>
      <c r="DH45" t="s">
        <v>101</v>
      </c>
      <c r="DI45">
        <v>42</v>
      </c>
      <c r="DJ45">
        <v>42</v>
      </c>
      <c r="DK45">
        <v>114.42</v>
      </c>
      <c r="DL45">
        <v>9</v>
      </c>
      <c r="DM45">
        <v>42</v>
      </c>
      <c r="DN45">
        <v>0</v>
      </c>
      <c r="DO45">
        <v>0</v>
      </c>
      <c r="DP45">
        <v>60</v>
      </c>
      <c r="DQ45">
        <v>14</v>
      </c>
      <c r="DR45">
        <v>1</v>
      </c>
      <c r="DT45">
        <v>15</v>
      </c>
      <c r="DU45">
        <v>111</v>
      </c>
      <c r="DV45" s="320">
        <v>31</v>
      </c>
    </row>
    <row r="46" spans="2:126" ht="17.25">
      <c r="B46" s="23"/>
      <c r="C46" s="23"/>
      <c r="D46" s="23"/>
      <c r="E46" s="23"/>
      <c r="F46">
        <f t="shared" si="2"/>
        <v>32</v>
      </c>
      <c r="G46" s="18">
        <v>171</v>
      </c>
      <c r="H46" s="7" t="s">
        <v>183</v>
      </c>
      <c r="I46" s="103" t="s">
        <v>99</v>
      </c>
      <c r="J46" s="9"/>
      <c r="K46" s="9"/>
      <c r="L46" s="8" t="s">
        <v>184</v>
      </c>
      <c r="M46" s="119">
        <v>0.36433333333333334</v>
      </c>
      <c r="N46" s="121">
        <v>0.42150000000000004</v>
      </c>
      <c r="O46" s="53"/>
      <c r="P46" s="26" t="s">
        <v>101</v>
      </c>
      <c r="Q46" s="26" t="s">
        <v>103</v>
      </c>
      <c r="R46" s="26" t="s">
        <v>101</v>
      </c>
      <c r="S46" s="26" t="s">
        <v>103</v>
      </c>
      <c r="T46" s="26" t="s">
        <v>101</v>
      </c>
      <c r="U46" s="26" t="s">
        <v>103</v>
      </c>
      <c r="V46" s="26" t="s">
        <v>101</v>
      </c>
      <c r="W46" s="26" t="s">
        <v>100</v>
      </c>
      <c r="X46" s="26" t="s">
        <v>102</v>
      </c>
      <c r="Y46" s="26" t="s">
        <v>102</v>
      </c>
      <c r="Z46" s="26" t="s">
        <v>103</v>
      </c>
      <c r="AA46" s="26" t="s">
        <v>104</v>
      </c>
      <c r="AB46" s="26" t="s">
        <v>105</v>
      </c>
      <c r="AC46" s="26" t="s">
        <v>101</v>
      </c>
      <c r="AD46" s="26" t="s">
        <v>103</v>
      </c>
      <c r="AE46" s="26" t="s">
        <v>104</v>
      </c>
      <c r="AF46" s="26" t="s">
        <v>103</v>
      </c>
      <c r="AG46" s="26"/>
      <c r="AH46" s="26"/>
      <c r="AI46" s="26"/>
      <c r="AJ46" s="177" t="s">
        <v>103</v>
      </c>
      <c r="AK46" s="20">
        <v>14</v>
      </c>
      <c r="AL46" s="21">
        <v>15</v>
      </c>
      <c r="AM46" s="177" t="s">
        <v>100</v>
      </c>
      <c r="AN46" s="20">
        <v>32</v>
      </c>
      <c r="AO46" s="20">
        <v>32</v>
      </c>
      <c r="AQ46" s="214">
        <v>132</v>
      </c>
      <c r="AR46" s="17">
        <v>32</v>
      </c>
      <c r="AS46" s="321">
        <v>0.4611111111111111</v>
      </c>
      <c r="AT46" s="321">
        <v>0.5502893518518518</v>
      </c>
      <c r="AV46" t="s">
        <v>101</v>
      </c>
      <c r="AW46" t="s">
        <v>102</v>
      </c>
      <c r="AX46" t="s">
        <v>105</v>
      </c>
      <c r="AY46" t="s">
        <v>104</v>
      </c>
      <c r="AZ46" t="s">
        <v>103</v>
      </c>
      <c r="BA46" t="s">
        <v>101</v>
      </c>
      <c r="BB46" t="s">
        <v>102</v>
      </c>
      <c r="BC46" t="s">
        <v>102</v>
      </c>
      <c r="BD46" t="s">
        <v>103</v>
      </c>
      <c r="BE46" t="s">
        <v>103</v>
      </c>
      <c r="BF46" t="s">
        <v>103</v>
      </c>
      <c r="BH46" t="s">
        <v>103</v>
      </c>
      <c r="BI46" t="s">
        <v>100</v>
      </c>
      <c r="BJ46" t="s">
        <v>101</v>
      </c>
      <c r="BK46" t="s">
        <v>104</v>
      </c>
      <c r="BL46" t="s">
        <v>105</v>
      </c>
      <c r="BP46" t="s">
        <v>103</v>
      </c>
      <c r="BQ46">
        <v>27</v>
      </c>
      <c r="BR46">
        <v>28</v>
      </c>
      <c r="BS46" t="s">
        <v>101</v>
      </c>
      <c r="BT46">
        <v>25</v>
      </c>
      <c r="BU46">
        <v>25</v>
      </c>
      <c r="BV46" s="213">
        <v>32</v>
      </c>
      <c r="BZ46">
        <v>32</v>
      </c>
      <c r="CA46" t="s">
        <v>267</v>
      </c>
      <c r="CC46" t="s">
        <v>107</v>
      </c>
      <c r="CD46" t="s">
        <v>108</v>
      </c>
      <c r="CE46" t="s">
        <v>292</v>
      </c>
      <c r="CF46" t="s">
        <v>234</v>
      </c>
      <c r="CG46" s="17">
        <v>32</v>
      </c>
      <c r="CH46">
        <v>0.4611111111111111</v>
      </c>
      <c r="CI46">
        <v>0.5502893518518518</v>
      </c>
      <c r="CK46" t="s">
        <v>101</v>
      </c>
      <c r="CL46" t="s">
        <v>102</v>
      </c>
      <c r="CM46" t="s">
        <v>105</v>
      </c>
      <c r="CN46" t="s">
        <v>104</v>
      </c>
      <c r="CO46" t="s">
        <v>103</v>
      </c>
      <c r="CP46" t="s">
        <v>101</v>
      </c>
      <c r="CQ46" t="s">
        <v>102</v>
      </c>
      <c r="CR46" t="s">
        <v>102</v>
      </c>
      <c r="CS46" t="s">
        <v>103</v>
      </c>
      <c r="CT46" t="s">
        <v>103</v>
      </c>
      <c r="CU46" t="s">
        <v>103</v>
      </c>
      <c r="CW46" t="s">
        <v>103</v>
      </c>
      <c r="CX46" t="s">
        <v>100</v>
      </c>
      <c r="CY46" t="s">
        <v>101</v>
      </c>
      <c r="CZ46" t="s">
        <v>104</v>
      </c>
      <c r="DA46" t="s">
        <v>105</v>
      </c>
      <c r="DE46" t="s">
        <v>103</v>
      </c>
      <c r="DF46">
        <v>27</v>
      </c>
      <c r="DG46">
        <v>28</v>
      </c>
      <c r="DH46" t="s">
        <v>101</v>
      </c>
      <c r="DI46">
        <v>25</v>
      </c>
      <c r="DJ46">
        <v>25</v>
      </c>
      <c r="DK46">
        <v>128.25</v>
      </c>
      <c r="DL46">
        <v>27.5</v>
      </c>
      <c r="DM46">
        <v>25</v>
      </c>
      <c r="DN46">
        <v>0</v>
      </c>
      <c r="DO46">
        <v>0</v>
      </c>
      <c r="DP46">
        <v>60</v>
      </c>
      <c r="DQ46">
        <v>12</v>
      </c>
      <c r="DR46">
        <v>1</v>
      </c>
      <c r="DT46">
        <v>13</v>
      </c>
      <c r="DU46">
        <v>112.5</v>
      </c>
      <c r="DV46" s="320">
        <v>32</v>
      </c>
    </row>
    <row r="47" spans="2:126" ht="17.25">
      <c r="B47" s="23"/>
      <c r="C47" s="23"/>
      <c r="D47" s="23"/>
      <c r="E47" s="23"/>
      <c r="F47">
        <f t="shared" si="2"/>
        <v>33</v>
      </c>
      <c r="G47" s="18">
        <v>172</v>
      </c>
      <c r="H47" s="7" t="s">
        <v>185</v>
      </c>
      <c r="I47" s="103" t="s">
        <v>99</v>
      </c>
      <c r="J47" s="9"/>
      <c r="K47" s="9"/>
      <c r="L47" s="8" t="s">
        <v>186</v>
      </c>
      <c r="M47" s="119">
        <v>0.36533333333333334</v>
      </c>
      <c r="N47" s="121">
        <v>0.42300000000000004</v>
      </c>
      <c r="O47" s="53"/>
      <c r="P47" s="26" t="s">
        <v>103</v>
      </c>
      <c r="Q47" s="26" t="s">
        <v>100</v>
      </c>
      <c r="R47" s="26" t="s">
        <v>101</v>
      </c>
      <c r="S47" s="26" t="s">
        <v>105</v>
      </c>
      <c r="T47" s="26" t="s">
        <v>101</v>
      </c>
      <c r="U47" s="26" t="s">
        <v>103</v>
      </c>
      <c r="V47" s="26" t="s">
        <v>104</v>
      </c>
      <c r="W47" s="26" t="s">
        <v>104</v>
      </c>
      <c r="X47" s="26" t="s">
        <v>103</v>
      </c>
      <c r="Y47" s="26" t="s">
        <v>102</v>
      </c>
      <c r="Z47" s="26" t="s">
        <v>103</v>
      </c>
      <c r="AA47" s="26" t="s">
        <v>103</v>
      </c>
      <c r="AB47" s="26" t="s">
        <v>101</v>
      </c>
      <c r="AC47" s="26" t="s">
        <v>101</v>
      </c>
      <c r="AD47" s="26" t="s">
        <v>103</v>
      </c>
      <c r="AE47" s="26" t="s">
        <v>104</v>
      </c>
      <c r="AF47" s="26" t="s">
        <v>101</v>
      </c>
      <c r="AG47" s="26"/>
      <c r="AH47" s="26"/>
      <c r="AI47" s="26"/>
      <c r="AJ47" s="177" t="s">
        <v>102</v>
      </c>
      <c r="AK47" s="20">
        <v>13</v>
      </c>
      <c r="AL47" s="21">
        <v>14</v>
      </c>
      <c r="AM47" s="177" t="s">
        <v>100</v>
      </c>
      <c r="AN47" s="20">
        <v>53</v>
      </c>
      <c r="AO47" s="20">
        <v>52</v>
      </c>
      <c r="AQ47" s="214">
        <v>133</v>
      </c>
      <c r="AR47" s="17">
        <v>33</v>
      </c>
      <c r="AS47" s="321">
        <v>0.4621527777777778</v>
      </c>
      <c r="AT47" s="321">
        <v>0.5461689814814815</v>
      </c>
      <c r="AV47" t="s">
        <v>101</v>
      </c>
      <c r="AW47" t="s">
        <v>102</v>
      </c>
      <c r="AX47" t="s">
        <v>105</v>
      </c>
      <c r="AY47" t="s">
        <v>104</v>
      </c>
      <c r="AZ47" t="s">
        <v>103</v>
      </c>
      <c r="BA47" t="s">
        <v>103</v>
      </c>
      <c r="BB47" t="s">
        <v>102</v>
      </c>
      <c r="BC47" t="s">
        <v>102</v>
      </c>
      <c r="BD47" t="s">
        <v>104</v>
      </c>
      <c r="BE47" t="s">
        <v>103</v>
      </c>
      <c r="BF47" t="s">
        <v>103</v>
      </c>
      <c r="BH47" t="s">
        <v>103</v>
      </c>
      <c r="BI47" t="s">
        <v>100</v>
      </c>
      <c r="BJ47" t="s">
        <v>101</v>
      </c>
      <c r="BK47" t="s">
        <v>104</v>
      </c>
      <c r="BL47" t="s">
        <v>105</v>
      </c>
      <c r="BP47" t="s">
        <v>103</v>
      </c>
      <c r="BQ47">
        <v>6</v>
      </c>
      <c r="BR47">
        <v>6</v>
      </c>
      <c r="BS47" t="s">
        <v>101</v>
      </c>
      <c r="BT47">
        <v>12</v>
      </c>
      <c r="BU47">
        <v>12</v>
      </c>
      <c r="BV47" s="213">
        <v>33</v>
      </c>
      <c r="BZ47">
        <v>33</v>
      </c>
      <c r="CA47" t="s">
        <v>268</v>
      </c>
      <c r="CB47" t="s">
        <v>103</v>
      </c>
      <c r="CE47" t="s">
        <v>297</v>
      </c>
      <c r="CF47" t="s">
        <v>244</v>
      </c>
      <c r="CG47" s="17">
        <v>33</v>
      </c>
      <c r="CH47">
        <v>0.4621527777777778</v>
      </c>
      <c r="CI47">
        <v>0.5461689814814815</v>
      </c>
      <c r="CK47" t="s">
        <v>101</v>
      </c>
      <c r="CL47" t="s">
        <v>102</v>
      </c>
      <c r="CM47" t="s">
        <v>105</v>
      </c>
      <c r="CN47" t="s">
        <v>104</v>
      </c>
      <c r="CO47" t="s">
        <v>103</v>
      </c>
      <c r="CP47" t="s">
        <v>103</v>
      </c>
      <c r="CQ47" t="s">
        <v>102</v>
      </c>
      <c r="CR47" t="s">
        <v>102</v>
      </c>
      <c r="CS47" t="s">
        <v>104</v>
      </c>
      <c r="CT47" t="s">
        <v>103</v>
      </c>
      <c r="CU47" t="s">
        <v>103</v>
      </c>
      <c r="CW47" t="s">
        <v>103</v>
      </c>
      <c r="CX47" t="s">
        <v>100</v>
      </c>
      <c r="CY47" t="s">
        <v>101</v>
      </c>
      <c r="CZ47" t="s">
        <v>104</v>
      </c>
      <c r="DA47" t="s">
        <v>105</v>
      </c>
      <c r="DE47" t="s">
        <v>103</v>
      </c>
      <c r="DF47">
        <v>6</v>
      </c>
      <c r="DG47">
        <v>6</v>
      </c>
      <c r="DH47" t="s">
        <v>101</v>
      </c>
      <c r="DI47">
        <v>12</v>
      </c>
      <c r="DJ47">
        <v>12</v>
      </c>
      <c r="DK47">
        <v>120.59</v>
      </c>
      <c r="DL47">
        <v>6</v>
      </c>
      <c r="DM47">
        <v>12</v>
      </c>
      <c r="DN47">
        <v>0</v>
      </c>
      <c r="DO47">
        <v>0</v>
      </c>
      <c r="DP47">
        <v>60</v>
      </c>
      <c r="DQ47">
        <v>14</v>
      </c>
      <c r="DR47">
        <v>1</v>
      </c>
      <c r="DT47">
        <v>15</v>
      </c>
      <c r="DU47">
        <v>78</v>
      </c>
      <c r="DV47" s="320">
        <v>33</v>
      </c>
    </row>
    <row r="48" spans="2:126" ht="17.25">
      <c r="B48" s="23"/>
      <c r="C48" s="23"/>
      <c r="D48" s="23"/>
      <c r="E48" s="23"/>
      <c r="F48">
        <f t="shared" si="2"/>
        <v>34</v>
      </c>
      <c r="G48" s="18">
        <v>173</v>
      </c>
      <c r="H48" s="7" t="s">
        <v>187</v>
      </c>
      <c r="I48" s="103" t="s">
        <v>99</v>
      </c>
      <c r="J48" s="9"/>
      <c r="K48" s="9"/>
      <c r="L48" s="8" t="s">
        <v>151</v>
      </c>
      <c r="M48" s="119">
        <v>0.36633333333333334</v>
      </c>
      <c r="N48" s="121">
        <v>0.42450000000000004</v>
      </c>
      <c r="O48" s="53"/>
      <c r="P48" s="26" t="s">
        <v>103</v>
      </c>
      <c r="Q48" s="26" t="s">
        <v>100</v>
      </c>
      <c r="R48" s="26" t="s">
        <v>105</v>
      </c>
      <c r="S48" s="26" t="s">
        <v>105</v>
      </c>
      <c r="T48" s="26" t="s">
        <v>101</v>
      </c>
      <c r="U48" s="26" t="s">
        <v>105</v>
      </c>
      <c r="V48" s="26" t="s">
        <v>104</v>
      </c>
      <c r="W48" s="26" t="s">
        <v>100</v>
      </c>
      <c r="X48" s="26" t="s">
        <v>102</v>
      </c>
      <c r="Y48" s="26" t="s">
        <v>103</v>
      </c>
      <c r="Z48" s="26" t="s">
        <v>103</v>
      </c>
      <c r="AA48" s="26" t="s">
        <v>100</v>
      </c>
      <c r="AB48" s="26" t="s">
        <v>103</v>
      </c>
      <c r="AC48" s="26" t="s">
        <v>101</v>
      </c>
      <c r="AD48" s="26" t="s">
        <v>103</v>
      </c>
      <c r="AE48" s="26" t="s">
        <v>103</v>
      </c>
      <c r="AF48" s="26" t="s">
        <v>101</v>
      </c>
      <c r="AG48" s="26"/>
      <c r="AH48" s="26"/>
      <c r="AI48" s="26"/>
      <c r="AJ48" s="177" t="s">
        <v>103</v>
      </c>
      <c r="AK48" s="20">
        <v>45</v>
      </c>
      <c r="AL48" s="21">
        <v>46</v>
      </c>
      <c r="AM48" s="177" t="s">
        <v>103</v>
      </c>
      <c r="AN48" s="20">
        <v>22</v>
      </c>
      <c r="AO48" s="20">
        <v>22</v>
      </c>
      <c r="AQ48" s="214">
        <v>134</v>
      </c>
      <c r="AR48" s="17">
        <v>34</v>
      </c>
      <c r="AS48" s="321">
        <v>0.4635416666666667</v>
      </c>
      <c r="AT48" s="321">
        <v>0.5357291666666667</v>
      </c>
      <c r="AV48" t="s">
        <v>103</v>
      </c>
      <c r="AW48" t="s">
        <v>105</v>
      </c>
      <c r="AX48" t="s">
        <v>105</v>
      </c>
      <c r="AY48" t="s">
        <v>104</v>
      </c>
      <c r="AZ48" t="s">
        <v>103</v>
      </c>
      <c r="BA48" t="s">
        <v>101</v>
      </c>
      <c r="BB48" t="s">
        <v>102</v>
      </c>
      <c r="BC48" t="s">
        <v>102</v>
      </c>
      <c r="BD48" t="s">
        <v>104</v>
      </c>
      <c r="BE48" t="s">
        <v>103</v>
      </c>
      <c r="BF48" t="s">
        <v>103</v>
      </c>
      <c r="BH48" t="s">
        <v>103</v>
      </c>
      <c r="BI48" t="s">
        <v>100</v>
      </c>
      <c r="BJ48" t="s">
        <v>101</v>
      </c>
      <c r="BK48" t="s">
        <v>104</v>
      </c>
      <c r="BL48" t="s">
        <v>103</v>
      </c>
      <c r="BP48" t="s">
        <v>103</v>
      </c>
      <c r="BQ48">
        <v>3</v>
      </c>
      <c r="BR48">
        <v>3</v>
      </c>
      <c r="BS48" t="s">
        <v>103</v>
      </c>
      <c r="BT48">
        <v>17</v>
      </c>
      <c r="BU48">
        <v>17</v>
      </c>
      <c r="BV48" s="213">
        <v>34</v>
      </c>
      <c r="BZ48">
        <v>34</v>
      </c>
      <c r="CA48" t="s">
        <v>269</v>
      </c>
      <c r="CB48" t="s">
        <v>103</v>
      </c>
      <c r="CE48" t="s">
        <v>290</v>
      </c>
      <c r="CF48" t="s">
        <v>230</v>
      </c>
      <c r="CG48" s="17">
        <v>34</v>
      </c>
      <c r="CH48">
        <v>0.4635416666666667</v>
      </c>
      <c r="CI48">
        <v>0.5357291666666667</v>
      </c>
      <c r="CK48" t="s">
        <v>103</v>
      </c>
      <c r="CL48" t="s">
        <v>105</v>
      </c>
      <c r="CM48" t="s">
        <v>105</v>
      </c>
      <c r="CN48" t="s">
        <v>104</v>
      </c>
      <c r="CO48" t="s">
        <v>103</v>
      </c>
      <c r="CP48" t="s">
        <v>101</v>
      </c>
      <c r="CQ48" t="s">
        <v>102</v>
      </c>
      <c r="CR48" t="s">
        <v>102</v>
      </c>
      <c r="CS48" t="s">
        <v>104</v>
      </c>
      <c r="CT48" t="s">
        <v>103</v>
      </c>
      <c r="CU48" t="s">
        <v>103</v>
      </c>
      <c r="CW48" t="s">
        <v>103</v>
      </c>
      <c r="CX48" t="s">
        <v>100</v>
      </c>
      <c r="CY48" t="s">
        <v>101</v>
      </c>
      <c r="CZ48" t="s">
        <v>104</v>
      </c>
      <c r="DA48" t="s">
        <v>103</v>
      </c>
      <c r="DE48" t="s">
        <v>103</v>
      </c>
      <c r="DF48">
        <v>3</v>
      </c>
      <c r="DG48">
        <v>3</v>
      </c>
      <c r="DH48" t="s">
        <v>103</v>
      </c>
      <c r="DI48">
        <v>17</v>
      </c>
      <c r="DJ48">
        <v>17</v>
      </c>
      <c r="DK48">
        <v>103.57</v>
      </c>
      <c r="DL48">
        <v>3</v>
      </c>
      <c r="DM48">
        <v>17</v>
      </c>
      <c r="DN48">
        <v>0</v>
      </c>
      <c r="DO48">
        <v>0</v>
      </c>
      <c r="DP48">
        <v>120</v>
      </c>
      <c r="DQ48">
        <v>12</v>
      </c>
      <c r="DR48">
        <v>0</v>
      </c>
      <c r="DT48">
        <v>12</v>
      </c>
      <c r="DU48">
        <v>140</v>
      </c>
      <c r="DV48" s="320">
        <v>34</v>
      </c>
    </row>
    <row r="49" spans="2:126" ht="17.25">
      <c r="B49" s="23"/>
      <c r="C49" s="23"/>
      <c r="D49" s="23"/>
      <c r="E49" s="23"/>
      <c r="F49">
        <f t="shared" si="2"/>
        <v>35</v>
      </c>
      <c r="G49" s="18">
        <v>174</v>
      </c>
      <c r="H49" s="7" t="s">
        <v>188</v>
      </c>
      <c r="I49" s="103" t="s">
        <v>99</v>
      </c>
      <c r="J49" s="9" t="s">
        <v>107</v>
      </c>
      <c r="K49" s="9" t="s">
        <v>108</v>
      </c>
      <c r="L49" s="8" t="s">
        <v>189</v>
      </c>
      <c r="M49" s="119">
        <v>0.36733333333333335</v>
      </c>
      <c r="N49" s="121">
        <v>0.42600000000000005</v>
      </c>
      <c r="O49" s="53"/>
      <c r="P49" s="26" t="s">
        <v>102</v>
      </c>
      <c r="Q49" s="26" t="s">
        <v>105</v>
      </c>
      <c r="R49" s="26" t="s">
        <v>102</v>
      </c>
      <c r="S49" s="26" t="s">
        <v>105</v>
      </c>
      <c r="T49" s="26" t="s">
        <v>101</v>
      </c>
      <c r="U49" s="26" t="s">
        <v>103</v>
      </c>
      <c r="V49" s="26" t="s">
        <v>103</v>
      </c>
      <c r="W49" s="26" t="s">
        <v>100</v>
      </c>
      <c r="X49" s="26" t="s">
        <v>102</v>
      </c>
      <c r="Y49" s="26" t="s">
        <v>102</v>
      </c>
      <c r="Z49" s="26" t="s">
        <v>103</v>
      </c>
      <c r="AA49" s="26" t="s">
        <v>104</v>
      </c>
      <c r="AB49" s="26" t="s">
        <v>105</v>
      </c>
      <c r="AC49" s="26" t="s">
        <v>101</v>
      </c>
      <c r="AD49" s="26" t="s">
        <v>103</v>
      </c>
      <c r="AE49" s="26" t="s">
        <v>100</v>
      </c>
      <c r="AF49" s="26" t="s">
        <v>101</v>
      </c>
      <c r="AG49" s="26"/>
      <c r="AH49" s="26"/>
      <c r="AI49" s="26"/>
      <c r="AJ49" s="177" t="s">
        <v>101</v>
      </c>
      <c r="AK49" s="20">
        <v>27</v>
      </c>
      <c r="AL49" s="21">
        <v>26</v>
      </c>
      <c r="AM49" s="177" t="s">
        <v>100</v>
      </c>
      <c r="AN49" s="20">
        <v>30</v>
      </c>
      <c r="AO49" s="20">
        <v>29</v>
      </c>
      <c r="AQ49" s="214">
        <v>135</v>
      </c>
      <c r="AR49" s="17">
        <v>35</v>
      </c>
      <c r="AS49" s="321">
        <v>0.46493055555555557</v>
      </c>
      <c r="AT49" s="321">
        <v>0.5268287037037037</v>
      </c>
      <c r="AV49" t="s">
        <v>101</v>
      </c>
      <c r="AW49" t="s">
        <v>102</v>
      </c>
      <c r="AX49" t="s">
        <v>105</v>
      </c>
      <c r="AY49" t="s">
        <v>104</v>
      </c>
      <c r="AZ49" t="s">
        <v>103</v>
      </c>
      <c r="BA49" t="s">
        <v>103</v>
      </c>
      <c r="BB49" t="s">
        <v>102</v>
      </c>
      <c r="BC49" t="s">
        <v>104</v>
      </c>
      <c r="BD49" t="s">
        <v>103</v>
      </c>
      <c r="BE49" t="s">
        <v>101</v>
      </c>
      <c r="BF49" t="s">
        <v>103</v>
      </c>
      <c r="BH49" t="s">
        <v>103</v>
      </c>
      <c r="BI49" t="s">
        <v>100</v>
      </c>
      <c r="BJ49" t="s">
        <v>101</v>
      </c>
      <c r="BK49" t="s">
        <v>103</v>
      </c>
      <c r="BL49" t="s">
        <v>104</v>
      </c>
      <c r="BP49" t="s">
        <v>103</v>
      </c>
      <c r="BQ49">
        <v>7</v>
      </c>
      <c r="BR49">
        <v>7</v>
      </c>
      <c r="BS49" t="s">
        <v>103</v>
      </c>
      <c r="BT49">
        <v>27</v>
      </c>
      <c r="BU49">
        <v>27</v>
      </c>
      <c r="BV49" s="213">
        <v>35</v>
      </c>
      <c r="BZ49">
        <v>35</v>
      </c>
      <c r="CA49" t="s">
        <v>270</v>
      </c>
      <c r="CB49" t="s">
        <v>103</v>
      </c>
      <c r="CE49" t="s">
        <v>294</v>
      </c>
      <c r="CF49" t="s">
        <v>238</v>
      </c>
      <c r="CG49" s="17">
        <v>35</v>
      </c>
      <c r="CH49">
        <v>0.46493055555555557</v>
      </c>
      <c r="CI49">
        <v>0.5268287037037037</v>
      </c>
      <c r="CK49" t="s">
        <v>101</v>
      </c>
      <c r="CL49" t="s">
        <v>102</v>
      </c>
      <c r="CM49" t="s">
        <v>105</v>
      </c>
      <c r="CN49" t="s">
        <v>104</v>
      </c>
      <c r="CO49" t="s">
        <v>103</v>
      </c>
      <c r="CP49" t="s">
        <v>103</v>
      </c>
      <c r="CQ49" t="s">
        <v>102</v>
      </c>
      <c r="CR49" t="s">
        <v>104</v>
      </c>
      <c r="CS49" t="s">
        <v>103</v>
      </c>
      <c r="CT49" t="s">
        <v>101</v>
      </c>
      <c r="CU49" t="s">
        <v>103</v>
      </c>
      <c r="CW49" t="s">
        <v>103</v>
      </c>
      <c r="CX49" t="s">
        <v>100</v>
      </c>
      <c r="CY49" t="s">
        <v>101</v>
      </c>
      <c r="CZ49" t="s">
        <v>103</v>
      </c>
      <c r="DA49" t="s">
        <v>104</v>
      </c>
      <c r="DE49" t="s">
        <v>103</v>
      </c>
      <c r="DF49">
        <v>7</v>
      </c>
      <c r="DG49">
        <v>7</v>
      </c>
      <c r="DH49" t="s">
        <v>103</v>
      </c>
      <c r="DI49">
        <v>27</v>
      </c>
      <c r="DJ49">
        <v>27</v>
      </c>
      <c r="DK49">
        <v>89.08</v>
      </c>
      <c r="DL49">
        <v>7</v>
      </c>
      <c r="DM49">
        <v>27</v>
      </c>
      <c r="DN49">
        <v>0</v>
      </c>
      <c r="DO49">
        <v>0</v>
      </c>
      <c r="DP49">
        <v>120</v>
      </c>
      <c r="DQ49">
        <v>10</v>
      </c>
      <c r="DR49">
        <v>0</v>
      </c>
      <c r="DT49">
        <v>10</v>
      </c>
      <c r="DU49">
        <v>154</v>
      </c>
      <c r="DV49" s="320">
        <v>35</v>
      </c>
    </row>
    <row r="50" spans="2:126" ht="17.25">
      <c r="B50" s="23"/>
      <c r="C50" s="23"/>
      <c r="D50" s="23"/>
      <c r="E50" s="23"/>
      <c r="F50">
        <f t="shared" si="2"/>
        <v>36</v>
      </c>
      <c r="G50" s="18">
        <v>175</v>
      </c>
      <c r="H50" s="7" t="s">
        <v>190</v>
      </c>
      <c r="I50" s="103" t="s">
        <v>99</v>
      </c>
      <c r="J50" s="9"/>
      <c r="K50" s="9"/>
      <c r="L50" s="8" t="s">
        <v>151</v>
      </c>
      <c r="M50" s="119">
        <v>0.36833333333333335</v>
      </c>
      <c r="N50" s="121">
        <v>0.4275</v>
      </c>
      <c r="O50" s="53"/>
      <c r="P50" s="26" t="s">
        <v>101</v>
      </c>
      <c r="Q50" s="26" t="s">
        <v>103</v>
      </c>
      <c r="R50" s="26" t="s">
        <v>102</v>
      </c>
      <c r="S50" s="26" t="s">
        <v>105</v>
      </c>
      <c r="T50" s="26" t="s">
        <v>102</v>
      </c>
      <c r="U50" s="26" t="s">
        <v>103</v>
      </c>
      <c r="V50" s="26" t="s">
        <v>100</v>
      </c>
      <c r="W50" s="26" t="s">
        <v>105</v>
      </c>
      <c r="X50" s="26" t="s">
        <v>103</v>
      </c>
      <c r="Y50" s="26" t="s">
        <v>102</v>
      </c>
      <c r="Z50" s="26" t="s">
        <v>105</v>
      </c>
      <c r="AA50" s="26" t="s">
        <v>103</v>
      </c>
      <c r="AB50" s="26" t="s">
        <v>105</v>
      </c>
      <c r="AC50" s="26" t="s">
        <v>102</v>
      </c>
      <c r="AD50" s="26" t="s">
        <v>103</v>
      </c>
      <c r="AE50" s="26" t="s">
        <v>104</v>
      </c>
      <c r="AF50" s="26" t="s">
        <v>101</v>
      </c>
      <c r="AG50" s="26"/>
      <c r="AH50" s="26"/>
      <c r="AI50" s="26"/>
      <c r="AJ50" s="177" t="s">
        <v>103</v>
      </c>
      <c r="AK50" s="20">
        <v>55</v>
      </c>
      <c r="AL50" s="21">
        <v>55</v>
      </c>
      <c r="AM50" s="177" t="s">
        <v>123</v>
      </c>
      <c r="AN50" s="20"/>
      <c r="AO50" s="20"/>
      <c r="AQ50" s="214">
        <v>136</v>
      </c>
      <c r="AR50" s="17">
        <v>36</v>
      </c>
      <c r="AS50" s="321">
        <v>0.46631944444444445</v>
      </c>
      <c r="AT50" s="321">
        <v>0.5446643518518518</v>
      </c>
      <c r="AV50" t="s">
        <v>100</v>
      </c>
      <c r="AW50" t="s">
        <v>103</v>
      </c>
      <c r="AX50" t="s">
        <v>105</v>
      </c>
      <c r="AY50" t="s">
        <v>104</v>
      </c>
      <c r="AZ50" t="s">
        <v>103</v>
      </c>
      <c r="BA50" t="s">
        <v>103</v>
      </c>
      <c r="BB50" t="s">
        <v>102</v>
      </c>
      <c r="BC50" t="s">
        <v>102</v>
      </c>
      <c r="BD50" t="s">
        <v>104</v>
      </c>
      <c r="BE50" t="s">
        <v>103</v>
      </c>
      <c r="BF50" t="s">
        <v>103</v>
      </c>
      <c r="BH50" t="s">
        <v>105</v>
      </c>
      <c r="BI50" t="s">
        <v>101</v>
      </c>
      <c r="BJ50" t="s">
        <v>101</v>
      </c>
      <c r="BK50" t="s">
        <v>103</v>
      </c>
      <c r="BL50" t="s">
        <v>103</v>
      </c>
      <c r="BP50" t="s">
        <v>101</v>
      </c>
      <c r="BQ50">
        <v>12</v>
      </c>
      <c r="BR50">
        <v>12</v>
      </c>
      <c r="BS50" t="s">
        <v>101</v>
      </c>
      <c r="BT50">
        <v>22</v>
      </c>
      <c r="BU50">
        <v>22</v>
      </c>
      <c r="BV50" s="213">
        <v>36</v>
      </c>
      <c r="BZ50">
        <v>36</v>
      </c>
      <c r="CA50" t="s">
        <v>271</v>
      </c>
      <c r="CB50" t="s">
        <v>103</v>
      </c>
      <c r="CE50" t="s">
        <v>299</v>
      </c>
      <c r="CF50" t="s">
        <v>264</v>
      </c>
      <c r="CG50" s="17">
        <v>36</v>
      </c>
      <c r="CH50">
        <v>0.46631944444444445</v>
      </c>
      <c r="CI50">
        <v>0.5446643518518518</v>
      </c>
      <c r="CK50" t="s">
        <v>100</v>
      </c>
      <c r="CL50" t="s">
        <v>103</v>
      </c>
      <c r="CM50" t="s">
        <v>105</v>
      </c>
      <c r="CN50" t="s">
        <v>104</v>
      </c>
      <c r="CO50" t="s">
        <v>103</v>
      </c>
      <c r="CP50" t="s">
        <v>103</v>
      </c>
      <c r="CQ50" t="s">
        <v>102</v>
      </c>
      <c r="CR50" t="s">
        <v>102</v>
      </c>
      <c r="CS50" t="s">
        <v>104</v>
      </c>
      <c r="CT50" t="s">
        <v>103</v>
      </c>
      <c r="CU50" t="s">
        <v>103</v>
      </c>
      <c r="CW50" t="s">
        <v>105</v>
      </c>
      <c r="CX50" t="s">
        <v>101</v>
      </c>
      <c r="CY50" t="s">
        <v>101</v>
      </c>
      <c r="CZ50" t="s">
        <v>103</v>
      </c>
      <c r="DA50" t="s">
        <v>103</v>
      </c>
      <c r="DE50" t="s">
        <v>101</v>
      </c>
      <c r="DF50">
        <v>12</v>
      </c>
      <c r="DG50">
        <v>12</v>
      </c>
      <c r="DH50" t="s">
        <v>101</v>
      </c>
      <c r="DI50">
        <v>22</v>
      </c>
      <c r="DJ50">
        <v>22</v>
      </c>
      <c r="DK50">
        <v>112.49</v>
      </c>
      <c r="DL50">
        <v>12</v>
      </c>
      <c r="DM50">
        <v>22</v>
      </c>
      <c r="DN50">
        <v>0</v>
      </c>
      <c r="DO50">
        <v>0</v>
      </c>
      <c r="DP50">
        <v>60</v>
      </c>
      <c r="DQ50">
        <v>10</v>
      </c>
      <c r="DR50">
        <v>1</v>
      </c>
      <c r="DT50">
        <v>11</v>
      </c>
      <c r="DU50">
        <v>94</v>
      </c>
      <c r="DV50" s="320">
        <v>36</v>
      </c>
    </row>
    <row r="51" spans="2:126" ht="17.25">
      <c r="B51" s="23"/>
      <c r="C51" s="23"/>
      <c r="D51" s="23"/>
      <c r="E51" s="23"/>
      <c r="F51">
        <f t="shared" si="2"/>
        <v>37</v>
      </c>
      <c r="G51" s="18">
        <v>176</v>
      </c>
      <c r="H51" s="7" t="s">
        <v>191</v>
      </c>
      <c r="I51" s="103"/>
      <c r="J51" s="9" t="s">
        <v>107</v>
      </c>
      <c r="K51" s="9" t="s">
        <v>108</v>
      </c>
      <c r="L51" s="8" t="s">
        <v>154</v>
      </c>
      <c r="M51" s="119">
        <v>0.36933333333333335</v>
      </c>
      <c r="N51" s="121">
        <v>0.42900000000000005</v>
      </c>
      <c r="O51" s="53"/>
      <c r="P51" s="26" t="s">
        <v>101</v>
      </c>
      <c r="Q51" s="26" t="s">
        <v>100</v>
      </c>
      <c r="R51" s="26" t="s">
        <v>105</v>
      </c>
      <c r="S51" s="26" t="s">
        <v>105</v>
      </c>
      <c r="T51" s="26" t="s">
        <v>103</v>
      </c>
      <c r="U51" s="26" t="s">
        <v>100</v>
      </c>
      <c r="V51" s="26" t="s">
        <v>104</v>
      </c>
      <c r="W51" s="26" t="s">
        <v>104</v>
      </c>
      <c r="X51" s="26" t="s">
        <v>102</v>
      </c>
      <c r="Y51" s="26" t="s">
        <v>103</v>
      </c>
      <c r="Z51" s="26" t="s">
        <v>103</v>
      </c>
      <c r="AA51" s="26" t="s">
        <v>102</v>
      </c>
      <c r="AB51" s="26" t="s">
        <v>105</v>
      </c>
      <c r="AC51" s="26" t="s">
        <v>103</v>
      </c>
      <c r="AD51" s="26" t="s">
        <v>105</v>
      </c>
      <c r="AE51" s="26" t="s">
        <v>103</v>
      </c>
      <c r="AF51" s="26" t="s">
        <v>102</v>
      </c>
      <c r="AG51" s="26"/>
      <c r="AH51" s="26"/>
      <c r="AI51" s="26"/>
      <c r="AJ51" s="177" t="s">
        <v>102</v>
      </c>
      <c r="AK51" s="20">
        <v>28</v>
      </c>
      <c r="AL51" s="21">
        <v>27</v>
      </c>
      <c r="AM51" s="177" t="s">
        <v>100</v>
      </c>
      <c r="AN51" s="20">
        <v>15</v>
      </c>
      <c r="AO51" s="20">
        <v>16</v>
      </c>
      <c r="AQ51" s="214">
        <v>137</v>
      </c>
      <c r="AR51" s="17">
        <v>37</v>
      </c>
      <c r="AS51" s="321">
        <v>0.4680555555555555</v>
      </c>
      <c r="AT51" s="321">
        <v>0.5539699074074074</v>
      </c>
      <c r="AV51" t="s">
        <v>101</v>
      </c>
      <c r="AW51" t="s">
        <v>105</v>
      </c>
      <c r="AX51" t="s">
        <v>105</v>
      </c>
      <c r="AY51" t="s">
        <v>104</v>
      </c>
      <c r="AZ51" t="s">
        <v>103</v>
      </c>
      <c r="BA51" t="s">
        <v>103</v>
      </c>
      <c r="BB51" t="s">
        <v>104</v>
      </c>
      <c r="BC51" t="s">
        <v>102</v>
      </c>
      <c r="BD51" t="s">
        <v>103</v>
      </c>
      <c r="BE51" t="s">
        <v>103</v>
      </c>
      <c r="BF51" t="s">
        <v>103</v>
      </c>
      <c r="BH51" t="s">
        <v>103</v>
      </c>
      <c r="BI51" t="s">
        <v>100</v>
      </c>
      <c r="BJ51" t="s">
        <v>101</v>
      </c>
      <c r="BK51" t="s">
        <v>103</v>
      </c>
      <c r="BL51" t="s">
        <v>103</v>
      </c>
      <c r="BP51" t="s">
        <v>103</v>
      </c>
      <c r="BQ51">
        <v>13</v>
      </c>
      <c r="BR51">
        <v>12</v>
      </c>
      <c r="BS51" t="s">
        <v>101</v>
      </c>
      <c r="BT51">
        <v>30</v>
      </c>
      <c r="BU51">
        <v>30</v>
      </c>
      <c r="BV51" s="213">
        <v>37</v>
      </c>
      <c r="BZ51">
        <v>37</v>
      </c>
      <c r="CA51" t="s">
        <v>272</v>
      </c>
      <c r="CB51" t="s">
        <v>103</v>
      </c>
      <c r="CC51" t="s">
        <v>107</v>
      </c>
      <c r="CD51" t="s">
        <v>108</v>
      </c>
      <c r="CE51" t="s">
        <v>295</v>
      </c>
      <c r="CF51" t="s">
        <v>240</v>
      </c>
      <c r="CG51" s="17">
        <v>37</v>
      </c>
      <c r="CH51">
        <v>0.4680555555555555</v>
      </c>
      <c r="CI51">
        <v>0.5539699074074074</v>
      </c>
      <c r="CK51" t="s">
        <v>101</v>
      </c>
      <c r="CL51" t="s">
        <v>105</v>
      </c>
      <c r="CM51" t="s">
        <v>105</v>
      </c>
      <c r="CN51" t="s">
        <v>104</v>
      </c>
      <c r="CO51" t="s">
        <v>103</v>
      </c>
      <c r="CP51" t="s">
        <v>103</v>
      </c>
      <c r="CQ51" t="s">
        <v>104</v>
      </c>
      <c r="CR51" t="s">
        <v>102</v>
      </c>
      <c r="CS51" t="s">
        <v>103</v>
      </c>
      <c r="CT51" t="s">
        <v>103</v>
      </c>
      <c r="CU51" t="s">
        <v>103</v>
      </c>
      <c r="CW51" t="s">
        <v>103</v>
      </c>
      <c r="CX51" t="s">
        <v>100</v>
      </c>
      <c r="CY51" t="s">
        <v>101</v>
      </c>
      <c r="CZ51" t="s">
        <v>103</v>
      </c>
      <c r="DA51" t="s">
        <v>103</v>
      </c>
      <c r="DE51" t="s">
        <v>103</v>
      </c>
      <c r="DF51">
        <v>13</v>
      </c>
      <c r="DG51">
        <v>12</v>
      </c>
      <c r="DH51" t="s">
        <v>101</v>
      </c>
      <c r="DI51">
        <v>30</v>
      </c>
      <c r="DJ51">
        <v>30</v>
      </c>
      <c r="DK51">
        <v>123.43</v>
      </c>
      <c r="DL51">
        <v>12.5</v>
      </c>
      <c r="DM51">
        <v>30</v>
      </c>
      <c r="DN51">
        <v>0</v>
      </c>
      <c r="DO51">
        <v>0</v>
      </c>
      <c r="DP51">
        <v>60</v>
      </c>
      <c r="DQ51">
        <v>11</v>
      </c>
      <c r="DR51">
        <v>1</v>
      </c>
      <c r="DT51">
        <v>12</v>
      </c>
      <c r="DU51">
        <v>102.5</v>
      </c>
      <c r="DV51" s="320">
        <v>37</v>
      </c>
    </row>
    <row r="52" spans="2:126" ht="17.25">
      <c r="B52" s="23"/>
      <c r="C52" s="23"/>
      <c r="D52" s="23"/>
      <c r="E52" s="23"/>
      <c r="F52">
        <f t="shared" si="2"/>
        <v>38</v>
      </c>
      <c r="G52" s="18">
        <v>177</v>
      </c>
      <c r="H52" s="7" t="s">
        <v>192</v>
      </c>
      <c r="I52" s="103" t="s">
        <v>99</v>
      </c>
      <c r="J52" s="9"/>
      <c r="K52" s="9"/>
      <c r="L52" s="8"/>
      <c r="M52" s="119">
        <v>0.37033333333333335</v>
      </c>
      <c r="N52" s="121">
        <v>0.43050000000000005</v>
      </c>
      <c r="O52" s="53"/>
      <c r="P52" s="26" t="s">
        <v>101</v>
      </c>
      <c r="Q52" s="26" t="s">
        <v>100</v>
      </c>
      <c r="R52" s="26" t="s">
        <v>102</v>
      </c>
      <c r="S52" s="26" t="s">
        <v>105</v>
      </c>
      <c r="T52" s="26" t="s">
        <v>101</v>
      </c>
      <c r="U52" s="26" t="s">
        <v>103</v>
      </c>
      <c r="V52" s="26" t="s">
        <v>103</v>
      </c>
      <c r="W52" s="26" t="s">
        <v>100</v>
      </c>
      <c r="X52" s="26" t="s">
        <v>102</v>
      </c>
      <c r="Y52" s="26" t="s">
        <v>102</v>
      </c>
      <c r="Z52" s="26" t="s">
        <v>103</v>
      </c>
      <c r="AA52" s="26" t="s">
        <v>104</v>
      </c>
      <c r="AB52" s="26" t="s">
        <v>105</v>
      </c>
      <c r="AC52" s="26" t="s">
        <v>101</v>
      </c>
      <c r="AD52" s="26" t="s">
        <v>103</v>
      </c>
      <c r="AE52" s="26" t="s">
        <v>102</v>
      </c>
      <c r="AF52" s="26" t="s">
        <v>103</v>
      </c>
      <c r="AG52" s="26"/>
      <c r="AH52" s="26"/>
      <c r="AI52" s="26"/>
      <c r="AJ52" s="177" t="s">
        <v>94</v>
      </c>
      <c r="AK52" s="20">
        <v>12</v>
      </c>
      <c r="AL52" s="21">
        <v>13</v>
      </c>
      <c r="AM52" s="177" t="s">
        <v>100</v>
      </c>
      <c r="AN52" s="20">
        <v>2</v>
      </c>
      <c r="AO52" s="20">
        <v>2</v>
      </c>
      <c r="AQ52" s="214">
        <v>138</v>
      </c>
      <c r="AR52" s="17">
        <v>38</v>
      </c>
      <c r="AS52" s="321">
        <v>0.4690972222222222</v>
      </c>
      <c r="AT52" s="321">
        <v>0.5592939814814815</v>
      </c>
      <c r="AV52" t="s">
        <v>101</v>
      </c>
      <c r="AW52" t="s">
        <v>102</v>
      </c>
      <c r="AX52" t="s">
        <v>105</v>
      </c>
      <c r="AY52" t="s">
        <v>104</v>
      </c>
      <c r="AZ52" t="s">
        <v>103</v>
      </c>
      <c r="BA52" t="s">
        <v>101</v>
      </c>
      <c r="BB52" t="s">
        <v>102</v>
      </c>
      <c r="BC52" t="s">
        <v>102</v>
      </c>
      <c r="BD52" t="s">
        <v>104</v>
      </c>
      <c r="BE52" t="s">
        <v>103</v>
      </c>
      <c r="BF52" t="s">
        <v>103</v>
      </c>
      <c r="BH52" t="s">
        <v>103</v>
      </c>
      <c r="BI52" t="s">
        <v>100</v>
      </c>
      <c r="BJ52" t="s">
        <v>101</v>
      </c>
      <c r="BK52" t="s">
        <v>104</v>
      </c>
      <c r="BL52" t="s">
        <v>103</v>
      </c>
      <c r="BP52" t="s">
        <v>103</v>
      </c>
      <c r="BQ52">
        <v>4</v>
      </c>
      <c r="BR52">
        <v>4</v>
      </c>
      <c r="BS52" t="s">
        <v>101</v>
      </c>
      <c r="BT52">
        <v>30</v>
      </c>
      <c r="BU52">
        <v>30</v>
      </c>
      <c r="BV52" s="213">
        <v>38</v>
      </c>
      <c r="BZ52">
        <v>38</v>
      </c>
      <c r="CA52" t="s">
        <v>273</v>
      </c>
      <c r="CB52" t="s">
        <v>103</v>
      </c>
      <c r="CE52" t="s">
        <v>293</v>
      </c>
      <c r="CF52" t="s">
        <v>236</v>
      </c>
      <c r="CG52" s="17">
        <v>38</v>
      </c>
      <c r="CH52">
        <v>0.4690972222222222</v>
      </c>
      <c r="CI52">
        <v>0.5592939814814815</v>
      </c>
      <c r="CK52" t="s">
        <v>101</v>
      </c>
      <c r="CL52" t="s">
        <v>102</v>
      </c>
      <c r="CM52" t="s">
        <v>105</v>
      </c>
      <c r="CN52" t="s">
        <v>104</v>
      </c>
      <c r="CO52" t="s">
        <v>103</v>
      </c>
      <c r="CP52" t="s">
        <v>101</v>
      </c>
      <c r="CQ52" t="s">
        <v>102</v>
      </c>
      <c r="CR52" t="s">
        <v>102</v>
      </c>
      <c r="CS52" t="s">
        <v>104</v>
      </c>
      <c r="CT52" t="s">
        <v>103</v>
      </c>
      <c r="CU52" t="s">
        <v>103</v>
      </c>
      <c r="CW52" t="s">
        <v>103</v>
      </c>
      <c r="CX52" t="s">
        <v>100</v>
      </c>
      <c r="CY52" t="s">
        <v>101</v>
      </c>
      <c r="CZ52" t="s">
        <v>104</v>
      </c>
      <c r="DA52" t="s">
        <v>103</v>
      </c>
      <c r="DE52" t="s">
        <v>103</v>
      </c>
      <c r="DF52">
        <v>4</v>
      </c>
      <c r="DG52">
        <v>4</v>
      </c>
      <c r="DH52" t="s">
        <v>101</v>
      </c>
      <c r="DI52">
        <v>30</v>
      </c>
      <c r="DJ52">
        <v>30</v>
      </c>
      <c r="DK52">
        <v>129.53</v>
      </c>
      <c r="DL52">
        <v>4</v>
      </c>
      <c r="DM52">
        <v>30</v>
      </c>
      <c r="DN52">
        <v>0</v>
      </c>
      <c r="DO52">
        <v>0</v>
      </c>
      <c r="DP52">
        <v>60</v>
      </c>
      <c r="DQ52">
        <v>14</v>
      </c>
      <c r="DR52">
        <v>1</v>
      </c>
      <c r="DT52">
        <v>15</v>
      </c>
      <c r="DU52">
        <v>94</v>
      </c>
      <c r="DV52" s="320">
        <v>38</v>
      </c>
    </row>
    <row r="53" spans="2:126" ht="17.25">
      <c r="B53" s="23"/>
      <c r="C53" s="23"/>
      <c r="D53" s="23"/>
      <c r="E53" s="23"/>
      <c r="F53">
        <f t="shared" si="2"/>
        <v>39</v>
      </c>
      <c r="G53" s="18">
        <v>178</v>
      </c>
      <c r="H53" s="7" t="s">
        <v>193</v>
      </c>
      <c r="I53" s="103" t="s">
        <v>99</v>
      </c>
      <c r="J53" s="9" t="s">
        <v>107</v>
      </c>
      <c r="K53" s="9"/>
      <c r="L53" s="8" t="s">
        <v>186</v>
      </c>
      <c r="M53" s="119">
        <v>0.37152777777777773</v>
      </c>
      <c r="N53" s="121">
        <v>0.4277662037037037</v>
      </c>
      <c r="O53" s="53"/>
      <c r="P53" s="26" t="s">
        <v>98</v>
      </c>
      <c r="Q53" s="26" t="s">
        <v>133</v>
      </c>
      <c r="R53" s="26" t="s">
        <v>136</v>
      </c>
      <c r="S53" s="26" t="s">
        <v>136</v>
      </c>
      <c r="T53" s="26" t="s">
        <v>133</v>
      </c>
      <c r="U53" s="26" t="s">
        <v>136</v>
      </c>
      <c r="V53" s="26" t="s">
        <v>133</v>
      </c>
      <c r="W53" s="26" t="s">
        <v>138</v>
      </c>
      <c r="X53" s="26" t="s">
        <v>139</v>
      </c>
      <c r="Y53" s="26" t="s">
        <v>139</v>
      </c>
      <c r="Z53" s="26" t="s">
        <v>134</v>
      </c>
      <c r="AA53" s="26" t="s">
        <v>133</v>
      </c>
      <c r="AB53" s="26" t="s">
        <v>139</v>
      </c>
      <c r="AC53" s="26" t="s">
        <v>134</v>
      </c>
      <c r="AD53" s="26" t="s">
        <v>136</v>
      </c>
      <c r="AE53" s="26" t="s">
        <v>138</v>
      </c>
      <c r="AF53" s="26" t="s">
        <v>133</v>
      </c>
      <c r="AG53" s="26"/>
      <c r="AH53" s="26"/>
      <c r="AI53" s="26"/>
      <c r="AJ53" s="177" t="s">
        <v>95</v>
      </c>
      <c r="AK53" s="20">
        <v>55</v>
      </c>
      <c r="AL53" s="21">
        <v>54</v>
      </c>
      <c r="AM53" s="177"/>
      <c r="AN53" s="20"/>
      <c r="AO53" s="20"/>
      <c r="AQ53" s="214">
        <v>139</v>
      </c>
      <c r="AR53" s="17">
        <v>39</v>
      </c>
      <c r="AS53" s="321">
        <v>0.4704861111111111</v>
      </c>
      <c r="AT53" s="321">
        <v>0.5580787037037037</v>
      </c>
      <c r="AV53" t="s">
        <v>101</v>
      </c>
      <c r="AW53" t="s">
        <v>105</v>
      </c>
      <c r="AX53" t="s">
        <v>105</v>
      </c>
      <c r="AY53" t="s">
        <v>104</v>
      </c>
      <c r="AZ53" t="s">
        <v>103</v>
      </c>
      <c r="BA53" t="s">
        <v>101</v>
      </c>
      <c r="BB53" t="s">
        <v>102</v>
      </c>
      <c r="BC53" t="s">
        <v>102</v>
      </c>
      <c r="BD53" t="s">
        <v>104</v>
      </c>
      <c r="BE53" t="s">
        <v>104</v>
      </c>
      <c r="BF53" t="s">
        <v>103</v>
      </c>
      <c r="BH53" t="s">
        <v>103</v>
      </c>
      <c r="BI53" t="s">
        <v>104</v>
      </c>
      <c r="BJ53" t="s">
        <v>101</v>
      </c>
      <c r="BK53" t="s">
        <v>104</v>
      </c>
      <c r="BL53" t="s">
        <v>103</v>
      </c>
      <c r="BP53" t="s">
        <v>103</v>
      </c>
      <c r="BQ53">
        <v>7</v>
      </c>
      <c r="BR53">
        <v>8</v>
      </c>
      <c r="BS53" t="s">
        <v>101</v>
      </c>
      <c r="BT53">
        <v>45</v>
      </c>
      <c r="BU53">
        <v>45</v>
      </c>
      <c r="BV53" s="213">
        <v>39</v>
      </c>
      <c r="BZ53">
        <v>39</v>
      </c>
      <c r="CA53" t="s">
        <v>274</v>
      </c>
      <c r="CB53" t="s">
        <v>103</v>
      </c>
      <c r="CE53" t="s">
        <v>292</v>
      </c>
      <c r="CF53" t="s">
        <v>234</v>
      </c>
      <c r="CG53" s="17">
        <v>39</v>
      </c>
      <c r="CH53">
        <v>0.4704861111111111</v>
      </c>
      <c r="CI53">
        <v>0.5580787037037037</v>
      </c>
      <c r="CK53" t="s">
        <v>101</v>
      </c>
      <c r="CL53" t="s">
        <v>105</v>
      </c>
      <c r="CM53" t="s">
        <v>105</v>
      </c>
      <c r="CN53" t="s">
        <v>104</v>
      </c>
      <c r="CO53" t="s">
        <v>103</v>
      </c>
      <c r="CP53" t="s">
        <v>101</v>
      </c>
      <c r="CQ53" t="s">
        <v>102</v>
      </c>
      <c r="CR53" t="s">
        <v>102</v>
      </c>
      <c r="CS53" t="s">
        <v>104</v>
      </c>
      <c r="CT53" t="s">
        <v>104</v>
      </c>
      <c r="CU53" t="s">
        <v>103</v>
      </c>
      <c r="CW53" t="s">
        <v>103</v>
      </c>
      <c r="CX53" t="s">
        <v>104</v>
      </c>
      <c r="CY53" t="s">
        <v>101</v>
      </c>
      <c r="CZ53" t="s">
        <v>104</v>
      </c>
      <c r="DA53" t="s">
        <v>103</v>
      </c>
      <c r="DE53" t="s">
        <v>103</v>
      </c>
      <c r="DF53">
        <v>7</v>
      </c>
      <c r="DG53">
        <v>8</v>
      </c>
      <c r="DH53" t="s">
        <v>101</v>
      </c>
      <c r="DI53">
        <v>45</v>
      </c>
      <c r="DJ53">
        <v>45</v>
      </c>
      <c r="DK53">
        <v>126.08</v>
      </c>
      <c r="DL53">
        <v>7.5</v>
      </c>
      <c r="DM53">
        <v>45</v>
      </c>
      <c r="DN53">
        <v>0</v>
      </c>
      <c r="DO53">
        <v>0</v>
      </c>
      <c r="DP53">
        <v>60</v>
      </c>
      <c r="DQ53">
        <v>11</v>
      </c>
      <c r="DR53">
        <v>1</v>
      </c>
      <c r="DT53">
        <v>12</v>
      </c>
      <c r="DU53">
        <v>112.5</v>
      </c>
      <c r="DV53" s="320">
        <v>39</v>
      </c>
    </row>
    <row r="54" spans="2:126" ht="17.25">
      <c r="B54" s="23"/>
      <c r="C54" s="23"/>
      <c r="D54" s="23"/>
      <c r="E54" s="23"/>
      <c r="F54">
        <f t="shared" si="2"/>
        <v>40</v>
      </c>
      <c r="G54" s="18">
        <v>179</v>
      </c>
      <c r="H54" s="7" t="s">
        <v>194</v>
      </c>
      <c r="I54" s="103" t="s">
        <v>99</v>
      </c>
      <c r="J54" s="9" t="s">
        <v>107</v>
      </c>
      <c r="K54" s="9" t="s">
        <v>108</v>
      </c>
      <c r="L54" s="8" t="s">
        <v>195</v>
      </c>
      <c r="M54" s="119">
        <v>0.37233333333333335</v>
      </c>
      <c r="N54" s="121">
        <v>0.43350000000000005</v>
      </c>
      <c r="O54" s="53"/>
      <c r="P54" s="26" t="s">
        <v>101</v>
      </c>
      <c r="Q54" s="26" t="s">
        <v>100</v>
      </c>
      <c r="R54" s="26" t="s">
        <v>101</v>
      </c>
      <c r="S54" s="26" t="s">
        <v>101</v>
      </c>
      <c r="T54" s="26" t="s">
        <v>103</v>
      </c>
      <c r="U54" s="26" t="s">
        <v>103</v>
      </c>
      <c r="V54" s="26" t="s">
        <v>104</v>
      </c>
      <c r="W54" s="26" t="s">
        <v>103</v>
      </c>
      <c r="X54" s="26" t="s">
        <v>101</v>
      </c>
      <c r="Y54" s="26" t="s">
        <v>101</v>
      </c>
      <c r="Z54" s="26" t="s">
        <v>103</v>
      </c>
      <c r="AA54" s="26" t="s">
        <v>100</v>
      </c>
      <c r="AB54" s="26" t="s">
        <v>105</v>
      </c>
      <c r="AC54" s="26" t="s">
        <v>103</v>
      </c>
      <c r="AD54" s="26" t="s">
        <v>100</v>
      </c>
      <c r="AE54" s="26" t="s">
        <v>104</v>
      </c>
      <c r="AF54" s="26" t="s">
        <v>101</v>
      </c>
      <c r="AG54" s="26"/>
      <c r="AH54" s="26"/>
      <c r="AI54" s="26"/>
      <c r="AJ54" s="177" t="s">
        <v>94</v>
      </c>
      <c r="AK54" s="20">
        <v>49</v>
      </c>
      <c r="AL54" s="21">
        <v>50</v>
      </c>
      <c r="AM54" s="177" t="s">
        <v>103</v>
      </c>
      <c r="AN54" s="20">
        <v>51</v>
      </c>
      <c r="AO54" s="20">
        <v>52</v>
      </c>
      <c r="AQ54" s="214">
        <v>140</v>
      </c>
      <c r="AR54" s="17">
        <v>1</v>
      </c>
      <c r="AS54" s="321">
        <v>0.41805555555555557</v>
      </c>
      <c r="AT54" s="321">
        <v>0.5183217592592593</v>
      </c>
      <c r="AV54" t="s">
        <v>101</v>
      </c>
      <c r="AW54" t="s">
        <v>103</v>
      </c>
      <c r="AX54" t="s">
        <v>103</v>
      </c>
      <c r="AY54" t="s">
        <v>104</v>
      </c>
      <c r="AZ54" t="s">
        <v>103</v>
      </c>
      <c r="BA54" t="s">
        <v>103</v>
      </c>
      <c r="BB54" t="s">
        <v>102</v>
      </c>
      <c r="BC54" t="s">
        <v>102</v>
      </c>
      <c r="BD54" t="s">
        <v>104</v>
      </c>
      <c r="BE54" t="s">
        <v>103</v>
      </c>
      <c r="BF54" t="s">
        <v>100</v>
      </c>
      <c r="BH54" t="s">
        <v>100</v>
      </c>
      <c r="BI54" t="s">
        <v>100</v>
      </c>
      <c r="BJ54" t="s">
        <v>101</v>
      </c>
      <c r="BK54" t="s">
        <v>104</v>
      </c>
      <c r="BL54" t="s">
        <v>103</v>
      </c>
      <c r="BP54" t="s">
        <v>103</v>
      </c>
      <c r="BQ54">
        <v>10</v>
      </c>
      <c r="BR54">
        <v>10</v>
      </c>
      <c r="BS54" t="s">
        <v>105</v>
      </c>
      <c r="BT54">
        <v>27</v>
      </c>
      <c r="BU54">
        <v>27</v>
      </c>
      <c r="BV54" s="213">
        <v>40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V54" s="320">
        <v>40</v>
      </c>
    </row>
    <row r="55" spans="2:126" ht="17.25">
      <c r="B55" s="23"/>
      <c r="C55" s="23"/>
      <c r="D55" s="23"/>
      <c r="E55" s="23"/>
      <c r="F55">
        <f t="shared" si="2"/>
        <v>41</v>
      </c>
      <c r="G55" s="18">
        <v>180</v>
      </c>
      <c r="H55" s="7" t="s">
        <v>196</v>
      </c>
      <c r="I55" s="103" t="s">
        <v>99</v>
      </c>
      <c r="J55" s="9"/>
      <c r="K55" s="9"/>
      <c r="L55" s="8"/>
      <c r="M55" s="119">
        <v>0.37333333333333335</v>
      </c>
      <c r="N55" s="121">
        <v>0.435</v>
      </c>
      <c r="O55" s="53"/>
      <c r="P55" s="26" t="s">
        <v>101</v>
      </c>
      <c r="Q55" s="26" t="s">
        <v>100</v>
      </c>
      <c r="R55" s="26" t="s">
        <v>101</v>
      </c>
      <c r="S55" s="26" t="s">
        <v>105</v>
      </c>
      <c r="T55" s="26" t="s">
        <v>103</v>
      </c>
      <c r="U55" s="26" t="s">
        <v>103</v>
      </c>
      <c r="V55" s="26" t="s">
        <v>104</v>
      </c>
      <c r="W55" s="26" t="s">
        <v>100</v>
      </c>
      <c r="X55" s="26" t="s">
        <v>105</v>
      </c>
      <c r="Y55" s="26" t="s">
        <v>101</v>
      </c>
      <c r="Z55" s="26" t="s">
        <v>103</v>
      </c>
      <c r="AA55" s="26" t="s">
        <v>104</v>
      </c>
      <c r="AB55" s="26" t="s">
        <v>103</v>
      </c>
      <c r="AC55" s="26" t="s">
        <v>103</v>
      </c>
      <c r="AD55" s="26" t="s">
        <v>103</v>
      </c>
      <c r="AE55" s="26" t="s">
        <v>100</v>
      </c>
      <c r="AF55" s="26" t="s">
        <v>103</v>
      </c>
      <c r="AG55" s="26"/>
      <c r="AH55" s="26"/>
      <c r="AI55" s="26"/>
      <c r="AJ55" s="177" t="s">
        <v>94</v>
      </c>
      <c r="AK55" s="20">
        <v>24</v>
      </c>
      <c r="AL55" s="21">
        <v>26</v>
      </c>
      <c r="AM55" s="177" t="s">
        <v>104</v>
      </c>
      <c r="AN55" s="20">
        <v>42</v>
      </c>
      <c r="AO55" s="20">
        <v>41</v>
      </c>
      <c r="AQ55" s="214">
        <v>141</v>
      </c>
      <c r="AR55" s="17">
        <v>2</v>
      </c>
      <c r="AS55" s="321">
        <v>0.41909722222222223</v>
      </c>
      <c r="AT55" s="321">
        <v>0.5016319444444445</v>
      </c>
      <c r="AV55" t="s">
        <v>101</v>
      </c>
      <c r="AW55" t="s">
        <v>105</v>
      </c>
      <c r="AX55" t="s">
        <v>105</v>
      </c>
      <c r="AY55" t="s">
        <v>104</v>
      </c>
      <c r="AZ55" t="s">
        <v>103</v>
      </c>
      <c r="BA55" t="s">
        <v>103</v>
      </c>
      <c r="BB55" t="s">
        <v>102</v>
      </c>
      <c r="BC55" t="s">
        <v>102</v>
      </c>
      <c r="BD55" t="s">
        <v>103</v>
      </c>
      <c r="BE55" t="s">
        <v>103</v>
      </c>
      <c r="BF55" t="s">
        <v>104</v>
      </c>
      <c r="BH55" t="s">
        <v>103</v>
      </c>
      <c r="BI55" t="s">
        <v>101</v>
      </c>
      <c r="BJ55" t="s">
        <v>101</v>
      </c>
      <c r="BK55" t="s">
        <v>104</v>
      </c>
      <c r="BL55" t="s">
        <v>103</v>
      </c>
      <c r="BP55" t="s">
        <v>102</v>
      </c>
      <c r="BQ55">
        <v>12</v>
      </c>
      <c r="BR55">
        <v>13</v>
      </c>
      <c r="BS55" t="s">
        <v>101</v>
      </c>
      <c r="BT55">
        <v>9</v>
      </c>
      <c r="BU55">
        <v>9</v>
      </c>
      <c r="BV55" s="213">
        <v>41</v>
      </c>
      <c r="DV55" s="320">
        <v>41</v>
      </c>
    </row>
    <row r="56" spans="2:126" ht="17.25">
      <c r="B56" s="23"/>
      <c r="C56" s="23"/>
      <c r="D56" s="23"/>
      <c r="E56" s="23"/>
      <c r="F56">
        <f t="shared" si="2"/>
        <v>42</v>
      </c>
      <c r="G56" s="18">
        <v>181</v>
      </c>
      <c r="H56" s="7" t="s">
        <v>197</v>
      </c>
      <c r="I56" s="103" t="s">
        <v>99</v>
      </c>
      <c r="J56" s="9" t="s">
        <v>107</v>
      </c>
      <c r="K56" s="9" t="s">
        <v>108</v>
      </c>
      <c r="L56" s="8" t="s">
        <v>198</v>
      </c>
      <c r="M56" s="119">
        <v>0.37433333333333335</v>
      </c>
      <c r="N56" s="121">
        <v>0.43650000000000005</v>
      </c>
      <c r="O56" s="53"/>
      <c r="P56" s="26" t="s">
        <v>101</v>
      </c>
      <c r="Q56" s="26" t="s">
        <v>100</v>
      </c>
      <c r="R56" s="26" t="s">
        <v>105</v>
      </c>
      <c r="S56" s="26" t="s">
        <v>105</v>
      </c>
      <c r="T56" s="26" t="s">
        <v>101</v>
      </c>
      <c r="U56" s="26" t="s">
        <v>100</v>
      </c>
      <c r="V56" s="26" t="s">
        <v>100</v>
      </c>
      <c r="W56" s="26" t="s">
        <v>100</v>
      </c>
      <c r="X56" s="26" t="s">
        <v>102</v>
      </c>
      <c r="Y56" s="26" t="s">
        <v>105</v>
      </c>
      <c r="Z56" s="26" t="s">
        <v>102</v>
      </c>
      <c r="AA56" s="26" t="s">
        <v>102</v>
      </c>
      <c r="AB56" s="26" t="s">
        <v>101</v>
      </c>
      <c r="AC56" s="26" t="s">
        <v>101</v>
      </c>
      <c r="AD56" s="26" t="s">
        <v>103</v>
      </c>
      <c r="AE56" s="26" t="s">
        <v>104</v>
      </c>
      <c r="AF56" s="26" t="s">
        <v>103</v>
      </c>
      <c r="AG56" s="26"/>
      <c r="AH56" s="26"/>
      <c r="AI56" s="26"/>
      <c r="AJ56" s="177" t="s">
        <v>97</v>
      </c>
      <c r="AK56" s="20">
        <v>16</v>
      </c>
      <c r="AL56" s="21">
        <v>15</v>
      </c>
      <c r="AM56" s="177" t="s">
        <v>103</v>
      </c>
      <c r="AN56" s="20">
        <v>28</v>
      </c>
      <c r="AO56" s="20">
        <v>29</v>
      </c>
      <c r="AQ56" s="214">
        <v>142</v>
      </c>
      <c r="AR56" s="17">
        <v>3</v>
      </c>
      <c r="AS56" s="321">
        <v>0.4204861111111111</v>
      </c>
      <c r="AT56" s="321">
        <v>0.5034606481481482</v>
      </c>
      <c r="AV56" t="s">
        <v>101</v>
      </c>
      <c r="AW56" t="s">
        <v>105</v>
      </c>
      <c r="AX56" t="s">
        <v>105</v>
      </c>
      <c r="AY56" t="s">
        <v>104</v>
      </c>
      <c r="AZ56" t="s">
        <v>103</v>
      </c>
      <c r="BA56" t="s">
        <v>103</v>
      </c>
      <c r="BB56" t="s">
        <v>103</v>
      </c>
      <c r="BC56" t="s">
        <v>102</v>
      </c>
      <c r="BD56" t="s">
        <v>104</v>
      </c>
      <c r="BE56" t="s">
        <v>103</v>
      </c>
      <c r="BF56" t="s">
        <v>101</v>
      </c>
      <c r="BH56" t="s">
        <v>105</v>
      </c>
      <c r="BI56" t="s">
        <v>100</v>
      </c>
      <c r="BJ56" t="s">
        <v>101</v>
      </c>
      <c r="BK56" t="s">
        <v>104</v>
      </c>
      <c r="BL56" t="s">
        <v>105</v>
      </c>
      <c r="BP56" t="s">
        <v>103</v>
      </c>
      <c r="BQ56">
        <v>10</v>
      </c>
      <c r="BR56">
        <v>10</v>
      </c>
      <c r="BS56" t="s">
        <v>101</v>
      </c>
      <c r="BT56">
        <v>16</v>
      </c>
      <c r="BU56">
        <v>16</v>
      </c>
      <c r="BV56" s="213">
        <v>42</v>
      </c>
      <c r="DV56" s="320">
        <v>42</v>
      </c>
    </row>
    <row r="57" spans="2:126" ht="17.25">
      <c r="B57" s="23"/>
      <c r="C57" s="23"/>
      <c r="D57" s="23"/>
      <c r="E57" s="23"/>
      <c r="F57">
        <f t="shared" si="2"/>
        <v>43</v>
      </c>
      <c r="G57" s="18">
        <v>182</v>
      </c>
      <c r="H57" s="7" t="s">
        <v>199</v>
      </c>
      <c r="I57" s="103" t="s">
        <v>99</v>
      </c>
      <c r="J57" s="9"/>
      <c r="K57" s="9"/>
      <c r="L57" s="8" t="s">
        <v>200</v>
      </c>
      <c r="M57" s="119">
        <v>0.37533333333333335</v>
      </c>
      <c r="N57" s="121">
        <v>0.43800000000000006</v>
      </c>
      <c r="O57" s="53"/>
      <c r="P57" s="26" t="s">
        <v>102</v>
      </c>
      <c r="Q57" s="26" t="s">
        <v>103</v>
      </c>
      <c r="R57" s="26" t="s">
        <v>102</v>
      </c>
      <c r="S57" s="26" t="s">
        <v>105</v>
      </c>
      <c r="T57" s="26" t="s">
        <v>103</v>
      </c>
      <c r="U57" s="26" t="s">
        <v>103</v>
      </c>
      <c r="V57" s="26" t="s">
        <v>104</v>
      </c>
      <c r="W57" s="26" t="s">
        <v>103</v>
      </c>
      <c r="X57" s="26" t="s">
        <v>102</v>
      </c>
      <c r="Y57" s="26" t="s">
        <v>102</v>
      </c>
      <c r="Z57" s="26" t="s">
        <v>103</v>
      </c>
      <c r="AA57" s="26" t="s">
        <v>105</v>
      </c>
      <c r="AB57" s="26" t="s">
        <v>105</v>
      </c>
      <c r="AC57" s="26" t="s">
        <v>101</v>
      </c>
      <c r="AD57" s="26" t="s">
        <v>101</v>
      </c>
      <c r="AE57" s="26" t="s">
        <v>102</v>
      </c>
      <c r="AF57" s="26" t="s">
        <v>101</v>
      </c>
      <c r="AG57" s="26"/>
      <c r="AH57" s="26"/>
      <c r="AI57" s="26"/>
      <c r="AJ57" s="177" t="s">
        <v>98</v>
      </c>
      <c r="AK57" s="20">
        <v>55</v>
      </c>
      <c r="AL57" s="21">
        <v>54</v>
      </c>
      <c r="AM57" s="177" t="s">
        <v>102</v>
      </c>
      <c r="AN57" s="20">
        <v>41</v>
      </c>
      <c r="AO57" s="20">
        <v>40</v>
      </c>
      <c r="AQ57" s="214">
        <v>143</v>
      </c>
      <c r="AR57" s="17">
        <v>4</v>
      </c>
      <c r="AS57" s="321">
        <v>0.421875</v>
      </c>
      <c r="AT57" s="321">
        <v>0.5231481481481481</v>
      </c>
      <c r="AV57" t="s">
        <v>101</v>
      </c>
      <c r="AW57" t="s">
        <v>102</v>
      </c>
      <c r="AX57" t="s">
        <v>105</v>
      </c>
      <c r="AY57" t="s">
        <v>104</v>
      </c>
      <c r="AZ57" t="s">
        <v>103</v>
      </c>
      <c r="BA57" t="s">
        <v>101</v>
      </c>
      <c r="BB57" t="s">
        <v>102</v>
      </c>
      <c r="BC57" t="s">
        <v>102</v>
      </c>
      <c r="BD57" t="s">
        <v>104</v>
      </c>
      <c r="BE57" t="s">
        <v>103</v>
      </c>
      <c r="BF57" t="s">
        <v>103</v>
      </c>
      <c r="BH57" t="s">
        <v>103</v>
      </c>
      <c r="BI57" t="s">
        <v>101</v>
      </c>
      <c r="BJ57" t="s">
        <v>101</v>
      </c>
      <c r="BK57" t="s">
        <v>104</v>
      </c>
      <c r="BL57" t="s">
        <v>103</v>
      </c>
      <c r="BP57" t="s">
        <v>102</v>
      </c>
      <c r="BQ57">
        <v>23</v>
      </c>
      <c r="BR57">
        <v>23</v>
      </c>
      <c r="BS57" t="s">
        <v>101</v>
      </c>
      <c r="BT57">
        <v>15</v>
      </c>
      <c r="BU57">
        <v>15</v>
      </c>
      <c r="BV57" s="213">
        <v>43</v>
      </c>
      <c r="DV57" s="320">
        <v>43</v>
      </c>
    </row>
    <row r="58" spans="2:126" ht="17.25">
      <c r="B58" s="23"/>
      <c r="C58" s="23"/>
      <c r="D58" s="23"/>
      <c r="E58" s="23"/>
      <c r="F58">
        <f t="shared" si="2"/>
        <v>44</v>
      </c>
      <c r="G58" s="18">
        <v>183</v>
      </c>
      <c r="H58" s="7" t="s">
        <v>201</v>
      </c>
      <c r="I58" s="103" t="s">
        <v>99</v>
      </c>
      <c r="J58" s="9"/>
      <c r="K58" s="9"/>
      <c r="L58" s="8" t="s">
        <v>202</v>
      </c>
      <c r="M58" s="119">
        <v>0.37633333333333335</v>
      </c>
      <c r="N58" s="121">
        <v>0.43950000000000006</v>
      </c>
      <c r="O58" s="53"/>
      <c r="P58" s="26" t="s">
        <v>101</v>
      </c>
      <c r="Q58" s="26" t="s">
        <v>100</v>
      </c>
      <c r="R58" s="26" t="s">
        <v>102</v>
      </c>
      <c r="S58" s="26" t="s">
        <v>101</v>
      </c>
      <c r="T58" s="26" t="s">
        <v>103</v>
      </c>
      <c r="U58" s="26" t="s">
        <v>103</v>
      </c>
      <c r="V58" s="26" t="s">
        <v>102</v>
      </c>
      <c r="W58" s="26" t="s">
        <v>100</v>
      </c>
      <c r="X58" s="26" t="s">
        <v>105</v>
      </c>
      <c r="Y58" s="26" t="s">
        <v>102</v>
      </c>
      <c r="Z58" s="26" t="s">
        <v>101</v>
      </c>
      <c r="AA58" s="26" t="s">
        <v>104</v>
      </c>
      <c r="AB58" s="26" t="s">
        <v>105</v>
      </c>
      <c r="AC58" s="26" t="s">
        <v>103</v>
      </c>
      <c r="AD58" s="26" t="s">
        <v>103</v>
      </c>
      <c r="AE58" s="26" t="s">
        <v>105</v>
      </c>
      <c r="AF58" s="26" t="s">
        <v>101</v>
      </c>
      <c r="AG58" s="26"/>
      <c r="AH58" s="26"/>
      <c r="AI58" s="26"/>
      <c r="AJ58" s="177" t="s">
        <v>94</v>
      </c>
      <c r="AK58" s="20">
        <v>53</v>
      </c>
      <c r="AL58" s="21">
        <v>54</v>
      </c>
      <c r="AM58" s="177" t="s">
        <v>103</v>
      </c>
      <c r="AN58" s="20">
        <v>47</v>
      </c>
      <c r="AO58" s="20">
        <v>47</v>
      </c>
      <c r="AQ58" s="214">
        <v>144</v>
      </c>
      <c r="AR58" s="17">
        <v>5</v>
      </c>
      <c r="AS58" s="321">
        <v>0.4232638888888889</v>
      </c>
      <c r="AT58" s="321">
        <v>0.5041666666666667</v>
      </c>
      <c r="AV58" t="s">
        <v>101</v>
      </c>
      <c r="AW58" t="s">
        <v>105</v>
      </c>
      <c r="AX58" t="s">
        <v>105</v>
      </c>
      <c r="AY58" t="s">
        <v>104</v>
      </c>
      <c r="AZ58" t="s">
        <v>103</v>
      </c>
      <c r="BA58" t="s">
        <v>103</v>
      </c>
      <c r="BB58" t="s">
        <v>102</v>
      </c>
      <c r="BC58" t="s">
        <v>102</v>
      </c>
      <c r="BD58" t="s">
        <v>104</v>
      </c>
      <c r="BE58" t="s">
        <v>103</v>
      </c>
      <c r="BF58" t="s">
        <v>103</v>
      </c>
      <c r="BH58" t="s">
        <v>103</v>
      </c>
      <c r="BI58" t="s">
        <v>100</v>
      </c>
      <c r="BJ58" t="s">
        <v>101</v>
      </c>
      <c r="BK58" t="s">
        <v>104</v>
      </c>
      <c r="BL58" t="s">
        <v>105</v>
      </c>
      <c r="BP58" t="s">
        <v>103</v>
      </c>
      <c r="BQ58">
        <v>10</v>
      </c>
      <c r="BR58">
        <v>10</v>
      </c>
      <c r="BS58" t="s">
        <v>101</v>
      </c>
      <c r="BT58">
        <v>25</v>
      </c>
      <c r="BU58">
        <v>25</v>
      </c>
      <c r="BV58" s="213">
        <v>44</v>
      </c>
      <c r="DV58" s="320">
        <v>44</v>
      </c>
    </row>
    <row r="59" spans="2:126" ht="17.25" customHeight="1">
      <c r="B59" s="23"/>
      <c r="C59" s="23"/>
      <c r="D59" s="23"/>
      <c r="E59" s="23"/>
      <c r="F59">
        <f t="shared" si="2"/>
        <v>45</v>
      </c>
      <c r="G59" s="18">
        <v>184</v>
      </c>
      <c r="H59" s="7" t="s">
        <v>203</v>
      </c>
      <c r="I59" s="103" t="s">
        <v>99</v>
      </c>
      <c r="J59" s="9" t="s">
        <v>107</v>
      </c>
      <c r="K59" s="9"/>
      <c r="L59" s="8"/>
      <c r="M59" s="119">
        <v>0.37733333333333335</v>
      </c>
      <c r="N59" s="121">
        <v>0.44100000000000006</v>
      </c>
      <c r="O59" s="53"/>
      <c r="P59" s="26" t="s">
        <v>105</v>
      </c>
      <c r="Q59" s="26" t="s">
        <v>100</v>
      </c>
      <c r="R59" s="26" t="s">
        <v>102</v>
      </c>
      <c r="S59" s="26" t="s">
        <v>103</v>
      </c>
      <c r="T59" s="26" t="s">
        <v>101</v>
      </c>
      <c r="U59" s="26" t="s">
        <v>100</v>
      </c>
      <c r="V59" s="26" t="s">
        <v>105</v>
      </c>
      <c r="W59" s="26" t="s">
        <v>100</v>
      </c>
      <c r="X59" s="26" t="s">
        <v>101</v>
      </c>
      <c r="Y59" s="26" t="s">
        <v>105</v>
      </c>
      <c r="Z59" s="26" t="s">
        <v>101</v>
      </c>
      <c r="AA59" s="26" t="s">
        <v>103</v>
      </c>
      <c r="AB59" s="26" t="s">
        <v>105</v>
      </c>
      <c r="AC59" s="26" t="s">
        <v>105</v>
      </c>
      <c r="AD59" s="26" t="s">
        <v>103</v>
      </c>
      <c r="AE59" s="26" t="s">
        <v>104</v>
      </c>
      <c r="AF59" s="26" t="s">
        <v>103</v>
      </c>
      <c r="AG59" s="26"/>
      <c r="AH59" s="26"/>
      <c r="AI59" s="26"/>
      <c r="AJ59" s="177" t="s">
        <v>94</v>
      </c>
      <c r="AK59" s="20">
        <v>48</v>
      </c>
      <c r="AL59" s="21">
        <v>49</v>
      </c>
      <c r="AM59" s="177" t="s">
        <v>101</v>
      </c>
      <c r="AN59" s="20">
        <v>22</v>
      </c>
      <c r="AO59" s="20">
        <v>23</v>
      </c>
      <c r="AQ59" s="214">
        <v>145</v>
      </c>
      <c r="AR59" s="17">
        <v>6</v>
      </c>
      <c r="AS59" s="321">
        <v>0.425</v>
      </c>
      <c r="AT59" s="321">
        <v>0.5277083333333333</v>
      </c>
      <c r="AV59" t="s">
        <v>103</v>
      </c>
      <c r="AW59" t="s">
        <v>105</v>
      </c>
      <c r="AX59" t="s">
        <v>105</v>
      </c>
      <c r="AY59" t="s">
        <v>104</v>
      </c>
      <c r="AZ59" t="s">
        <v>101</v>
      </c>
      <c r="BA59" t="s">
        <v>101</v>
      </c>
      <c r="BB59" t="s">
        <v>105</v>
      </c>
      <c r="BC59" t="s">
        <v>102</v>
      </c>
      <c r="BD59" t="s">
        <v>103</v>
      </c>
      <c r="BE59" t="s">
        <v>103</v>
      </c>
      <c r="BF59" t="s">
        <v>102</v>
      </c>
      <c r="BH59" t="s">
        <v>103</v>
      </c>
      <c r="BI59" t="s">
        <v>101</v>
      </c>
      <c r="BJ59" t="s">
        <v>100</v>
      </c>
      <c r="BK59" t="s">
        <v>103</v>
      </c>
      <c r="BL59" t="s">
        <v>100</v>
      </c>
      <c r="BP59" t="s">
        <v>103</v>
      </c>
      <c r="BQ59">
        <v>12</v>
      </c>
      <c r="BR59">
        <v>13</v>
      </c>
      <c r="BS59" t="s">
        <v>103</v>
      </c>
      <c r="BT59">
        <v>23</v>
      </c>
      <c r="BU59">
        <v>23</v>
      </c>
      <c r="BV59" s="213">
        <v>45</v>
      </c>
      <c r="DV59" s="320">
        <v>45</v>
      </c>
    </row>
    <row r="60" spans="2:126" ht="17.25" customHeight="1">
      <c r="B60" s="23"/>
      <c r="C60" s="23"/>
      <c r="D60" s="23"/>
      <c r="E60" s="23"/>
      <c r="F60">
        <f t="shared" si="2"/>
        <v>46</v>
      </c>
      <c r="G60" s="18"/>
      <c r="H60" s="7"/>
      <c r="I60" s="7"/>
      <c r="J60" s="7"/>
      <c r="K60" s="84"/>
      <c r="L60" s="7"/>
      <c r="M60" s="105"/>
      <c r="N60" s="125"/>
      <c r="O60" s="85"/>
      <c r="P60" s="97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86"/>
      <c r="AG60" s="86"/>
      <c r="AH60" s="86"/>
      <c r="AI60" s="102"/>
      <c r="AJ60" s="86"/>
      <c r="AK60" s="86"/>
      <c r="AL60" s="82"/>
      <c r="AM60" s="82"/>
      <c r="AN60" s="82"/>
      <c r="AO60" s="82"/>
      <c r="AQ60" s="214">
        <v>146</v>
      </c>
      <c r="AR60" s="17">
        <v>7</v>
      </c>
      <c r="AS60" s="321">
        <v>0.42604166666666665</v>
      </c>
      <c r="AT60" s="321">
        <v>0.5215393518518519</v>
      </c>
      <c r="AV60" t="s">
        <v>101</v>
      </c>
      <c r="AW60" t="s">
        <v>102</v>
      </c>
      <c r="AX60" t="s">
        <v>105</v>
      </c>
      <c r="AY60" t="s">
        <v>104</v>
      </c>
      <c r="AZ60" t="s">
        <v>103</v>
      </c>
      <c r="BA60" t="s">
        <v>103</v>
      </c>
      <c r="BB60" t="s">
        <v>102</v>
      </c>
      <c r="BC60" t="s">
        <v>102</v>
      </c>
      <c r="BD60" t="s">
        <v>104</v>
      </c>
      <c r="BE60" t="s">
        <v>103</v>
      </c>
      <c r="BF60" t="s">
        <v>104</v>
      </c>
      <c r="BH60" t="s">
        <v>103</v>
      </c>
      <c r="BI60" t="s">
        <v>101</v>
      </c>
      <c r="BJ60" t="s">
        <v>101</v>
      </c>
      <c r="BK60" t="s">
        <v>104</v>
      </c>
      <c r="BL60" t="s">
        <v>103</v>
      </c>
      <c r="BP60" t="s">
        <v>103</v>
      </c>
      <c r="BQ60">
        <v>6</v>
      </c>
      <c r="BR60">
        <v>6</v>
      </c>
      <c r="BS60" t="s">
        <v>101</v>
      </c>
      <c r="BT60">
        <v>35</v>
      </c>
      <c r="BU60">
        <v>35</v>
      </c>
      <c r="BV60" s="213">
        <v>46</v>
      </c>
      <c r="DV60" s="320">
        <v>46</v>
      </c>
    </row>
    <row r="61" spans="2:126" ht="17.25" customHeight="1">
      <c r="B61" s="23"/>
      <c r="C61" s="23"/>
      <c r="D61" s="23"/>
      <c r="E61" s="23"/>
      <c r="F61">
        <f t="shared" si="2"/>
        <v>47</v>
      </c>
      <c r="G61" s="18"/>
      <c r="H61" s="7"/>
      <c r="I61" s="7"/>
      <c r="J61" s="7"/>
      <c r="K61" s="84"/>
      <c r="L61" s="7"/>
      <c r="M61" s="105"/>
      <c r="N61" s="125"/>
      <c r="O61" s="85"/>
      <c r="P61" s="97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86"/>
      <c r="AG61" s="86"/>
      <c r="AH61" s="86"/>
      <c r="AI61" s="102"/>
      <c r="AJ61" s="86"/>
      <c r="AK61" s="86"/>
      <c r="AL61" s="82"/>
      <c r="AM61" s="82"/>
      <c r="AN61" s="82"/>
      <c r="AO61" s="82"/>
      <c r="AQ61" s="214">
        <v>147</v>
      </c>
      <c r="AR61" s="17">
        <v>8</v>
      </c>
      <c r="AS61" s="321">
        <v>0.4277777777777778</v>
      </c>
      <c r="AT61" s="321">
        <v>0.5009490740740741</v>
      </c>
      <c r="AV61" t="s">
        <v>102</v>
      </c>
      <c r="AW61" t="s">
        <v>101</v>
      </c>
      <c r="AX61" t="s">
        <v>102</v>
      </c>
      <c r="AY61" t="s">
        <v>104</v>
      </c>
      <c r="AZ61" t="s">
        <v>103</v>
      </c>
      <c r="BA61" t="s">
        <v>101</v>
      </c>
      <c r="BB61" t="s">
        <v>102</v>
      </c>
      <c r="BC61" t="s">
        <v>102</v>
      </c>
      <c r="BD61" t="s">
        <v>103</v>
      </c>
      <c r="BE61" t="s">
        <v>105</v>
      </c>
      <c r="BF61" t="s">
        <v>102</v>
      </c>
      <c r="BH61" t="s">
        <v>103</v>
      </c>
      <c r="BI61" t="s">
        <v>100</v>
      </c>
      <c r="BJ61" t="s">
        <v>101</v>
      </c>
      <c r="BK61" t="s">
        <v>100</v>
      </c>
      <c r="BL61" t="s">
        <v>103</v>
      </c>
      <c r="BP61" t="s">
        <v>103</v>
      </c>
      <c r="BQ61">
        <v>21</v>
      </c>
      <c r="BR61">
        <v>21</v>
      </c>
      <c r="BS61" t="s">
        <v>101</v>
      </c>
      <c r="BT61">
        <v>31</v>
      </c>
      <c r="BU61">
        <v>31</v>
      </c>
      <c r="BV61" s="213">
        <v>47</v>
      </c>
      <c r="DV61" s="320">
        <v>47</v>
      </c>
    </row>
    <row r="62" spans="2:126" ht="17.25" customHeight="1">
      <c r="B62" s="23"/>
      <c r="C62" s="23"/>
      <c r="D62" s="23"/>
      <c r="E62" s="23"/>
      <c r="F62">
        <f t="shared" si="2"/>
        <v>48</v>
      </c>
      <c r="G62" s="18"/>
      <c r="H62" s="7"/>
      <c r="I62" s="7"/>
      <c r="J62" s="7"/>
      <c r="K62" s="84"/>
      <c r="L62" s="7"/>
      <c r="M62" s="105"/>
      <c r="N62" s="125"/>
      <c r="O62" s="85"/>
      <c r="P62" s="97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86"/>
      <c r="AG62" s="86"/>
      <c r="AH62" s="86"/>
      <c r="AI62" s="102"/>
      <c r="AJ62" s="86"/>
      <c r="AK62" s="86"/>
      <c r="AL62" s="82"/>
      <c r="AM62" s="82"/>
      <c r="AN62" s="82"/>
      <c r="AO62" s="82"/>
      <c r="AQ62" s="214">
        <v>148</v>
      </c>
      <c r="AR62" s="17">
        <v>9</v>
      </c>
      <c r="AS62" s="321">
        <v>0.4291666666666667</v>
      </c>
      <c r="AT62" s="321">
        <v>0.5261226851851851</v>
      </c>
      <c r="AV62" t="s">
        <v>101</v>
      </c>
      <c r="AW62" t="s">
        <v>102</v>
      </c>
      <c r="AX62" t="s">
        <v>105</v>
      </c>
      <c r="AY62" t="s">
        <v>104</v>
      </c>
      <c r="AZ62" t="s">
        <v>101</v>
      </c>
      <c r="BA62" t="s">
        <v>103</v>
      </c>
      <c r="BB62" t="s">
        <v>102</v>
      </c>
      <c r="BC62" t="s">
        <v>102</v>
      </c>
      <c r="BD62" t="s">
        <v>104</v>
      </c>
      <c r="BE62" t="s">
        <v>101</v>
      </c>
      <c r="BF62" t="s">
        <v>103</v>
      </c>
      <c r="BH62" t="s">
        <v>103</v>
      </c>
      <c r="BI62" t="s">
        <v>104</v>
      </c>
      <c r="BJ62" t="s">
        <v>101</v>
      </c>
      <c r="BK62" t="s">
        <v>104</v>
      </c>
      <c r="BL62" t="s">
        <v>103</v>
      </c>
      <c r="BP62" t="s">
        <v>102</v>
      </c>
      <c r="BQ62">
        <v>17</v>
      </c>
      <c r="BR62">
        <v>16</v>
      </c>
      <c r="BS62" t="s">
        <v>105</v>
      </c>
      <c r="BT62">
        <v>53</v>
      </c>
      <c r="BU62">
        <v>53</v>
      </c>
      <c r="BV62" s="213">
        <v>48</v>
      </c>
      <c r="DV62" s="320">
        <v>48</v>
      </c>
    </row>
    <row r="63" spans="2:126" ht="17.25" customHeight="1">
      <c r="B63" s="23"/>
      <c r="C63" s="23"/>
      <c r="D63" s="23"/>
      <c r="E63" s="23"/>
      <c r="F63">
        <f t="shared" si="2"/>
        <v>49</v>
      </c>
      <c r="G63" s="18"/>
      <c r="H63" s="7"/>
      <c r="I63" s="7"/>
      <c r="J63" s="7"/>
      <c r="K63" s="84"/>
      <c r="L63" s="7"/>
      <c r="M63" s="105"/>
      <c r="N63" s="125"/>
      <c r="O63" s="85"/>
      <c r="P63" s="97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86"/>
      <c r="AG63" s="86"/>
      <c r="AH63" s="86"/>
      <c r="AI63" s="102"/>
      <c r="AJ63" s="86"/>
      <c r="AK63" s="86"/>
      <c r="AL63" s="82"/>
      <c r="AM63" s="82"/>
      <c r="AN63" s="82"/>
      <c r="AO63" s="82"/>
      <c r="AQ63" s="214">
        <v>149</v>
      </c>
      <c r="AR63" s="17">
        <v>10</v>
      </c>
      <c r="AS63" s="321">
        <v>0.4302083333333333</v>
      </c>
      <c r="AT63" s="321">
        <v>0.5056712962962963</v>
      </c>
      <c r="AV63" t="s">
        <v>101</v>
      </c>
      <c r="AW63" t="s">
        <v>105</v>
      </c>
      <c r="AX63" t="s">
        <v>105</v>
      </c>
      <c r="AY63" t="s">
        <v>104</v>
      </c>
      <c r="AZ63" t="s">
        <v>103</v>
      </c>
      <c r="BA63" t="s">
        <v>103</v>
      </c>
      <c r="BB63" t="s">
        <v>102</v>
      </c>
      <c r="BC63" t="s">
        <v>102</v>
      </c>
      <c r="BD63" t="s">
        <v>104</v>
      </c>
      <c r="BE63" t="s">
        <v>103</v>
      </c>
      <c r="BF63" t="s">
        <v>104</v>
      </c>
      <c r="BH63" t="s">
        <v>103</v>
      </c>
      <c r="BI63" t="s">
        <v>100</v>
      </c>
      <c r="BJ63" t="s">
        <v>101</v>
      </c>
      <c r="BK63" t="s">
        <v>104</v>
      </c>
      <c r="BL63" t="s">
        <v>105</v>
      </c>
      <c r="BP63" t="s">
        <v>102</v>
      </c>
      <c r="BQ63">
        <v>17</v>
      </c>
      <c r="BR63">
        <v>17</v>
      </c>
      <c r="BS63" t="s">
        <v>101</v>
      </c>
      <c r="BT63">
        <v>32</v>
      </c>
      <c r="BU63">
        <v>32</v>
      </c>
      <c r="BV63" s="213">
        <v>49</v>
      </c>
      <c r="DV63" s="320">
        <v>49</v>
      </c>
    </row>
    <row r="64" spans="2:126" ht="17.25" customHeight="1">
      <c r="B64" s="23"/>
      <c r="C64" s="23"/>
      <c r="D64" s="23"/>
      <c r="E64" s="23"/>
      <c r="F64">
        <f t="shared" si="2"/>
        <v>50</v>
      </c>
      <c r="G64" s="18"/>
      <c r="H64" s="7"/>
      <c r="I64" s="7"/>
      <c r="J64" s="7"/>
      <c r="K64" s="84"/>
      <c r="L64" s="7"/>
      <c r="M64" s="105"/>
      <c r="N64" s="125"/>
      <c r="O64" s="85"/>
      <c r="P64" s="97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86"/>
      <c r="AG64" s="86"/>
      <c r="AH64" s="86"/>
      <c r="AI64" s="102"/>
      <c r="AJ64" s="86"/>
      <c r="AK64" s="86"/>
      <c r="AL64" s="82"/>
      <c r="AM64" s="82"/>
      <c r="AN64" s="82"/>
      <c r="AO64" s="82"/>
      <c r="AQ64" s="214">
        <v>150</v>
      </c>
      <c r="AR64" s="17">
        <v>11</v>
      </c>
      <c r="AS64" s="321">
        <v>0.4322916666666667</v>
      </c>
      <c r="AT64" s="321">
        <v>0.5316550925925926</v>
      </c>
      <c r="AV64" t="s">
        <v>101</v>
      </c>
      <c r="AW64" t="s">
        <v>102</v>
      </c>
      <c r="AX64" t="s">
        <v>105</v>
      </c>
      <c r="AY64" t="s">
        <v>104</v>
      </c>
      <c r="AZ64" t="s">
        <v>103</v>
      </c>
      <c r="BA64" t="s">
        <v>101</v>
      </c>
      <c r="BB64" t="s">
        <v>102</v>
      </c>
      <c r="BC64" t="s">
        <v>104</v>
      </c>
      <c r="BD64" t="s">
        <v>104</v>
      </c>
      <c r="BE64" t="s">
        <v>103</v>
      </c>
      <c r="BF64" t="s">
        <v>102</v>
      </c>
      <c r="BH64" t="s">
        <v>103</v>
      </c>
      <c r="BI64" t="s">
        <v>100</v>
      </c>
      <c r="BJ64" t="s">
        <v>101</v>
      </c>
      <c r="BK64" t="s">
        <v>103</v>
      </c>
      <c r="BL64" t="s">
        <v>105</v>
      </c>
      <c r="BP64" t="s">
        <v>103</v>
      </c>
      <c r="BQ64">
        <v>7</v>
      </c>
      <c r="BR64">
        <v>7</v>
      </c>
      <c r="BS64" t="s">
        <v>100</v>
      </c>
      <c r="BT64">
        <v>33</v>
      </c>
      <c r="BU64">
        <v>33</v>
      </c>
      <c r="BV64" s="213">
        <v>50</v>
      </c>
      <c r="DV64" s="320">
        <v>50</v>
      </c>
    </row>
    <row r="65" spans="2:126" ht="17.25" customHeight="1">
      <c r="B65" s="23"/>
      <c r="C65" s="23"/>
      <c r="D65" s="23"/>
      <c r="E65" s="23"/>
      <c r="F65">
        <f t="shared" si="2"/>
        <v>51</v>
      </c>
      <c r="G65" s="18"/>
      <c r="H65" s="7"/>
      <c r="I65" s="7"/>
      <c r="J65" s="7"/>
      <c r="K65" s="84"/>
      <c r="L65" s="7"/>
      <c r="M65" s="105"/>
      <c r="N65" s="125"/>
      <c r="O65" s="85"/>
      <c r="P65" s="97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86"/>
      <c r="AG65" s="86"/>
      <c r="AH65" s="86"/>
      <c r="AI65" s="102"/>
      <c r="AJ65" s="86"/>
      <c r="AK65" s="86"/>
      <c r="AL65" s="82"/>
      <c r="AM65" s="82"/>
      <c r="AN65" s="82"/>
      <c r="AO65" s="82"/>
      <c r="AQ65" s="214">
        <v>151</v>
      </c>
      <c r="AR65" s="17">
        <v>12</v>
      </c>
      <c r="AS65" s="321">
        <v>0.43333333333333335</v>
      </c>
      <c r="AT65" s="321">
        <v>0.5085185185185185</v>
      </c>
      <c r="AV65" t="s">
        <v>101</v>
      </c>
      <c r="AW65" t="s">
        <v>105</v>
      </c>
      <c r="AX65" t="s">
        <v>105</v>
      </c>
      <c r="AY65" t="s">
        <v>104</v>
      </c>
      <c r="AZ65" t="s">
        <v>103</v>
      </c>
      <c r="BA65" t="s">
        <v>103</v>
      </c>
      <c r="BB65" t="s">
        <v>102</v>
      </c>
      <c r="BC65" t="s">
        <v>102</v>
      </c>
      <c r="BD65" t="s">
        <v>104</v>
      </c>
      <c r="BE65" t="s">
        <v>103</v>
      </c>
      <c r="BF65" t="s">
        <v>104</v>
      </c>
      <c r="BH65" t="s">
        <v>103</v>
      </c>
      <c r="BI65" t="s">
        <v>100</v>
      </c>
      <c r="BJ65" t="s">
        <v>101</v>
      </c>
      <c r="BK65" t="s">
        <v>104</v>
      </c>
      <c r="BL65" t="s">
        <v>103</v>
      </c>
      <c r="BP65" t="s">
        <v>102</v>
      </c>
      <c r="BQ65">
        <v>20</v>
      </c>
      <c r="BR65">
        <v>20</v>
      </c>
      <c r="BS65" t="s">
        <v>101</v>
      </c>
      <c r="BT65">
        <v>20</v>
      </c>
      <c r="BU65">
        <v>20</v>
      </c>
      <c r="BV65" s="213">
        <v>51</v>
      </c>
      <c r="DV65" s="320">
        <v>51</v>
      </c>
    </row>
    <row r="66" spans="2:126" ht="17.25" customHeight="1">
      <c r="B66" s="23"/>
      <c r="C66" s="23"/>
      <c r="D66" s="23"/>
      <c r="E66" s="23"/>
      <c r="F66">
        <f t="shared" si="2"/>
        <v>52</v>
      </c>
      <c r="G66" s="18"/>
      <c r="H66" s="7"/>
      <c r="I66" s="7"/>
      <c r="J66" s="7"/>
      <c r="K66" s="84"/>
      <c r="L66" s="7"/>
      <c r="M66" s="105"/>
      <c r="N66" s="125"/>
      <c r="O66" s="85"/>
      <c r="P66" s="97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86"/>
      <c r="AG66" s="86"/>
      <c r="AH66" s="86"/>
      <c r="AI66" s="102"/>
      <c r="AJ66" s="86"/>
      <c r="AK66" s="86"/>
      <c r="AL66" s="82"/>
      <c r="AM66" s="82"/>
      <c r="AN66" s="82"/>
      <c r="AO66" s="82"/>
      <c r="AQ66" s="214">
        <v>152</v>
      </c>
      <c r="AR66" s="17">
        <v>13</v>
      </c>
      <c r="AS66" s="321">
        <v>0.43472222222222223</v>
      </c>
      <c r="AT66" s="321">
        <v>0.5377314814814814</v>
      </c>
      <c r="AV66" t="s">
        <v>101</v>
      </c>
      <c r="AW66" t="s">
        <v>102</v>
      </c>
      <c r="AX66" t="s">
        <v>104</v>
      </c>
      <c r="AY66" t="s">
        <v>104</v>
      </c>
      <c r="AZ66" t="s">
        <v>101</v>
      </c>
      <c r="BA66" t="s">
        <v>103</v>
      </c>
      <c r="BB66" t="s">
        <v>102</v>
      </c>
      <c r="BC66" t="s">
        <v>102</v>
      </c>
      <c r="BD66" t="s">
        <v>104</v>
      </c>
      <c r="BE66" t="s">
        <v>104</v>
      </c>
      <c r="BF66" t="s">
        <v>101</v>
      </c>
      <c r="BH66" t="s">
        <v>103</v>
      </c>
      <c r="BI66" t="s">
        <v>100</v>
      </c>
      <c r="BJ66" t="s">
        <v>101</v>
      </c>
      <c r="BK66" t="s">
        <v>104</v>
      </c>
      <c r="BL66" t="s">
        <v>105</v>
      </c>
      <c r="BP66" t="s">
        <v>103</v>
      </c>
      <c r="BQ66">
        <v>7</v>
      </c>
      <c r="BR66">
        <v>7</v>
      </c>
      <c r="BS66" t="s">
        <v>103</v>
      </c>
      <c r="BT66">
        <v>40</v>
      </c>
      <c r="BU66">
        <v>40</v>
      </c>
      <c r="BV66" s="213">
        <v>52</v>
      </c>
      <c r="DV66" s="320">
        <v>52</v>
      </c>
    </row>
    <row r="67" spans="2:126" ht="17.25" customHeight="1">
      <c r="B67" s="23"/>
      <c r="C67" s="23"/>
      <c r="D67" s="23"/>
      <c r="E67" s="23"/>
      <c r="F67">
        <f t="shared" si="2"/>
        <v>53</v>
      </c>
      <c r="G67" s="18"/>
      <c r="H67" s="7"/>
      <c r="I67" s="7"/>
      <c r="J67" s="7"/>
      <c r="K67" s="84"/>
      <c r="L67" s="7"/>
      <c r="M67" s="105"/>
      <c r="N67" s="125"/>
      <c r="O67" s="85"/>
      <c r="P67" s="9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86"/>
      <c r="AG67" s="86"/>
      <c r="AH67" s="86"/>
      <c r="AI67" s="102"/>
      <c r="AJ67" s="86"/>
      <c r="AK67" s="86"/>
      <c r="AL67" s="82"/>
      <c r="AM67" s="82"/>
      <c r="AN67" s="82"/>
      <c r="AO67" s="82"/>
      <c r="AQ67" s="214">
        <v>153</v>
      </c>
      <c r="AR67" s="17">
        <v>14</v>
      </c>
      <c r="AS67" s="321">
        <v>0.4361111111111111</v>
      </c>
      <c r="AT67" s="321">
        <v>0.49957175925925923</v>
      </c>
      <c r="AV67" t="s">
        <v>101</v>
      </c>
      <c r="AW67" t="s">
        <v>103</v>
      </c>
      <c r="AX67" t="s">
        <v>105</v>
      </c>
      <c r="AY67" t="s">
        <v>104</v>
      </c>
      <c r="AZ67" t="s">
        <v>103</v>
      </c>
      <c r="BA67" t="s">
        <v>101</v>
      </c>
      <c r="BB67" t="s">
        <v>102</v>
      </c>
      <c r="BC67" t="s">
        <v>102</v>
      </c>
      <c r="BD67" t="s">
        <v>104</v>
      </c>
      <c r="BE67" t="s">
        <v>103</v>
      </c>
      <c r="BF67" t="s">
        <v>103</v>
      </c>
      <c r="BH67" t="s">
        <v>103</v>
      </c>
      <c r="BI67" t="s">
        <v>100</v>
      </c>
      <c r="BJ67" t="s">
        <v>101</v>
      </c>
      <c r="BK67" t="s">
        <v>104</v>
      </c>
      <c r="BL67" t="s">
        <v>103</v>
      </c>
      <c r="BP67" t="s">
        <v>103</v>
      </c>
      <c r="BQ67">
        <v>21</v>
      </c>
      <c r="BR67">
        <v>21</v>
      </c>
      <c r="BS67" t="s">
        <v>101</v>
      </c>
      <c r="BT67">
        <v>24</v>
      </c>
      <c r="BU67">
        <v>24</v>
      </c>
      <c r="BV67" s="213">
        <v>53</v>
      </c>
      <c r="DV67" s="320">
        <v>53</v>
      </c>
    </row>
    <row r="68" spans="2:126" ht="17.25" customHeight="1">
      <c r="B68" s="23"/>
      <c r="C68" s="23"/>
      <c r="D68" s="23"/>
      <c r="E68" s="23"/>
      <c r="F68">
        <f t="shared" si="2"/>
        <v>54</v>
      </c>
      <c r="G68" s="18"/>
      <c r="H68" s="7"/>
      <c r="I68" s="7"/>
      <c r="J68" s="7"/>
      <c r="K68" s="84"/>
      <c r="L68" s="7"/>
      <c r="M68" s="105"/>
      <c r="N68" s="125"/>
      <c r="O68" s="85"/>
      <c r="P68" s="97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86"/>
      <c r="AG68" s="86"/>
      <c r="AH68" s="86"/>
      <c r="AI68" s="102"/>
      <c r="AJ68" s="86"/>
      <c r="AK68" s="86"/>
      <c r="AL68" s="82"/>
      <c r="AM68" s="82"/>
      <c r="AN68" s="82"/>
      <c r="AO68" s="82"/>
      <c r="AQ68" s="214">
        <v>154</v>
      </c>
      <c r="AR68" s="17">
        <v>15</v>
      </c>
      <c r="AS68" s="321">
        <v>0.4375</v>
      </c>
      <c r="AT68" s="321">
        <v>0.5305439814814815</v>
      </c>
      <c r="AV68" t="s">
        <v>102</v>
      </c>
      <c r="AW68" t="s">
        <v>102</v>
      </c>
      <c r="AX68" t="s">
        <v>103</v>
      </c>
      <c r="AY68" t="s">
        <v>104</v>
      </c>
      <c r="AZ68" t="s">
        <v>101</v>
      </c>
      <c r="BA68" t="s">
        <v>102</v>
      </c>
      <c r="BB68" t="s">
        <v>105</v>
      </c>
      <c r="BC68" t="s">
        <v>103</v>
      </c>
      <c r="BD68" t="s">
        <v>100</v>
      </c>
      <c r="BE68" t="s">
        <v>103</v>
      </c>
      <c r="BF68" t="s">
        <v>103</v>
      </c>
      <c r="BH68" t="s">
        <v>105</v>
      </c>
      <c r="BI68" t="s">
        <v>103</v>
      </c>
      <c r="BJ68" t="s">
        <v>102</v>
      </c>
      <c r="BK68" t="s">
        <v>103</v>
      </c>
      <c r="BL68" t="s">
        <v>104</v>
      </c>
      <c r="BP68" t="s">
        <v>103</v>
      </c>
      <c r="BQ68">
        <v>38</v>
      </c>
      <c r="BR68">
        <v>38</v>
      </c>
      <c r="BS68" t="s">
        <v>101</v>
      </c>
      <c r="BT68">
        <v>46</v>
      </c>
      <c r="BU68">
        <v>47</v>
      </c>
      <c r="BV68" s="213">
        <v>54</v>
      </c>
      <c r="DV68" s="320">
        <v>54</v>
      </c>
    </row>
    <row r="69" spans="2:126" ht="17.25" customHeight="1">
      <c r="B69" s="23"/>
      <c r="C69" s="23"/>
      <c r="D69" s="23"/>
      <c r="E69" s="23"/>
      <c r="F69">
        <f t="shared" si="2"/>
        <v>55</v>
      </c>
      <c r="G69" s="18"/>
      <c r="H69" s="7"/>
      <c r="I69" s="7"/>
      <c r="J69" s="7"/>
      <c r="K69" s="84"/>
      <c r="L69" s="7"/>
      <c r="M69" s="105"/>
      <c r="N69" s="125"/>
      <c r="O69" s="85"/>
      <c r="P69" s="97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86"/>
      <c r="AG69" s="86"/>
      <c r="AH69" s="86"/>
      <c r="AI69" s="102"/>
      <c r="AJ69" s="86"/>
      <c r="AK69" s="86"/>
      <c r="AL69" s="82"/>
      <c r="AM69" s="82"/>
      <c r="AN69" s="82"/>
      <c r="AO69" s="82"/>
      <c r="AQ69" s="214">
        <v>155</v>
      </c>
      <c r="AR69" s="17">
        <v>16</v>
      </c>
      <c r="AS69" s="321">
        <v>0.43854166666666666</v>
      </c>
      <c r="AT69" s="321">
        <v>0.49547453703703703</v>
      </c>
      <c r="AV69" t="s">
        <v>101</v>
      </c>
      <c r="AW69" t="s">
        <v>102</v>
      </c>
      <c r="AX69" t="s">
        <v>105</v>
      </c>
      <c r="AY69" t="s">
        <v>104</v>
      </c>
      <c r="AZ69" t="s">
        <v>103</v>
      </c>
      <c r="BA69" t="s">
        <v>103</v>
      </c>
      <c r="BB69" t="s">
        <v>102</v>
      </c>
      <c r="BC69" t="s">
        <v>102</v>
      </c>
      <c r="BD69" t="s">
        <v>104</v>
      </c>
      <c r="BE69" t="s">
        <v>103</v>
      </c>
      <c r="BF69" t="s">
        <v>103</v>
      </c>
      <c r="BH69" t="s">
        <v>103</v>
      </c>
      <c r="BI69" t="s">
        <v>100</v>
      </c>
      <c r="BJ69" t="s">
        <v>101</v>
      </c>
      <c r="BK69" t="s">
        <v>104</v>
      </c>
      <c r="BL69" t="s">
        <v>103</v>
      </c>
      <c r="BP69" t="s">
        <v>103</v>
      </c>
      <c r="BQ69">
        <v>8</v>
      </c>
      <c r="BR69">
        <v>8</v>
      </c>
      <c r="BS69" t="s">
        <v>101</v>
      </c>
      <c r="BT69">
        <v>7</v>
      </c>
      <c r="BU69">
        <v>7</v>
      </c>
      <c r="BV69" s="213">
        <v>55</v>
      </c>
      <c r="DV69" s="320">
        <v>55</v>
      </c>
    </row>
    <row r="70" spans="2:126" ht="17.25" customHeight="1">
      <c r="B70" s="23"/>
      <c r="C70" s="23"/>
      <c r="D70" s="23"/>
      <c r="E70" s="23"/>
      <c r="F70">
        <f t="shared" si="2"/>
        <v>56</v>
      </c>
      <c r="G70" s="18">
        <v>101</v>
      </c>
      <c r="H70" s="7" t="s">
        <v>223</v>
      </c>
      <c r="I70" s="7" t="s">
        <v>103</v>
      </c>
      <c r="J70" s="7" t="s">
        <v>107</v>
      </c>
      <c r="K70" s="84" t="s">
        <v>108</v>
      </c>
      <c r="L70" s="7" t="s">
        <v>224</v>
      </c>
      <c r="M70" s="175">
        <v>0.41805555555555557</v>
      </c>
      <c r="N70" s="176">
        <v>0.5183217592592593</v>
      </c>
      <c r="O70" s="85"/>
      <c r="P70" s="97" t="s">
        <v>101</v>
      </c>
      <c r="Q70" s="26" t="s">
        <v>103</v>
      </c>
      <c r="R70" s="26" t="s">
        <v>103</v>
      </c>
      <c r="S70" s="26" t="s">
        <v>104</v>
      </c>
      <c r="T70" s="26" t="s">
        <v>103</v>
      </c>
      <c r="U70" s="26" t="s">
        <v>103</v>
      </c>
      <c r="V70" s="26" t="s">
        <v>102</v>
      </c>
      <c r="W70" s="26" t="s">
        <v>102</v>
      </c>
      <c r="X70" s="26" t="s">
        <v>104</v>
      </c>
      <c r="Y70" s="26" t="s">
        <v>103</v>
      </c>
      <c r="Z70" s="26" t="s">
        <v>100</v>
      </c>
      <c r="AA70" s="26" t="s">
        <v>105</v>
      </c>
      <c r="AB70" s="26" t="s">
        <v>100</v>
      </c>
      <c r="AC70" s="26" t="s">
        <v>100</v>
      </c>
      <c r="AD70" s="26" t="s">
        <v>101</v>
      </c>
      <c r="AE70" s="26" t="s">
        <v>104</v>
      </c>
      <c r="AF70" s="86" t="s">
        <v>103</v>
      </c>
      <c r="AG70" s="86" t="s">
        <v>102</v>
      </c>
      <c r="AH70" s="86" t="s">
        <v>101</v>
      </c>
      <c r="AI70" s="102" t="s">
        <v>100</v>
      </c>
      <c r="AJ70" s="81" t="s">
        <v>101</v>
      </c>
      <c r="AK70" s="82">
        <v>27</v>
      </c>
      <c r="AL70" s="83">
        <v>27</v>
      </c>
      <c r="AM70" s="87" t="s">
        <v>103</v>
      </c>
      <c r="AN70" s="86">
        <v>10</v>
      </c>
      <c r="AO70" s="82">
        <v>10</v>
      </c>
      <c r="AQ70" s="214">
        <v>156</v>
      </c>
      <c r="AR70" s="17">
        <v>17</v>
      </c>
      <c r="AS70" s="321">
        <v>0.43993055555555555</v>
      </c>
      <c r="AT70" s="321">
        <v>0.49613425925925925</v>
      </c>
      <c r="AV70" t="s">
        <v>101</v>
      </c>
      <c r="AW70" t="s">
        <v>102</v>
      </c>
      <c r="AX70" t="s">
        <v>105</v>
      </c>
      <c r="AY70" t="s">
        <v>104</v>
      </c>
      <c r="AZ70" t="s">
        <v>103</v>
      </c>
      <c r="BA70" t="s">
        <v>103</v>
      </c>
      <c r="BB70" t="s">
        <v>102</v>
      </c>
      <c r="BC70" t="s">
        <v>102</v>
      </c>
      <c r="BD70" t="s">
        <v>104</v>
      </c>
      <c r="BE70" t="s">
        <v>103</v>
      </c>
      <c r="BF70" t="s">
        <v>103</v>
      </c>
      <c r="BH70" t="s">
        <v>103</v>
      </c>
      <c r="BI70" t="s">
        <v>100</v>
      </c>
      <c r="BJ70" t="s">
        <v>101</v>
      </c>
      <c r="BK70" t="s">
        <v>104</v>
      </c>
      <c r="BL70" t="s">
        <v>103</v>
      </c>
      <c r="BP70" t="s">
        <v>103</v>
      </c>
      <c r="BQ70">
        <v>3</v>
      </c>
      <c r="BR70">
        <v>4</v>
      </c>
      <c r="BS70" t="s">
        <v>100</v>
      </c>
      <c r="BT70">
        <v>11</v>
      </c>
      <c r="BU70">
        <v>11</v>
      </c>
      <c r="BV70" s="213">
        <v>56</v>
      </c>
      <c r="DV70" s="320">
        <v>56</v>
      </c>
    </row>
    <row r="71" spans="2:126" ht="17.25" customHeight="1">
      <c r="B71" s="23"/>
      <c r="C71" s="23"/>
      <c r="D71" s="23"/>
      <c r="E71" s="23"/>
      <c r="F71">
        <f t="shared" si="2"/>
        <v>57</v>
      </c>
      <c r="G71" s="18">
        <v>102</v>
      </c>
      <c r="H71" s="7" t="s">
        <v>225</v>
      </c>
      <c r="I71" s="7" t="s">
        <v>103</v>
      </c>
      <c r="J71" s="7"/>
      <c r="K71" s="84"/>
      <c r="L71" s="7" t="s">
        <v>226</v>
      </c>
      <c r="M71" s="175">
        <v>0.41909722222222223</v>
      </c>
      <c r="N71" s="176">
        <v>0.5016319444444445</v>
      </c>
      <c r="O71" s="85"/>
      <c r="P71" s="97" t="s">
        <v>101</v>
      </c>
      <c r="Q71" s="26" t="s">
        <v>105</v>
      </c>
      <c r="R71" s="26" t="s">
        <v>105</v>
      </c>
      <c r="S71" s="26" t="s">
        <v>104</v>
      </c>
      <c r="T71" s="26" t="s">
        <v>103</v>
      </c>
      <c r="U71" s="26" t="s">
        <v>103</v>
      </c>
      <c r="V71" s="26" t="s">
        <v>102</v>
      </c>
      <c r="W71" s="26" t="s">
        <v>102</v>
      </c>
      <c r="X71" s="26" t="s">
        <v>103</v>
      </c>
      <c r="Y71" s="26" t="s">
        <v>103</v>
      </c>
      <c r="Z71" s="26" t="s">
        <v>104</v>
      </c>
      <c r="AA71" s="26" t="s">
        <v>105</v>
      </c>
      <c r="AB71" s="26" t="s">
        <v>103</v>
      </c>
      <c r="AC71" s="26" t="s">
        <v>101</v>
      </c>
      <c r="AD71" s="26" t="s">
        <v>101</v>
      </c>
      <c r="AE71" s="26" t="s">
        <v>104</v>
      </c>
      <c r="AF71" s="86" t="s">
        <v>103</v>
      </c>
      <c r="AG71" s="86" t="s">
        <v>102</v>
      </c>
      <c r="AH71" s="86" t="s">
        <v>101</v>
      </c>
      <c r="AI71" s="102" t="s">
        <v>100</v>
      </c>
      <c r="AJ71" s="81" t="s">
        <v>101</v>
      </c>
      <c r="AK71" s="82">
        <v>9</v>
      </c>
      <c r="AL71" s="83">
        <v>9</v>
      </c>
      <c r="AM71" s="87" t="s">
        <v>102</v>
      </c>
      <c r="AN71" s="86">
        <v>12</v>
      </c>
      <c r="AO71" s="82">
        <v>13</v>
      </c>
      <c r="AQ71" s="215"/>
      <c r="AR71" s="213"/>
      <c r="AS71" s="322"/>
      <c r="AT71" s="323"/>
      <c r="AU71" s="221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3"/>
      <c r="BQ71" s="224"/>
      <c r="BR71" s="225"/>
      <c r="BS71" s="222"/>
      <c r="BT71" s="226"/>
      <c r="BU71" s="227"/>
      <c r="BV71" s="213"/>
      <c r="DV71" s="320">
        <v>57</v>
      </c>
    </row>
    <row r="72" spans="2:126" ht="17.25" customHeight="1">
      <c r="B72" s="23"/>
      <c r="C72" s="23"/>
      <c r="D72" s="23"/>
      <c r="E72" s="23"/>
      <c r="F72">
        <f t="shared" si="2"/>
        <v>58</v>
      </c>
      <c r="G72" s="18">
        <v>103</v>
      </c>
      <c r="H72" s="7" t="s">
        <v>227</v>
      </c>
      <c r="I72" s="7"/>
      <c r="J72" s="7" t="s">
        <v>107</v>
      </c>
      <c r="K72" s="84"/>
      <c r="L72" s="7" t="s">
        <v>228</v>
      </c>
      <c r="M72" s="175">
        <v>0.4204861111111111</v>
      </c>
      <c r="N72" s="176">
        <v>0.5034606481481482</v>
      </c>
      <c r="O72" s="85"/>
      <c r="P72" s="97" t="s">
        <v>101</v>
      </c>
      <c r="Q72" s="26" t="s">
        <v>105</v>
      </c>
      <c r="R72" s="26" t="s">
        <v>105</v>
      </c>
      <c r="S72" s="26" t="s">
        <v>104</v>
      </c>
      <c r="T72" s="26" t="s">
        <v>103</v>
      </c>
      <c r="U72" s="26" t="s">
        <v>103</v>
      </c>
      <c r="V72" s="26" t="s">
        <v>103</v>
      </c>
      <c r="W72" s="26" t="s">
        <v>102</v>
      </c>
      <c r="X72" s="26" t="s">
        <v>104</v>
      </c>
      <c r="Y72" s="26" t="s">
        <v>103</v>
      </c>
      <c r="Z72" s="26" t="s">
        <v>101</v>
      </c>
      <c r="AA72" s="26" t="s">
        <v>105</v>
      </c>
      <c r="AB72" s="26" t="s">
        <v>105</v>
      </c>
      <c r="AC72" s="26" t="s">
        <v>100</v>
      </c>
      <c r="AD72" s="26" t="s">
        <v>101</v>
      </c>
      <c r="AE72" s="26" t="s">
        <v>104</v>
      </c>
      <c r="AF72" s="86" t="s">
        <v>105</v>
      </c>
      <c r="AG72" s="86" t="s">
        <v>102</v>
      </c>
      <c r="AH72" s="86" t="s">
        <v>101</v>
      </c>
      <c r="AI72" s="102" t="s">
        <v>101</v>
      </c>
      <c r="AJ72" s="81" t="s">
        <v>101</v>
      </c>
      <c r="AK72" s="82">
        <v>16</v>
      </c>
      <c r="AL72" s="83">
        <v>16</v>
      </c>
      <c r="AM72" s="87" t="s">
        <v>103</v>
      </c>
      <c r="AN72" s="86">
        <v>10</v>
      </c>
      <c r="AO72" s="82">
        <v>10</v>
      </c>
      <c r="AQ72" s="215">
        <v>201</v>
      </c>
      <c r="AR72" s="17">
        <v>10</v>
      </c>
      <c r="AS72" s="321">
        <v>0.4302083333333333</v>
      </c>
      <c r="AT72" s="321">
        <v>0.5056712962962963</v>
      </c>
      <c r="AV72" t="s">
        <v>101</v>
      </c>
      <c r="AW72" t="s">
        <v>105</v>
      </c>
      <c r="AX72" t="s">
        <v>105</v>
      </c>
      <c r="AY72" t="s">
        <v>104</v>
      </c>
      <c r="AZ72" t="s">
        <v>103</v>
      </c>
      <c r="BA72" t="s">
        <v>103</v>
      </c>
      <c r="BB72" t="s">
        <v>102</v>
      </c>
      <c r="BC72" t="s">
        <v>102</v>
      </c>
      <c r="BD72" t="s">
        <v>104</v>
      </c>
      <c r="BE72" t="s">
        <v>103</v>
      </c>
      <c r="BF72" t="s">
        <v>104</v>
      </c>
      <c r="BH72" t="s">
        <v>103</v>
      </c>
      <c r="BI72" t="s">
        <v>100</v>
      </c>
      <c r="BJ72" t="s">
        <v>101</v>
      </c>
      <c r="BK72" t="s">
        <v>104</v>
      </c>
      <c r="BL72" t="s">
        <v>105</v>
      </c>
      <c r="BP72" t="s">
        <v>102</v>
      </c>
      <c r="BQ72">
        <v>17</v>
      </c>
      <c r="BR72">
        <v>17</v>
      </c>
      <c r="BS72" t="s">
        <v>101</v>
      </c>
      <c r="BT72">
        <v>32</v>
      </c>
      <c r="BU72">
        <v>32</v>
      </c>
      <c r="BV72" s="213"/>
      <c r="DV72" s="320">
        <v>58</v>
      </c>
    </row>
    <row r="73" spans="2:126" ht="17.25" customHeight="1">
      <c r="B73" s="23"/>
      <c r="C73" s="23"/>
      <c r="D73" s="23"/>
      <c r="E73" s="23"/>
      <c r="F73">
        <f t="shared" si="2"/>
        <v>59</v>
      </c>
      <c r="G73" s="18">
        <v>104</v>
      </c>
      <c r="H73" s="7" t="s">
        <v>229</v>
      </c>
      <c r="I73" s="7" t="s">
        <v>103</v>
      </c>
      <c r="J73" s="7"/>
      <c r="K73" s="84"/>
      <c r="L73" s="7" t="s">
        <v>230</v>
      </c>
      <c r="M73" s="175">
        <v>0.421875</v>
      </c>
      <c r="N73" s="176">
        <v>0.5231481481481481</v>
      </c>
      <c r="O73" s="85"/>
      <c r="P73" s="97" t="s">
        <v>101</v>
      </c>
      <c r="Q73" s="26" t="s">
        <v>102</v>
      </c>
      <c r="R73" s="26" t="s">
        <v>105</v>
      </c>
      <c r="S73" s="26" t="s">
        <v>104</v>
      </c>
      <c r="T73" s="26" t="s">
        <v>103</v>
      </c>
      <c r="U73" s="26" t="s">
        <v>101</v>
      </c>
      <c r="V73" s="26" t="s">
        <v>102</v>
      </c>
      <c r="W73" s="26" t="s">
        <v>102</v>
      </c>
      <c r="X73" s="26" t="s">
        <v>104</v>
      </c>
      <c r="Y73" s="26" t="s">
        <v>103</v>
      </c>
      <c r="Z73" s="26" t="s">
        <v>103</v>
      </c>
      <c r="AA73" s="26" t="s">
        <v>105</v>
      </c>
      <c r="AB73" s="26" t="s">
        <v>103</v>
      </c>
      <c r="AC73" s="26" t="s">
        <v>101</v>
      </c>
      <c r="AD73" s="26" t="s">
        <v>101</v>
      </c>
      <c r="AE73" s="26" t="s">
        <v>104</v>
      </c>
      <c r="AF73" s="86" t="s">
        <v>103</v>
      </c>
      <c r="AG73" s="86" t="s">
        <v>102</v>
      </c>
      <c r="AH73" s="86" t="s">
        <v>101</v>
      </c>
      <c r="AI73" s="102" t="s">
        <v>100</v>
      </c>
      <c r="AJ73" s="81" t="s">
        <v>101</v>
      </c>
      <c r="AK73" s="82">
        <v>15</v>
      </c>
      <c r="AL73" s="83">
        <v>15</v>
      </c>
      <c r="AM73" s="87" t="s">
        <v>102</v>
      </c>
      <c r="AN73" s="86">
        <v>23</v>
      </c>
      <c r="AO73" s="82">
        <v>23</v>
      </c>
      <c r="AQ73" s="215">
        <v>202</v>
      </c>
      <c r="AR73" s="17">
        <v>11</v>
      </c>
      <c r="AS73" s="321">
        <v>0.4322916666666667</v>
      </c>
      <c r="AT73" s="321">
        <v>0.5316550925925926</v>
      </c>
      <c r="AV73" t="s">
        <v>101</v>
      </c>
      <c r="AW73" t="s">
        <v>102</v>
      </c>
      <c r="AX73" t="s">
        <v>105</v>
      </c>
      <c r="AY73" t="s">
        <v>104</v>
      </c>
      <c r="AZ73" t="s">
        <v>103</v>
      </c>
      <c r="BA73" t="s">
        <v>101</v>
      </c>
      <c r="BB73" t="s">
        <v>102</v>
      </c>
      <c r="BC73" t="s">
        <v>104</v>
      </c>
      <c r="BD73" t="s">
        <v>104</v>
      </c>
      <c r="BE73" t="s">
        <v>103</v>
      </c>
      <c r="BF73" t="s">
        <v>102</v>
      </c>
      <c r="BH73" t="s">
        <v>103</v>
      </c>
      <c r="BI73" t="s">
        <v>100</v>
      </c>
      <c r="BJ73" t="s">
        <v>101</v>
      </c>
      <c r="BK73" t="s">
        <v>103</v>
      </c>
      <c r="BL73" t="s">
        <v>105</v>
      </c>
      <c r="BP73" t="s">
        <v>103</v>
      </c>
      <c r="BQ73">
        <v>7</v>
      </c>
      <c r="BR73">
        <v>7</v>
      </c>
      <c r="BS73" t="s">
        <v>100</v>
      </c>
      <c r="BT73">
        <v>33</v>
      </c>
      <c r="BU73">
        <v>33</v>
      </c>
      <c r="BV73" s="213"/>
      <c r="DV73" s="320">
        <v>59</v>
      </c>
    </row>
    <row r="74" spans="2:126" ht="17.25" customHeight="1">
      <c r="B74" s="23"/>
      <c r="C74" s="23"/>
      <c r="D74" s="23"/>
      <c r="E74" s="23"/>
      <c r="F74">
        <f t="shared" si="2"/>
        <v>60</v>
      </c>
      <c r="G74" s="18">
        <v>105</v>
      </c>
      <c r="H74" s="7" t="s">
        <v>231</v>
      </c>
      <c r="I74" s="7" t="s">
        <v>103</v>
      </c>
      <c r="J74" s="7" t="s">
        <v>107</v>
      </c>
      <c r="K74" s="84" t="s">
        <v>108</v>
      </c>
      <c r="L74" s="7" t="s">
        <v>232</v>
      </c>
      <c r="M74" s="175">
        <v>0.4232638888888889</v>
      </c>
      <c r="N74" s="176">
        <v>0.5041666666666667</v>
      </c>
      <c r="O74" s="85"/>
      <c r="P74" s="97" t="s">
        <v>101</v>
      </c>
      <c r="Q74" s="26" t="s">
        <v>105</v>
      </c>
      <c r="R74" s="26" t="s">
        <v>105</v>
      </c>
      <c r="S74" s="26" t="s">
        <v>104</v>
      </c>
      <c r="T74" s="26" t="s">
        <v>103</v>
      </c>
      <c r="U74" s="26" t="s">
        <v>103</v>
      </c>
      <c r="V74" s="26" t="s">
        <v>102</v>
      </c>
      <c r="W74" s="26" t="s">
        <v>102</v>
      </c>
      <c r="X74" s="26" t="s">
        <v>104</v>
      </c>
      <c r="Y74" s="26" t="s">
        <v>103</v>
      </c>
      <c r="Z74" s="26" t="s">
        <v>103</v>
      </c>
      <c r="AA74" s="26" t="s">
        <v>105</v>
      </c>
      <c r="AB74" s="26" t="s">
        <v>103</v>
      </c>
      <c r="AC74" s="26" t="s">
        <v>100</v>
      </c>
      <c r="AD74" s="26" t="s">
        <v>101</v>
      </c>
      <c r="AE74" s="26" t="s">
        <v>104</v>
      </c>
      <c r="AF74" s="86" t="s">
        <v>105</v>
      </c>
      <c r="AG74" s="86" t="s">
        <v>102</v>
      </c>
      <c r="AH74" s="86" t="s">
        <v>101</v>
      </c>
      <c r="AI74" s="102" t="s">
        <v>100</v>
      </c>
      <c r="AJ74" s="81" t="s">
        <v>101</v>
      </c>
      <c r="AK74" s="82">
        <v>25</v>
      </c>
      <c r="AL74" s="83">
        <v>25</v>
      </c>
      <c r="AM74" s="87" t="s">
        <v>103</v>
      </c>
      <c r="AN74" s="86">
        <v>10</v>
      </c>
      <c r="AO74" s="82">
        <v>10</v>
      </c>
      <c r="AQ74" s="215">
        <v>203</v>
      </c>
      <c r="AR74" s="17">
        <v>12</v>
      </c>
      <c r="AS74" s="321">
        <v>0.43333333333333335</v>
      </c>
      <c r="AT74" s="321">
        <v>0.5085185185185185</v>
      </c>
      <c r="AV74" t="s">
        <v>101</v>
      </c>
      <c r="AW74" t="s">
        <v>105</v>
      </c>
      <c r="AX74" t="s">
        <v>105</v>
      </c>
      <c r="AY74" t="s">
        <v>104</v>
      </c>
      <c r="AZ74" t="s">
        <v>103</v>
      </c>
      <c r="BA74" t="s">
        <v>103</v>
      </c>
      <c r="BB74" t="s">
        <v>102</v>
      </c>
      <c r="BC74" t="s">
        <v>102</v>
      </c>
      <c r="BD74" t="s">
        <v>104</v>
      </c>
      <c r="BE74" t="s">
        <v>103</v>
      </c>
      <c r="BF74" t="s">
        <v>104</v>
      </c>
      <c r="BH74" t="s">
        <v>103</v>
      </c>
      <c r="BI74" t="s">
        <v>100</v>
      </c>
      <c r="BJ74" t="s">
        <v>101</v>
      </c>
      <c r="BK74" t="s">
        <v>104</v>
      </c>
      <c r="BL74" t="s">
        <v>103</v>
      </c>
      <c r="BP74" t="s">
        <v>102</v>
      </c>
      <c r="BQ74">
        <v>20</v>
      </c>
      <c r="BR74">
        <v>20</v>
      </c>
      <c r="BS74" t="s">
        <v>101</v>
      </c>
      <c r="BT74">
        <v>20</v>
      </c>
      <c r="BU74">
        <v>20</v>
      </c>
      <c r="BV74" s="213"/>
      <c r="DV74" s="320">
        <v>60</v>
      </c>
    </row>
    <row r="75" spans="2:126" ht="17.25" customHeight="1">
      <c r="B75" s="23"/>
      <c r="C75" s="23"/>
      <c r="D75" s="23"/>
      <c r="E75" s="23"/>
      <c r="F75">
        <f t="shared" si="2"/>
        <v>61</v>
      </c>
      <c r="G75" s="18">
        <v>106</v>
      </c>
      <c r="H75" s="7" t="s">
        <v>233</v>
      </c>
      <c r="I75" s="7"/>
      <c r="J75" s="7" t="s">
        <v>107</v>
      </c>
      <c r="K75" s="84" t="s">
        <v>108</v>
      </c>
      <c r="L75" s="7" t="s">
        <v>234</v>
      </c>
      <c r="M75" s="175">
        <v>0.425</v>
      </c>
      <c r="N75" s="176">
        <v>0.5277083333333333</v>
      </c>
      <c r="O75" s="85"/>
      <c r="P75" s="97" t="s">
        <v>103</v>
      </c>
      <c r="Q75" s="26" t="s">
        <v>105</v>
      </c>
      <c r="R75" s="26" t="s">
        <v>105</v>
      </c>
      <c r="S75" s="26" t="s">
        <v>104</v>
      </c>
      <c r="T75" s="26" t="s">
        <v>101</v>
      </c>
      <c r="U75" s="26" t="s">
        <v>101</v>
      </c>
      <c r="V75" s="26" t="s">
        <v>105</v>
      </c>
      <c r="W75" s="26" t="s">
        <v>102</v>
      </c>
      <c r="X75" s="26" t="s">
        <v>103</v>
      </c>
      <c r="Y75" s="26" t="s">
        <v>103</v>
      </c>
      <c r="Z75" s="26" t="s">
        <v>102</v>
      </c>
      <c r="AA75" s="26" t="s">
        <v>105</v>
      </c>
      <c r="AB75" s="26" t="s">
        <v>103</v>
      </c>
      <c r="AC75" s="26" t="s">
        <v>101</v>
      </c>
      <c r="AD75" s="26" t="s">
        <v>100</v>
      </c>
      <c r="AE75" s="26" t="s">
        <v>103</v>
      </c>
      <c r="AF75" s="86" t="s">
        <v>100</v>
      </c>
      <c r="AG75" s="86" t="s">
        <v>102</v>
      </c>
      <c r="AH75" s="86" t="s">
        <v>101</v>
      </c>
      <c r="AI75" s="102" t="s">
        <v>100</v>
      </c>
      <c r="AJ75" s="81" t="s">
        <v>103</v>
      </c>
      <c r="AK75" s="82">
        <v>23</v>
      </c>
      <c r="AL75" s="83">
        <v>23</v>
      </c>
      <c r="AM75" s="87" t="s">
        <v>103</v>
      </c>
      <c r="AN75" s="86">
        <v>12</v>
      </c>
      <c r="AO75" s="82">
        <v>13</v>
      </c>
      <c r="AQ75" s="215">
        <v>204</v>
      </c>
      <c r="AR75" s="17">
        <v>13</v>
      </c>
      <c r="AS75" s="321">
        <v>0.43472222222222223</v>
      </c>
      <c r="AT75" s="321">
        <v>0.5377314814814814</v>
      </c>
      <c r="AV75" t="s">
        <v>101</v>
      </c>
      <c r="AW75" t="s">
        <v>102</v>
      </c>
      <c r="AX75" t="s">
        <v>104</v>
      </c>
      <c r="AY75" t="s">
        <v>104</v>
      </c>
      <c r="AZ75" t="s">
        <v>101</v>
      </c>
      <c r="BA75" t="s">
        <v>103</v>
      </c>
      <c r="BB75" t="s">
        <v>102</v>
      </c>
      <c r="BC75" t="s">
        <v>102</v>
      </c>
      <c r="BD75" t="s">
        <v>104</v>
      </c>
      <c r="BE75" t="s">
        <v>104</v>
      </c>
      <c r="BF75" t="s">
        <v>101</v>
      </c>
      <c r="BH75" t="s">
        <v>103</v>
      </c>
      <c r="BI75" t="s">
        <v>100</v>
      </c>
      <c r="BJ75" t="s">
        <v>101</v>
      </c>
      <c r="BK75" t="s">
        <v>104</v>
      </c>
      <c r="BL75" t="s">
        <v>105</v>
      </c>
      <c r="BP75" t="s">
        <v>103</v>
      </c>
      <c r="BQ75">
        <v>7</v>
      </c>
      <c r="BR75">
        <v>7</v>
      </c>
      <c r="BS75" t="s">
        <v>103</v>
      </c>
      <c r="BT75">
        <v>40</v>
      </c>
      <c r="BU75">
        <v>40</v>
      </c>
      <c r="BV75" s="213"/>
      <c r="DV75" s="320">
        <v>61</v>
      </c>
    </row>
    <row r="76" spans="2:126" ht="17.25" customHeight="1">
      <c r="B76" s="23"/>
      <c r="C76" s="23"/>
      <c r="D76" s="23"/>
      <c r="E76" s="23"/>
      <c r="F76">
        <f t="shared" si="2"/>
        <v>62</v>
      </c>
      <c r="G76" s="18">
        <v>107</v>
      </c>
      <c r="H76" s="7" t="s">
        <v>235</v>
      </c>
      <c r="I76" s="7" t="s">
        <v>103</v>
      </c>
      <c r="J76" s="7"/>
      <c r="K76" s="84"/>
      <c r="L76" s="7" t="s">
        <v>236</v>
      </c>
      <c r="M76" s="175">
        <v>0.42604166666666665</v>
      </c>
      <c r="N76" s="176">
        <v>0.5215393518518519</v>
      </c>
      <c r="O76" s="85"/>
      <c r="P76" s="97" t="s">
        <v>101</v>
      </c>
      <c r="Q76" s="26" t="s">
        <v>102</v>
      </c>
      <c r="R76" s="26" t="s">
        <v>105</v>
      </c>
      <c r="S76" s="26" t="s">
        <v>104</v>
      </c>
      <c r="T76" s="26" t="s">
        <v>103</v>
      </c>
      <c r="U76" s="26" t="s">
        <v>103</v>
      </c>
      <c r="V76" s="26" t="s">
        <v>102</v>
      </c>
      <c r="W76" s="26" t="s">
        <v>102</v>
      </c>
      <c r="X76" s="26" t="s">
        <v>104</v>
      </c>
      <c r="Y76" s="26" t="s">
        <v>103</v>
      </c>
      <c r="Z76" s="26" t="s">
        <v>104</v>
      </c>
      <c r="AA76" s="26" t="s">
        <v>105</v>
      </c>
      <c r="AB76" s="26" t="s">
        <v>103</v>
      </c>
      <c r="AC76" s="26" t="s">
        <v>101</v>
      </c>
      <c r="AD76" s="26" t="s">
        <v>101</v>
      </c>
      <c r="AE76" s="26" t="s">
        <v>104</v>
      </c>
      <c r="AF76" s="86" t="s">
        <v>103</v>
      </c>
      <c r="AG76" s="86" t="s">
        <v>100</v>
      </c>
      <c r="AH76" s="86" t="s">
        <v>101</v>
      </c>
      <c r="AI76" s="102" t="s">
        <v>100</v>
      </c>
      <c r="AJ76" s="81" t="s">
        <v>101</v>
      </c>
      <c r="AK76" s="82">
        <v>35</v>
      </c>
      <c r="AL76" s="83">
        <v>35</v>
      </c>
      <c r="AM76" s="87" t="s">
        <v>103</v>
      </c>
      <c r="AN76" s="86">
        <v>6</v>
      </c>
      <c r="AO76" s="82">
        <v>6</v>
      </c>
      <c r="AQ76" s="215">
        <v>205</v>
      </c>
      <c r="AR76" s="17">
        <v>14</v>
      </c>
      <c r="AS76" s="321">
        <v>0.4361111111111111</v>
      </c>
      <c r="AT76" s="321">
        <v>0.49957175925925923</v>
      </c>
      <c r="AV76" t="s">
        <v>101</v>
      </c>
      <c r="AW76" t="s">
        <v>103</v>
      </c>
      <c r="AX76" t="s">
        <v>105</v>
      </c>
      <c r="AY76" t="s">
        <v>104</v>
      </c>
      <c r="AZ76" t="s">
        <v>103</v>
      </c>
      <c r="BA76" t="s">
        <v>101</v>
      </c>
      <c r="BB76" t="s">
        <v>102</v>
      </c>
      <c r="BC76" t="s">
        <v>102</v>
      </c>
      <c r="BD76" t="s">
        <v>104</v>
      </c>
      <c r="BE76" t="s">
        <v>103</v>
      </c>
      <c r="BF76" t="s">
        <v>103</v>
      </c>
      <c r="BH76" t="s">
        <v>103</v>
      </c>
      <c r="BI76" t="s">
        <v>100</v>
      </c>
      <c r="BJ76" t="s">
        <v>101</v>
      </c>
      <c r="BK76" t="s">
        <v>104</v>
      </c>
      <c r="BL76" t="s">
        <v>103</v>
      </c>
      <c r="BP76" t="s">
        <v>103</v>
      </c>
      <c r="BQ76">
        <v>21</v>
      </c>
      <c r="BR76">
        <v>21</v>
      </c>
      <c r="BS76" t="s">
        <v>101</v>
      </c>
      <c r="BT76">
        <v>24</v>
      </c>
      <c r="BU76">
        <v>24</v>
      </c>
      <c r="BV76" s="213"/>
      <c r="DV76" s="320">
        <v>62</v>
      </c>
    </row>
    <row r="77" spans="2:126" ht="17.25" customHeight="1">
      <c r="B77" s="23"/>
      <c r="C77" s="23"/>
      <c r="D77" s="23"/>
      <c r="E77" s="23"/>
      <c r="F77">
        <f t="shared" si="2"/>
        <v>63</v>
      </c>
      <c r="G77" s="18">
        <v>108</v>
      </c>
      <c r="H77" s="7" t="s">
        <v>237</v>
      </c>
      <c r="I77" s="7" t="s">
        <v>103</v>
      </c>
      <c r="J77" s="7"/>
      <c r="K77" s="84"/>
      <c r="L77" s="7" t="s">
        <v>238</v>
      </c>
      <c r="M77" s="175">
        <v>0.4277777777777778</v>
      </c>
      <c r="N77" s="176">
        <v>0.5009490740740741</v>
      </c>
      <c r="O77" s="85"/>
      <c r="P77" s="97" t="s">
        <v>102</v>
      </c>
      <c r="Q77" s="26" t="s">
        <v>101</v>
      </c>
      <c r="R77" s="26" t="s">
        <v>102</v>
      </c>
      <c r="S77" s="26" t="s">
        <v>104</v>
      </c>
      <c r="T77" s="26" t="s">
        <v>103</v>
      </c>
      <c r="U77" s="26" t="s">
        <v>101</v>
      </c>
      <c r="V77" s="26" t="s">
        <v>102</v>
      </c>
      <c r="W77" s="26" t="s">
        <v>102</v>
      </c>
      <c r="X77" s="26" t="s">
        <v>103</v>
      </c>
      <c r="Y77" s="26" t="s">
        <v>105</v>
      </c>
      <c r="Z77" s="26" t="s">
        <v>102</v>
      </c>
      <c r="AA77" s="26" t="s">
        <v>105</v>
      </c>
      <c r="AB77" s="26" t="s">
        <v>103</v>
      </c>
      <c r="AC77" s="26" t="s">
        <v>100</v>
      </c>
      <c r="AD77" s="26" t="s">
        <v>101</v>
      </c>
      <c r="AE77" s="26" t="s">
        <v>100</v>
      </c>
      <c r="AF77" s="86" t="s">
        <v>103</v>
      </c>
      <c r="AG77" s="86" t="s">
        <v>100</v>
      </c>
      <c r="AH77" s="86" t="s">
        <v>101</v>
      </c>
      <c r="AI77" s="102" t="s">
        <v>101</v>
      </c>
      <c r="AJ77" s="81" t="s">
        <v>101</v>
      </c>
      <c r="AK77" s="82">
        <v>31</v>
      </c>
      <c r="AL77" s="83">
        <v>31</v>
      </c>
      <c r="AM77" s="87" t="s">
        <v>103</v>
      </c>
      <c r="AN77" s="86">
        <v>21</v>
      </c>
      <c r="AO77" s="82">
        <v>21</v>
      </c>
      <c r="AQ77" s="215">
        <v>206</v>
      </c>
      <c r="AR77" s="17">
        <v>15</v>
      </c>
      <c r="AS77" s="321">
        <v>0.4375</v>
      </c>
      <c r="AT77" s="321">
        <v>0.5305439814814815</v>
      </c>
      <c r="AV77" t="s">
        <v>102</v>
      </c>
      <c r="AW77" t="s">
        <v>102</v>
      </c>
      <c r="AX77" t="s">
        <v>103</v>
      </c>
      <c r="AY77" t="s">
        <v>104</v>
      </c>
      <c r="AZ77" t="s">
        <v>101</v>
      </c>
      <c r="BA77" t="s">
        <v>102</v>
      </c>
      <c r="BB77" t="s">
        <v>105</v>
      </c>
      <c r="BC77" t="s">
        <v>103</v>
      </c>
      <c r="BD77" t="s">
        <v>100</v>
      </c>
      <c r="BE77" t="s">
        <v>103</v>
      </c>
      <c r="BF77" t="s">
        <v>103</v>
      </c>
      <c r="BH77" t="s">
        <v>105</v>
      </c>
      <c r="BI77" t="s">
        <v>103</v>
      </c>
      <c r="BJ77" t="s">
        <v>102</v>
      </c>
      <c r="BK77" t="s">
        <v>103</v>
      </c>
      <c r="BL77" t="s">
        <v>104</v>
      </c>
      <c r="BP77" t="s">
        <v>103</v>
      </c>
      <c r="BQ77">
        <v>38</v>
      </c>
      <c r="BR77">
        <v>38</v>
      </c>
      <c r="BS77" t="s">
        <v>101</v>
      </c>
      <c r="BT77">
        <v>46</v>
      </c>
      <c r="BU77">
        <v>47</v>
      </c>
      <c r="BV77" s="213"/>
      <c r="DV77" s="320">
        <v>63</v>
      </c>
    </row>
    <row r="78" spans="2:126" ht="17.25" customHeight="1">
      <c r="B78" s="23"/>
      <c r="C78" s="23"/>
      <c r="D78" s="23"/>
      <c r="E78" s="23"/>
      <c r="F78">
        <f t="shared" si="2"/>
        <v>64</v>
      </c>
      <c r="G78" s="18">
        <v>109</v>
      </c>
      <c r="H78" s="7" t="s">
        <v>239</v>
      </c>
      <c r="I78" s="7" t="s">
        <v>103</v>
      </c>
      <c r="J78" s="7" t="s">
        <v>107</v>
      </c>
      <c r="K78" s="84" t="s">
        <v>108</v>
      </c>
      <c r="L78" s="7" t="s">
        <v>240</v>
      </c>
      <c r="M78" s="175">
        <v>0.4291666666666667</v>
      </c>
      <c r="N78" s="176">
        <v>0.5261226851851851</v>
      </c>
      <c r="O78" s="85"/>
      <c r="P78" s="97" t="s">
        <v>101</v>
      </c>
      <c r="Q78" s="26" t="s">
        <v>102</v>
      </c>
      <c r="R78" s="26" t="s">
        <v>105</v>
      </c>
      <c r="S78" s="26" t="s">
        <v>104</v>
      </c>
      <c r="T78" s="26" t="s">
        <v>101</v>
      </c>
      <c r="U78" s="26" t="s">
        <v>103</v>
      </c>
      <c r="V78" s="26" t="s">
        <v>102</v>
      </c>
      <c r="W78" s="26" t="s">
        <v>102</v>
      </c>
      <c r="X78" s="26" t="s">
        <v>104</v>
      </c>
      <c r="Y78" s="26" t="s">
        <v>101</v>
      </c>
      <c r="Z78" s="26" t="s">
        <v>103</v>
      </c>
      <c r="AA78" s="26" t="s">
        <v>105</v>
      </c>
      <c r="AB78" s="26" t="s">
        <v>103</v>
      </c>
      <c r="AC78" s="26" t="s">
        <v>104</v>
      </c>
      <c r="AD78" s="26" t="s">
        <v>101</v>
      </c>
      <c r="AE78" s="26" t="s">
        <v>104</v>
      </c>
      <c r="AF78" s="86" t="s">
        <v>103</v>
      </c>
      <c r="AG78" s="86" t="s">
        <v>100</v>
      </c>
      <c r="AH78" s="86" t="s">
        <v>100</v>
      </c>
      <c r="AI78" s="102" t="s">
        <v>100</v>
      </c>
      <c r="AJ78" s="81" t="s">
        <v>105</v>
      </c>
      <c r="AK78" s="82">
        <v>53</v>
      </c>
      <c r="AL78" s="83">
        <v>53</v>
      </c>
      <c r="AM78" s="87" t="s">
        <v>102</v>
      </c>
      <c r="AN78" s="86">
        <v>17</v>
      </c>
      <c r="AO78" s="82">
        <v>16</v>
      </c>
      <c r="AQ78" s="215">
        <v>207</v>
      </c>
      <c r="AR78" s="17">
        <v>16</v>
      </c>
      <c r="AS78" s="321">
        <v>0.43854166666666666</v>
      </c>
      <c r="AT78" s="321">
        <v>0.49547453703703703</v>
      </c>
      <c r="AV78" t="s">
        <v>101</v>
      </c>
      <c r="AW78" t="s">
        <v>102</v>
      </c>
      <c r="AX78" t="s">
        <v>105</v>
      </c>
      <c r="AY78" t="s">
        <v>104</v>
      </c>
      <c r="AZ78" t="s">
        <v>103</v>
      </c>
      <c r="BA78" t="s">
        <v>103</v>
      </c>
      <c r="BB78" t="s">
        <v>102</v>
      </c>
      <c r="BC78" t="s">
        <v>102</v>
      </c>
      <c r="BD78" t="s">
        <v>104</v>
      </c>
      <c r="BE78" t="s">
        <v>103</v>
      </c>
      <c r="BF78" t="s">
        <v>103</v>
      </c>
      <c r="BH78" t="s">
        <v>103</v>
      </c>
      <c r="BI78" t="s">
        <v>100</v>
      </c>
      <c r="BJ78" t="s">
        <v>101</v>
      </c>
      <c r="BK78" t="s">
        <v>104</v>
      </c>
      <c r="BL78" t="s">
        <v>103</v>
      </c>
      <c r="BP78" t="s">
        <v>103</v>
      </c>
      <c r="BQ78">
        <v>8</v>
      </c>
      <c r="BR78">
        <v>8</v>
      </c>
      <c r="BS78" t="s">
        <v>101</v>
      </c>
      <c r="BT78">
        <v>7</v>
      </c>
      <c r="BU78">
        <v>7</v>
      </c>
      <c r="BV78" s="213"/>
      <c r="DV78" s="320">
        <v>64</v>
      </c>
    </row>
    <row r="79" spans="2:126" ht="17.25" customHeight="1">
      <c r="B79" s="23"/>
      <c r="C79" s="23"/>
      <c r="D79" s="23"/>
      <c r="E79" s="23"/>
      <c r="F79">
        <f t="shared" si="2"/>
        <v>65</v>
      </c>
      <c r="G79" s="18">
        <v>110</v>
      </c>
      <c r="H79" s="7" t="s">
        <v>241</v>
      </c>
      <c r="I79" s="7" t="s">
        <v>103</v>
      </c>
      <c r="J79" s="7"/>
      <c r="K79" s="84"/>
      <c r="L79" s="7" t="s">
        <v>242</v>
      </c>
      <c r="M79" s="175">
        <v>0.4302083333333333</v>
      </c>
      <c r="N79" s="176">
        <v>0.5056712962962963</v>
      </c>
      <c r="O79" s="85"/>
      <c r="P79" s="97" t="s">
        <v>101</v>
      </c>
      <c r="Q79" s="26" t="s">
        <v>105</v>
      </c>
      <c r="R79" s="26" t="s">
        <v>105</v>
      </c>
      <c r="S79" s="26" t="s">
        <v>104</v>
      </c>
      <c r="T79" s="26" t="s">
        <v>103</v>
      </c>
      <c r="U79" s="26" t="s">
        <v>103</v>
      </c>
      <c r="V79" s="26" t="s">
        <v>102</v>
      </c>
      <c r="W79" s="26" t="s">
        <v>102</v>
      </c>
      <c r="X79" s="26" t="s">
        <v>104</v>
      </c>
      <c r="Y79" s="26" t="s">
        <v>103</v>
      </c>
      <c r="Z79" s="26" t="s">
        <v>104</v>
      </c>
      <c r="AA79" s="26" t="s">
        <v>105</v>
      </c>
      <c r="AB79" s="26" t="s">
        <v>103</v>
      </c>
      <c r="AC79" s="26" t="s">
        <v>100</v>
      </c>
      <c r="AD79" s="26" t="s">
        <v>101</v>
      </c>
      <c r="AE79" s="26" t="s">
        <v>104</v>
      </c>
      <c r="AF79" s="86" t="s">
        <v>105</v>
      </c>
      <c r="AG79" s="86" t="s">
        <v>102</v>
      </c>
      <c r="AH79" s="86" t="s">
        <v>100</v>
      </c>
      <c r="AI79" s="102" t="s">
        <v>101</v>
      </c>
      <c r="AJ79" s="81" t="s">
        <v>101</v>
      </c>
      <c r="AK79" s="82">
        <v>32</v>
      </c>
      <c r="AL79" s="83">
        <v>32</v>
      </c>
      <c r="AM79" s="87" t="s">
        <v>102</v>
      </c>
      <c r="AN79" s="86">
        <v>17</v>
      </c>
      <c r="AO79" s="82">
        <v>17</v>
      </c>
      <c r="AQ79" s="215">
        <v>208</v>
      </c>
      <c r="AR79" s="17">
        <v>17</v>
      </c>
      <c r="AS79" s="321">
        <v>0.43993055555555555</v>
      </c>
      <c r="AT79" s="321">
        <v>0.49613425925925925</v>
      </c>
      <c r="AV79" t="s">
        <v>101</v>
      </c>
      <c r="AW79" t="s">
        <v>102</v>
      </c>
      <c r="AX79" t="s">
        <v>105</v>
      </c>
      <c r="AY79" t="s">
        <v>104</v>
      </c>
      <c r="AZ79" t="s">
        <v>103</v>
      </c>
      <c r="BA79" t="s">
        <v>103</v>
      </c>
      <c r="BB79" t="s">
        <v>102</v>
      </c>
      <c r="BC79" t="s">
        <v>102</v>
      </c>
      <c r="BD79" t="s">
        <v>104</v>
      </c>
      <c r="BE79" t="s">
        <v>103</v>
      </c>
      <c r="BF79" t="s">
        <v>103</v>
      </c>
      <c r="BH79" t="s">
        <v>103</v>
      </c>
      <c r="BI79" t="s">
        <v>100</v>
      </c>
      <c r="BJ79" t="s">
        <v>101</v>
      </c>
      <c r="BK79" t="s">
        <v>104</v>
      </c>
      <c r="BL79" t="s">
        <v>103</v>
      </c>
      <c r="BP79" t="s">
        <v>103</v>
      </c>
      <c r="BQ79">
        <v>3</v>
      </c>
      <c r="BR79">
        <v>4</v>
      </c>
      <c r="BS79" t="s">
        <v>100</v>
      </c>
      <c r="BT79">
        <v>11</v>
      </c>
      <c r="BU79">
        <v>11</v>
      </c>
      <c r="BV79" s="213"/>
      <c r="DV79" s="320">
        <v>65</v>
      </c>
    </row>
    <row r="80" spans="2:126" ht="17.25" customHeight="1">
      <c r="B80" s="23"/>
      <c r="C80" s="23"/>
      <c r="D80" s="23"/>
      <c r="E80" s="23"/>
      <c r="F80">
        <f t="shared" si="2"/>
        <v>66</v>
      </c>
      <c r="G80" s="18">
        <v>111</v>
      </c>
      <c r="H80" s="7" t="s">
        <v>243</v>
      </c>
      <c r="I80" s="7" t="s">
        <v>103</v>
      </c>
      <c r="J80" s="7"/>
      <c r="K80" s="84"/>
      <c r="L80" s="7" t="s">
        <v>244</v>
      </c>
      <c r="M80" s="175">
        <v>0.4322916666666667</v>
      </c>
      <c r="N80" s="176">
        <v>0.5316550925925926</v>
      </c>
      <c r="O80" s="85"/>
      <c r="P80" s="97" t="s">
        <v>101</v>
      </c>
      <c r="Q80" s="26" t="s">
        <v>102</v>
      </c>
      <c r="R80" s="26" t="s">
        <v>105</v>
      </c>
      <c r="S80" s="26" t="s">
        <v>104</v>
      </c>
      <c r="T80" s="26" t="s">
        <v>103</v>
      </c>
      <c r="U80" s="26" t="s">
        <v>101</v>
      </c>
      <c r="V80" s="26" t="s">
        <v>102</v>
      </c>
      <c r="W80" s="26" t="s">
        <v>104</v>
      </c>
      <c r="X80" s="26" t="s">
        <v>104</v>
      </c>
      <c r="Y80" s="26" t="s">
        <v>103</v>
      </c>
      <c r="Z80" s="26" t="s">
        <v>102</v>
      </c>
      <c r="AA80" s="26" t="s">
        <v>105</v>
      </c>
      <c r="AB80" s="26" t="s">
        <v>103</v>
      </c>
      <c r="AC80" s="26" t="s">
        <v>100</v>
      </c>
      <c r="AD80" s="26" t="s">
        <v>101</v>
      </c>
      <c r="AE80" s="26" t="s">
        <v>103</v>
      </c>
      <c r="AF80" s="86" t="s">
        <v>105</v>
      </c>
      <c r="AG80" s="86" t="s">
        <v>102</v>
      </c>
      <c r="AH80" s="86" t="s">
        <v>101</v>
      </c>
      <c r="AI80" s="102" t="s">
        <v>100</v>
      </c>
      <c r="AJ80" s="81" t="s">
        <v>100</v>
      </c>
      <c r="AK80" s="82">
        <v>33</v>
      </c>
      <c r="AL80" s="83">
        <v>33</v>
      </c>
      <c r="AM80" s="87" t="s">
        <v>103</v>
      </c>
      <c r="AN80" s="86">
        <v>7</v>
      </c>
      <c r="AO80" s="82">
        <v>7</v>
      </c>
      <c r="AQ80" s="215">
        <v>209</v>
      </c>
      <c r="AR80" s="17">
        <v>18</v>
      </c>
      <c r="AS80" s="321">
        <v>0.44131944444444443</v>
      </c>
      <c r="AT80" s="321">
        <v>0.5418287037037037</v>
      </c>
      <c r="AV80" t="s">
        <v>104</v>
      </c>
      <c r="AW80" t="s">
        <v>102</v>
      </c>
      <c r="AX80" t="s">
        <v>105</v>
      </c>
      <c r="AY80" t="s">
        <v>104</v>
      </c>
      <c r="AZ80" t="s">
        <v>103</v>
      </c>
      <c r="BA80" t="s">
        <v>103</v>
      </c>
      <c r="BB80" t="s">
        <v>102</v>
      </c>
      <c r="BC80" t="s">
        <v>102</v>
      </c>
      <c r="BD80" t="s">
        <v>104</v>
      </c>
      <c r="BE80" t="s">
        <v>103</v>
      </c>
      <c r="BF80" t="s">
        <v>104</v>
      </c>
      <c r="BH80" t="s">
        <v>103</v>
      </c>
      <c r="BI80" t="s">
        <v>101</v>
      </c>
      <c r="BJ80" t="s">
        <v>101</v>
      </c>
      <c r="BK80" t="s">
        <v>104</v>
      </c>
      <c r="BL80" t="s">
        <v>103</v>
      </c>
      <c r="BP80" t="s">
        <v>103</v>
      </c>
      <c r="BQ80">
        <v>8</v>
      </c>
      <c r="BR80">
        <v>8</v>
      </c>
      <c r="BS80" t="s">
        <v>101</v>
      </c>
      <c r="BT80">
        <v>42</v>
      </c>
      <c r="BU80">
        <v>42</v>
      </c>
      <c r="BV80" s="213"/>
      <c r="DV80" s="320">
        <v>66</v>
      </c>
    </row>
    <row r="81" spans="2:126" ht="17.25" customHeight="1">
      <c r="B81" s="23"/>
      <c r="C81" s="23"/>
      <c r="D81" s="23"/>
      <c r="E81" s="23"/>
      <c r="F81">
        <f t="shared" si="2"/>
        <v>67</v>
      </c>
      <c r="G81" s="18">
        <v>112</v>
      </c>
      <c r="H81" s="7" t="s">
        <v>245</v>
      </c>
      <c r="I81" s="7" t="s">
        <v>103</v>
      </c>
      <c r="J81" s="7"/>
      <c r="K81" s="84"/>
      <c r="L81" s="7" t="s">
        <v>234</v>
      </c>
      <c r="M81" s="175">
        <v>0.43333333333333335</v>
      </c>
      <c r="N81" s="176">
        <v>0.5085185185185185</v>
      </c>
      <c r="O81" s="85"/>
      <c r="P81" s="97" t="s">
        <v>101</v>
      </c>
      <c r="Q81" s="26" t="s">
        <v>105</v>
      </c>
      <c r="R81" s="26" t="s">
        <v>105</v>
      </c>
      <c r="S81" s="26" t="s">
        <v>104</v>
      </c>
      <c r="T81" s="26" t="s">
        <v>103</v>
      </c>
      <c r="U81" s="26" t="s">
        <v>103</v>
      </c>
      <c r="V81" s="26" t="s">
        <v>102</v>
      </c>
      <c r="W81" s="26" t="s">
        <v>102</v>
      </c>
      <c r="X81" s="26" t="s">
        <v>104</v>
      </c>
      <c r="Y81" s="26" t="s">
        <v>103</v>
      </c>
      <c r="Z81" s="26" t="s">
        <v>104</v>
      </c>
      <c r="AA81" s="26" t="s">
        <v>105</v>
      </c>
      <c r="AB81" s="26" t="s">
        <v>103</v>
      </c>
      <c r="AC81" s="26" t="s">
        <v>100</v>
      </c>
      <c r="AD81" s="26" t="s">
        <v>101</v>
      </c>
      <c r="AE81" s="26" t="s">
        <v>104</v>
      </c>
      <c r="AF81" s="86" t="s">
        <v>103</v>
      </c>
      <c r="AG81" s="86" t="s">
        <v>102</v>
      </c>
      <c r="AH81" s="86" t="s">
        <v>100</v>
      </c>
      <c r="AI81" s="102" t="s">
        <v>100</v>
      </c>
      <c r="AJ81" s="81" t="s">
        <v>101</v>
      </c>
      <c r="AK81" s="82">
        <v>20</v>
      </c>
      <c r="AL81" s="83">
        <v>20</v>
      </c>
      <c r="AM81" s="87" t="s">
        <v>102</v>
      </c>
      <c r="AN81" s="86">
        <v>20</v>
      </c>
      <c r="AO81" s="82">
        <v>20</v>
      </c>
      <c r="AQ81" s="215">
        <v>210</v>
      </c>
      <c r="AR81" s="17">
        <v>19</v>
      </c>
      <c r="AS81" s="321">
        <v>0.4434027777777778</v>
      </c>
      <c r="AT81" s="321">
        <v>0.5425578703703704</v>
      </c>
      <c r="AV81" t="s">
        <v>104</v>
      </c>
      <c r="AW81" t="s">
        <v>103</v>
      </c>
      <c r="AX81" t="s">
        <v>102</v>
      </c>
      <c r="AY81" t="s">
        <v>104</v>
      </c>
      <c r="AZ81" t="s">
        <v>103</v>
      </c>
      <c r="BA81" t="s">
        <v>103</v>
      </c>
      <c r="BB81" t="s">
        <v>102</v>
      </c>
      <c r="BC81" t="s">
        <v>102</v>
      </c>
      <c r="BD81" t="s">
        <v>100</v>
      </c>
      <c r="BE81" t="s">
        <v>103</v>
      </c>
      <c r="BF81" t="s">
        <v>102</v>
      </c>
      <c r="BH81" t="s">
        <v>103</v>
      </c>
      <c r="BI81" t="s">
        <v>103</v>
      </c>
      <c r="BJ81" t="s">
        <v>101</v>
      </c>
      <c r="BK81" t="s">
        <v>103</v>
      </c>
      <c r="BL81" t="s">
        <v>105</v>
      </c>
      <c r="BP81" t="s">
        <v>103</v>
      </c>
      <c r="BQ81">
        <v>38</v>
      </c>
      <c r="BR81">
        <v>39</v>
      </c>
      <c r="BS81" t="s">
        <v>143</v>
      </c>
      <c r="BT81"/>
      <c r="BV81" s="213"/>
      <c r="DV81" s="320">
        <v>67</v>
      </c>
    </row>
    <row r="82" spans="2:126" ht="17.25" customHeight="1">
      <c r="B82" s="23"/>
      <c r="C82" s="23"/>
      <c r="D82" s="23"/>
      <c r="E82" s="23"/>
      <c r="F82">
        <f t="shared" si="2"/>
        <v>68</v>
      </c>
      <c r="G82" s="18">
        <v>113</v>
      </c>
      <c r="H82" s="7" t="s">
        <v>246</v>
      </c>
      <c r="I82" s="7"/>
      <c r="J82" s="7" t="s">
        <v>107</v>
      </c>
      <c r="K82" s="84" t="s">
        <v>108</v>
      </c>
      <c r="L82" s="7" t="s">
        <v>236</v>
      </c>
      <c r="M82" s="175">
        <v>0.43472222222222223</v>
      </c>
      <c r="N82" s="176">
        <v>0.5377314814814814</v>
      </c>
      <c r="O82" s="85"/>
      <c r="P82" s="97" t="s">
        <v>101</v>
      </c>
      <c r="Q82" s="26" t="s">
        <v>102</v>
      </c>
      <c r="R82" s="26" t="s">
        <v>104</v>
      </c>
      <c r="S82" s="26" t="s">
        <v>104</v>
      </c>
      <c r="T82" s="26" t="s">
        <v>101</v>
      </c>
      <c r="U82" s="26" t="s">
        <v>103</v>
      </c>
      <c r="V82" s="26" t="s">
        <v>102</v>
      </c>
      <c r="W82" s="26" t="s">
        <v>102</v>
      </c>
      <c r="X82" s="26" t="s">
        <v>104</v>
      </c>
      <c r="Y82" s="26" t="s">
        <v>104</v>
      </c>
      <c r="Z82" s="26" t="s">
        <v>101</v>
      </c>
      <c r="AA82" s="26" t="s">
        <v>105</v>
      </c>
      <c r="AB82" s="26" t="s">
        <v>103</v>
      </c>
      <c r="AC82" s="26" t="s">
        <v>100</v>
      </c>
      <c r="AD82" s="26" t="s">
        <v>101</v>
      </c>
      <c r="AE82" s="26" t="s">
        <v>104</v>
      </c>
      <c r="AF82" s="86" t="s">
        <v>105</v>
      </c>
      <c r="AG82" s="86" t="s">
        <v>102</v>
      </c>
      <c r="AH82" s="86" t="s">
        <v>100</v>
      </c>
      <c r="AI82" s="102" t="s">
        <v>100</v>
      </c>
      <c r="AJ82" s="81" t="s">
        <v>103</v>
      </c>
      <c r="AK82" s="82">
        <v>40</v>
      </c>
      <c r="AL82" s="83">
        <v>40</v>
      </c>
      <c r="AM82" s="87" t="s">
        <v>103</v>
      </c>
      <c r="AN82" s="86">
        <v>7</v>
      </c>
      <c r="AO82" s="82">
        <v>7</v>
      </c>
      <c r="AQ82" s="215">
        <v>211</v>
      </c>
      <c r="AR82" s="17">
        <v>20</v>
      </c>
      <c r="AS82" s="321">
        <v>0.4444444444444444</v>
      </c>
      <c r="AT82" s="321">
        <v>0.5431944444444444</v>
      </c>
      <c r="AV82" t="s">
        <v>101</v>
      </c>
      <c r="AW82" t="s">
        <v>103</v>
      </c>
      <c r="AX82" t="s">
        <v>105</v>
      </c>
      <c r="AY82" t="s">
        <v>104</v>
      </c>
      <c r="AZ82" t="s">
        <v>103</v>
      </c>
      <c r="BA82" t="s">
        <v>103</v>
      </c>
      <c r="BB82" t="s">
        <v>102</v>
      </c>
      <c r="BC82" t="s">
        <v>102</v>
      </c>
      <c r="BD82" t="s">
        <v>104</v>
      </c>
      <c r="BE82" t="s">
        <v>103</v>
      </c>
      <c r="BF82" t="s">
        <v>104</v>
      </c>
      <c r="BH82" t="s">
        <v>103</v>
      </c>
      <c r="BI82" t="s">
        <v>100</v>
      </c>
      <c r="BJ82" t="s">
        <v>101</v>
      </c>
      <c r="BK82" t="s">
        <v>104</v>
      </c>
      <c r="BL82" t="s">
        <v>105</v>
      </c>
      <c r="BP82" t="s">
        <v>103</v>
      </c>
      <c r="BQ82">
        <v>7</v>
      </c>
      <c r="BR82">
        <v>7</v>
      </c>
      <c r="BS82" t="s">
        <v>101</v>
      </c>
      <c r="BT82">
        <v>14</v>
      </c>
      <c r="BU82">
        <v>14</v>
      </c>
      <c r="BV82" s="213"/>
      <c r="DV82" s="320">
        <v>68</v>
      </c>
    </row>
    <row r="83" spans="2:126" ht="17.25" customHeight="1">
      <c r="B83" s="23"/>
      <c r="C83" s="23"/>
      <c r="D83" s="23"/>
      <c r="E83" s="23"/>
      <c r="F83">
        <f t="shared" si="2"/>
        <v>69</v>
      </c>
      <c r="G83" s="18">
        <v>114</v>
      </c>
      <c r="H83" s="7" t="s">
        <v>247</v>
      </c>
      <c r="I83" s="7" t="s">
        <v>103</v>
      </c>
      <c r="J83" s="7"/>
      <c r="K83" s="84"/>
      <c r="L83" s="7" t="s">
        <v>248</v>
      </c>
      <c r="M83" s="175">
        <v>0.4361111111111111</v>
      </c>
      <c r="N83" s="176">
        <v>0.49957175925925923</v>
      </c>
      <c r="O83" s="85"/>
      <c r="P83" s="97" t="s">
        <v>101</v>
      </c>
      <c r="Q83" s="26" t="s">
        <v>103</v>
      </c>
      <c r="R83" s="26" t="s">
        <v>105</v>
      </c>
      <c r="S83" s="26" t="s">
        <v>104</v>
      </c>
      <c r="T83" s="26" t="s">
        <v>103</v>
      </c>
      <c r="U83" s="26" t="s">
        <v>101</v>
      </c>
      <c r="V83" s="26" t="s">
        <v>102</v>
      </c>
      <c r="W83" s="26" t="s">
        <v>102</v>
      </c>
      <c r="X83" s="26" t="s">
        <v>104</v>
      </c>
      <c r="Y83" s="26" t="s">
        <v>103</v>
      </c>
      <c r="Z83" s="26" t="s">
        <v>103</v>
      </c>
      <c r="AA83" s="26" t="s">
        <v>105</v>
      </c>
      <c r="AB83" s="26" t="s">
        <v>103</v>
      </c>
      <c r="AC83" s="26" t="s">
        <v>100</v>
      </c>
      <c r="AD83" s="26" t="s">
        <v>101</v>
      </c>
      <c r="AE83" s="26" t="s">
        <v>104</v>
      </c>
      <c r="AF83" s="86" t="s">
        <v>103</v>
      </c>
      <c r="AG83" s="86" t="s">
        <v>102</v>
      </c>
      <c r="AH83" s="86" t="s">
        <v>101</v>
      </c>
      <c r="AI83" s="102" t="s">
        <v>101</v>
      </c>
      <c r="AJ83" s="81" t="s">
        <v>101</v>
      </c>
      <c r="AK83" s="82">
        <v>24</v>
      </c>
      <c r="AL83" s="83">
        <v>24</v>
      </c>
      <c r="AM83" s="87" t="s">
        <v>103</v>
      </c>
      <c r="AN83" s="86">
        <v>21</v>
      </c>
      <c r="AO83" s="82">
        <v>21</v>
      </c>
      <c r="AQ83" s="215">
        <v>212</v>
      </c>
      <c r="AR83" s="17">
        <v>21</v>
      </c>
      <c r="AS83" s="321">
        <v>0.4454861111111111</v>
      </c>
      <c r="AT83" s="321">
        <v>0.5003472222222222</v>
      </c>
      <c r="AV83" t="s">
        <v>101</v>
      </c>
      <c r="AW83" t="s">
        <v>105</v>
      </c>
      <c r="AX83" t="s">
        <v>105</v>
      </c>
      <c r="AY83" t="s">
        <v>104</v>
      </c>
      <c r="AZ83" t="s">
        <v>103</v>
      </c>
      <c r="BA83" t="s">
        <v>101</v>
      </c>
      <c r="BB83" t="s">
        <v>102</v>
      </c>
      <c r="BC83" t="s">
        <v>102</v>
      </c>
      <c r="BD83" t="s">
        <v>104</v>
      </c>
      <c r="BE83" t="s">
        <v>103</v>
      </c>
      <c r="BF83" t="s">
        <v>103</v>
      </c>
      <c r="BH83" t="s">
        <v>103</v>
      </c>
      <c r="BI83" t="s">
        <v>100</v>
      </c>
      <c r="BJ83" t="s">
        <v>101</v>
      </c>
      <c r="BK83" t="s">
        <v>104</v>
      </c>
      <c r="BL83" t="s">
        <v>103</v>
      </c>
      <c r="BP83" t="s">
        <v>103</v>
      </c>
      <c r="BQ83">
        <v>3</v>
      </c>
      <c r="BR83">
        <v>3</v>
      </c>
      <c r="BS83" t="s">
        <v>101</v>
      </c>
      <c r="BT83">
        <v>9</v>
      </c>
      <c r="BU83">
        <v>9</v>
      </c>
      <c r="BV83" s="213"/>
      <c r="DV83" s="320">
        <v>69</v>
      </c>
    </row>
    <row r="84" spans="2:126" ht="17.25" customHeight="1">
      <c r="B84" s="23"/>
      <c r="C84" s="23"/>
      <c r="D84" s="23"/>
      <c r="E84" s="23"/>
      <c r="F84">
        <f t="shared" si="2"/>
        <v>70</v>
      </c>
      <c r="G84" s="18">
        <v>115</v>
      </c>
      <c r="H84" s="7" t="s">
        <v>249</v>
      </c>
      <c r="I84" s="7" t="s">
        <v>103</v>
      </c>
      <c r="J84" s="7" t="s">
        <v>107</v>
      </c>
      <c r="K84" s="84" t="s">
        <v>108</v>
      </c>
      <c r="L84" s="7" t="s">
        <v>224</v>
      </c>
      <c r="M84" s="175">
        <v>0.4375</v>
      </c>
      <c r="N84" s="176">
        <v>0.5305439814814815</v>
      </c>
      <c r="O84" s="85"/>
      <c r="P84" s="97" t="s">
        <v>102</v>
      </c>
      <c r="Q84" s="26" t="s">
        <v>102</v>
      </c>
      <c r="R84" s="26" t="s">
        <v>103</v>
      </c>
      <c r="S84" s="26" t="s">
        <v>104</v>
      </c>
      <c r="T84" s="26" t="s">
        <v>101</v>
      </c>
      <c r="U84" s="26" t="s">
        <v>102</v>
      </c>
      <c r="V84" s="26" t="s">
        <v>105</v>
      </c>
      <c r="W84" s="26" t="s">
        <v>103</v>
      </c>
      <c r="X84" s="26" t="s">
        <v>100</v>
      </c>
      <c r="Y84" s="26" t="s">
        <v>103</v>
      </c>
      <c r="Z84" s="26" t="s">
        <v>103</v>
      </c>
      <c r="AA84" s="26" t="s">
        <v>105</v>
      </c>
      <c r="AB84" s="26" t="s">
        <v>105</v>
      </c>
      <c r="AC84" s="26" t="s">
        <v>103</v>
      </c>
      <c r="AD84" s="26" t="s">
        <v>102</v>
      </c>
      <c r="AE84" s="26" t="s">
        <v>103</v>
      </c>
      <c r="AF84" s="86" t="s">
        <v>104</v>
      </c>
      <c r="AG84" s="86" t="s">
        <v>100</v>
      </c>
      <c r="AH84" s="86" t="s">
        <v>101</v>
      </c>
      <c r="AI84" s="102" t="s">
        <v>100</v>
      </c>
      <c r="AJ84" s="81" t="s">
        <v>101</v>
      </c>
      <c r="AK84" s="82">
        <v>46</v>
      </c>
      <c r="AL84" s="83">
        <v>47</v>
      </c>
      <c r="AM84" s="87" t="s">
        <v>103</v>
      </c>
      <c r="AN84" s="86">
        <v>38</v>
      </c>
      <c r="AO84" s="82">
        <v>38</v>
      </c>
      <c r="AQ84" s="215">
        <v>213</v>
      </c>
      <c r="AR84" s="17">
        <v>22</v>
      </c>
      <c r="AS84" s="321">
        <v>0.4472222222222222</v>
      </c>
      <c r="AT84" s="321">
        <v>0.5265972222222223</v>
      </c>
      <c r="AV84" t="s">
        <v>101</v>
      </c>
      <c r="AW84" t="s">
        <v>102</v>
      </c>
      <c r="AX84" t="s">
        <v>105</v>
      </c>
      <c r="AY84" t="s">
        <v>104</v>
      </c>
      <c r="AZ84" t="s">
        <v>103</v>
      </c>
      <c r="BA84" t="s">
        <v>105</v>
      </c>
      <c r="BB84" t="s">
        <v>102</v>
      </c>
      <c r="BC84" t="s">
        <v>102</v>
      </c>
      <c r="BD84" t="s">
        <v>104</v>
      </c>
      <c r="BE84" t="s">
        <v>103</v>
      </c>
      <c r="BF84" t="s">
        <v>103</v>
      </c>
      <c r="BH84" t="s">
        <v>103</v>
      </c>
      <c r="BI84" t="s">
        <v>100</v>
      </c>
      <c r="BJ84" t="s">
        <v>101</v>
      </c>
      <c r="BK84" t="s">
        <v>104</v>
      </c>
      <c r="BL84" t="s">
        <v>105</v>
      </c>
      <c r="BP84" t="s">
        <v>103</v>
      </c>
      <c r="BQ84">
        <v>15</v>
      </c>
      <c r="BR84">
        <v>15</v>
      </c>
      <c r="BS84" t="s">
        <v>102</v>
      </c>
      <c r="BT84">
        <v>25</v>
      </c>
      <c r="BU84">
        <v>25</v>
      </c>
      <c r="BV84" s="213"/>
      <c r="DV84" s="320">
        <v>70</v>
      </c>
    </row>
    <row r="85" spans="2:126" ht="17.25" customHeight="1">
      <c r="B85" s="23"/>
      <c r="C85" s="23"/>
      <c r="D85" s="23"/>
      <c r="E85" s="23"/>
      <c r="F85">
        <f t="shared" si="2"/>
        <v>71</v>
      </c>
      <c r="G85" s="18">
        <v>116</v>
      </c>
      <c r="H85" s="7" t="s">
        <v>250</v>
      </c>
      <c r="I85" s="7" t="s">
        <v>103</v>
      </c>
      <c r="J85" s="7"/>
      <c r="K85" s="84"/>
      <c r="L85" s="7" t="s">
        <v>228</v>
      </c>
      <c r="M85" s="175">
        <v>0.43854166666666666</v>
      </c>
      <c r="N85" s="176">
        <v>0.49547453703703703</v>
      </c>
      <c r="O85" s="85"/>
      <c r="P85" s="97" t="s">
        <v>101</v>
      </c>
      <c r="Q85" s="26" t="s">
        <v>102</v>
      </c>
      <c r="R85" s="26" t="s">
        <v>105</v>
      </c>
      <c r="S85" s="26" t="s">
        <v>104</v>
      </c>
      <c r="T85" s="26" t="s">
        <v>103</v>
      </c>
      <c r="U85" s="26" t="s">
        <v>103</v>
      </c>
      <c r="V85" s="26" t="s">
        <v>102</v>
      </c>
      <c r="W85" s="26" t="s">
        <v>102</v>
      </c>
      <c r="X85" s="26" t="s">
        <v>104</v>
      </c>
      <c r="Y85" s="26" t="s">
        <v>103</v>
      </c>
      <c r="Z85" s="26" t="s">
        <v>103</v>
      </c>
      <c r="AA85" s="26" t="s">
        <v>105</v>
      </c>
      <c r="AB85" s="26" t="s">
        <v>103</v>
      </c>
      <c r="AC85" s="26" t="s">
        <v>100</v>
      </c>
      <c r="AD85" s="26" t="s">
        <v>101</v>
      </c>
      <c r="AE85" s="26" t="s">
        <v>104</v>
      </c>
      <c r="AF85" s="86" t="s">
        <v>103</v>
      </c>
      <c r="AG85" s="86" t="s">
        <v>102</v>
      </c>
      <c r="AH85" s="86" t="s">
        <v>101</v>
      </c>
      <c r="AI85" s="102" t="s">
        <v>101</v>
      </c>
      <c r="AJ85" s="81" t="s">
        <v>101</v>
      </c>
      <c r="AK85" s="82">
        <v>7</v>
      </c>
      <c r="AL85" s="83">
        <v>7</v>
      </c>
      <c r="AM85" s="87" t="s">
        <v>103</v>
      </c>
      <c r="AN85" s="86">
        <v>8</v>
      </c>
      <c r="AO85" s="82">
        <v>8</v>
      </c>
      <c r="AQ85" s="215">
        <v>214</v>
      </c>
      <c r="AR85" s="17">
        <v>23</v>
      </c>
      <c r="AS85" s="321">
        <v>0.44895833333333335</v>
      </c>
      <c r="AT85" s="321">
        <v>0.5211111111111111</v>
      </c>
      <c r="AV85" t="s">
        <v>102</v>
      </c>
      <c r="AW85" t="s">
        <v>105</v>
      </c>
      <c r="AX85" t="s">
        <v>103</v>
      </c>
      <c r="AY85" t="s">
        <v>101</v>
      </c>
      <c r="AZ85" t="s">
        <v>100</v>
      </c>
      <c r="BA85" t="s">
        <v>102</v>
      </c>
      <c r="BB85" t="s">
        <v>100</v>
      </c>
      <c r="BC85" t="s">
        <v>101</v>
      </c>
      <c r="BD85" t="s">
        <v>103</v>
      </c>
      <c r="BE85" t="s">
        <v>100</v>
      </c>
      <c r="BF85" t="s">
        <v>103</v>
      </c>
      <c r="BH85" t="s">
        <v>100</v>
      </c>
      <c r="BI85" t="s">
        <v>100</v>
      </c>
      <c r="BJ85" t="s">
        <v>101</v>
      </c>
      <c r="BK85" t="s">
        <v>100</v>
      </c>
      <c r="BL85" t="s">
        <v>102</v>
      </c>
      <c r="BP85" t="s">
        <v>105</v>
      </c>
      <c r="BQ85">
        <v>21</v>
      </c>
      <c r="BR85">
        <v>22</v>
      </c>
      <c r="BS85" t="s">
        <v>103</v>
      </c>
      <c r="BT85">
        <v>18</v>
      </c>
      <c r="BU85">
        <v>18</v>
      </c>
      <c r="BV85" s="213"/>
      <c r="DV85" s="320">
        <v>71</v>
      </c>
    </row>
    <row r="86" spans="2:126" ht="17.25" customHeight="1">
      <c r="B86" s="23"/>
      <c r="C86" s="23"/>
      <c r="D86" s="23"/>
      <c r="E86" s="23"/>
      <c r="F86">
        <f t="shared" si="2"/>
        <v>72</v>
      </c>
      <c r="G86" s="18">
        <v>117</v>
      </c>
      <c r="H86" s="7" t="s">
        <v>251</v>
      </c>
      <c r="I86" s="7" t="s">
        <v>103</v>
      </c>
      <c r="J86" s="7"/>
      <c r="K86" s="84"/>
      <c r="L86" s="7" t="s">
        <v>230</v>
      </c>
      <c r="M86" s="175">
        <v>0.43993055555555555</v>
      </c>
      <c r="N86" s="176">
        <v>0.49613425925925925</v>
      </c>
      <c r="O86" s="85"/>
      <c r="P86" s="97" t="s">
        <v>101</v>
      </c>
      <c r="Q86" s="26" t="s">
        <v>102</v>
      </c>
      <c r="R86" s="26" t="s">
        <v>105</v>
      </c>
      <c r="S86" s="26" t="s">
        <v>104</v>
      </c>
      <c r="T86" s="26" t="s">
        <v>103</v>
      </c>
      <c r="U86" s="26" t="s">
        <v>103</v>
      </c>
      <c r="V86" s="26" t="s">
        <v>102</v>
      </c>
      <c r="W86" s="26" t="s">
        <v>102</v>
      </c>
      <c r="X86" s="26" t="s">
        <v>104</v>
      </c>
      <c r="Y86" s="26" t="s">
        <v>103</v>
      </c>
      <c r="Z86" s="26" t="s">
        <v>103</v>
      </c>
      <c r="AA86" s="26" t="s">
        <v>105</v>
      </c>
      <c r="AB86" s="26" t="s">
        <v>103</v>
      </c>
      <c r="AC86" s="26" t="s">
        <v>100</v>
      </c>
      <c r="AD86" s="26" t="s">
        <v>101</v>
      </c>
      <c r="AE86" s="26" t="s">
        <v>104</v>
      </c>
      <c r="AF86" s="86" t="s">
        <v>103</v>
      </c>
      <c r="AG86" s="86" t="s">
        <v>102</v>
      </c>
      <c r="AH86" s="86" t="s">
        <v>100</v>
      </c>
      <c r="AI86" s="102" t="s">
        <v>100</v>
      </c>
      <c r="AJ86" s="81" t="s">
        <v>100</v>
      </c>
      <c r="AK86" s="82">
        <v>11</v>
      </c>
      <c r="AL86" s="83">
        <v>11</v>
      </c>
      <c r="AM86" s="87" t="s">
        <v>103</v>
      </c>
      <c r="AN86" s="86">
        <v>3</v>
      </c>
      <c r="AO86" s="82">
        <v>4</v>
      </c>
      <c r="AQ86" s="215">
        <v>215</v>
      </c>
      <c r="AR86" s="17">
        <v>24</v>
      </c>
      <c r="AS86" s="321">
        <v>0.44965277777777773</v>
      </c>
      <c r="AT86" s="321">
        <v>0.5452777777777778</v>
      </c>
      <c r="AV86" t="s">
        <v>101</v>
      </c>
      <c r="AW86" t="s">
        <v>103</v>
      </c>
      <c r="AX86" t="s">
        <v>105</v>
      </c>
      <c r="AY86" t="s">
        <v>104</v>
      </c>
      <c r="AZ86" t="s">
        <v>103</v>
      </c>
      <c r="BA86" t="s">
        <v>101</v>
      </c>
      <c r="BB86" t="s">
        <v>102</v>
      </c>
      <c r="BC86" t="s">
        <v>102</v>
      </c>
      <c r="BD86" t="s">
        <v>104</v>
      </c>
      <c r="BE86" t="s">
        <v>103</v>
      </c>
      <c r="BF86" t="s">
        <v>104</v>
      </c>
      <c r="BH86" t="s">
        <v>103</v>
      </c>
      <c r="BI86" t="s">
        <v>100</v>
      </c>
      <c r="BJ86" t="s">
        <v>101</v>
      </c>
      <c r="BK86" t="s">
        <v>103</v>
      </c>
      <c r="BL86" t="s">
        <v>105</v>
      </c>
      <c r="BP86" t="s">
        <v>103</v>
      </c>
      <c r="BQ86">
        <v>8</v>
      </c>
      <c r="BR86">
        <v>8</v>
      </c>
      <c r="BS86" t="s">
        <v>101</v>
      </c>
      <c r="BT86">
        <v>10</v>
      </c>
      <c r="BU86">
        <v>10</v>
      </c>
      <c r="BV86" s="213"/>
      <c r="DV86" s="320">
        <v>72</v>
      </c>
    </row>
    <row r="87" spans="2:126" ht="17.25" customHeight="1">
      <c r="B87" s="23"/>
      <c r="C87" s="23"/>
      <c r="D87" s="23"/>
      <c r="E87" s="23"/>
      <c r="F87">
        <f t="shared" si="2"/>
        <v>73</v>
      </c>
      <c r="G87" s="18">
        <v>118</v>
      </c>
      <c r="H87" s="7" t="s">
        <v>252</v>
      </c>
      <c r="I87" s="7" t="s">
        <v>103</v>
      </c>
      <c r="J87" s="7"/>
      <c r="K87" s="84"/>
      <c r="L87" s="7" t="s">
        <v>236</v>
      </c>
      <c r="M87" s="175">
        <v>0.44131944444444443</v>
      </c>
      <c r="N87" s="176">
        <v>0.5418287037037037</v>
      </c>
      <c r="O87" s="85"/>
      <c r="P87" s="97" t="s">
        <v>104</v>
      </c>
      <c r="Q87" s="26" t="s">
        <v>102</v>
      </c>
      <c r="R87" s="26" t="s">
        <v>105</v>
      </c>
      <c r="S87" s="26" t="s">
        <v>104</v>
      </c>
      <c r="T87" s="26" t="s">
        <v>103</v>
      </c>
      <c r="U87" s="26" t="s">
        <v>103</v>
      </c>
      <c r="V87" s="26" t="s">
        <v>102</v>
      </c>
      <c r="W87" s="26" t="s">
        <v>102</v>
      </c>
      <c r="X87" s="26" t="s">
        <v>104</v>
      </c>
      <c r="Y87" s="26" t="s">
        <v>103</v>
      </c>
      <c r="Z87" s="26" t="s">
        <v>104</v>
      </c>
      <c r="AA87" s="26" t="s">
        <v>105</v>
      </c>
      <c r="AB87" s="26" t="s">
        <v>103</v>
      </c>
      <c r="AC87" s="26" t="s">
        <v>101</v>
      </c>
      <c r="AD87" s="26" t="s">
        <v>101</v>
      </c>
      <c r="AE87" s="26" t="s">
        <v>104</v>
      </c>
      <c r="AF87" s="86" t="s">
        <v>103</v>
      </c>
      <c r="AG87" s="86" t="s">
        <v>102</v>
      </c>
      <c r="AH87" s="86" t="s">
        <v>100</v>
      </c>
      <c r="AI87" s="102" t="s">
        <v>100</v>
      </c>
      <c r="AJ87" s="81" t="s">
        <v>101</v>
      </c>
      <c r="AK87" s="82">
        <v>42</v>
      </c>
      <c r="AL87" s="83">
        <v>42</v>
      </c>
      <c r="AM87" s="87" t="s">
        <v>103</v>
      </c>
      <c r="AN87" s="86">
        <v>8</v>
      </c>
      <c r="AO87" s="82">
        <v>8</v>
      </c>
      <c r="AQ87" s="215">
        <v>216</v>
      </c>
      <c r="AR87" s="17">
        <v>25</v>
      </c>
      <c r="AS87" s="321">
        <v>0.4510416666666666</v>
      </c>
      <c r="AT87" s="321">
        <v>0.5457175925925926</v>
      </c>
      <c r="AV87" t="s">
        <v>101</v>
      </c>
      <c r="AW87" t="s">
        <v>102</v>
      </c>
      <c r="AX87" t="s">
        <v>105</v>
      </c>
      <c r="AY87" t="s">
        <v>104</v>
      </c>
      <c r="AZ87" t="s">
        <v>103</v>
      </c>
      <c r="BA87" t="s">
        <v>103</v>
      </c>
      <c r="BB87" t="s">
        <v>102</v>
      </c>
      <c r="BC87" t="s">
        <v>102</v>
      </c>
      <c r="BD87" t="s">
        <v>104</v>
      </c>
      <c r="BE87" t="s">
        <v>103</v>
      </c>
      <c r="BF87" t="s">
        <v>104</v>
      </c>
      <c r="BH87" t="s">
        <v>103</v>
      </c>
      <c r="BI87" t="s">
        <v>100</v>
      </c>
      <c r="BJ87" t="s">
        <v>101</v>
      </c>
      <c r="BK87" t="s">
        <v>104</v>
      </c>
      <c r="BL87" t="s">
        <v>105</v>
      </c>
      <c r="BP87" t="s">
        <v>103</v>
      </c>
      <c r="BQ87">
        <v>6</v>
      </c>
      <c r="BR87">
        <v>6</v>
      </c>
      <c r="BS87" t="s">
        <v>101</v>
      </c>
      <c r="BT87">
        <v>15</v>
      </c>
      <c r="BU87">
        <v>15</v>
      </c>
      <c r="BV87" s="213"/>
      <c r="DV87" s="320">
        <v>73</v>
      </c>
    </row>
    <row r="88" spans="2:126" ht="17.25" customHeight="1">
      <c r="B88" s="23"/>
      <c r="C88" s="23"/>
      <c r="D88" s="23"/>
      <c r="E88" s="23"/>
      <c r="F88">
        <f t="shared" si="2"/>
        <v>74</v>
      </c>
      <c r="G88" s="18">
        <v>119</v>
      </c>
      <c r="H88" s="7" t="s">
        <v>253</v>
      </c>
      <c r="I88" s="7"/>
      <c r="J88" s="7" t="s">
        <v>107</v>
      </c>
      <c r="K88" s="84" t="s">
        <v>108</v>
      </c>
      <c r="L88" s="7" t="s">
        <v>234</v>
      </c>
      <c r="M88" s="175">
        <v>0.4434027777777778</v>
      </c>
      <c r="N88" s="176">
        <v>0.5425578703703704</v>
      </c>
      <c r="O88" s="85"/>
      <c r="P88" s="97" t="s">
        <v>104</v>
      </c>
      <c r="Q88" s="26" t="s">
        <v>103</v>
      </c>
      <c r="R88" s="26" t="s">
        <v>102</v>
      </c>
      <c r="S88" s="26" t="s">
        <v>104</v>
      </c>
      <c r="T88" s="26" t="s">
        <v>103</v>
      </c>
      <c r="U88" s="26" t="s">
        <v>103</v>
      </c>
      <c r="V88" s="26" t="s">
        <v>102</v>
      </c>
      <c r="W88" s="26" t="s">
        <v>102</v>
      </c>
      <c r="X88" s="26" t="s">
        <v>100</v>
      </c>
      <c r="Y88" s="26" t="s">
        <v>103</v>
      </c>
      <c r="Z88" s="26" t="s">
        <v>102</v>
      </c>
      <c r="AA88" s="26" t="s">
        <v>105</v>
      </c>
      <c r="AB88" s="26" t="s">
        <v>103</v>
      </c>
      <c r="AC88" s="26" t="s">
        <v>103</v>
      </c>
      <c r="AD88" s="26" t="s">
        <v>101</v>
      </c>
      <c r="AE88" s="26" t="s">
        <v>103</v>
      </c>
      <c r="AF88" s="86" t="s">
        <v>105</v>
      </c>
      <c r="AG88" s="86" t="s">
        <v>102</v>
      </c>
      <c r="AH88" s="86" t="s">
        <v>101</v>
      </c>
      <c r="AI88" s="102" t="s">
        <v>101</v>
      </c>
      <c r="AJ88" s="81" t="s">
        <v>143</v>
      </c>
      <c r="AK88" s="82"/>
      <c r="AL88" s="83"/>
      <c r="AM88" s="87" t="s">
        <v>103</v>
      </c>
      <c r="AN88" s="86">
        <v>38</v>
      </c>
      <c r="AO88" s="82">
        <v>39</v>
      </c>
      <c r="AQ88" s="215">
        <v>217</v>
      </c>
      <c r="AR88" s="17">
        <v>26</v>
      </c>
      <c r="AS88" s="321">
        <v>0.4527777777777778</v>
      </c>
      <c r="AT88" s="321">
        <v>0.568576388888889</v>
      </c>
      <c r="AV88" t="s">
        <v>104</v>
      </c>
      <c r="AW88" t="s">
        <v>103</v>
      </c>
      <c r="AX88" t="s">
        <v>102</v>
      </c>
      <c r="AY88" t="s">
        <v>104</v>
      </c>
      <c r="AZ88" t="s">
        <v>102</v>
      </c>
      <c r="BA88" t="s">
        <v>103</v>
      </c>
      <c r="BB88" t="s">
        <v>101</v>
      </c>
      <c r="BC88" t="s">
        <v>104</v>
      </c>
      <c r="BD88" t="s">
        <v>102</v>
      </c>
      <c r="BE88" t="s">
        <v>103</v>
      </c>
      <c r="BF88" t="s">
        <v>100</v>
      </c>
      <c r="BH88" t="s">
        <v>100</v>
      </c>
      <c r="BI88" t="s">
        <v>104</v>
      </c>
      <c r="BJ88" t="s">
        <v>101</v>
      </c>
      <c r="BK88" t="s">
        <v>104</v>
      </c>
      <c r="BL88" t="s">
        <v>103</v>
      </c>
      <c r="BP88" t="s">
        <v>103</v>
      </c>
      <c r="BQ88">
        <v>17</v>
      </c>
      <c r="BR88">
        <v>17</v>
      </c>
      <c r="BS88" t="s">
        <v>102</v>
      </c>
      <c r="BT88">
        <v>54</v>
      </c>
      <c r="BU88">
        <v>54</v>
      </c>
      <c r="BV88" s="213"/>
      <c r="DV88" s="320">
        <v>74</v>
      </c>
    </row>
    <row r="89" spans="2:126" ht="17.25" customHeight="1">
      <c r="B89" s="23"/>
      <c r="C89" s="23"/>
      <c r="D89" s="23"/>
      <c r="E89" s="23"/>
      <c r="F89">
        <f t="shared" si="2"/>
        <v>75</v>
      </c>
      <c r="G89" s="18">
        <v>120</v>
      </c>
      <c r="H89" s="7" t="s">
        <v>254</v>
      </c>
      <c r="I89" s="7" t="s">
        <v>103</v>
      </c>
      <c r="J89" s="7" t="s">
        <v>107</v>
      </c>
      <c r="K89" s="84"/>
      <c r="L89" s="7" t="s">
        <v>226</v>
      </c>
      <c r="M89" s="175">
        <v>0.4444444444444444</v>
      </c>
      <c r="N89" s="176">
        <v>0.5431944444444444</v>
      </c>
      <c r="O89" s="85"/>
      <c r="P89" s="97" t="s">
        <v>101</v>
      </c>
      <c r="Q89" s="26" t="s">
        <v>103</v>
      </c>
      <c r="R89" s="26" t="s">
        <v>105</v>
      </c>
      <c r="S89" s="26" t="s">
        <v>104</v>
      </c>
      <c r="T89" s="26" t="s">
        <v>103</v>
      </c>
      <c r="U89" s="26" t="s">
        <v>103</v>
      </c>
      <c r="V89" s="26" t="s">
        <v>102</v>
      </c>
      <c r="W89" s="26" t="s">
        <v>102</v>
      </c>
      <c r="X89" s="26" t="s">
        <v>104</v>
      </c>
      <c r="Y89" s="26" t="s">
        <v>103</v>
      </c>
      <c r="Z89" s="26" t="s">
        <v>104</v>
      </c>
      <c r="AA89" s="26" t="s">
        <v>105</v>
      </c>
      <c r="AB89" s="26" t="s">
        <v>103</v>
      </c>
      <c r="AC89" s="26" t="s">
        <v>100</v>
      </c>
      <c r="AD89" s="26" t="s">
        <v>101</v>
      </c>
      <c r="AE89" s="26" t="s">
        <v>104</v>
      </c>
      <c r="AF89" s="86" t="s">
        <v>105</v>
      </c>
      <c r="AG89" s="86" t="s">
        <v>102</v>
      </c>
      <c r="AH89" s="86" t="s">
        <v>101</v>
      </c>
      <c r="AI89" s="102" t="s">
        <v>100</v>
      </c>
      <c r="AJ89" s="81" t="s">
        <v>101</v>
      </c>
      <c r="AK89" s="82">
        <v>14</v>
      </c>
      <c r="AL89" s="83">
        <v>14</v>
      </c>
      <c r="AM89" s="87" t="s">
        <v>103</v>
      </c>
      <c r="AN89" s="86">
        <v>7</v>
      </c>
      <c r="AO89" s="82">
        <v>7</v>
      </c>
      <c r="AQ89" s="215">
        <v>218</v>
      </c>
      <c r="AR89" s="17">
        <v>27</v>
      </c>
      <c r="AS89" s="321">
        <v>0.4538194444444445</v>
      </c>
      <c r="AT89" s="321">
        <v>0.5393518518518519</v>
      </c>
      <c r="AV89" t="s">
        <v>101</v>
      </c>
      <c r="AW89" t="s">
        <v>102</v>
      </c>
      <c r="AX89" t="s">
        <v>105</v>
      </c>
      <c r="AY89" t="s">
        <v>104</v>
      </c>
      <c r="AZ89" t="s">
        <v>103</v>
      </c>
      <c r="BA89" t="s">
        <v>103</v>
      </c>
      <c r="BB89" t="s">
        <v>102</v>
      </c>
      <c r="BC89" t="s">
        <v>102</v>
      </c>
      <c r="BD89" t="s">
        <v>104</v>
      </c>
      <c r="BE89" t="s">
        <v>103</v>
      </c>
      <c r="BF89" t="s">
        <v>103</v>
      </c>
      <c r="BH89" t="s">
        <v>103</v>
      </c>
      <c r="BI89" t="s">
        <v>100</v>
      </c>
      <c r="BJ89" t="s">
        <v>104</v>
      </c>
      <c r="BK89" t="s">
        <v>104</v>
      </c>
      <c r="BL89" t="s">
        <v>103</v>
      </c>
      <c r="BP89" t="s">
        <v>103</v>
      </c>
      <c r="BQ89">
        <v>8</v>
      </c>
      <c r="BR89">
        <v>9</v>
      </c>
      <c r="BS89" t="s">
        <v>101</v>
      </c>
      <c r="BT89">
        <v>16</v>
      </c>
      <c r="BU89">
        <v>16</v>
      </c>
      <c r="BV89" s="213"/>
      <c r="DV89" s="320">
        <v>75</v>
      </c>
    </row>
    <row r="90" spans="2:126" ht="17.25" customHeight="1">
      <c r="B90" s="23"/>
      <c r="C90" s="23"/>
      <c r="D90" s="23"/>
      <c r="E90" s="23"/>
      <c r="F90">
        <f t="shared" si="2"/>
        <v>76</v>
      </c>
      <c r="G90" s="18">
        <v>121</v>
      </c>
      <c r="H90" s="7" t="s">
        <v>255</v>
      </c>
      <c r="I90" s="7" t="s">
        <v>103</v>
      </c>
      <c r="J90" s="7"/>
      <c r="K90" s="84"/>
      <c r="L90" s="7" t="s">
        <v>228</v>
      </c>
      <c r="M90" s="175">
        <v>0.4454861111111111</v>
      </c>
      <c r="N90" s="176">
        <v>0.5003472222222222</v>
      </c>
      <c r="O90" s="85"/>
      <c r="P90" s="97" t="s">
        <v>101</v>
      </c>
      <c r="Q90" s="26" t="s">
        <v>105</v>
      </c>
      <c r="R90" s="26" t="s">
        <v>105</v>
      </c>
      <c r="S90" s="26" t="s">
        <v>104</v>
      </c>
      <c r="T90" s="26" t="s">
        <v>103</v>
      </c>
      <c r="U90" s="26" t="s">
        <v>101</v>
      </c>
      <c r="V90" s="26" t="s">
        <v>102</v>
      </c>
      <c r="W90" s="26" t="s">
        <v>102</v>
      </c>
      <c r="X90" s="26" t="s">
        <v>104</v>
      </c>
      <c r="Y90" s="26" t="s">
        <v>103</v>
      </c>
      <c r="Z90" s="26" t="s">
        <v>103</v>
      </c>
      <c r="AA90" s="26" t="s">
        <v>105</v>
      </c>
      <c r="AB90" s="26" t="s">
        <v>103</v>
      </c>
      <c r="AC90" s="26" t="s">
        <v>100</v>
      </c>
      <c r="AD90" s="26" t="s">
        <v>101</v>
      </c>
      <c r="AE90" s="26" t="s">
        <v>104</v>
      </c>
      <c r="AF90" s="86" t="s">
        <v>103</v>
      </c>
      <c r="AG90" s="86" t="s">
        <v>100</v>
      </c>
      <c r="AH90" s="86" t="s">
        <v>101</v>
      </c>
      <c r="AI90" s="102" t="s">
        <v>101</v>
      </c>
      <c r="AJ90" s="81" t="s">
        <v>101</v>
      </c>
      <c r="AK90" s="82">
        <v>9</v>
      </c>
      <c r="AL90" s="83">
        <v>9</v>
      </c>
      <c r="AM90" s="87" t="s">
        <v>103</v>
      </c>
      <c r="AN90" s="86">
        <v>3</v>
      </c>
      <c r="AO90" s="82">
        <v>3</v>
      </c>
      <c r="AQ90" s="215">
        <v>219</v>
      </c>
      <c r="AR90" s="17">
        <v>28</v>
      </c>
      <c r="AS90" s="321">
        <v>0.45555555555555555</v>
      </c>
      <c r="AT90" s="321">
        <v>0.5450578703703703</v>
      </c>
      <c r="AV90" t="s">
        <v>101</v>
      </c>
      <c r="AW90" t="s">
        <v>105</v>
      </c>
      <c r="AX90" t="s">
        <v>105</v>
      </c>
      <c r="AY90" t="s">
        <v>104</v>
      </c>
      <c r="AZ90" t="s">
        <v>103</v>
      </c>
      <c r="BA90" t="s">
        <v>103</v>
      </c>
      <c r="BB90" t="s">
        <v>102</v>
      </c>
      <c r="BC90" t="s">
        <v>102</v>
      </c>
      <c r="BD90" t="s">
        <v>104</v>
      </c>
      <c r="BE90" t="s">
        <v>103</v>
      </c>
      <c r="BF90" t="s">
        <v>103</v>
      </c>
      <c r="BH90" t="s">
        <v>103</v>
      </c>
      <c r="BI90" t="s">
        <v>100</v>
      </c>
      <c r="BJ90" t="s">
        <v>101</v>
      </c>
      <c r="BK90" t="s">
        <v>104</v>
      </c>
      <c r="BL90" t="s">
        <v>103</v>
      </c>
      <c r="BP90" t="s">
        <v>103</v>
      </c>
      <c r="BQ90">
        <v>10</v>
      </c>
      <c r="BR90">
        <v>11</v>
      </c>
      <c r="BS90" t="s">
        <v>100</v>
      </c>
      <c r="BT90">
        <v>48</v>
      </c>
      <c r="BU90">
        <v>48</v>
      </c>
      <c r="BV90" s="213"/>
      <c r="DV90" s="320">
        <v>76</v>
      </c>
    </row>
    <row r="91" spans="2:126" ht="17.25" customHeight="1">
      <c r="B91" s="23"/>
      <c r="C91" s="23"/>
      <c r="D91" s="23"/>
      <c r="E91" s="23"/>
      <c r="F91">
        <f t="shared" si="2"/>
        <v>77</v>
      </c>
      <c r="G91" s="18">
        <v>122</v>
      </c>
      <c r="H91" s="7" t="s">
        <v>256</v>
      </c>
      <c r="I91" s="7" t="s">
        <v>103</v>
      </c>
      <c r="J91" s="7" t="s">
        <v>107</v>
      </c>
      <c r="K91" s="84" t="s">
        <v>108</v>
      </c>
      <c r="L91" s="7" t="s">
        <v>232</v>
      </c>
      <c r="M91" s="175">
        <v>0.4472222222222222</v>
      </c>
      <c r="N91" s="176">
        <v>0.5265972222222223</v>
      </c>
      <c r="O91" s="85"/>
      <c r="P91" s="97" t="s">
        <v>101</v>
      </c>
      <c r="Q91" s="26" t="s">
        <v>102</v>
      </c>
      <c r="R91" s="26" t="s">
        <v>105</v>
      </c>
      <c r="S91" s="26" t="s">
        <v>104</v>
      </c>
      <c r="T91" s="26" t="s">
        <v>103</v>
      </c>
      <c r="U91" s="26" t="s">
        <v>105</v>
      </c>
      <c r="V91" s="26" t="s">
        <v>102</v>
      </c>
      <c r="W91" s="26" t="s">
        <v>102</v>
      </c>
      <c r="X91" s="26" t="s">
        <v>104</v>
      </c>
      <c r="Y91" s="26" t="s">
        <v>103</v>
      </c>
      <c r="Z91" s="26" t="s">
        <v>103</v>
      </c>
      <c r="AA91" s="26" t="s">
        <v>105</v>
      </c>
      <c r="AB91" s="26" t="s">
        <v>103</v>
      </c>
      <c r="AC91" s="26" t="s">
        <v>100</v>
      </c>
      <c r="AD91" s="26" t="s">
        <v>101</v>
      </c>
      <c r="AE91" s="26" t="s">
        <v>104</v>
      </c>
      <c r="AF91" s="86" t="s">
        <v>105</v>
      </c>
      <c r="AG91" s="86" t="s">
        <v>102</v>
      </c>
      <c r="AH91" s="86" t="s">
        <v>101</v>
      </c>
      <c r="AI91" s="102" t="s">
        <v>101</v>
      </c>
      <c r="AJ91" s="81" t="s">
        <v>102</v>
      </c>
      <c r="AK91" s="82">
        <v>25</v>
      </c>
      <c r="AL91" s="83">
        <v>25</v>
      </c>
      <c r="AM91" s="87" t="s">
        <v>103</v>
      </c>
      <c r="AN91" s="86">
        <v>15</v>
      </c>
      <c r="AO91" s="82">
        <v>15</v>
      </c>
      <c r="AQ91" s="215">
        <v>220</v>
      </c>
      <c r="AR91" s="17">
        <v>29</v>
      </c>
      <c r="AS91" s="321">
        <v>0.45659722222222227</v>
      </c>
      <c r="AT91" s="321">
        <v>0.5422337962962963</v>
      </c>
      <c r="AV91" t="s">
        <v>104</v>
      </c>
      <c r="AW91" t="s">
        <v>102</v>
      </c>
      <c r="AX91" t="s">
        <v>105</v>
      </c>
      <c r="AY91" t="s">
        <v>104</v>
      </c>
      <c r="AZ91" t="s">
        <v>103</v>
      </c>
      <c r="BA91" t="s">
        <v>101</v>
      </c>
      <c r="BB91" t="s">
        <v>102</v>
      </c>
      <c r="BC91" t="s">
        <v>102</v>
      </c>
      <c r="BD91" t="s">
        <v>104</v>
      </c>
      <c r="BE91" t="s">
        <v>103</v>
      </c>
      <c r="BF91" t="s">
        <v>104</v>
      </c>
      <c r="BH91" t="s">
        <v>103</v>
      </c>
      <c r="BI91" t="s">
        <v>100</v>
      </c>
      <c r="BJ91" t="s">
        <v>101</v>
      </c>
      <c r="BK91" t="s">
        <v>104</v>
      </c>
      <c r="BL91" t="s">
        <v>103</v>
      </c>
      <c r="BP91" t="s">
        <v>103</v>
      </c>
      <c r="BQ91">
        <v>6</v>
      </c>
      <c r="BR91">
        <v>7</v>
      </c>
      <c r="BS91" t="s">
        <v>101</v>
      </c>
      <c r="BT91">
        <v>22</v>
      </c>
      <c r="BU91">
        <v>22</v>
      </c>
      <c r="BV91" s="213"/>
      <c r="DV91" s="320">
        <v>77</v>
      </c>
    </row>
    <row r="92" spans="2:126" ht="17.25" customHeight="1">
      <c r="B92" s="23"/>
      <c r="C92" s="23"/>
      <c r="D92" s="23"/>
      <c r="E92" s="23"/>
      <c r="F92">
        <f t="shared" si="2"/>
        <v>78</v>
      </c>
      <c r="G92" s="18">
        <v>123</v>
      </c>
      <c r="H92" s="7" t="s">
        <v>257</v>
      </c>
      <c r="I92" s="7" t="s">
        <v>103</v>
      </c>
      <c r="J92" s="7" t="s">
        <v>107</v>
      </c>
      <c r="K92" s="84"/>
      <c r="L92" s="7" t="s">
        <v>238</v>
      </c>
      <c r="M92" s="175">
        <v>0.44895833333333335</v>
      </c>
      <c r="N92" s="176">
        <v>0.5211111111111111</v>
      </c>
      <c r="O92" s="85"/>
      <c r="P92" s="97" t="s">
        <v>102</v>
      </c>
      <c r="Q92" s="26" t="s">
        <v>105</v>
      </c>
      <c r="R92" s="26" t="s">
        <v>103</v>
      </c>
      <c r="S92" s="26" t="s">
        <v>101</v>
      </c>
      <c r="T92" s="26" t="s">
        <v>100</v>
      </c>
      <c r="U92" s="26" t="s">
        <v>102</v>
      </c>
      <c r="V92" s="26" t="s">
        <v>100</v>
      </c>
      <c r="W92" s="26" t="s">
        <v>101</v>
      </c>
      <c r="X92" s="26" t="s">
        <v>103</v>
      </c>
      <c r="Y92" s="26" t="s">
        <v>100</v>
      </c>
      <c r="Z92" s="26" t="s">
        <v>103</v>
      </c>
      <c r="AA92" s="26" t="s">
        <v>105</v>
      </c>
      <c r="AB92" s="26" t="s">
        <v>100</v>
      </c>
      <c r="AC92" s="26" t="s">
        <v>100</v>
      </c>
      <c r="AD92" s="26" t="s">
        <v>101</v>
      </c>
      <c r="AE92" s="26" t="s">
        <v>100</v>
      </c>
      <c r="AF92" s="86" t="s">
        <v>102</v>
      </c>
      <c r="AG92" s="86" t="s">
        <v>102</v>
      </c>
      <c r="AH92" s="86" t="s">
        <v>101</v>
      </c>
      <c r="AI92" s="102" t="s">
        <v>100</v>
      </c>
      <c r="AJ92" s="81" t="s">
        <v>103</v>
      </c>
      <c r="AK92" s="82">
        <v>18</v>
      </c>
      <c r="AL92" s="83">
        <v>18</v>
      </c>
      <c r="AM92" s="87" t="s">
        <v>105</v>
      </c>
      <c r="AN92" s="86">
        <v>21</v>
      </c>
      <c r="AO92" s="82">
        <v>22</v>
      </c>
      <c r="AQ92" s="215">
        <v>221</v>
      </c>
      <c r="AR92" s="17">
        <v>30</v>
      </c>
      <c r="AS92" s="321">
        <v>0.45798611111111115</v>
      </c>
      <c r="AT92" s="321">
        <v>0.5414699074074074</v>
      </c>
      <c r="AV92" t="s">
        <v>101</v>
      </c>
      <c r="AW92" t="s">
        <v>102</v>
      </c>
      <c r="AX92" t="s">
        <v>105</v>
      </c>
      <c r="AY92" t="s">
        <v>104</v>
      </c>
      <c r="AZ92" t="s">
        <v>103</v>
      </c>
      <c r="BA92" t="s">
        <v>103</v>
      </c>
      <c r="BB92" t="s">
        <v>102</v>
      </c>
      <c r="BC92" t="s">
        <v>102</v>
      </c>
      <c r="BD92" t="s">
        <v>104</v>
      </c>
      <c r="BE92" t="s">
        <v>103</v>
      </c>
      <c r="BF92" t="s">
        <v>103</v>
      </c>
      <c r="BH92" t="s">
        <v>103</v>
      </c>
      <c r="BI92" t="s">
        <v>100</v>
      </c>
      <c r="BJ92" t="s">
        <v>101</v>
      </c>
      <c r="BK92" t="s">
        <v>104</v>
      </c>
      <c r="BL92" t="s">
        <v>103</v>
      </c>
      <c r="BP92" t="s">
        <v>102</v>
      </c>
      <c r="BQ92">
        <v>7</v>
      </c>
      <c r="BR92">
        <v>7</v>
      </c>
      <c r="BS92" t="s">
        <v>101</v>
      </c>
      <c r="BT92">
        <v>28</v>
      </c>
      <c r="BU92">
        <v>28</v>
      </c>
      <c r="BV92" s="213"/>
      <c r="DV92" s="320">
        <v>78</v>
      </c>
    </row>
    <row r="93" spans="2:126" ht="17.25" customHeight="1">
      <c r="B93" s="23"/>
      <c r="C93" s="23"/>
      <c r="D93" s="23"/>
      <c r="E93" s="23"/>
      <c r="F93">
        <f t="shared" si="2"/>
        <v>79</v>
      </c>
      <c r="G93" s="18">
        <v>124</v>
      </c>
      <c r="H93" s="7" t="s">
        <v>258</v>
      </c>
      <c r="I93" s="7" t="s">
        <v>103</v>
      </c>
      <c r="J93" s="7"/>
      <c r="K93" s="84"/>
      <c r="L93" s="7" t="s">
        <v>234</v>
      </c>
      <c r="M93" s="175">
        <v>0.44965277777777773</v>
      </c>
      <c r="N93" s="176">
        <v>0.5452777777777778</v>
      </c>
      <c r="O93" s="85"/>
      <c r="P93" s="97" t="s">
        <v>101</v>
      </c>
      <c r="Q93" s="26" t="s">
        <v>103</v>
      </c>
      <c r="R93" s="26" t="s">
        <v>105</v>
      </c>
      <c r="S93" s="26" t="s">
        <v>104</v>
      </c>
      <c r="T93" s="26" t="s">
        <v>103</v>
      </c>
      <c r="U93" s="26" t="s">
        <v>101</v>
      </c>
      <c r="V93" s="26" t="s">
        <v>102</v>
      </c>
      <c r="W93" s="26" t="s">
        <v>102</v>
      </c>
      <c r="X93" s="26" t="s">
        <v>104</v>
      </c>
      <c r="Y93" s="26" t="s">
        <v>103</v>
      </c>
      <c r="Z93" s="26" t="s">
        <v>104</v>
      </c>
      <c r="AA93" s="26" t="s">
        <v>105</v>
      </c>
      <c r="AB93" s="26" t="s">
        <v>103</v>
      </c>
      <c r="AC93" s="26" t="s">
        <v>100</v>
      </c>
      <c r="AD93" s="26" t="s">
        <v>101</v>
      </c>
      <c r="AE93" s="26" t="s">
        <v>103</v>
      </c>
      <c r="AF93" s="86" t="s">
        <v>105</v>
      </c>
      <c r="AG93" s="86" t="s">
        <v>102</v>
      </c>
      <c r="AH93" s="86" t="s">
        <v>100</v>
      </c>
      <c r="AI93" s="102" t="s">
        <v>100</v>
      </c>
      <c r="AJ93" s="81" t="s">
        <v>101</v>
      </c>
      <c r="AK93" s="82">
        <v>10</v>
      </c>
      <c r="AL93" s="83">
        <v>10</v>
      </c>
      <c r="AM93" s="87" t="s">
        <v>103</v>
      </c>
      <c r="AN93" s="86">
        <v>8</v>
      </c>
      <c r="AO93" s="82">
        <v>8</v>
      </c>
      <c r="AQ93" s="215">
        <v>222</v>
      </c>
      <c r="AR93" s="17">
        <v>31</v>
      </c>
      <c r="AS93" s="321">
        <v>0.459375</v>
      </c>
      <c r="AT93" s="321">
        <v>0.5390277777777778</v>
      </c>
      <c r="AV93" t="s">
        <v>101</v>
      </c>
      <c r="AW93" t="s">
        <v>102</v>
      </c>
      <c r="AX93" t="s">
        <v>104</v>
      </c>
      <c r="AY93" t="s">
        <v>104</v>
      </c>
      <c r="AZ93" t="s">
        <v>103</v>
      </c>
      <c r="BA93" t="s">
        <v>103</v>
      </c>
      <c r="BB93" t="s">
        <v>102</v>
      </c>
      <c r="BC93" t="s">
        <v>102</v>
      </c>
      <c r="BD93" t="s">
        <v>104</v>
      </c>
      <c r="BE93" t="s">
        <v>103</v>
      </c>
      <c r="BF93" t="s">
        <v>103</v>
      </c>
      <c r="BH93" t="s">
        <v>103</v>
      </c>
      <c r="BI93" t="s">
        <v>100</v>
      </c>
      <c r="BJ93" t="s">
        <v>101</v>
      </c>
      <c r="BK93" t="s">
        <v>104</v>
      </c>
      <c r="BL93" t="s">
        <v>103</v>
      </c>
      <c r="BP93" t="s">
        <v>103</v>
      </c>
      <c r="BQ93">
        <v>9</v>
      </c>
      <c r="BR93">
        <v>9</v>
      </c>
      <c r="BS93" t="s">
        <v>101</v>
      </c>
      <c r="BT93">
        <v>42</v>
      </c>
      <c r="BU93">
        <v>42</v>
      </c>
      <c r="BV93" s="213"/>
      <c r="DV93" s="320">
        <v>79</v>
      </c>
    </row>
    <row r="94" spans="2:126" ht="17.25" customHeight="1">
      <c r="B94" s="23"/>
      <c r="C94" s="23"/>
      <c r="D94" s="23"/>
      <c r="E94" s="23"/>
      <c r="F94">
        <f t="shared" si="2"/>
        <v>80</v>
      </c>
      <c r="G94" s="18">
        <v>125</v>
      </c>
      <c r="H94" s="7" t="s">
        <v>259</v>
      </c>
      <c r="I94" s="7" t="s">
        <v>103</v>
      </c>
      <c r="J94" s="7" t="s">
        <v>107</v>
      </c>
      <c r="K94" s="84" t="s">
        <v>108</v>
      </c>
      <c r="L94" s="7" t="s">
        <v>240</v>
      </c>
      <c r="M94" s="175">
        <v>0.4510416666666666</v>
      </c>
      <c r="N94" s="176">
        <v>0.5457175925925926</v>
      </c>
      <c r="O94" s="85"/>
      <c r="P94" s="97" t="s">
        <v>101</v>
      </c>
      <c r="Q94" s="26" t="s">
        <v>102</v>
      </c>
      <c r="R94" s="26" t="s">
        <v>105</v>
      </c>
      <c r="S94" s="26" t="s">
        <v>104</v>
      </c>
      <c r="T94" s="26" t="s">
        <v>103</v>
      </c>
      <c r="U94" s="26" t="s">
        <v>103</v>
      </c>
      <c r="V94" s="26" t="s">
        <v>102</v>
      </c>
      <c r="W94" s="26" t="s">
        <v>102</v>
      </c>
      <c r="X94" s="26" t="s">
        <v>104</v>
      </c>
      <c r="Y94" s="26" t="s">
        <v>103</v>
      </c>
      <c r="Z94" s="26" t="s">
        <v>104</v>
      </c>
      <c r="AA94" s="26" t="s">
        <v>105</v>
      </c>
      <c r="AB94" s="26" t="s">
        <v>103</v>
      </c>
      <c r="AC94" s="26" t="s">
        <v>100</v>
      </c>
      <c r="AD94" s="26" t="s">
        <v>101</v>
      </c>
      <c r="AE94" s="26" t="s">
        <v>104</v>
      </c>
      <c r="AF94" s="86" t="s">
        <v>105</v>
      </c>
      <c r="AG94" s="86" t="s">
        <v>102</v>
      </c>
      <c r="AH94" s="86" t="s">
        <v>100</v>
      </c>
      <c r="AI94" s="102" t="s">
        <v>100</v>
      </c>
      <c r="AJ94" s="81" t="s">
        <v>101</v>
      </c>
      <c r="AK94" s="82">
        <v>15</v>
      </c>
      <c r="AL94" s="83">
        <v>15</v>
      </c>
      <c r="AM94" s="87" t="s">
        <v>103</v>
      </c>
      <c r="AN94" s="86">
        <v>6</v>
      </c>
      <c r="AO94" s="82">
        <v>6</v>
      </c>
      <c r="AQ94" s="215">
        <v>223</v>
      </c>
      <c r="AR94" s="17">
        <v>32</v>
      </c>
      <c r="AS94" s="321">
        <v>0.4611111111111111</v>
      </c>
      <c r="AT94" s="321">
        <v>0.5502893518518518</v>
      </c>
      <c r="AV94" t="s">
        <v>101</v>
      </c>
      <c r="AW94" t="s">
        <v>102</v>
      </c>
      <c r="AX94" t="s">
        <v>105</v>
      </c>
      <c r="AY94" t="s">
        <v>104</v>
      </c>
      <c r="AZ94" t="s">
        <v>103</v>
      </c>
      <c r="BA94" t="s">
        <v>101</v>
      </c>
      <c r="BB94" t="s">
        <v>102</v>
      </c>
      <c r="BC94" t="s">
        <v>102</v>
      </c>
      <c r="BD94" t="s">
        <v>103</v>
      </c>
      <c r="BE94" t="s">
        <v>103</v>
      </c>
      <c r="BF94" t="s">
        <v>103</v>
      </c>
      <c r="BH94" t="s">
        <v>103</v>
      </c>
      <c r="BI94" t="s">
        <v>100</v>
      </c>
      <c r="BJ94" t="s">
        <v>101</v>
      </c>
      <c r="BK94" t="s">
        <v>104</v>
      </c>
      <c r="BL94" t="s">
        <v>105</v>
      </c>
      <c r="BP94" t="s">
        <v>103</v>
      </c>
      <c r="BQ94">
        <v>27</v>
      </c>
      <c r="BR94">
        <v>28</v>
      </c>
      <c r="BS94" t="s">
        <v>101</v>
      </c>
      <c r="BT94">
        <v>25</v>
      </c>
      <c r="BU94">
        <v>25</v>
      </c>
      <c r="BV94" s="213"/>
      <c r="DV94" s="320">
        <v>80</v>
      </c>
    </row>
    <row r="95" spans="2:126" ht="17.25" customHeight="1">
      <c r="B95" s="23"/>
      <c r="C95" s="23"/>
      <c r="D95" s="23"/>
      <c r="E95" s="23"/>
      <c r="F95">
        <f t="shared" si="2"/>
        <v>81</v>
      </c>
      <c r="G95" s="18">
        <v>126</v>
      </c>
      <c r="H95" s="7" t="s">
        <v>260</v>
      </c>
      <c r="I95" s="7"/>
      <c r="J95" s="7" t="s">
        <v>107</v>
      </c>
      <c r="K95" s="84" t="s">
        <v>108</v>
      </c>
      <c r="L95" s="7" t="s">
        <v>236</v>
      </c>
      <c r="M95" s="175">
        <v>0.4527777777777778</v>
      </c>
      <c r="N95" s="176">
        <v>0.568576388888889</v>
      </c>
      <c r="O95" s="85"/>
      <c r="P95" s="97" t="s">
        <v>104</v>
      </c>
      <c r="Q95" s="26" t="s">
        <v>103</v>
      </c>
      <c r="R95" s="26" t="s">
        <v>102</v>
      </c>
      <c r="S95" s="26" t="s">
        <v>104</v>
      </c>
      <c r="T95" s="26" t="s">
        <v>102</v>
      </c>
      <c r="U95" s="26" t="s">
        <v>103</v>
      </c>
      <c r="V95" s="26" t="s">
        <v>101</v>
      </c>
      <c r="W95" s="26" t="s">
        <v>104</v>
      </c>
      <c r="X95" s="26" t="s">
        <v>102</v>
      </c>
      <c r="Y95" s="26" t="s">
        <v>103</v>
      </c>
      <c r="Z95" s="26" t="s">
        <v>100</v>
      </c>
      <c r="AA95" s="26" t="s">
        <v>105</v>
      </c>
      <c r="AB95" s="26" t="s">
        <v>100</v>
      </c>
      <c r="AC95" s="26" t="s">
        <v>104</v>
      </c>
      <c r="AD95" s="26" t="s">
        <v>101</v>
      </c>
      <c r="AE95" s="26" t="s">
        <v>104</v>
      </c>
      <c r="AF95" s="86" t="s">
        <v>103</v>
      </c>
      <c r="AG95" s="86" t="s">
        <v>102</v>
      </c>
      <c r="AH95" s="86" t="s">
        <v>100</v>
      </c>
      <c r="AI95" s="102" t="s">
        <v>100</v>
      </c>
      <c r="AJ95" s="81" t="s">
        <v>102</v>
      </c>
      <c r="AK95" s="82">
        <v>54</v>
      </c>
      <c r="AL95" s="83">
        <v>54</v>
      </c>
      <c r="AM95" s="87" t="s">
        <v>103</v>
      </c>
      <c r="AN95" s="86">
        <v>17</v>
      </c>
      <c r="AO95" s="82">
        <v>17</v>
      </c>
      <c r="AQ95" s="215">
        <v>224</v>
      </c>
      <c r="AR95" s="17">
        <v>33</v>
      </c>
      <c r="AS95" s="321">
        <v>0.4621527777777778</v>
      </c>
      <c r="AT95" s="321">
        <v>0.5461689814814815</v>
      </c>
      <c r="AV95" t="s">
        <v>101</v>
      </c>
      <c r="AW95" t="s">
        <v>102</v>
      </c>
      <c r="AX95" t="s">
        <v>105</v>
      </c>
      <c r="AY95" t="s">
        <v>104</v>
      </c>
      <c r="AZ95" t="s">
        <v>103</v>
      </c>
      <c r="BA95" t="s">
        <v>103</v>
      </c>
      <c r="BB95" t="s">
        <v>102</v>
      </c>
      <c r="BC95" t="s">
        <v>102</v>
      </c>
      <c r="BD95" t="s">
        <v>104</v>
      </c>
      <c r="BE95" t="s">
        <v>103</v>
      </c>
      <c r="BF95" t="s">
        <v>103</v>
      </c>
      <c r="BH95" t="s">
        <v>103</v>
      </c>
      <c r="BI95" t="s">
        <v>100</v>
      </c>
      <c r="BJ95" t="s">
        <v>101</v>
      </c>
      <c r="BK95" t="s">
        <v>104</v>
      </c>
      <c r="BL95" t="s">
        <v>105</v>
      </c>
      <c r="BP95" t="s">
        <v>103</v>
      </c>
      <c r="BQ95">
        <v>6</v>
      </c>
      <c r="BR95">
        <v>6</v>
      </c>
      <c r="BS95" t="s">
        <v>101</v>
      </c>
      <c r="BT95">
        <v>12</v>
      </c>
      <c r="BU95">
        <v>12</v>
      </c>
      <c r="BV95" s="213"/>
      <c r="DV95" s="320">
        <v>81</v>
      </c>
    </row>
    <row r="96" spans="2:126" ht="17.25" customHeight="1">
      <c r="B96" s="23"/>
      <c r="C96" s="23"/>
      <c r="D96" s="23"/>
      <c r="E96" s="23"/>
      <c r="F96">
        <f t="shared" si="2"/>
        <v>82</v>
      </c>
      <c r="G96" s="18">
        <v>127</v>
      </c>
      <c r="H96" s="7" t="s">
        <v>261</v>
      </c>
      <c r="I96" s="7" t="s">
        <v>103</v>
      </c>
      <c r="J96" s="7"/>
      <c r="K96" s="84"/>
      <c r="L96" s="7" t="s">
        <v>224</v>
      </c>
      <c r="M96" s="175">
        <v>0.4538194444444445</v>
      </c>
      <c r="N96" s="176">
        <v>0.5393518518518519</v>
      </c>
      <c r="O96" s="85"/>
      <c r="P96" s="97" t="s">
        <v>101</v>
      </c>
      <c r="Q96" s="26" t="s">
        <v>102</v>
      </c>
      <c r="R96" s="26" t="s">
        <v>105</v>
      </c>
      <c r="S96" s="26" t="s">
        <v>104</v>
      </c>
      <c r="T96" s="26" t="s">
        <v>103</v>
      </c>
      <c r="U96" s="26" t="s">
        <v>103</v>
      </c>
      <c r="V96" s="26" t="s">
        <v>102</v>
      </c>
      <c r="W96" s="26" t="s">
        <v>102</v>
      </c>
      <c r="X96" s="26" t="s">
        <v>104</v>
      </c>
      <c r="Y96" s="26" t="s">
        <v>103</v>
      </c>
      <c r="Z96" s="26" t="s">
        <v>103</v>
      </c>
      <c r="AA96" s="26" t="s">
        <v>105</v>
      </c>
      <c r="AB96" s="26" t="s">
        <v>103</v>
      </c>
      <c r="AC96" s="26" t="s">
        <v>100</v>
      </c>
      <c r="AD96" s="26" t="s">
        <v>104</v>
      </c>
      <c r="AE96" s="26" t="s">
        <v>104</v>
      </c>
      <c r="AF96" s="86" t="s">
        <v>103</v>
      </c>
      <c r="AG96" s="86" t="s">
        <v>100</v>
      </c>
      <c r="AH96" s="86" t="s">
        <v>101</v>
      </c>
      <c r="AI96" s="102" t="s">
        <v>100</v>
      </c>
      <c r="AJ96" s="81" t="s">
        <v>101</v>
      </c>
      <c r="AK96" s="82">
        <v>16</v>
      </c>
      <c r="AL96" s="83">
        <v>16</v>
      </c>
      <c r="AM96" s="87" t="s">
        <v>103</v>
      </c>
      <c r="AN96" s="86">
        <v>8</v>
      </c>
      <c r="AO96" s="82">
        <v>9</v>
      </c>
      <c r="AQ96" s="215">
        <v>225</v>
      </c>
      <c r="AR96" s="17">
        <v>34</v>
      </c>
      <c r="AS96" s="321">
        <v>0.4635416666666667</v>
      </c>
      <c r="AT96" s="321">
        <v>0.5357291666666667</v>
      </c>
      <c r="AV96" t="s">
        <v>103</v>
      </c>
      <c r="AW96" t="s">
        <v>105</v>
      </c>
      <c r="AX96" t="s">
        <v>105</v>
      </c>
      <c r="AY96" t="s">
        <v>104</v>
      </c>
      <c r="AZ96" t="s">
        <v>103</v>
      </c>
      <c r="BA96" t="s">
        <v>101</v>
      </c>
      <c r="BB96" t="s">
        <v>102</v>
      </c>
      <c r="BC96" t="s">
        <v>102</v>
      </c>
      <c r="BD96" t="s">
        <v>104</v>
      </c>
      <c r="BE96" t="s">
        <v>103</v>
      </c>
      <c r="BF96" t="s">
        <v>103</v>
      </c>
      <c r="BH96" t="s">
        <v>103</v>
      </c>
      <c r="BI96" t="s">
        <v>100</v>
      </c>
      <c r="BJ96" t="s">
        <v>101</v>
      </c>
      <c r="BK96" t="s">
        <v>104</v>
      </c>
      <c r="BL96" t="s">
        <v>103</v>
      </c>
      <c r="BP96" t="s">
        <v>103</v>
      </c>
      <c r="BQ96">
        <v>3</v>
      </c>
      <c r="BR96">
        <v>3</v>
      </c>
      <c r="BS96" t="s">
        <v>103</v>
      </c>
      <c r="BT96">
        <v>17</v>
      </c>
      <c r="BU96">
        <v>17</v>
      </c>
      <c r="BV96" s="213"/>
      <c r="DV96" s="320">
        <v>82</v>
      </c>
    </row>
    <row r="97" spans="2:126" ht="17.25" customHeight="1">
      <c r="B97" s="23"/>
      <c r="C97" s="23"/>
      <c r="D97" s="23"/>
      <c r="E97" s="23"/>
      <c r="F97">
        <f t="shared" si="2"/>
        <v>83</v>
      </c>
      <c r="G97" s="18">
        <v>128</v>
      </c>
      <c r="H97" s="7" t="s">
        <v>262</v>
      </c>
      <c r="I97" s="7" t="s">
        <v>103</v>
      </c>
      <c r="J97" s="7" t="s">
        <v>107</v>
      </c>
      <c r="K97" s="84" t="s">
        <v>108</v>
      </c>
      <c r="L97" s="7" t="s">
        <v>232</v>
      </c>
      <c r="M97" s="175">
        <v>0.45555555555555555</v>
      </c>
      <c r="N97" s="176">
        <v>0.5450578703703703</v>
      </c>
      <c r="O97" s="85"/>
      <c r="P97" s="97" t="s">
        <v>101</v>
      </c>
      <c r="Q97" s="26" t="s">
        <v>105</v>
      </c>
      <c r="R97" s="26" t="s">
        <v>105</v>
      </c>
      <c r="S97" s="26" t="s">
        <v>104</v>
      </c>
      <c r="T97" s="26" t="s">
        <v>103</v>
      </c>
      <c r="U97" s="26" t="s">
        <v>103</v>
      </c>
      <c r="V97" s="26" t="s">
        <v>102</v>
      </c>
      <c r="W97" s="26" t="s">
        <v>102</v>
      </c>
      <c r="X97" s="26" t="s">
        <v>104</v>
      </c>
      <c r="Y97" s="26" t="s">
        <v>103</v>
      </c>
      <c r="Z97" s="26" t="s">
        <v>103</v>
      </c>
      <c r="AA97" s="26" t="s">
        <v>105</v>
      </c>
      <c r="AB97" s="26" t="s">
        <v>103</v>
      </c>
      <c r="AC97" s="26" t="s">
        <v>100</v>
      </c>
      <c r="AD97" s="26" t="s">
        <v>101</v>
      </c>
      <c r="AE97" s="26" t="s">
        <v>104</v>
      </c>
      <c r="AF97" s="86" t="s">
        <v>103</v>
      </c>
      <c r="AG97" s="86" t="s">
        <v>100</v>
      </c>
      <c r="AH97" s="86" t="s">
        <v>101</v>
      </c>
      <c r="AI97" s="102" t="s">
        <v>101</v>
      </c>
      <c r="AJ97" s="81" t="s">
        <v>100</v>
      </c>
      <c r="AK97" s="82">
        <v>48</v>
      </c>
      <c r="AL97" s="83">
        <v>48</v>
      </c>
      <c r="AM97" s="87" t="s">
        <v>103</v>
      </c>
      <c r="AN97" s="86">
        <v>10</v>
      </c>
      <c r="AO97" s="82">
        <v>11</v>
      </c>
      <c r="AQ97" s="215">
        <v>226</v>
      </c>
      <c r="AR97" s="17">
        <v>35</v>
      </c>
      <c r="AS97" s="321">
        <v>0.46493055555555557</v>
      </c>
      <c r="AT97" s="321">
        <v>0.5268287037037037</v>
      </c>
      <c r="AV97" t="s">
        <v>101</v>
      </c>
      <c r="AW97" t="s">
        <v>102</v>
      </c>
      <c r="AX97" t="s">
        <v>105</v>
      </c>
      <c r="AY97" t="s">
        <v>104</v>
      </c>
      <c r="AZ97" t="s">
        <v>103</v>
      </c>
      <c r="BA97" t="s">
        <v>103</v>
      </c>
      <c r="BB97" t="s">
        <v>102</v>
      </c>
      <c r="BC97" t="s">
        <v>104</v>
      </c>
      <c r="BD97" t="s">
        <v>103</v>
      </c>
      <c r="BE97" t="s">
        <v>101</v>
      </c>
      <c r="BF97" t="s">
        <v>103</v>
      </c>
      <c r="BH97" t="s">
        <v>103</v>
      </c>
      <c r="BI97" t="s">
        <v>100</v>
      </c>
      <c r="BJ97" t="s">
        <v>101</v>
      </c>
      <c r="BK97" t="s">
        <v>103</v>
      </c>
      <c r="BL97" t="s">
        <v>104</v>
      </c>
      <c r="BP97" t="s">
        <v>103</v>
      </c>
      <c r="BQ97">
        <v>7</v>
      </c>
      <c r="BR97">
        <v>7</v>
      </c>
      <c r="BS97" t="s">
        <v>103</v>
      </c>
      <c r="BT97">
        <v>27</v>
      </c>
      <c r="BU97">
        <v>27</v>
      </c>
      <c r="BV97" s="213"/>
      <c r="DV97" s="320">
        <v>83</v>
      </c>
    </row>
    <row r="98" spans="2:126" ht="17.25" customHeight="1">
      <c r="B98" s="23"/>
      <c r="C98" s="23"/>
      <c r="D98" s="23"/>
      <c r="E98" s="23"/>
      <c r="F98">
        <f t="shared" si="2"/>
        <v>84</v>
      </c>
      <c r="G98" s="18">
        <v>129</v>
      </c>
      <c r="H98" s="7" t="s">
        <v>263</v>
      </c>
      <c r="I98" s="7" t="s">
        <v>103</v>
      </c>
      <c r="J98" s="7"/>
      <c r="K98" s="84"/>
      <c r="L98" s="7" t="s">
        <v>264</v>
      </c>
      <c r="M98" s="175">
        <v>0.45659722222222227</v>
      </c>
      <c r="N98" s="176">
        <v>0.5422337962962963</v>
      </c>
      <c r="O98" s="85"/>
      <c r="P98" s="97" t="s">
        <v>104</v>
      </c>
      <c r="Q98" s="26" t="s">
        <v>102</v>
      </c>
      <c r="R98" s="26" t="s">
        <v>105</v>
      </c>
      <c r="S98" s="26" t="s">
        <v>104</v>
      </c>
      <c r="T98" s="26" t="s">
        <v>103</v>
      </c>
      <c r="U98" s="26" t="s">
        <v>101</v>
      </c>
      <c r="V98" s="26" t="s">
        <v>102</v>
      </c>
      <c r="W98" s="26" t="s">
        <v>102</v>
      </c>
      <c r="X98" s="26" t="s">
        <v>104</v>
      </c>
      <c r="Y98" s="26" t="s">
        <v>103</v>
      </c>
      <c r="Z98" s="26" t="s">
        <v>104</v>
      </c>
      <c r="AA98" s="26" t="s">
        <v>105</v>
      </c>
      <c r="AB98" s="26" t="s">
        <v>103</v>
      </c>
      <c r="AC98" s="26" t="s">
        <v>100</v>
      </c>
      <c r="AD98" s="26" t="s">
        <v>101</v>
      </c>
      <c r="AE98" s="26" t="s">
        <v>104</v>
      </c>
      <c r="AF98" s="86" t="s">
        <v>103</v>
      </c>
      <c r="AG98" s="86" t="s">
        <v>102</v>
      </c>
      <c r="AH98" s="86" t="s">
        <v>100</v>
      </c>
      <c r="AI98" s="102" t="s">
        <v>100</v>
      </c>
      <c r="AJ98" s="81" t="s">
        <v>101</v>
      </c>
      <c r="AK98" s="82">
        <v>22</v>
      </c>
      <c r="AL98" s="83">
        <v>22</v>
      </c>
      <c r="AM98" s="87" t="s">
        <v>103</v>
      </c>
      <c r="AN98" s="86">
        <v>6</v>
      </c>
      <c r="AO98" s="82">
        <v>7</v>
      </c>
      <c r="AQ98" s="215">
        <v>227</v>
      </c>
      <c r="AR98" s="17">
        <v>36</v>
      </c>
      <c r="AS98" s="321">
        <v>0.46631944444444445</v>
      </c>
      <c r="AT98" s="321">
        <v>0.5446643518518518</v>
      </c>
      <c r="AV98" t="s">
        <v>100</v>
      </c>
      <c r="AW98" t="s">
        <v>103</v>
      </c>
      <c r="AX98" t="s">
        <v>105</v>
      </c>
      <c r="AY98" t="s">
        <v>104</v>
      </c>
      <c r="AZ98" t="s">
        <v>103</v>
      </c>
      <c r="BA98" t="s">
        <v>103</v>
      </c>
      <c r="BB98" t="s">
        <v>102</v>
      </c>
      <c r="BC98" t="s">
        <v>102</v>
      </c>
      <c r="BD98" t="s">
        <v>104</v>
      </c>
      <c r="BE98" t="s">
        <v>103</v>
      </c>
      <c r="BF98" t="s">
        <v>103</v>
      </c>
      <c r="BH98" t="s">
        <v>105</v>
      </c>
      <c r="BI98" t="s">
        <v>101</v>
      </c>
      <c r="BJ98" t="s">
        <v>101</v>
      </c>
      <c r="BK98" t="s">
        <v>103</v>
      </c>
      <c r="BL98" t="s">
        <v>103</v>
      </c>
      <c r="BP98" t="s">
        <v>101</v>
      </c>
      <c r="BQ98">
        <v>12</v>
      </c>
      <c r="BR98">
        <v>12</v>
      </c>
      <c r="BS98" t="s">
        <v>101</v>
      </c>
      <c r="BT98">
        <v>22</v>
      </c>
      <c r="BU98">
        <v>22</v>
      </c>
      <c r="BV98" s="213"/>
      <c r="DV98" s="320">
        <v>84</v>
      </c>
    </row>
    <row r="99" spans="2:126" ht="17.25" customHeight="1">
      <c r="B99" s="23"/>
      <c r="C99" s="23"/>
      <c r="D99" s="23"/>
      <c r="E99" s="23"/>
      <c r="F99">
        <f t="shared" si="2"/>
        <v>85</v>
      </c>
      <c r="G99" s="18">
        <v>130</v>
      </c>
      <c r="H99" s="7" t="s">
        <v>265</v>
      </c>
      <c r="I99" s="7" t="s">
        <v>103</v>
      </c>
      <c r="J99" s="7"/>
      <c r="K99" s="84"/>
      <c r="L99" s="7" t="s">
        <v>228</v>
      </c>
      <c r="M99" s="175">
        <v>0.45798611111111115</v>
      </c>
      <c r="N99" s="176">
        <v>0.5414699074074074</v>
      </c>
      <c r="O99" s="85"/>
      <c r="P99" s="97" t="s">
        <v>101</v>
      </c>
      <c r="Q99" s="26" t="s">
        <v>102</v>
      </c>
      <c r="R99" s="26" t="s">
        <v>105</v>
      </c>
      <c r="S99" s="26" t="s">
        <v>104</v>
      </c>
      <c r="T99" s="26" t="s">
        <v>103</v>
      </c>
      <c r="U99" s="26" t="s">
        <v>103</v>
      </c>
      <c r="V99" s="26" t="s">
        <v>102</v>
      </c>
      <c r="W99" s="26" t="s">
        <v>102</v>
      </c>
      <c r="X99" s="26" t="s">
        <v>104</v>
      </c>
      <c r="Y99" s="26" t="s">
        <v>103</v>
      </c>
      <c r="Z99" s="26" t="s">
        <v>103</v>
      </c>
      <c r="AA99" s="26" t="s">
        <v>105</v>
      </c>
      <c r="AB99" s="26" t="s">
        <v>103</v>
      </c>
      <c r="AC99" s="26" t="s">
        <v>100</v>
      </c>
      <c r="AD99" s="26" t="s">
        <v>101</v>
      </c>
      <c r="AE99" s="26" t="s">
        <v>104</v>
      </c>
      <c r="AF99" s="86" t="s">
        <v>103</v>
      </c>
      <c r="AG99" s="86" t="s">
        <v>102</v>
      </c>
      <c r="AH99" s="86" t="s">
        <v>100</v>
      </c>
      <c r="AI99" s="102" t="s">
        <v>100</v>
      </c>
      <c r="AJ99" s="81" t="s">
        <v>101</v>
      </c>
      <c r="AK99" s="82">
        <v>28</v>
      </c>
      <c r="AL99" s="83">
        <v>28</v>
      </c>
      <c r="AM99" s="87" t="s">
        <v>102</v>
      </c>
      <c r="AN99" s="86">
        <v>7</v>
      </c>
      <c r="AO99" s="82">
        <v>7</v>
      </c>
      <c r="AQ99" s="215">
        <v>228</v>
      </c>
      <c r="AR99" s="17">
        <v>37</v>
      </c>
      <c r="AS99" s="321">
        <v>0.4680555555555555</v>
      </c>
      <c r="AT99" s="321">
        <v>0.5539699074074074</v>
      </c>
      <c r="AV99" t="s">
        <v>101</v>
      </c>
      <c r="AW99" t="s">
        <v>105</v>
      </c>
      <c r="AX99" t="s">
        <v>105</v>
      </c>
      <c r="AY99" t="s">
        <v>104</v>
      </c>
      <c r="AZ99" t="s">
        <v>103</v>
      </c>
      <c r="BA99" t="s">
        <v>103</v>
      </c>
      <c r="BB99" t="s">
        <v>104</v>
      </c>
      <c r="BC99" t="s">
        <v>102</v>
      </c>
      <c r="BD99" t="s">
        <v>103</v>
      </c>
      <c r="BE99" t="s">
        <v>103</v>
      </c>
      <c r="BF99" t="s">
        <v>103</v>
      </c>
      <c r="BH99" t="s">
        <v>103</v>
      </c>
      <c r="BI99" t="s">
        <v>100</v>
      </c>
      <c r="BJ99" t="s">
        <v>101</v>
      </c>
      <c r="BK99" t="s">
        <v>103</v>
      </c>
      <c r="BL99" t="s">
        <v>103</v>
      </c>
      <c r="BP99" t="s">
        <v>103</v>
      </c>
      <c r="BQ99">
        <v>13</v>
      </c>
      <c r="BR99">
        <v>12</v>
      </c>
      <c r="BS99" t="s">
        <v>101</v>
      </c>
      <c r="BT99">
        <v>30</v>
      </c>
      <c r="BU99">
        <v>30</v>
      </c>
      <c r="BV99" s="213"/>
      <c r="DV99" s="320">
        <v>85</v>
      </c>
    </row>
    <row r="100" spans="2:126" ht="17.25" customHeight="1">
      <c r="B100" s="23"/>
      <c r="C100" s="23"/>
      <c r="D100" s="23"/>
      <c r="E100" s="23"/>
      <c r="F100">
        <f t="shared" si="2"/>
        <v>86</v>
      </c>
      <c r="G100" s="18">
        <v>131</v>
      </c>
      <c r="H100" s="7" t="s">
        <v>266</v>
      </c>
      <c r="I100" s="7" t="s">
        <v>103</v>
      </c>
      <c r="J100" s="7"/>
      <c r="K100" s="84"/>
      <c r="L100" s="7" t="s">
        <v>226</v>
      </c>
      <c r="M100" s="175">
        <v>0.459375</v>
      </c>
      <c r="N100" s="176">
        <v>0.5390277777777778</v>
      </c>
      <c r="O100" s="85"/>
      <c r="P100" s="97" t="s">
        <v>101</v>
      </c>
      <c r="Q100" s="26" t="s">
        <v>102</v>
      </c>
      <c r="R100" s="26" t="s">
        <v>104</v>
      </c>
      <c r="S100" s="26" t="s">
        <v>104</v>
      </c>
      <c r="T100" s="26" t="s">
        <v>103</v>
      </c>
      <c r="U100" s="26" t="s">
        <v>103</v>
      </c>
      <c r="V100" s="26" t="s">
        <v>102</v>
      </c>
      <c r="W100" s="26" t="s">
        <v>102</v>
      </c>
      <c r="X100" s="26" t="s">
        <v>104</v>
      </c>
      <c r="Y100" s="26" t="s">
        <v>103</v>
      </c>
      <c r="Z100" s="26" t="s">
        <v>103</v>
      </c>
      <c r="AA100" s="26" t="s">
        <v>105</v>
      </c>
      <c r="AB100" s="26" t="s">
        <v>103</v>
      </c>
      <c r="AC100" s="26" t="s">
        <v>100</v>
      </c>
      <c r="AD100" s="26" t="s">
        <v>101</v>
      </c>
      <c r="AE100" s="26" t="s">
        <v>104</v>
      </c>
      <c r="AF100" s="86" t="s">
        <v>103</v>
      </c>
      <c r="AG100" s="86" t="s">
        <v>102</v>
      </c>
      <c r="AH100" s="86" t="s">
        <v>101</v>
      </c>
      <c r="AI100" s="102" t="s">
        <v>100</v>
      </c>
      <c r="AJ100" s="81" t="s">
        <v>101</v>
      </c>
      <c r="AK100" s="82">
        <v>42</v>
      </c>
      <c r="AL100" s="83">
        <v>42</v>
      </c>
      <c r="AM100" s="87" t="s">
        <v>103</v>
      </c>
      <c r="AN100" s="86">
        <v>9</v>
      </c>
      <c r="AO100" s="82">
        <v>9</v>
      </c>
      <c r="AQ100" s="215">
        <v>229</v>
      </c>
      <c r="AR100" s="17">
        <v>38</v>
      </c>
      <c r="AS100" s="321">
        <v>0.4690972222222222</v>
      </c>
      <c r="AT100" s="321">
        <v>0.5592939814814815</v>
      </c>
      <c r="AV100" t="s">
        <v>101</v>
      </c>
      <c r="AW100" t="s">
        <v>102</v>
      </c>
      <c r="AX100" t="s">
        <v>105</v>
      </c>
      <c r="AY100" t="s">
        <v>104</v>
      </c>
      <c r="AZ100" t="s">
        <v>103</v>
      </c>
      <c r="BA100" t="s">
        <v>101</v>
      </c>
      <c r="BB100" t="s">
        <v>102</v>
      </c>
      <c r="BC100" t="s">
        <v>102</v>
      </c>
      <c r="BD100" t="s">
        <v>104</v>
      </c>
      <c r="BE100" t="s">
        <v>103</v>
      </c>
      <c r="BF100" t="s">
        <v>103</v>
      </c>
      <c r="BH100" t="s">
        <v>103</v>
      </c>
      <c r="BI100" t="s">
        <v>100</v>
      </c>
      <c r="BJ100" t="s">
        <v>101</v>
      </c>
      <c r="BK100" t="s">
        <v>104</v>
      </c>
      <c r="BL100" t="s">
        <v>103</v>
      </c>
      <c r="BP100" t="s">
        <v>103</v>
      </c>
      <c r="BQ100">
        <v>4</v>
      </c>
      <c r="BR100">
        <v>4</v>
      </c>
      <c r="BS100" t="s">
        <v>101</v>
      </c>
      <c r="BT100">
        <v>30</v>
      </c>
      <c r="BU100">
        <v>30</v>
      </c>
      <c r="BV100" s="213"/>
      <c r="DV100" s="320">
        <v>86</v>
      </c>
    </row>
    <row r="101" spans="2:126" ht="17.25" customHeight="1">
      <c r="B101" s="23"/>
      <c r="C101" s="23"/>
      <c r="D101" s="23"/>
      <c r="E101" s="23"/>
      <c r="F101">
        <f t="shared" si="2"/>
        <v>87</v>
      </c>
      <c r="G101" s="18">
        <v>132</v>
      </c>
      <c r="H101" s="7" t="s">
        <v>267</v>
      </c>
      <c r="I101" s="7"/>
      <c r="J101" s="7" t="s">
        <v>107</v>
      </c>
      <c r="K101" s="84" t="s">
        <v>108</v>
      </c>
      <c r="L101" s="7" t="s">
        <v>234</v>
      </c>
      <c r="M101" s="175">
        <v>0.4611111111111111</v>
      </c>
      <c r="N101" s="176">
        <v>0.5502893518518518</v>
      </c>
      <c r="O101" s="85"/>
      <c r="P101" s="97" t="s">
        <v>101</v>
      </c>
      <c r="Q101" s="26" t="s">
        <v>102</v>
      </c>
      <c r="R101" s="26" t="s">
        <v>105</v>
      </c>
      <c r="S101" s="26" t="s">
        <v>104</v>
      </c>
      <c r="T101" s="26" t="s">
        <v>103</v>
      </c>
      <c r="U101" s="26" t="s">
        <v>101</v>
      </c>
      <c r="V101" s="26" t="s">
        <v>102</v>
      </c>
      <c r="W101" s="26" t="s">
        <v>102</v>
      </c>
      <c r="X101" s="26" t="s">
        <v>103</v>
      </c>
      <c r="Y101" s="26" t="s">
        <v>103</v>
      </c>
      <c r="Z101" s="26" t="s">
        <v>103</v>
      </c>
      <c r="AA101" s="26" t="s">
        <v>105</v>
      </c>
      <c r="AB101" s="26" t="s">
        <v>103</v>
      </c>
      <c r="AC101" s="26" t="s">
        <v>100</v>
      </c>
      <c r="AD101" s="26" t="s">
        <v>101</v>
      </c>
      <c r="AE101" s="26" t="s">
        <v>104</v>
      </c>
      <c r="AF101" s="86" t="s">
        <v>105</v>
      </c>
      <c r="AG101" s="86" t="s">
        <v>102</v>
      </c>
      <c r="AH101" s="86" t="s">
        <v>101</v>
      </c>
      <c r="AI101" s="102" t="s">
        <v>101</v>
      </c>
      <c r="AJ101" s="81" t="s">
        <v>101</v>
      </c>
      <c r="AK101" s="82">
        <v>25</v>
      </c>
      <c r="AL101" s="83">
        <v>25</v>
      </c>
      <c r="AM101" s="87" t="s">
        <v>103</v>
      </c>
      <c r="AN101" s="86">
        <v>27</v>
      </c>
      <c r="AO101" s="82">
        <v>28</v>
      </c>
      <c r="AQ101" s="215">
        <v>230</v>
      </c>
      <c r="AR101" s="17">
        <v>39</v>
      </c>
      <c r="AS101" s="321">
        <v>0.4704861111111111</v>
      </c>
      <c r="AT101" s="321">
        <v>0.5580787037037037</v>
      </c>
      <c r="AV101" t="s">
        <v>101</v>
      </c>
      <c r="AW101" t="s">
        <v>105</v>
      </c>
      <c r="AX101" t="s">
        <v>105</v>
      </c>
      <c r="AY101" t="s">
        <v>104</v>
      </c>
      <c r="AZ101" t="s">
        <v>103</v>
      </c>
      <c r="BA101" t="s">
        <v>101</v>
      </c>
      <c r="BB101" t="s">
        <v>102</v>
      </c>
      <c r="BC101" t="s">
        <v>102</v>
      </c>
      <c r="BD101" t="s">
        <v>104</v>
      </c>
      <c r="BE101" t="s">
        <v>104</v>
      </c>
      <c r="BF101" t="s">
        <v>103</v>
      </c>
      <c r="BH101" t="s">
        <v>103</v>
      </c>
      <c r="BI101" t="s">
        <v>104</v>
      </c>
      <c r="BJ101" t="s">
        <v>101</v>
      </c>
      <c r="BK101" t="s">
        <v>104</v>
      </c>
      <c r="BL101" t="s">
        <v>103</v>
      </c>
      <c r="BP101" t="s">
        <v>103</v>
      </c>
      <c r="BQ101">
        <v>7</v>
      </c>
      <c r="BR101">
        <v>8</v>
      </c>
      <c r="BS101" t="s">
        <v>101</v>
      </c>
      <c r="BT101">
        <v>45</v>
      </c>
      <c r="BU101">
        <v>45</v>
      </c>
      <c r="BV101" s="213"/>
      <c r="DV101" s="320">
        <v>87</v>
      </c>
    </row>
    <row r="102" spans="2:126" ht="17.25" customHeight="1">
      <c r="B102" s="23"/>
      <c r="C102" s="23"/>
      <c r="D102" s="23"/>
      <c r="E102" s="23"/>
      <c r="F102">
        <f t="shared" si="2"/>
        <v>88</v>
      </c>
      <c r="G102" s="18">
        <v>133</v>
      </c>
      <c r="H102" s="7" t="s">
        <v>268</v>
      </c>
      <c r="I102" s="7" t="s">
        <v>103</v>
      </c>
      <c r="J102" s="7"/>
      <c r="K102" s="84"/>
      <c r="L102" s="7" t="s">
        <v>244</v>
      </c>
      <c r="M102" s="175">
        <v>0.4621527777777778</v>
      </c>
      <c r="N102" s="176">
        <v>0.5461689814814815</v>
      </c>
      <c r="O102" s="85">
        <v>30</v>
      </c>
      <c r="P102" s="97" t="s">
        <v>101</v>
      </c>
      <c r="Q102" s="26" t="s">
        <v>102</v>
      </c>
      <c r="R102" s="26" t="s">
        <v>105</v>
      </c>
      <c r="S102" s="26" t="s">
        <v>104</v>
      </c>
      <c r="T102" s="26" t="s">
        <v>103</v>
      </c>
      <c r="U102" s="26" t="s">
        <v>103</v>
      </c>
      <c r="V102" s="26" t="s">
        <v>102</v>
      </c>
      <c r="W102" s="26" t="s">
        <v>102</v>
      </c>
      <c r="X102" s="26" t="s">
        <v>104</v>
      </c>
      <c r="Y102" s="26" t="s">
        <v>103</v>
      </c>
      <c r="Z102" s="26" t="s">
        <v>103</v>
      </c>
      <c r="AA102" s="26" t="s">
        <v>105</v>
      </c>
      <c r="AB102" s="26" t="s">
        <v>103</v>
      </c>
      <c r="AC102" s="26" t="s">
        <v>100</v>
      </c>
      <c r="AD102" s="26" t="s">
        <v>101</v>
      </c>
      <c r="AE102" s="26" t="s">
        <v>104</v>
      </c>
      <c r="AF102" s="86" t="s">
        <v>105</v>
      </c>
      <c r="AG102" s="86" t="s">
        <v>100</v>
      </c>
      <c r="AH102" s="86" t="s">
        <v>100</v>
      </c>
      <c r="AI102" s="102" t="s">
        <v>100</v>
      </c>
      <c r="AJ102" s="81" t="s">
        <v>101</v>
      </c>
      <c r="AK102" s="82">
        <v>12</v>
      </c>
      <c r="AL102" s="83">
        <v>12</v>
      </c>
      <c r="AM102" s="87" t="s">
        <v>103</v>
      </c>
      <c r="AN102" s="86">
        <v>6</v>
      </c>
      <c r="AO102" s="82">
        <v>6</v>
      </c>
      <c r="AQ102" s="215">
        <v>231</v>
      </c>
      <c r="AR102" s="17">
        <v>1</v>
      </c>
      <c r="AS102" s="321">
        <v>0.41805555555555557</v>
      </c>
      <c r="AT102" s="321">
        <v>0.5183217592592593</v>
      </c>
      <c r="AV102" t="s">
        <v>101</v>
      </c>
      <c r="AW102" t="s">
        <v>103</v>
      </c>
      <c r="AX102" t="s">
        <v>103</v>
      </c>
      <c r="AY102" t="s">
        <v>104</v>
      </c>
      <c r="AZ102" t="s">
        <v>103</v>
      </c>
      <c r="BA102" t="s">
        <v>103</v>
      </c>
      <c r="BB102" t="s">
        <v>102</v>
      </c>
      <c r="BC102" t="s">
        <v>102</v>
      </c>
      <c r="BD102" t="s">
        <v>104</v>
      </c>
      <c r="BE102" t="s">
        <v>103</v>
      </c>
      <c r="BF102" t="s">
        <v>100</v>
      </c>
      <c r="BH102" t="s">
        <v>100</v>
      </c>
      <c r="BI102" t="s">
        <v>100</v>
      </c>
      <c r="BJ102" t="s">
        <v>101</v>
      </c>
      <c r="BK102" t="s">
        <v>104</v>
      </c>
      <c r="BL102" t="s">
        <v>103</v>
      </c>
      <c r="BP102" t="s">
        <v>103</v>
      </c>
      <c r="BQ102">
        <v>10</v>
      </c>
      <c r="BR102">
        <v>10</v>
      </c>
      <c r="BS102" t="s">
        <v>105</v>
      </c>
      <c r="BT102">
        <v>27</v>
      </c>
      <c r="BU102">
        <v>27</v>
      </c>
      <c r="BV102" s="213"/>
      <c r="DV102" s="320">
        <v>88</v>
      </c>
    </row>
    <row r="103" spans="2:126" ht="17.25" customHeight="1">
      <c r="B103" s="23"/>
      <c r="C103" s="23"/>
      <c r="D103" s="23"/>
      <c r="E103" s="23"/>
      <c r="F103">
        <f t="shared" si="2"/>
        <v>89</v>
      </c>
      <c r="G103" s="18">
        <v>134</v>
      </c>
      <c r="H103" s="7" t="s">
        <v>269</v>
      </c>
      <c r="I103" s="7" t="s">
        <v>103</v>
      </c>
      <c r="J103" s="7"/>
      <c r="K103" s="84"/>
      <c r="L103" s="7" t="s">
        <v>230</v>
      </c>
      <c r="M103" s="175">
        <v>0.4635416666666667</v>
      </c>
      <c r="N103" s="176">
        <v>0.5357291666666667</v>
      </c>
      <c r="O103" s="85"/>
      <c r="P103" s="97" t="s">
        <v>103</v>
      </c>
      <c r="Q103" s="26" t="s">
        <v>105</v>
      </c>
      <c r="R103" s="26" t="s">
        <v>105</v>
      </c>
      <c r="S103" s="26" t="s">
        <v>104</v>
      </c>
      <c r="T103" s="26" t="s">
        <v>103</v>
      </c>
      <c r="U103" s="26" t="s">
        <v>101</v>
      </c>
      <c r="V103" s="26" t="s">
        <v>102</v>
      </c>
      <c r="W103" s="26" t="s">
        <v>102</v>
      </c>
      <c r="X103" s="26" t="s">
        <v>104</v>
      </c>
      <c r="Y103" s="26" t="s">
        <v>103</v>
      </c>
      <c r="Z103" s="26" t="s">
        <v>103</v>
      </c>
      <c r="AA103" s="26" t="s">
        <v>105</v>
      </c>
      <c r="AB103" s="26" t="s">
        <v>103</v>
      </c>
      <c r="AC103" s="26" t="s">
        <v>100</v>
      </c>
      <c r="AD103" s="26" t="s">
        <v>101</v>
      </c>
      <c r="AE103" s="26" t="s">
        <v>104</v>
      </c>
      <c r="AF103" s="86" t="s">
        <v>103</v>
      </c>
      <c r="AG103" s="86" t="s">
        <v>102</v>
      </c>
      <c r="AH103" s="86" t="s">
        <v>101</v>
      </c>
      <c r="AI103" s="102" t="s">
        <v>100</v>
      </c>
      <c r="AJ103" s="81" t="s">
        <v>103</v>
      </c>
      <c r="AK103" s="82">
        <v>17</v>
      </c>
      <c r="AL103" s="83">
        <v>17</v>
      </c>
      <c r="AM103" s="87" t="s">
        <v>103</v>
      </c>
      <c r="AN103" s="86">
        <v>3</v>
      </c>
      <c r="AO103" s="82">
        <v>3</v>
      </c>
      <c r="AQ103" s="215">
        <v>232</v>
      </c>
      <c r="AR103" s="17">
        <v>2</v>
      </c>
      <c r="AS103" s="321">
        <v>0.41909722222222223</v>
      </c>
      <c r="AT103" s="321">
        <v>0.5016319444444445</v>
      </c>
      <c r="AV103" t="s">
        <v>101</v>
      </c>
      <c r="AW103" t="s">
        <v>105</v>
      </c>
      <c r="AX103" t="s">
        <v>105</v>
      </c>
      <c r="AY103" t="s">
        <v>104</v>
      </c>
      <c r="AZ103" t="s">
        <v>103</v>
      </c>
      <c r="BA103" t="s">
        <v>103</v>
      </c>
      <c r="BB103" t="s">
        <v>102</v>
      </c>
      <c r="BC103" t="s">
        <v>102</v>
      </c>
      <c r="BD103" t="s">
        <v>103</v>
      </c>
      <c r="BE103" t="s">
        <v>103</v>
      </c>
      <c r="BF103" t="s">
        <v>104</v>
      </c>
      <c r="BH103" t="s">
        <v>103</v>
      </c>
      <c r="BI103" t="s">
        <v>101</v>
      </c>
      <c r="BJ103" t="s">
        <v>101</v>
      </c>
      <c r="BK103" t="s">
        <v>104</v>
      </c>
      <c r="BL103" t="s">
        <v>103</v>
      </c>
      <c r="BP103" t="s">
        <v>102</v>
      </c>
      <c r="BQ103">
        <v>12</v>
      </c>
      <c r="BR103">
        <v>13</v>
      </c>
      <c r="BS103" t="s">
        <v>101</v>
      </c>
      <c r="BT103">
        <v>9</v>
      </c>
      <c r="BU103">
        <v>9</v>
      </c>
      <c r="BV103" s="213"/>
      <c r="DV103" s="320">
        <v>89</v>
      </c>
    </row>
    <row r="104" spans="2:126" ht="17.25" customHeight="1">
      <c r="B104" s="23"/>
      <c r="C104" s="23"/>
      <c r="D104" s="23"/>
      <c r="E104" s="23"/>
      <c r="F104">
        <f t="shared" si="2"/>
        <v>90</v>
      </c>
      <c r="G104" s="18">
        <v>135</v>
      </c>
      <c r="H104" s="7" t="s">
        <v>270</v>
      </c>
      <c r="I104" s="7" t="s">
        <v>103</v>
      </c>
      <c r="J104" s="7"/>
      <c r="K104" s="84"/>
      <c r="L104" s="7" t="s">
        <v>238</v>
      </c>
      <c r="M104" s="175">
        <v>0.46493055555555557</v>
      </c>
      <c r="N104" s="176">
        <v>0.5268287037037037</v>
      </c>
      <c r="O104" s="85"/>
      <c r="P104" s="97" t="s">
        <v>101</v>
      </c>
      <c r="Q104" s="26" t="s">
        <v>102</v>
      </c>
      <c r="R104" s="26" t="s">
        <v>105</v>
      </c>
      <c r="S104" s="26" t="s">
        <v>104</v>
      </c>
      <c r="T104" s="26" t="s">
        <v>103</v>
      </c>
      <c r="U104" s="26" t="s">
        <v>103</v>
      </c>
      <c r="V104" s="26" t="s">
        <v>102</v>
      </c>
      <c r="W104" s="26" t="s">
        <v>104</v>
      </c>
      <c r="X104" s="26" t="s">
        <v>103</v>
      </c>
      <c r="Y104" s="26" t="s">
        <v>101</v>
      </c>
      <c r="Z104" s="26" t="s">
        <v>103</v>
      </c>
      <c r="AA104" s="26" t="s">
        <v>105</v>
      </c>
      <c r="AB104" s="26" t="s">
        <v>103</v>
      </c>
      <c r="AC104" s="26" t="s">
        <v>100</v>
      </c>
      <c r="AD104" s="26" t="s">
        <v>101</v>
      </c>
      <c r="AE104" s="26" t="s">
        <v>103</v>
      </c>
      <c r="AF104" s="86" t="s">
        <v>104</v>
      </c>
      <c r="AG104" s="86" t="s">
        <v>102</v>
      </c>
      <c r="AH104" s="86" t="s">
        <v>101</v>
      </c>
      <c r="AI104" s="102" t="s">
        <v>100</v>
      </c>
      <c r="AJ104" s="81" t="s">
        <v>103</v>
      </c>
      <c r="AK104" s="82">
        <v>27</v>
      </c>
      <c r="AL104" s="83">
        <v>27</v>
      </c>
      <c r="AM104" s="87" t="s">
        <v>103</v>
      </c>
      <c r="AN104" s="86">
        <v>7</v>
      </c>
      <c r="AO104" s="82">
        <v>7</v>
      </c>
      <c r="AQ104" s="215">
        <v>233</v>
      </c>
      <c r="AR104" s="17">
        <v>3</v>
      </c>
      <c r="AS104" s="321">
        <v>0.4204861111111111</v>
      </c>
      <c r="AT104" s="321">
        <v>0.5034606481481482</v>
      </c>
      <c r="AV104" t="s">
        <v>101</v>
      </c>
      <c r="AW104" t="s">
        <v>105</v>
      </c>
      <c r="AX104" t="s">
        <v>105</v>
      </c>
      <c r="AY104" t="s">
        <v>104</v>
      </c>
      <c r="AZ104" t="s">
        <v>103</v>
      </c>
      <c r="BA104" t="s">
        <v>103</v>
      </c>
      <c r="BB104" t="s">
        <v>103</v>
      </c>
      <c r="BC104" t="s">
        <v>102</v>
      </c>
      <c r="BD104" t="s">
        <v>104</v>
      </c>
      <c r="BE104" t="s">
        <v>103</v>
      </c>
      <c r="BF104" t="s">
        <v>101</v>
      </c>
      <c r="BH104" t="s">
        <v>105</v>
      </c>
      <c r="BI104" t="s">
        <v>100</v>
      </c>
      <c r="BJ104" t="s">
        <v>101</v>
      </c>
      <c r="BK104" t="s">
        <v>104</v>
      </c>
      <c r="BL104" t="s">
        <v>105</v>
      </c>
      <c r="BP104" t="s">
        <v>103</v>
      </c>
      <c r="BQ104">
        <v>10</v>
      </c>
      <c r="BR104">
        <v>10</v>
      </c>
      <c r="BS104" t="s">
        <v>101</v>
      </c>
      <c r="BT104">
        <v>16</v>
      </c>
      <c r="BU104">
        <v>16</v>
      </c>
      <c r="BV104" s="213"/>
      <c r="DV104" s="320">
        <v>90</v>
      </c>
    </row>
    <row r="105" spans="2:126" ht="17.25" customHeight="1">
      <c r="B105" s="23"/>
      <c r="C105" s="23"/>
      <c r="D105" s="23"/>
      <c r="E105" s="23"/>
      <c r="F105">
        <f t="shared" si="2"/>
        <v>91</v>
      </c>
      <c r="G105" s="18">
        <v>136</v>
      </c>
      <c r="H105" s="7" t="s">
        <v>271</v>
      </c>
      <c r="I105" s="7" t="s">
        <v>103</v>
      </c>
      <c r="J105" s="7"/>
      <c r="K105" s="84"/>
      <c r="L105" s="7" t="s">
        <v>264</v>
      </c>
      <c r="M105" s="175">
        <v>0.46631944444444445</v>
      </c>
      <c r="N105" s="176">
        <v>0.5446643518518518</v>
      </c>
      <c r="O105" s="85"/>
      <c r="P105" s="97" t="s">
        <v>100</v>
      </c>
      <c r="Q105" s="26" t="s">
        <v>103</v>
      </c>
      <c r="R105" s="26" t="s">
        <v>105</v>
      </c>
      <c r="S105" s="26" t="s">
        <v>104</v>
      </c>
      <c r="T105" s="26" t="s">
        <v>103</v>
      </c>
      <c r="U105" s="26" t="s">
        <v>103</v>
      </c>
      <c r="V105" s="26" t="s">
        <v>102</v>
      </c>
      <c r="W105" s="26" t="s">
        <v>102</v>
      </c>
      <c r="X105" s="26" t="s">
        <v>104</v>
      </c>
      <c r="Y105" s="26" t="s">
        <v>103</v>
      </c>
      <c r="Z105" s="26" t="s">
        <v>103</v>
      </c>
      <c r="AA105" s="26" t="s">
        <v>105</v>
      </c>
      <c r="AB105" s="26" t="s">
        <v>105</v>
      </c>
      <c r="AC105" s="26" t="s">
        <v>101</v>
      </c>
      <c r="AD105" s="26" t="s">
        <v>101</v>
      </c>
      <c r="AE105" s="26" t="s">
        <v>103</v>
      </c>
      <c r="AF105" s="86" t="s">
        <v>103</v>
      </c>
      <c r="AG105" s="86" t="s">
        <v>100</v>
      </c>
      <c r="AH105" s="86" t="s">
        <v>101</v>
      </c>
      <c r="AI105" s="102" t="s">
        <v>101</v>
      </c>
      <c r="AJ105" s="81" t="s">
        <v>101</v>
      </c>
      <c r="AK105" s="82">
        <v>22</v>
      </c>
      <c r="AL105" s="83">
        <v>22</v>
      </c>
      <c r="AM105" s="87" t="s">
        <v>101</v>
      </c>
      <c r="AN105" s="86">
        <v>12</v>
      </c>
      <c r="AO105" s="82">
        <v>12</v>
      </c>
      <c r="AQ105" s="215">
        <v>234</v>
      </c>
      <c r="AR105" s="17">
        <v>4</v>
      </c>
      <c r="AS105" s="321">
        <v>0.421875</v>
      </c>
      <c r="AT105" s="321">
        <v>0.5231481481481481</v>
      </c>
      <c r="AV105" t="s">
        <v>101</v>
      </c>
      <c r="AW105" t="s">
        <v>102</v>
      </c>
      <c r="AX105" t="s">
        <v>105</v>
      </c>
      <c r="AY105" t="s">
        <v>104</v>
      </c>
      <c r="AZ105" t="s">
        <v>103</v>
      </c>
      <c r="BA105" t="s">
        <v>101</v>
      </c>
      <c r="BB105" t="s">
        <v>102</v>
      </c>
      <c r="BC105" t="s">
        <v>102</v>
      </c>
      <c r="BD105" t="s">
        <v>104</v>
      </c>
      <c r="BE105" t="s">
        <v>103</v>
      </c>
      <c r="BF105" t="s">
        <v>103</v>
      </c>
      <c r="BH105" t="s">
        <v>103</v>
      </c>
      <c r="BI105" t="s">
        <v>101</v>
      </c>
      <c r="BJ105" t="s">
        <v>101</v>
      </c>
      <c r="BK105" t="s">
        <v>104</v>
      </c>
      <c r="BL105" t="s">
        <v>103</v>
      </c>
      <c r="BP105" t="s">
        <v>102</v>
      </c>
      <c r="BQ105">
        <v>23</v>
      </c>
      <c r="BR105">
        <v>23</v>
      </c>
      <c r="BS105" t="s">
        <v>101</v>
      </c>
      <c r="BT105">
        <v>15</v>
      </c>
      <c r="BU105">
        <v>15</v>
      </c>
      <c r="BV105" s="213"/>
      <c r="DV105" s="320">
        <v>91</v>
      </c>
    </row>
    <row r="106" spans="2:126" ht="17.25" customHeight="1">
      <c r="B106" s="23"/>
      <c r="C106" s="23"/>
      <c r="D106" s="23"/>
      <c r="E106" s="23"/>
      <c r="F106">
        <f t="shared" si="2"/>
        <v>92</v>
      </c>
      <c r="G106" s="18">
        <v>137</v>
      </c>
      <c r="H106" s="7" t="s">
        <v>272</v>
      </c>
      <c r="I106" s="7" t="s">
        <v>103</v>
      </c>
      <c r="J106" s="7" t="s">
        <v>107</v>
      </c>
      <c r="K106" s="84" t="s">
        <v>108</v>
      </c>
      <c r="L106" s="7" t="s">
        <v>240</v>
      </c>
      <c r="M106" s="175">
        <v>0.4680555555555555</v>
      </c>
      <c r="N106" s="176">
        <v>0.5539699074074074</v>
      </c>
      <c r="O106" s="85"/>
      <c r="P106" s="97" t="s">
        <v>101</v>
      </c>
      <c r="Q106" s="26" t="s">
        <v>105</v>
      </c>
      <c r="R106" s="26" t="s">
        <v>105</v>
      </c>
      <c r="S106" s="26" t="s">
        <v>104</v>
      </c>
      <c r="T106" s="26" t="s">
        <v>103</v>
      </c>
      <c r="U106" s="26" t="s">
        <v>103</v>
      </c>
      <c r="V106" s="26" t="s">
        <v>104</v>
      </c>
      <c r="W106" s="26" t="s">
        <v>102</v>
      </c>
      <c r="X106" s="26" t="s">
        <v>103</v>
      </c>
      <c r="Y106" s="26" t="s">
        <v>103</v>
      </c>
      <c r="Z106" s="26" t="s">
        <v>103</v>
      </c>
      <c r="AA106" s="26" t="s">
        <v>105</v>
      </c>
      <c r="AB106" s="26" t="s">
        <v>103</v>
      </c>
      <c r="AC106" s="26" t="s">
        <v>100</v>
      </c>
      <c r="AD106" s="26" t="s">
        <v>101</v>
      </c>
      <c r="AE106" s="26" t="s">
        <v>103</v>
      </c>
      <c r="AF106" s="86" t="s">
        <v>103</v>
      </c>
      <c r="AG106" s="86" t="s">
        <v>102</v>
      </c>
      <c r="AH106" s="86" t="s">
        <v>101</v>
      </c>
      <c r="AI106" s="102" t="s">
        <v>100</v>
      </c>
      <c r="AJ106" s="81" t="s">
        <v>101</v>
      </c>
      <c r="AK106" s="82">
        <v>30</v>
      </c>
      <c r="AL106" s="83">
        <v>30</v>
      </c>
      <c r="AM106" s="87" t="s">
        <v>103</v>
      </c>
      <c r="AN106" s="86">
        <v>13</v>
      </c>
      <c r="AO106" s="82">
        <v>12</v>
      </c>
      <c r="AQ106" s="215">
        <v>235</v>
      </c>
      <c r="AR106" s="17">
        <v>5</v>
      </c>
      <c r="AS106" s="321">
        <v>0.4232638888888889</v>
      </c>
      <c r="AT106" s="321">
        <v>0.5041666666666667</v>
      </c>
      <c r="AV106" t="s">
        <v>101</v>
      </c>
      <c r="AW106" t="s">
        <v>105</v>
      </c>
      <c r="AX106" t="s">
        <v>105</v>
      </c>
      <c r="AY106" t="s">
        <v>104</v>
      </c>
      <c r="AZ106" t="s">
        <v>103</v>
      </c>
      <c r="BA106" t="s">
        <v>103</v>
      </c>
      <c r="BB106" t="s">
        <v>102</v>
      </c>
      <c r="BC106" t="s">
        <v>102</v>
      </c>
      <c r="BD106" t="s">
        <v>104</v>
      </c>
      <c r="BE106" t="s">
        <v>103</v>
      </c>
      <c r="BF106" t="s">
        <v>103</v>
      </c>
      <c r="BH106" t="s">
        <v>103</v>
      </c>
      <c r="BI106" t="s">
        <v>100</v>
      </c>
      <c r="BJ106" t="s">
        <v>101</v>
      </c>
      <c r="BK106" t="s">
        <v>104</v>
      </c>
      <c r="BL106" t="s">
        <v>105</v>
      </c>
      <c r="BP106" t="s">
        <v>103</v>
      </c>
      <c r="BQ106">
        <v>10</v>
      </c>
      <c r="BR106">
        <v>10</v>
      </c>
      <c r="BS106" t="s">
        <v>101</v>
      </c>
      <c r="BT106">
        <v>25</v>
      </c>
      <c r="BU106">
        <v>25</v>
      </c>
      <c r="BV106" s="213"/>
      <c r="DV106" s="320">
        <v>92</v>
      </c>
    </row>
    <row r="107" spans="2:126" ht="17.25" customHeight="1">
      <c r="B107" s="23"/>
      <c r="C107" s="23"/>
      <c r="D107" s="23"/>
      <c r="E107" s="23"/>
      <c r="F107">
        <f t="shared" si="2"/>
        <v>93</v>
      </c>
      <c r="G107" s="18">
        <v>138</v>
      </c>
      <c r="H107" s="7" t="s">
        <v>273</v>
      </c>
      <c r="I107" s="7" t="s">
        <v>103</v>
      </c>
      <c r="J107" s="7"/>
      <c r="K107" s="84"/>
      <c r="L107" s="7" t="s">
        <v>236</v>
      </c>
      <c r="M107" s="175">
        <v>0.4690972222222222</v>
      </c>
      <c r="N107" s="176">
        <v>0.5592939814814815</v>
      </c>
      <c r="O107" s="85"/>
      <c r="P107" s="97" t="s">
        <v>101</v>
      </c>
      <c r="Q107" s="26" t="s">
        <v>102</v>
      </c>
      <c r="R107" s="26" t="s">
        <v>105</v>
      </c>
      <c r="S107" s="26" t="s">
        <v>104</v>
      </c>
      <c r="T107" s="26" t="s">
        <v>103</v>
      </c>
      <c r="U107" s="26" t="s">
        <v>101</v>
      </c>
      <c r="V107" s="26" t="s">
        <v>102</v>
      </c>
      <c r="W107" s="26" t="s">
        <v>102</v>
      </c>
      <c r="X107" s="26" t="s">
        <v>104</v>
      </c>
      <c r="Y107" s="26" t="s">
        <v>103</v>
      </c>
      <c r="Z107" s="26" t="s">
        <v>103</v>
      </c>
      <c r="AA107" s="26" t="s">
        <v>105</v>
      </c>
      <c r="AB107" s="26" t="s">
        <v>103</v>
      </c>
      <c r="AC107" s="26" t="s">
        <v>100</v>
      </c>
      <c r="AD107" s="26" t="s">
        <v>101</v>
      </c>
      <c r="AE107" s="26" t="s">
        <v>104</v>
      </c>
      <c r="AF107" s="86" t="s">
        <v>103</v>
      </c>
      <c r="AG107" s="86" t="s">
        <v>100</v>
      </c>
      <c r="AH107" s="86" t="s">
        <v>101</v>
      </c>
      <c r="AI107" s="102" t="s">
        <v>100</v>
      </c>
      <c r="AJ107" s="81" t="s">
        <v>101</v>
      </c>
      <c r="AK107" s="82">
        <v>30</v>
      </c>
      <c r="AL107" s="83">
        <v>30</v>
      </c>
      <c r="AM107" s="87" t="s">
        <v>103</v>
      </c>
      <c r="AN107" s="86">
        <v>4</v>
      </c>
      <c r="AO107" s="82">
        <v>4</v>
      </c>
      <c r="AQ107" s="215">
        <v>236</v>
      </c>
      <c r="AR107" s="17">
        <v>6</v>
      </c>
      <c r="AS107" s="321">
        <v>0.425</v>
      </c>
      <c r="AT107" s="321">
        <v>0.5277083333333333</v>
      </c>
      <c r="AV107" t="s">
        <v>103</v>
      </c>
      <c r="AW107" t="s">
        <v>105</v>
      </c>
      <c r="AX107" t="s">
        <v>105</v>
      </c>
      <c r="AY107" t="s">
        <v>104</v>
      </c>
      <c r="AZ107" t="s">
        <v>101</v>
      </c>
      <c r="BA107" t="s">
        <v>101</v>
      </c>
      <c r="BB107" t="s">
        <v>105</v>
      </c>
      <c r="BC107" t="s">
        <v>102</v>
      </c>
      <c r="BD107" t="s">
        <v>103</v>
      </c>
      <c r="BE107" t="s">
        <v>103</v>
      </c>
      <c r="BF107" t="s">
        <v>102</v>
      </c>
      <c r="BH107" t="s">
        <v>103</v>
      </c>
      <c r="BI107" t="s">
        <v>101</v>
      </c>
      <c r="BJ107" t="s">
        <v>100</v>
      </c>
      <c r="BK107" t="s">
        <v>103</v>
      </c>
      <c r="BL107" t="s">
        <v>100</v>
      </c>
      <c r="BP107" t="s">
        <v>103</v>
      </c>
      <c r="BQ107">
        <v>12</v>
      </c>
      <c r="BR107">
        <v>13</v>
      </c>
      <c r="BS107" t="s">
        <v>103</v>
      </c>
      <c r="BT107">
        <v>23</v>
      </c>
      <c r="BU107">
        <v>23</v>
      </c>
      <c r="BV107" s="213"/>
      <c r="DV107" s="320">
        <v>93</v>
      </c>
    </row>
    <row r="108" spans="2:126" ht="17.25" customHeight="1">
      <c r="B108" s="23"/>
      <c r="C108" s="23"/>
      <c r="D108" s="23"/>
      <c r="E108" s="23"/>
      <c r="F108">
        <f t="shared" si="2"/>
        <v>94</v>
      </c>
      <c r="G108" s="18">
        <v>139</v>
      </c>
      <c r="H108" s="7" t="s">
        <v>274</v>
      </c>
      <c r="I108" s="7" t="s">
        <v>103</v>
      </c>
      <c r="J108" s="7"/>
      <c r="K108" s="84"/>
      <c r="L108" s="7" t="s">
        <v>234</v>
      </c>
      <c r="M108" s="175">
        <v>0.4704861111111111</v>
      </c>
      <c r="N108" s="176">
        <v>0.5580787037037037</v>
      </c>
      <c r="O108" s="85"/>
      <c r="P108" s="97" t="s">
        <v>101</v>
      </c>
      <c r="Q108" s="26" t="s">
        <v>105</v>
      </c>
      <c r="R108" s="26" t="s">
        <v>105</v>
      </c>
      <c r="S108" s="26" t="s">
        <v>104</v>
      </c>
      <c r="T108" s="26" t="s">
        <v>103</v>
      </c>
      <c r="U108" s="26" t="s">
        <v>101</v>
      </c>
      <c r="V108" s="26" t="s">
        <v>102</v>
      </c>
      <c r="W108" s="26" t="s">
        <v>102</v>
      </c>
      <c r="X108" s="26" t="s">
        <v>104</v>
      </c>
      <c r="Y108" s="26" t="s">
        <v>104</v>
      </c>
      <c r="Z108" s="26" t="s">
        <v>103</v>
      </c>
      <c r="AA108" s="26" t="s">
        <v>105</v>
      </c>
      <c r="AB108" s="26" t="s">
        <v>103</v>
      </c>
      <c r="AC108" s="26" t="s">
        <v>104</v>
      </c>
      <c r="AD108" s="26" t="s">
        <v>101</v>
      </c>
      <c r="AE108" s="26" t="s">
        <v>104</v>
      </c>
      <c r="AF108" s="86" t="s">
        <v>103</v>
      </c>
      <c r="AG108" s="86" t="s">
        <v>102</v>
      </c>
      <c r="AH108" s="86" t="s">
        <v>101</v>
      </c>
      <c r="AI108" s="102" t="s">
        <v>100</v>
      </c>
      <c r="AJ108" s="81" t="s">
        <v>101</v>
      </c>
      <c r="AK108" s="82">
        <v>45</v>
      </c>
      <c r="AL108" s="83">
        <v>45</v>
      </c>
      <c r="AM108" s="87" t="s">
        <v>103</v>
      </c>
      <c r="AN108" s="86">
        <v>7</v>
      </c>
      <c r="AO108" s="82">
        <v>8</v>
      </c>
      <c r="AQ108" s="215">
        <v>237</v>
      </c>
      <c r="AR108" s="17">
        <v>7</v>
      </c>
      <c r="AS108" s="321">
        <v>0.42604166666666665</v>
      </c>
      <c r="AT108" s="321">
        <v>0.5215393518518519</v>
      </c>
      <c r="AV108" t="s">
        <v>101</v>
      </c>
      <c r="AW108" t="s">
        <v>102</v>
      </c>
      <c r="AX108" t="s">
        <v>105</v>
      </c>
      <c r="AY108" t="s">
        <v>104</v>
      </c>
      <c r="AZ108" t="s">
        <v>103</v>
      </c>
      <c r="BA108" t="s">
        <v>103</v>
      </c>
      <c r="BB108" t="s">
        <v>102</v>
      </c>
      <c r="BC108" t="s">
        <v>102</v>
      </c>
      <c r="BD108" t="s">
        <v>104</v>
      </c>
      <c r="BE108" t="s">
        <v>103</v>
      </c>
      <c r="BF108" t="s">
        <v>104</v>
      </c>
      <c r="BH108" t="s">
        <v>103</v>
      </c>
      <c r="BI108" t="s">
        <v>101</v>
      </c>
      <c r="BJ108" t="s">
        <v>101</v>
      </c>
      <c r="BK108" t="s">
        <v>104</v>
      </c>
      <c r="BL108" t="s">
        <v>103</v>
      </c>
      <c r="BP108" t="s">
        <v>103</v>
      </c>
      <c r="BQ108">
        <v>6</v>
      </c>
      <c r="BR108">
        <v>6</v>
      </c>
      <c r="BS108" t="s">
        <v>101</v>
      </c>
      <c r="BT108">
        <v>35</v>
      </c>
      <c r="BU108">
        <v>35</v>
      </c>
      <c r="BV108" s="213"/>
      <c r="DV108" s="320">
        <v>94</v>
      </c>
    </row>
    <row r="109" spans="2:126" ht="17.25" customHeight="1">
      <c r="B109" s="23"/>
      <c r="C109" s="23"/>
      <c r="D109" s="23"/>
      <c r="E109" s="23"/>
      <c r="F109">
        <f t="shared" si="2"/>
        <v>95</v>
      </c>
      <c r="G109" s="18"/>
      <c r="H109" s="7"/>
      <c r="I109" s="7"/>
      <c r="J109" s="7"/>
      <c r="K109" s="84"/>
      <c r="L109" s="7"/>
      <c r="M109" s="175"/>
      <c r="N109" s="125"/>
      <c r="O109" s="85"/>
      <c r="P109" s="97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86"/>
      <c r="AG109" s="86"/>
      <c r="AH109" s="86"/>
      <c r="AI109" s="102"/>
      <c r="AJ109" s="86"/>
      <c r="AK109" s="86"/>
      <c r="AL109" s="82"/>
      <c r="AM109" s="82"/>
      <c r="AN109" s="82"/>
      <c r="AO109" s="82"/>
      <c r="AQ109" s="215">
        <v>238</v>
      </c>
      <c r="AR109" s="17">
        <v>8</v>
      </c>
      <c r="AS109" s="321">
        <v>0.4277777777777778</v>
      </c>
      <c r="AT109" s="321">
        <v>0.5009490740740741</v>
      </c>
      <c r="AV109" t="s">
        <v>102</v>
      </c>
      <c r="AW109" t="s">
        <v>101</v>
      </c>
      <c r="AX109" t="s">
        <v>102</v>
      </c>
      <c r="AY109" t="s">
        <v>104</v>
      </c>
      <c r="AZ109" t="s">
        <v>103</v>
      </c>
      <c r="BA109" t="s">
        <v>101</v>
      </c>
      <c r="BB109" t="s">
        <v>102</v>
      </c>
      <c r="BC109" t="s">
        <v>102</v>
      </c>
      <c r="BD109" t="s">
        <v>103</v>
      </c>
      <c r="BE109" t="s">
        <v>105</v>
      </c>
      <c r="BF109" t="s">
        <v>102</v>
      </c>
      <c r="BH109" t="s">
        <v>103</v>
      </c>
      <c r="BI109" t="s">
        <v>100</v>
      </c>
      <c r="BJ109" t="s">
        <v>101</v>
      </c>
      <c r="BK109" t="s">
        <v>100</v>
      </c>
      <c r="BL109" t="s">
        <v>103</v>
      </c>
      <c r="BP109" t="s">
        <v>103</v>
      </c>
      <c r="BQ109">
        <v>21</v>
      </c>
      <c r="BR109">
        <v>21</v>
      </c>
      <c r="BS109" t="s">
        <v>101</v>
      </c>
      <c r="BT109">
        <v>31</v>
      </c>
      <c r="BU109">
        <v>31</v>
      </c>
      <c r="BV109" s="213"/>
      <c r="DV109" s="320">
        <v>95</v>
      </c>
    </row>
    <row r="110" spans="2:126" ht="17.25" customHeight="1">
      <c r="B110" s="23"/>
      <c r="C110" s="23"/>
      <c r="D110" s="23"/>
      <c r="E110" s="23"/>
      <c r="F110">
        <f t="shared" si="2"/>
        <v>96</v>
      </c>
      <c r="G110" s="18"/>
      <c r="H110" s="7"/>
      <c r="I110" s="7"/>
      <c r="J110" s="7"/>
      <c r="K110" s="84"/>
      <c r="L110" s="7"/>
      <c r="M110" s="105"/>
      <c r="N110" s="125"/>
      <c r="O110" s="85"/>
      <c r="P110" s="97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86"/>
      <c r="AG110" s="86"/>
      <c r="AH110" s="86"/>
      <c r="AI110" s="102"/>
      <c r="AJ110" s="86"/>
      <c r="AK110" s="86"/>
      <c r="AL110" s="82"/>
      <c r="AM110" s="82"/>
      <c r="AN110" s="82"/>
      <c r="AO110" s="82"/>
      <c r="AQ110" s="215">
        <v>239</v>
      </c>
      <c r="AR110" s="17">
        <v>9</v>
      </c>
      <c r="AS110" s="321">
        <v>0.4291666666666667</v>
      </c>
      <c r="AT110" s="321">
        <v>0.5261226851851851</v>
      </c>
      <c r="AV110" t="s">
        <v>101</v>
      </c>
      <c r="AW110" t="s">
        <v>102</v>
      </c>
      <c r="AX110" t="s">
        <v>105</v>
      </c>
      <c r="AY110" t="s">
        <v>104</v>
      </c>
      <c r="AZ110" t="s">
        <v>101</v>
      </c>
      <c r="BA110" t="s">
        <v>103</v>
      </c>
      <c r="BB110" t="s">
        <v>102</v>
      </c>
      <c r="BC110" t="s">
        <v>102</v>
      </c>
      <c r="BD110" t="s">
        <v>104</v>
      </c>
      <c r="BE110" t="s">
        <v>101</v>
      </c>
      <c r="BF110" t="s">
        <v>103</v>
      </c>
      <c r="BH110" t="s">
        <v>103</v>
      </c>
      <c r="BI110" t="s">
        <v>104</v>
      </c>
      <c r="BJ110" t="s">
        <v>101</v>
      </c>
      <c r="BK110" t="s">
        <v>104</v>
      </c>
      <c r="BL110" t="s">
        <v>103</v>
      </c>
      <c r="BP110" t="s">
        <v>102</v>
      </c>
      <c r="BQ110">
        <v>17</v>
      </c>
      <c r="BR110">
        <v>16</v>
      </c>
      <c r="BS110" t="s">
        <v>105</v>
      </c>
      <c r="BT110">
        <v>53</v>
      </c>
      <c r="BU110">
        <v>53</v>
      </c>
      <c r="BV110" s="213"/>
      <c r="DV110" s="320">
        <v>96</v>
      </c>
    </row>
    <row r="111" spans="2:126" ht="17.25" customHeight="1">
      <c r="B111" s="23"/>
      <c r="C111" s="23"/>
      <c r="D111" s="23"/>
      <c r="E111" s="23"/>
      <c r="F111">
        <f t="shared" si="2"/>
        <v>97</v>
      </c>
      <c r="G111" s="18"/>
      <c r="H111" s="7"/>
      <c r="I111" s="7"/>
      <c r="J111" s="7"/>
      <c r="K111" s="84"/>
      <c r="L111" s="7"/>
      <c r="M111" s="105"/>
      <c r="N111" s="125"/>
      <c r="O111" s="85"/>
      <c r="P111" s="97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86"/>
      <c r="AG111" s="86"/>
      <c r="AH111" s="86"/>
      <c r="AI111" s="102"/>
      <c r="AJ111" s="86"/>
      <c r="AK111" s="86"/>
      <c r="AL111" s="82"/>
      <c r="AM111" s="82"/>
      <c r="AN111" s="82"/>
      <c r="AO111" s="82"/>
      <c r="AQ111" s="215">
        <v>240</v>
      </c>
      <c r="AR111" s="17">
        <v>10</v>
      </c>
      <c r="AS111" s="321">
        <v>0.4302083333333333</v>
      </c>
      <c r="AT111" s="321">
        <v>0.5056712962962963</v>
      </c>
      <c r="AV111" t="s">
        <v>101</v>
      </c>
      <c r="AW111" t="s">
        <v>105</v>
      </c>
      <c r="AX111" t="s">
        <v>105</v>
      </c>
      <c r="AY111" t="s">
        <v>104</v>
      </c>
      <c r="AZ111" t="s">
        <v>103</v>
      </c>
      <c r="BA111" t="s">
        <v>103</v>
      </c>
      <c r="BB111" t="s">
        <v>102</v>
      </c>
      <c r="BC111" t="s">
        <v>102</v>
      </c>
      <c r="BD111" t="s">
        <v>104</v>
      </c>
      <c r="BE111" t="s">
        <v>103</v>
      </c>
      <c r="BF111" t="s">
        <v>104</v>
      </c>
      <c r="BH111" t="s">
        <v>103</v>
      </c>
      <c r="BI111" t="s">
        <v>100</v>
      </c>
      <c r="BJ111" t="s">
        <v>101</v>
      </c>
      <c r="BK111" t="s">
        <v>104</v>
      </c>
      <c r="BL111" t="s">
        <v>105</v>
      </c>
      <c r="BP111" t="s">
        <v>102</v>
      </c>
      <c r="BQ111">
        <v>17</v>
      </c>
      <c r="BR111">
        <v>17</v>
      </c>
      <c r="BS111" t="s">
        <v>101</v>
      </c>
      <c r="BT111">
        <v>32</v>
      </c>
      <c r="BU111">
        <v>32</v>
      </c>
      <c r="BV111" s="213"/>
      <c r="DV111" s="320">
        <v>97</v>
      </c>
    </row>
    <row r="112" spans="2:126" ht="17.25" customHeight="1">
      <c r="B112" s="23"/>
      <c r="C112" s="23"/>
      <c r="D112" s="23"/>
      <c r="E112" s="23"/>
      <c r="F112">
        <f t="shared" si="2"/>
        <v>98</v>
      </c>
      <c r="G112" s="18"/>
      <c r="H112" s="7"/>
      <c r="I112" s="7"/>
      <c r="J112" s="7"/>
      <c r="K112" s="84"/>
      <c r="L112" s="7"/>
      <c r="M112" s="105"/>
      <c r="N112" s="125"/>
      <c r="O112" s="85"/>
      <c r="P112" s="97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86"/>
      <c r="AG112" s="86"/>
      <c r="AH112" s="86"/>
      <c r="AI112" s="102"/>
      <c r="AJ112" s="86"/>
      <c r="AK112" s="86"/>
      <c r="AL112" s="82"/>
      <c r="AM112" s="82"/>
      <c r="AN112" s="82"/>
      <c r="AO112" s="82"/>
      <c r="AQ112" s="215">
        <v>241</v>
      </c>
      <c r="AR112" s="17">
        <v>11</v>
      </c>
      <c r="AS112" s="321">
        <v>0.4322916666666667</v>
      </c>
      <c r="AT112" s="321">
        <v>0.5316550925925926</v>
      </c>
      <c r="AV112" t="s">
        <v>101</v>
      </c>
      <c r="AW112" t="s">
        <v>102</v>
      </c>
      <c r="AX112" t="s">
        <v>105</v>
      </c>
      <c r="AY112" t="s">
        <v>104</v>
      </c>
      <c r="AZ112" t="s">
        <v>103</v>
      </c>
      <c r="BA112" t="s">
        <v>101</v>
      </c>
      <c r="BB112" t="s">
        <v>102</v>
      </c>
      <c r="BC112" t="s">
        <v>104</v>
      </c>
      <c r="BD112" t="s">
        <v>104</v>
      </c>
      <c r="BE112" t="s">
        <v>103</v>
      </c>
      <c r="BF112" t="s">
        <v>102</v>
      </c>
      <c r="BH112" t="s">
        <v>103</v>
      </c>
      <c r="BI112" t="s">
        <v>100</v>
      </c>
      <c r="BJ112" t="s">
        <v>101</v>
      </c>
      <c r="BK112" t="s">
        <v>103</v>
      </c>
      <c r="BL112" t="s">
        <v>105</v>
      </c>
      <c r="BP112" t="s">
        <v>103</v>
      </c>
      <c r="BQ112">
        <v>7</v>
      </c>
      <c r="BR112">
        <v>7</v>
      </c>
      <c r="BS112" t="s">
        <v>100</v>
      </c>
      <c r="BT112">
        <v>33</v>
      </c>
      <c r="BU112">
        <v>33</v>
      </c>
      <c r="BV112" s="213"/>
      <c r="DV112" s="320">
        <v>98</v>
      </c>
    </row>
    <row r="113" spans="2:126" ht="17.25" customHeight="1">
      <c r="B113" s="23"/>
      <c r="C113" s="23"/>
      <c r="D113" s="23"/>
      <c r="E113" s="23"/>
      <c r="F113">
        <f t="shared" si="2"/>
        <v>99</v>
      </c>
      <c r="G113" s="18"/>
      <c r="H113" s="7"/>
      <c r="I113" s="7"/>
      <c r="J113" s="7"/>
      <c r="K113" s="84"/>
      <c r="L113" s="7"/>
      <c r="M113" s="105"/>
      <c r="N113" s="125"/>
      <c r="O113" s="85"/>
      <c r="P113" s="97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86"/>
      <c r="AG113" s="86"/>
      <c r="AH113" s="86"/>
      <c r="AI113" s="102"/>
      <c r="AJ113" s="86"/>
      <c r="AK113" s="86"/>
      <c r="AL113" s="82"/>
      <c r="AM113" s="82"/>
      <c r="AN113" s="82"/>
      <c r="AO113" s="82"/>
      <c r="AQ113" s="215">
        <v>242</v>
      </c>
      <c r="AR113" s="17">
        <v>12</v>
      </c>
      <c r="AS113" s="321">
        <v>0.43333333333333335</v>
      </c>
      <c r="AT113" s="321">
        <v>0.5085185185185185</v>
      </c>
      <c r="AV113" t="s">
        <v>101</v>
      </c>
      <c r="AW113" t="s">
        <v>105</v>
      </c>
      <c r="AX113" t="s">
        <v>105</v>
      </c>
      <c r="AY113" t="s">
        <v>104</v>
      </c>
      <c r="AZ113" t="s">
        <v>103</v>
      </c>
      <c r="BA113" t="s">
        <v>103</v>
      </c>
      <c r="BB113" t="s">
        <v>102</v>
      </c>
      <c r="BC113" t="s">
        <v>102</v>
      </c>
      <c r="BD113" t="s">
        <v>104</v>
      </c>
      <c r="BE113" t="s">
        <v>103</v>
      </c>
      <c r="BF113" t="s">
        <v>104</v>
      </c>
      <c r="BH113" t="s">
        <v>103</v>
      </c>
      <c r="BI113" t="s">
        <v>100</v>
      </c>
      <c r="BJ113" t="s">
        <v>101</v>
      </c>
      <c r="BK113" t="s">
        <v>104</v>
      </c>
      <c r="BL113" t="s">
        <v>103</v>
      </c>
      <c r="BP113" t="s">
        <v>102</v>
      </c>
      <c r="BQ113">
        <v>20</v>
      </c>
      <c r="BR113">
        <v>20</v>
      </c>
      <c r="BS113" t="s">
        <v>101</v>
      </c>
      <c r="BT113">
        <v>20</v>
      </c>
      <c r="BU113">
        <v>20</v>
      </c>
      <c r="BV113" s="213"/>
      <c r="DV113" s="320">
        <v>99</v>
      </c>
    </row>
    <row r="114" spans="2:126" ht="17.25" customHeight="1">
      <c r="B114" s="23"/>
      <c r="C114" s="23"/>
      <c r="D114" s="23"/>
      <c r="E114" s="23"/>
      <c r="F114">
        <f t="shared" si="2"/>
        <v>100</v>
      </c>
      <c r="G114" s="18"/>
      <c r="H114" s="7"/>
      <c r="I114" s="7"/>
      <c r="J114" s="7"/>
      <c r="K114" s="84"/>
      <c r="L114" s="7"/>
      <c r="M114" s="105"/>
      <c r="N114" s="125"/>
      <c r="O114" s="85"/>
      <c r="P114" s="97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86"/>
      <c r="AG114" s="86"/>
      <c r="AH114" s="86"/>
      <c r="AI114" s="102"/>
      <c r="AJ114" s="86"/>
      <c r="AK114" s="86"/>
      <c r="AL114" s="82"/>
      <c r="AM114" s="82"/>
      <c r="AN114" s="82"/>
      <c r="AO114" s="82"/>
      <c r="AQ114" s="215">
        <v>243</v>
      </c>
      <c r="AR114" s="17">
        <v>13</v>
      </c>
      <c r="AS114" s="321">
        <v>0.43472222222222223</v>
      </c>
      <c r="AT114" s="321">
        <v>0.5377314814814814</v>
      </c>
      <c r="AV114" t="s">
        <v>101</v>
      </c>
      <c r="AW114" t="s">
        <v>102</v>
      </c>
      <c r="AX114" t="s">
        <v>104</v>
      </c>
      <c r="AY114" t="s">
        <v>104</v>
      </c>
      <c r="AZ114" t="s">
        <v>101</v>
      </c>
      <c r="BA114" t="s">
        <v>103</v>
      </c>
      <c r="BB114" t="s">
        <v>102</v>
      </c>
      <c r="BC114" t="s">
        <v>102</v>
      </c>
      <c r="BD114" t="s">
        <v>104</v>
      </c>
      <c r="BE114" t="s">
        <v>104</v>
      </c>
      <c r="BF114" t="s">
        <v>101</v>
      </c>
      <c r="BH114" t="s">
        <v>103</v>
      </c>
      <c r="BI114" t="s">
        <v>100</v>
      </c>
      <c r="BJ114" t="s">
        <v>101</v>
      </c>
      <c r="BK114" t="s">
        <v>104</v>
      </c>
      <c r="BL114" t="s">
        <v>105</v>
      </c>
      <c r="BP114" t="s">
        <v>103</v>
      </c>
      <c r="BQ114">
        <v>7</v>
      </c>
      <c r="BR114">
        <v>7</v>
      </c>
      <c r="BS114" t="s">
        <v>103</v>
      </c>
      <c r="BT114">
        <v>40</v>
      </c>
      <c r="BU114">
        <v>40</v>
      </c>
      <c r="BV114" s="213"/>
      <c r="DV114" s="320">
        <v>100</v>
      </c>
    </row>
    <row r="115" spans="2:126" ht="17.25" customHeight="1">
      <c r="B115" s="23"/>
      <c r="C115" s="23"/>
      <c r="D115" s="23"/>
      <c r="E115" s="23"/>
      <c r="G115" s="107"/>
      <c r="H115" s="108"/>
      <c r="I115" s="108"/>
      <c r="J115" s="108"/>
      <c r="K115" s="109"/>
      <c r="L115" s="108"/>
      <c r="M115" s="108"/>
      <c r="N115" s="85"/>
      <c r="O115" s="85"/>
      <c r="P115" s="97"/>
      <c r="Q115" s="26"/>
      <c r="R115" s="82"/>
      <c r="S115" s="82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82"/>
      <c r="AG115" s="82"/>
      <c r="AH115" s="82"/>
      <c r="AI115" s="83"/>
      <c r="AJ115" s="82"/>
      <c r="AK115" s="82"/>
      <c r="AL115" s="82"/>
      <c r="AM115" s="82"/>
      <c r="AN115" s="82"/>
      <c r="AO115" s="82"/>
      <c r="AQ115" s="215">
        <v>244</v>
      </c>
      <c r="AR115" s="17">
        <v>14</v>
      </c>
      <c r="AS115" s="321">
        <v>0.4361111111111111</v>
      </c>
      <c r="AT115" s="321">
        <v>0.49957175925925923</v>
      </c>
      <c r="AV115" t="s">
        <v>101</v>
      </c>
      <c r="AW115" t="s">
        <v>103</v>
      </c>
      <c r="AX115" t="s">
        <v>105</v>
      </c>
      <c r="AY115" t="s">
        <v>104</v>
      </c>
      <c r="AZ115" t="s">
        <v>103</v>
      </c>
      <c r="BA115" t="s">
        <v>101</v>
      </c>
      <c r="BB115" t="s">
        <v>102</v>
      </c>
      <c r="BC115" t="s">
        <v>102</v>
      </c>
      <c r="BD115" t="s">
        <v>104</v>
      </c>
      <c r="BE115" t="s">
        <v>103</v>
      </c>
      <c r="BF115" t="s">
        <v>103</v>
      </c>
      <c r="BH115" t="s">
        <v>103</v>
      </c>
      <c r="BI115" t="s">
        <v>100</v>
      </c>
      <c r="BJ115" t="s">
        <v>101</v>
      </c>
      <c r="BK115" t="s">
        <v>104</v>
      </c>
      <c r="BL115" t="s">
        <v>103</v>
      </c>
      <c r="BP115" t="s">
        <v>103</v>
      </c>
      <c r="BQ115">
        <v>21</v>
      </c>
      <c r="BR115">
        <v>21</v>
      </c>
      <c r="BS115" t="s">
        <v>101</v>
      </c>
      <c r="BT115">
        <v>24</v>
      </c>
      <c r="BU115">
        <v>24</v>
      </c>
      <c r="BV115" s="213"/>
      <c r="DV115" s="320">
        <v>101</v>
      </c>
    </row>
    <row r="116" spans="43:126" ht="17.25" customHeight="1">
      <c r="AQ116" s="215">
        <v>245</v>
      </c>
      <c r="AR116" s="17">
        <v>15</v>
      </c>
      <c r="AS116" s="321">
        <v>0.4375</v>
      </c>
      <c r="AT116" s="321">
        <v>0.5305439814814815</v>
      </c>
      <c r="AV116" t="s">
        <v>102</v>
      </c>
      <c r="AW116" t="s">
        <v>102</v>
      </c>
      <c r="AX116" t="s">
        <v>103</v>
      </c>
      <c r="AY116" t="s">
        <v>104</v>
      </c>
      <c r="AZ116" t="s">
        <v>101</v>
      </c>
      <c r="BA116" t="s">
        <v>102</v>
      </c>
      <c r="BB116" t="s">
        <v>105</v>
      </c>
      <c r="BC116" t="s">
        <v>103</v>
      </c>
      <c r="BD116" t="s">
        <v>100</v>
      </c>
      <c r="BE116" t="s">
        <v>103</v>
      </c>
      <c r="BF116" t="s">
        <v>103</v>
      </c>
      <c r="BH116" t="s">
        <v>105</v>
      </c>
      <c r="BI116" t="s">
        <v>103</v>
      </c>
      <c r="BJ116" t="s">
        <v>102</v>
      </c>
      <c r="BK116" t="s">
        <v>103</v>
      </c>
      <c r="BL116" t="s">
        <v>104</v>
      </c>
      <c r="BP116" t="s">
        <v>103</v>
      </c>
      <c r="BQ116">
        <v>38</v>
      </c>
      <c r="BR116">
        <v>38</v>
      </c>
      <c r="BS116" t="s">
        <v>101</v>
      </c>
      <c r="BT116">
        <v>46</v>
      </c>
      <c r="BU116">
        <v>47</v>
      </c>
      <c r="BV116" s="213"/>
      <c r="DV116" s="320">
        <v>102</v>
      </c>
    </row>
    <row r="117" spans="43:126" ht="17.25" customHeight="1">
      <c r="AQ117" s="215">
        <v>246</v>
      </c>
      <c r="AR117" s="17">
        <v>16</v>
      </c>
      <c r="AS117" s="321">
        <v>0.43854166666666666</v>
      </c>
      <c r="AT117" s="321">
        <v>0.49547453703703703</v>
      </c>
      <c r="AV117" t="s">
        <v>101</v>
      </c>
      <c r="AW117" t="s">
        <v>102</v>
      </c>
      <c r="AX117" t="s">
        <v>105</v>
      </c>
      <c r="AY117" t="s">
        <v>104</v>
      </c>
      <c r="AZ117" t="s">
        <v>103</v>
      </c>
      <c r="BA117" t="s">
        <v>103</v>
      </c>
      <c r="BB117" t="s">
        <v>102</v>
      </c>
      <c r="BC117" t="s">
        <v>102</v>
      </c>
      <c r="BD117" t="s">
        <v>104</v>
      </c>
      <c r="BE117" t="s">
        <v>103</v>
      </c>
      <c r="BF117" t="s">
        <v>103</v>
      </c>
      <c r="BH117" t="s">
        <v>103</v>
      </c>
      <c r="BI117" t="s">
        <v>100</v>
      </c>
      <c r="BJ117" t="s">
        <v>101</v>
      </c>
      <c r="BK117" t="s">
        <v>104</v>
      </c>
      <c r="BL117" t="s">
        <v>103</v>
      </c>
      <c r="BP117" t="s">
        <v>103</v>
      </c>
      <c r="BQ117">
        <v>8</v>
      </c>
      <c r="BR117">
        <v>8</v>
      </c>
      <c r="BS117" t="s">
        <v>101</v>
      </c>
      <c r="BT117">
        <v>7</v>
      </c>
      <c r="BU117">
        <v>7</v>
      </c>
      <c r="BV117" s="213"/>
      <c r="DV117" s="320">
        <v>103</v>
      </c>
    </row>
    <row r="118" spans="43:126" ht="17.25" customHeight="1">
      <c r="AQ118" s="215">
        <v>247</v>
      </c>
      <c r="AR118" s="17">
        <v>17</v>
      </c>
      <c r="AS118" s="321">
        <v>0.43993055555555555</v>
      </c>
      <c r="AT118" s="321">
        <v>0.49613425925925925</v>
      </c>
      <c r="AV118" t="s">
        <v>101</v>
      </c>
      <c r="AW118" t="s">
        <v>102</v>
      </c>
      <c r="AX118" t="s">
        <v>105</v>
      </c>
      <c r="AY118" t="s">
        <v>104</v>
      </c>
      <c r="AZ118" t="s">
        <v>103</v>
      </c>
      <c r="BA118" t="s">
        <v>103</v>
      </c>
      <c r="BB118" t="s">
        <v>102</v>
      </c>
      <c r="BC118" t="s">
        <v>102</v>
      </c>
      <c r="BD118" t="s">
        <v>104</v>
      </c>
      <c r="BE118" t="s">
        <v>103</v>
      </c>
      <c r="BF118" t="s">
        <v>103</v>
      </c>
      <c r="BH118" t="s">
        <v>103</v>
      </c>
      <c r="BI118" t="s">
        <v>100</v>
      </c>
      <c r="BJ118" t="s">
        <v>101</v>
      </c>
      <c r="BK118" t="s">
        <v>104</v>
      </c>
      <c r="BL118" t="s">
        <v>103</v>
      </c>
      <c r="BP118" t="s">
        <v>103</v>
      </c>
      <c r="BQ118">
        <v>3</v>
      </c>
      <c r="BR118">
        <v>4</v>
      </c>
      <c r="BS118" t="s">
        <v>100</v>
      </c>
      <c r="BT118">
        <v>11</v>
      </c>
      <c r="BU118">
        <v>11</v>
      </c>
      <c r="BV118" s="213"/>
      <c r="DV118" s="320">
        <v>104</v>
      </c>
    </row>
    <row r="119" spans="43:126" ht="17.25" customHeight="1">
      <c r="AQ119" s="215">
        <v>248</v>
      </c>
      <c r="AR119" s="17">
        <v>18</v>
      </c>
      <c r="AS119" s="321">
        <v>0.44131944444444443</v>
      </c>
      <c r="AT119" s="321">
        <v>0.5418287037037037</v>
      </c>
      <c r="AV119" t="s">
        <v>104</v>
      </c>
      <c r="AW119" t="s">
        <v>102</v>
      </c>
      <c r="AX119" t="s">
        <v>105</v>
      </c>
      <c r="AY119" t="s">
        <v>104</v>
      </c>
      <c r="AZ119" t="s">
        <v>103</v>
      </c>
      <c r="BA119" t="s">
        <v>103</v>
      </c>
      <c r="BB119" t="s">
        <v>102</v>
      </c>
      <c r="BC119" t="s">
        <v>102</v>
      </c>
      <c r="BD119" t="s">
        <v>104</v>
      </c>
      <c r="BE119" t="s">
        <v>103</v>
      </c>
      <c r="BF119" t="s">
        <v>104</v>
      </c>
      <c r="BH119" t="s">
        <v>103</v>
      </c>
      <c r="BI119" t="s">
        <v>101</v>
      </c>
      <c r="BJ119" t="s">
        <v>101</v>
      </c>
      <c r="BK119" t="s">
        <v>104</v>
      </c>
      <c r="BL119" t="s">
        <v>103</v>
      </c>
      <c r="BP119" t="s">
        <v>103</v>
      </c>
      <c r="BQ119">
        <v>8</v>
      </c>
      <c r="BR119">
        <v>8</v>
      </c>
      <c r="BS119" t="s">
        <v>101</v>
      </c>
      <c r="BT119">
        <v>42</v>
      </c>
      <c r="BU119">
        <v>42</v>
      </c>
      <c r="BV119" s="213"/>
      <c r="DV119" s="320">
        <v>105</v>
      </c>
    </row>
    <row r="120" spans="43:126" ht="17.25" customHeight="1">
      <c r="AQ120" s="215">
        <v>249</v>
      </c>
      <c r="AR120" s="17">
        <v>19</v>
      </c>
      <c r="AS120" s="321">
        <v>0.4434027777777778</v>
      </c>
      <c r="AT120" s="321">
        <v>0.5425578703703704</v>
      </c>
      <c r="AV120" t="s">
        <v>104</v>
      </c>
      <c r="AW120" t="s">
        <v>103</v>
      </c>
      <c r="AX120" t="s">
        <v>102</v>
      </c>
      <c r="AY120" t="s">
        <v>104</v>
      </c>
      <c r="AZ120" t="s">
        <v>103</v>
      </c>
      <c r="BA120" t="s">
        <v>103</v>
      </c>
      <c r="BB120" t="s">
        <v>102</v>
      </c>
      <c r="BC120" t="s">
        <v>102</v>
      </c>
      <c r="BD120" t="s">
        <v>100</v>
      </c>
      <c r="BE120" t="s">
        <v>103</v>
      </c>
      <c r="BF120" t="s">
        <v>102</v>
      </c>
      <c r="BH120" t="s">
        <v>103</v>
      </c>
      <c r="BI120" t="s">
        <v>103</v>
      </c>
      <c r="BJ120" t="s">
        <v>101</v>
      </c>
      <c r="BK120" t="s">
        <v>103</v>
      </c>
      <c r="BL120" t="s">
        <v>105</v>
      </c>
      <c r="BP120" t="s">
        <v>103</v>
      </c>
      <c r="BQ120">
        <v>38</v>
      </c>
      <c r="BR120">
        <v>39</v>
      </c>
      <c r="BS120" t="s">
        <v>143</v>
      </c>
      <c r="BT120"/>
      <c r="BV120" s="213"/>
      <c r="DV120" s="320">
        <v>106</v>
      </c>
    </row>
    <row r="121" spans="43:126" ht="17.25" customHeight="1">
      <c r="AQ121" s="215">
        <v>250</v>
      </c>
      <c r="AR121" s="17">
        <v>20</v>
      </c>
      <c r="AS121" s="321">
        <v>0.4444444444444444</v>
      </c>
      <c r="AT121" s="321">
        <v>0.5431944444444444</v>
      </c>
      <c r="AV121" t="s">
        <v>101</v>
      </c>
      <c r="AW121" t="s">
        <v>103</v>
      </c>
      <c r="AX121" t="s">
        <v>105</v>
      </c>
      <c r="AY121" t="s">
        <v>104</v>
      </c>
      <c r="AZ121" t="s">
        <v>103</v>
      </c>
      <c r="BA121" t="s">
        <v>103</v>
      </c>
      <c r="BB121" t="s">
        <v>102</v>
      </c>
      <c r="BC121" t="s">
        <v>102</v>
      </c>
      <c r="BD121" t="s">
        <v>104</v>
      </c>
      <c r="BE121" t="s">
        <v>103</v>
      </c>
      <c r="BF121" t="s">
        <v>104</v>
      </c>
      <c r="BH121" t="s">
        <v>103</v>
      </c>
      <c r="BI121" t="s">
        <v>100</v>
      </c>
      <c r="BJ121" t="s">
        <v>101</v>
      </c>
      <c r="BK121" t="s">
        <v>104</v>
      </c>
      <c r="BL121" t="s">
        <v>105</v>
      </c>
      <c r="BP121" t="s">
        <v>103</v>
      </c>
      <c r="BQ121">
        <v>7</v>
      </c>
      <c r="BR121">
        <v>7</v>
      </c>
      <c r="BS121" t="s">
        <v>101</v>
      </c>
      <c r="BT121">
        <v>14</v>
      </c>
      <c r="BU121">
        <v>14</v>
      </c>
      <c r="BV121" s="213"/>
      <c r="DV121" s="320">
        <v>107</v>
      </c>
    </row>
    <row r="122" spans="43:126" ht="17.25" customHeight="1">
      <c r="AQ122" s="215">
        <v>251</v>
      </c>
      <c r="AR122" s="17">
        <v>21</v>
      </c>
      <c r="AS122" s="321">
        <v>0.4454861111111111</v>
      </c>
      <c r="AT122" s="321">
        <v>0.5003472222222222</v>
      </c>
      <c r="AV122" t="s">
        <v>101</v>
      </c>
      <c r="AW122" t="s">
        <v>105</v>
      </c>
      <c r="AX122" t="s">
        <v>105</v>
      </c>
      <c r="AY122" t="s">
        <v>104</v>
      </c>
      <c r="AZ122" t="s">
        <v>103</v>
      </c>
      <c r="BA122" t="s">
        <v>101</v>
      </c>
      <c r="BB122" t="s">
        <v>102</v>
      </c>
      <c r="BC122" t="s">
        <v>102</v>
      </c>
      <c r="BD122" t="s">
        <v>104</v>
      </c>
      <c r="BE122" t="s">
        <v>103</v>
      </c>
      <c r="BF122" t="s">
        <v>103</v>
      </c>
      <c r="BH122" t="s">
        <v>103</v>
      </c>
      <c r="BI122" t="s">
        <v>100</v>
      </c>
      <c r="BJ122" t="s">
        <v>101</v>
      </c>
      <c r="BK122" t="s">
        <v>104</v>
      </c>
      <c r="BL122" t="s">
        <v>103</v>
      </c>
      <c r="BP122" t="s">
        <v>103</v>
      </c>
      <c r="BQ122">
        <v>3</v>
      </c>
      <c r="BR122">
        <v>3</v>
      </c>
      <c r="BS122" t="s">
        <v>101</v>
      </c>
      <c r="BT122">
        <v>9</v>
      </c>
      <c r="BU122">
        <v>9</v>
      </c>
      <c r="BV122" s="213"/>
      <c r="DV122" s="320">
        <v>108</v>
      </c>
    </row>
    <row r="123" spans="43:126" ht="17.25" customHeight="1">
      <c r="AQ123" s="215">
        <v>252</v>
      </c>
      <c r="AR123" s="17">
        <v>22</v>
      </c>
      <c r="AS123" s="321">
        <v>0.4472222222222222</v>
      </c>
      <c r="AT123" s="321">
        <v>0.5265972222222223</v>
      </c>
      <c r="AV123" t="s">
        <v>101</v>
      </c>
      <c r="AW123" t="s">
        <v>102</v>
      </c>
      <c r="AX123" t="s">
        <v>105</v>
      </c>
      <c r="AY123" t="s">
        <v>104</v>
      </c>
      <c r="AZ123" t="s">
        <v>103</v>
      </c>
      <c r="BA123" t="s">
        <v>105</v>
      </c>
      <c r="BB123" t="s">
        <v>102</v>
      </c>
      <c r="BC123" t="s">
        <v>102</v>
      </c>
      <c r="BD123" t="s">
        <v>104</v>
      </c>
      <c r="BE123" t="s">
        <v>103</v>
      </c>
      <c r="BF123" t="s">
        <v>103</v>
      </c>
      <c r="BH123" t="s">
        <v>103</v>
      </c>
      <c r="BI123" t="s">
        <v>100</v>
      </c>
      <c r="BJ123" t="s">
        <v>101</v>
      </c>
      <c r="BK123" t="s">
        <v>104</v>
      </c>
      <c r="BL123" t="s">
        <v>105</v>
      </c>
      <c r="BP123" t="s">
        <v>103</v>
      </c>
      <c r="BQ123">
        <v>15</v>
      </c>
      <c r="BR123">
        <v>15</v>
      </c>
      <c r="BS123" t="s">
        <v>102</v>
      </c>
      <c r="BT123">
        <v>25</v>
      </c>
      <c r="BU123">
        <v>25</v>
      </c>
      <c r="BV123" s="213"/>
      <c r="DV123" s="320">
        <v>109</v>
      </c>
    </row>
    <row r="124" spans="43:126" ht="17.25" customHeight="1">
      <c r="AQ124" s="215">
        <v>253</v>
      </c>
      <c r="AR124" s="17">
        <v>23</v>
      </c>
      <c r="AS124" s="321">
        <v>0.44895833333333335</v>
      </c>
      <c r="AT124" s="321">
        <v>0.5211111111111111</v>
      </c>
      <c r="AV124" t="s">
        <v>102</v>
      </c>
      <c r="AW124" t="s">
        <v>105</v>
      </c>
      <c r="AX124" t="s">
        <v>103</v>
      </c>
      <c r="AY124" t="s">
        <v>101</v>
      </c>
      <c r="AZ124" t="s">
        <v>100</v>
      </c>
      <c r="BA124" t="s">
        <v>102</v>
      </c>
      <c r="BB124" t="s">
        <v>100</v>
      </c>
      <c r="BC124" t="s">
        <v>101</v>
      </c>
      <c r="BD124" t="s">
        <v>103</v>
      </c>
      <c r="BE124" t="s">
        <v>100</v>
      </c>
      <c r="BF124" t="s">
        <v>103</v>
      </c>
      <c r="BH124" t="s">
        <v>100</v>
      </c>
      <c r="BI124" t="s">
        <v>100</v>
      </c>
      <c r="BJ124" t="s">
        <v>101</v>
      </c>
      <c r="BK124" t="s">
        <v>100</v>
      </c>
      <c r="BL124" t="s">
        <v>102</v>
      </c>
      <c r="BP124" t="s">
        <v>105</v>
      </c>
      <c r="BQ124">
        <v>21</v>
      </c>
      <c r="BR124">
        <v>22</v>
      </c>
      <c r="BS124" t="s">
        <v>103</v>
      </c>
      <c r="BT124">
        <v>18</v>
      </c>
      <c r="BU124">
        <v>18</v>
      </c>
      <c r="BV124" s="213"/>
      <c r="DV124" s="320">
        <v>110</v>
      </c>
    </row>
    <row r="125" spans="43:126" ht="17.25" customHeight="1">
      <c r="AQ125" s="215">
        <v>254</v>
      </c>
      <c r="AR125" s="17">
        <v>24</v>
      </c>
      <c r="AS125" s="321">
        <v>0.44965277777777773</v>
      </c>
      <c r="AT125" s="321">
        <v>0.5452777777777778</v>
      </c>
      <c r="AV125" t="s">
        <v>101</v>
      </c>
      <c r="AW125" t="s">
        <v>103</v>
      </c>
      <c r="AX125" t="s">
        <v>105</v>
      </c>
      <c r="AY125" t="s">
        <v>104</v>
      </c>
      <c r="AZ125" t="s">
        <v>103</v>
      </c>
      <c r="BA125" t="s">
        <v>101</v>
      </c>
      <c r="BB125" t="s">
        <v>102</v>
      </c>
      <c r="BC125" t="s">
        <v>102</v>
      </c>
      <c r="BD125" t="s">
        <v>104</v>
      </c>
      <c r="BE125" t="s">
        <v>103</v>
      </c>
      <c r="BF125" t="s">
        <v>104</v>
      </c>
      <c r="BH125" t="s">
        <v>103</v>
      </c>
      <c r="BI125" t="s">
        <v>100</v>
      </c>
      <c r="BJ125" t="s">
        <v>101</v>
      </c>
      <c r="BK125" t="s">
        <v>103</v>
      </c>
      <c r="BL125" t="s">
        <v>105</v>
      </c>
      <c r="BP125" t="s">
        <v>103</v>
      </c>
      <c r="BQ125">
        <v>8</v>
      </c>
      <c r="BR125">
        <v>8</v>
      </c>
      <c r="BS125" t="s">
        <v>101</v>
      </c>
      <c r="BT125">
        <v>10</v>
      </c>
      <c r="BU125">
        <v>10</v>
      </c>
      <c r="BV125" s="213"/>
      <c r="DV125" s="320">
        <v>111</v>
      </c>
    </row>
    <row r="126" spans="43:126" ht="17.25" customHeight="1">
      <c r="AQ126" s="215">
        <v>255</v>
      </c>
      <c r="AR126" s="17">
        <v>25</v>
      </c>
      <c r="AS126" s="321">
        <v>0.4510416666666666</v>
      </c>
      <c r="AT126" s="321">
        <v>0.5457175925925926</v>
      </c>
      <c r="AV126" t="s">
        <v>101</v>
      </c>
      <c r="AW126" t="s">
        <v>102</v>
      </c>
      <c r="AX126" t="s">
        <v>105</v>
      </c>
      <c r="AY126" t="s">
        <v>104</v>
      </c>
      <c r="AZ126" t="s">
        <v>103</v>
      </c>
      <c r="BA126" t="s">
        <v>103</v>
      </c>
      <c r="BB126" t="s">
        <v>102</v>
      </c>
      <c r="BC126" t="s">
        <v>102</v>
      </c>
      <c r="BD126" t="s">
        <v>104</v>
      </c>
      <c r="BE126" t="s">
        <v>103</v>
      </c>
      <c r="BF126" t="s">
        <v>104</v>
      </c>
      <c r="BH126" t="s">
        <v>103</v>
      </c>
      <c r="BI126" t="s">
        <v>100</v>
      </c>
      <c r="BJ126" t="s">
        <v>101</v>
      </c>
      <c r="BK126" t="s">
        <v>104</v>
      </c>
      <c r="BL126" t="s">
        <v>105</v>
      </c>
      <c r="BP126" t="s">
        <v>103</v>
      </c>
      <c r="BQ126">
        <v>6</v>
      </c>
      <c r="BR126">
        <v>6</v>
      </c>
      <c r="BS126" t="s">
        <v>101</v>
      </c>
      <c r="BT126">
        <v>15</v>
      </c>
      <c r="BU126">
        <v>15</v>
      </c>
      <c r="BV126" s="213"/>
      <c r="DV126" s="320">
        <v>112</v>
      </c>
    </row>
    <row r="127" spans="43:126" ht="17.25" customHeight="1">
      <c r="AQ127" s="215">
        <v>256</v>
      </c>
      <c r="AR127" s="17">
        <v>26</v>
      </c>
      <c r="AS127" s="321">
        <v>0.4527777777777778</v>
      </c>
      <c r="AT127" s="321">
        <v>0.568576388888889</v>
      </c>
      <c r="AV127" t="s">
        <v>104</v>
      </c>
      <c r="AW127" t="s">
        <v>103</v>
      </c>
      <c r="AX127" t="s">
        <v>102</v>
      </c>
      <c r="AY127" t="s">
        <v>104</v>
      </c>
      <c r="AZ127" t="s">
        <v>102</v>
      </c>
      <c r="BA127" t="s">
        <v>103</v>
      </c>
      <c r="BB127" t="s">
        <v>101</v>
      </c>
      <c r="BC127" t="s">
        <v>104</v>
      </c>
      <c r="BD127" t="s">
        <v>102</v>
      </c>
      <c r="BE127" t="s">
        <v>103</v>
      </c>
      <c r="BF127" t="s">
        <v>100</v>
      </c>
      <c r="BH127" t="s">
        <v>100</v>
      </c>
      <c r="BI127" t="s">
        <v>104</v>
      </c>
      <c r="BJ127" t="s">
        <v>101</v>
      </c>
      <c r="BK127" t="s">
        <v>104</v>
      </c>
      <c r="BL127" t="s">
        <v>103</v>
      </c>
      <c r="BP127" t="s">
        <v>103</v>
      </c>
      <c r="BQ127">
        <v>17</v>
      </c>
      <c r="BR127">
        <v>17</v>
      </c>
      <c r="BS127" t="s">
        <v>102</v>
      </c>
      <c r="BT127">
        <v>54</v>
      </c>
      <c r="BU127">
        <v>54</v>
      </c>
      <c r="BV127" s="213"/>
      <c r="DV127" s="320">
        <v>113</v>
      </c>
    </row>
    <row r="128" spans="43:126" ht="17.25" customHeight="1">
      <c r="AQ128" s="215">
        <v>257</v>
      </c>
      <c r="AR128" s="17">
        <v>27</v>
      </c>
      <c r="AS128" s="321">
        <v>0.4538194444444445</v>
      </c>
      <c r="AT128" s="321">
        <v>0.5393518518518519</v>
      </c>
      <c r="AV128" t="s">
        <v>101</v>
      </c>
      <c r="AW128" t="s">
        <v>102</v>
      </c>
      <c r="AX128" t="s">
        <v>105</v>
      </c>
      <c r="AY128" t="s">
        <v>104</v>
      </c>
      <c r="AZ128" t="s">
        <v>103</v>
      </c>
      <c r="BA128" t="s">
        <v>103</v>
      </c>
      <c r="BB128" t="s">
        <v>102</v>
      </c>
      <c r="BC128" t="s">
        <v>102</v>
      </c>
      <c r="BD128" t="s">
        <v>104</v>
      </c>
      <c r="BE128" t="s">
        <v>103</v>
      </c>
      <c r="BF128" t="s">
        <v>103</v>
      </c>
      <c r="BH128" t="s">
        <v>103</v>
      </c>
      <c r="BI128" t="s">
        <v>100</v>
      </c>
      <c r="BJ128" t="s">
        <v>104</v>
      </c>
      <c r="BK128" t="s">
        <v>104</v>
      </c>
      <c r="BL128" t="s">
        <v>103</v>
      </c>
      <c r="BP128" t="s">
        <v>103</v>
      </c>
      <c r="BQ128">
        <v>8</v>
      </c>
      <c r="BR128">
        <v>9</v>
      </c>
      <c r="BS128" t="s">
        <v>101</v>
      </c>
      <c r="BT128">
        <v>16</v>
      </c>
      <c r="BU128">
        <v>16</v>
      </c>
      <c r="BV128" s="213"/>
      <c r="DV128" s="320">
        <v>114</v>
      </c>
    </row>
    <row r="129" spans="43:126" ht="17.25" customHeight="1">
      <c r="AQ129" s="215">
        <v>258</v>
      </c>
      <c r="AR129" s="17">
        <v>28</v>
      </c>
      <c r="AS129" s="321">
        <v>0.45555555555555555</v>
      </c>
      <c r="AT129" s="321">
        <v>0.5450578703703703</v>
      </c>
      <c r="AV129" t="s">
        <v>101</v>
      </c>
      <c r="AW129" t="s">
        <v>105</v>
      </c>
      <c r="AX129" t="s">
        <v>105</v>
      </c>
      <c r="AY129" t="s">
        <v>104</v>
      </c>
      <c r="AZ129" t="s">
        <v>103</v>
      </c>
      <c r="BA129" t="s">
        <v>103</v>
      </c>
      <c r="BB129" t="s">
        <v>102</v>
      </c>
      <c r="BC129" t="s">
        <v>102</v>
      </c>
      <c r="BD129" t="s">
        <v>104</v>
      </c>
      <c r="BE129" t="s">
        <v>103</v>
      </c>
      <c r="BF129" t="s">
        <v>103</v>
      </c>
      <c r="BH129" t="s">
        <v>103</v>
      </c>
      <c r="BI129" t="s">
        <v>100</v>
      </c>
      <c r="BJ129" t="s">
        <v>101</v>
      </c>
      <c r="BK129" t="s">
        <v>104</v>
      </c>
      <c r="BL129" t="s">
        <v>103</v>
      </c>
      <c r="BP129" t="s">
        <v>103</v>
      </c>
      <c r="BQ129">
        <v>10</v>
      </c>
      <c r="BR129">
        <v>11</v>
      </c>
      <c r="BS129" t="s">
        <v>100</v>
      </c>
      <c r="BT129">
        <v>48</v>
      </c>
      <c r="BU129">
        <v>48</v>
      </c>
      <c r="BV129" s="213"/>
      <c r="DV129" s="320">
        <v>115</v>
      </c>
    </row>
    <row r="130" spans="43:126" ht="17.25" customHeight="1">
      <c r="AQ130" s="215">
        <v>259</v>
      </c>
      <c r="AR130" s="17">
        <v>29</v>
      </c>
      <c r="AS130" s="321">
        <v>0.45659722222222227</v>
      </c>
      <c r="AT130" s="321">
        <v>0.5422337962962963</v>
      </c>
      <c r="AV130" t="s">
        <v>104</v>
      </c>
      <c r="AW130" t="s">
        <v>102</v>
      </c>
      <c r="AX130" t="s">
        <v>105</v>
      </c>
      <c r="AY130" t="s">
        <v>104</v>
      </c>
      <c r="AZ130" t="s">
        <v>103</v>
      </c>
      <c r="BA130" t="s">
        <v>101</v>
      </c>
      <c r="BB130" t="s">
        <v>102</v>
      </c>
      <c r="BC130" t="s">
        <v>102</v>
      </c>
      <c r="BD130" t="s">
        <v>104</v>
      </c>
      <c r="BE130" t="s">
        <v>103</v>
      </c>
      <c r="BF130" t="s">
        <v>104</v>
      </c>
      <c r="BH130" t="s">
        <v>103</v>
      </c>
      <c r="BI130" t="s">
        <v>100</v>
      </c>
      <c r="BJ130" t="s">
        <v>101</v>
      </c>
      <c r="BK130" t="s">
        <v>104</v>
      </c>
      <c r="BL130" t="s">
        <v>103</v>
      </c>
      <c r="BP130" t="s">
        <v>103</v>
      </c>
      <c r="BQ130">
        <v>6</v>
      </c>
      <c r="BR130">
        <v>7</v>
      </c>
      <c r="BS130" t="s">
        <v>101</v>
      </c>
      <c r="BT130">
        <v>22</v>
      </c>
      <c r="BU130">
        <v>22</v>
      </c>
      <c r="BV130" s="213"/>
      <c r="DV130" s="320">
        <v>116</v>
      </c>
    </row>
    <row r="131" spans="43:126" ht="17.25" customHeight="1">
      <c r="AQ131" s="215">
        <v>260</v>
      </c>
      <c r="AR131" s="17">
        <v>30</v>
      </c>
      <c r="AS131" s="321">
        <v>0.45798611111111115</v>
      </c>
      <c r="AT131" s="321">
        <v>0.5414699074074074</v>
      </c>
      <c r="AV131" t="s">
        <v>101</v>
      </c>
      <c r="AW131" t="s">
        <v>102</v>
      </c>
      <c r="AX131" t="s">
        <v>105</v>
      </c>
      <c r="AY131" t="s">
        <v>104</v>
      </c>
      <c r="AZ131" t="s">
        <v>103</v>
      </c>
      <c r="BA131" t="s">
        <v>103</v>
      </c>
      <c r="BB131" t="s">
        <v>102</v>
      </c>
      <c r="BC131" t="s">
        <v>102</v>
      </c>
      <c r="BD131" t="s">
        <v>104</v>
      </c>
      <c r="BE131" t="s">
        <v>103</v>
      </c>
      <c r="BF131" t="s">
        <v>103</v>
      </c>
      <c r="BH131" t="s">
        <v>103</v>
      </c>
      <c r="BI131" t="s">
        <v>100</v>
      </c>
      <c r="BJ131" t="s">
        <v>101</v>
      </c>
      <c r="BK131" t="s">
        <v>104</v>
      </c>
      <c r="BL131" t="s">
        <v>103</v>
      </c>
      <c r="BP131" t="s">
        <v>102</v>
      </c>
      <c r="BQ131">
        <v>7</v>
      </c>
      <c r="BR131">
        <v>7</v>
      </c>
      <c r="BS131" t="s">
        <v>101</v>
      </c>
      <c r="BT131">
        <v>28</v>
      </c>
      <c r="BU131">
        <v>28</v>
      </c>
      <c r="BV131" s="213"/>
      <c r="DV131" s="320">
        <v>117</v>
      </c>
    </row>
    <row r="132" spans="43:126" ht="17.25" customHeight="1">
      <c r="AQ132" s="215">
        <v>261</v>
      </c>
      <c r="AR132" s="17">
        <v>31</v>
      </c>
      <c r="AS132" s="321">
        <v>0.459375</v>
      </c>
      <c r="AT132" s="321">
        <v>0.5390277777777778</v>
      </c>
      <c r="AV132" t="s">
        <v>101</v>
      </c>
      <c r="AW132" t="s">
        <v>102</v>
      </c>
      <c r="AX132" t="s">
        <v>104</v>
      </c>
      <c r="AY132" t="s">
        <v>104</v>
      </c>
      <c r="AZ132" t="s">
        <v>103</v>
      </c>
      <c r="BA132" t="s">
        <v>103</v>
      </c>
      <c r="BB132" t="s">
        <v>102</v>
      </c>
      <c r="BC132" t="s">
        <v>102</v>
      </c>
      <c r="BD132" t="s">
        <v>104</v>
      </c>
      <c r="BE132" t="s">
        <v>103</v>
      </c>
      <c r="BF132" t="s">
        <v>103</v>
      </c>
      <c r="BH132" t="s">
        <v>103</v>
      </c>
      <c r="BI132" t="s">
        <v>100</v>
      </c>
      <c r="BJ132" t="s">
        <v>101</v>
      </c>
      <c r="BK132" t="s">
        <v>104</v>
      </c>
      <c r="BL132" t="s">
        <v>103</v>
      </c>
      <c r="BP132" t="s">
        <v>103</v>
      </c>
      <c r="BQ132">
        <v>9</v>
      </c>
      <c r="BR132">
        <v>9</v>
      </c>
      <c r="BS132" t="s">
        <v>101</v>
      </c>
      <c r="BT132">
        <v>42</v>
      </c>
      <c r="BU132">
        <v>42</v>
      </c>
      <c r="BV132" s="213"/>
      <c r="DV132" s="320">
        <v>118</v>
      </c>
    </row>
    <row r="133" spans="43:126" ht="17.25" customHeight="1">
      <c r="AQ133" s="215">
        <v>262</v>
      </c>
      <c r="AR133" s="17">
        <v>32</v>
      </c>
      <c r="AS133" s="321">
        <v>0.4611111111111111</v>
      </c>
      <c r="AT133" s="321">
        <v>0.5502893518518518</v>
      </c>
      <c r="AV133" t="s">
        <v>101</v>
      </c>
      <c r="AW133" t="s">
        <v>102</v>
      </c>
      <c r="AX133" t="s">
        <v>105</v>
      </c>
      <c r="AY133" t="s">
        <v>104</v>
      </c>
      <c r="AZ133" t="s">
        <v>103</v>
      </c>
      <c r="BA133" t="s">
        <v>101</v>
      </c>
      <c r="BB133" t="s">
        <v>102</v>
      </c>
      <c r="BC133" t="s">
        <v>102</v>
      </c>
      <c r="BD133" t="s">
        <v>103</v>
      </c>
      <c r="BE133" t="s">
        <v>103</v>
      </c>
      <c r="BF133" t="s">
        <v>103</v>
      </c>
      <c r="BH133" t="s">
        <v>103</v>
      </c>
      <c r="BI133" t="s">
        <v>100</v>
      </c>
      <c r="BJ133" t="s">
        <v>101</v>
      </c>
      <c r="BK133" t="s">
        <v>104</v>
      </c>
      <c r="BL133" t="s">
        <v>105</v>
      </c>
      <c r="BP133" t="s">
        <v>103</v>
      </c>
      <c r="BQ133">
        <v>27</v>
      </c>
      <c r="BR133">
        <v>28</v>
      </c>
      <c r="BS133" t="s">
        <v>101</v>
      </c>
      <c r="BT133">
        <v>25</v>
      </c>
      <c r="BU133">
        <v>25</v>
      </c>
      <c r="BV133" s="213"/>
      <c r="DV133" s="320">
        <v>119</v>
      </c>
    </row>
    <row r="134" spans="43:126" ht="17.25" customHeight="1">
      <c r="AQ134" s="215">
        <v>263</v>
      </c>
      <c r="AR134" s="17">
        <v>33</v>
      </c>
      <c r="AS134" s="321">
        <v>0.4621527777777778</v>
      </c>
      <c r="AT134" s="321">
        <v>0.5461689814814815</v>
      </c>
      <c r="AV134" t="s">
        <v>101</v>
      </c>
      <c r="AW134" t="s">
        <v>102</v>
      </c>
      <c r="AX134" t="s">
        <v>105</v>
      </c>
      <c r="AY134" t="s">
        <v>104</v>
      </c>
      <c r="AZ134" t="s">
        <v>103</v>
      </c>
      <c r="BA134" t="s">
        <v>103</v>
      </c>
      <c r="BB134" t="s">
        <v>102</v>
      </c>
      <c r="BC134" t="s">
        <v>102</v>
      </c>
      <c r="BD134" t="s">
        <v>104</v>
      </c>
      <c r="BE134" t="s">
        <v>103</v>
      </c>
      <c r="BF134" t="s">
        <v>103</v>
      </c>
      <c r="BH134" t="s">
        <v>103</v>
      </c>
      <c r="BI134" t="s">
        <v>100</v>
      </c>
      <c r="BJ134" t="s">
        <v>101</v>
      </c>
      <c r="BK134" t="s">
        <v>104</v>
      </c>
      <c r="BL134" t="s">
        <v>105</v>
      </c>
      <c r="BP134" t="s">
        <v>103</v>
      </c>
      <c r="BQ134">
        <v>6</v>
      </c>
      <c r="BR134">
        <v>6</v>
      </c>
      <c r="BS134" t="s">
        <v>101</v>
      </c>
      <c r="BT134">
        <v>12</v>
      </c>
      <c r="BU134">
        <v>12</v>
      </c>
      <c r="BV134" s="213"/>
      <c r="DV134" s="320">
        <v>120</v>
      </c>
    </row>
    <row r="135" spans="43:126" ht="17.25" customHeight="1">
      <c r="AQ135" s="215">
        <v>264</v>
      </c>
      <c r="AR135" s="17">
        <v>34</v>
      </c>
      <c r="AS135" s="321">
        <v>0.4635416666666667</v>
      </c>
      <c r="AT135" s="321">
        <v>0.5357291666666667</v>
      </c>
      <c r="AV135" t="s">
        <v>103</v>
      </c>
      <c r="AW135" t="s">
        <v>105</v>
      </c>
      <c r="AX135" t="s">
        <v>105</v>
      </c>
      <c r="AY135" t="s">
        <v>104</v>
      </c>
      <c r="AZ135" t="s">
        <v>103</v>
      </c>
      <c r="BA135" t="s">
        <v>101</v>
      </c>
      <c r="BB135" t="s">
        <v>102</v>
      </c>
      <c r="BC135" t="s">
        <v>102</v>
      </c>
      <c r="BD135" t="s">
        <v>104</v>
      </c>
      <c r="BE135" t="s">
        <v>103</v>
      </c>
      <c r="BF135" t="s">
        <v>103</v>
      </c>
      <c r="BH135" t="s">
        <v>103</v>
      </c>
      <c r="BI135" t="s">
        <v>100</v>
      </c>
      <c r="BJ135" t="s">
        <v>101</v>
      </c>
      <c r="BK135" t="s">
        <v>104</v>
      </c>
      <c r="BL135" t="s">
        <v>103</v>
      </c>
      <c r="BP135" t="s">
        <v>103</v>
      </c>
      <c r="BQ135">
        <v>3</v>
      </c>
      <c r="BR135">
        <v>3</v>
      </c>
      <c r="BS135" t="s">
        <v>103</v>
      </c>
      <c r="BT135">
        <v>17</v>
      </c>
      <c r="BU135">
        <v>17</v>
      </c>
      <c r="BV135" s="213"/>
      <c r="DV135" s="320">
        <v>121</v>
      </c>
    </row>
    <row r="136" spans="43:126" ht="17.25" customHeight="1">
      <c r="AQ136" s="215">
        <v>265</v>
      </c>
      <c r="AR136" s="17">
        <v>35</v>
      </c>
      <c r="AS136" s="321">
        <v>0.46493055555555557</v>
      </c>
      <c r="AT136" s="321">
        <v>0.5268287037037037</v>
      </c>
      <c r="AV136" t="s">
        <v>101</v>
      </c>
      <c r="AW136" t="s">
        <v>102</v>
      </c>
      <c r="AX136" t="s">
        <v>105</v>
      </c>
      <c r="AY136" t="s">
        <v>104</v>
      </c>
      <c r="AZ136" t="s">
        <v>103</v>
      </c>
      <c r="BA136" t="s">
        <v>103</v>
      </c>
      <c r="BB136" t="s">
        <v>102</v>
      </c>
      <c r="BC136" t="s">
        <v>104</v>
      </c>
      <c r="BD136" t="s">
        <v>103</v>
      </c>
      <c r="BE136" t="s">
        <v>101</v>
      </c>
      <c r="BF136" t="s">
        <v>103</v>
      </c>
      <c r="BH136" t="s">
        <v>103</v>
      </c>
      <c r="BI136" t="s">
        <v>100</v>
      </c>
      <c r="BJ136" t="s">
        <v>101</v>
      </c>
      <c r="BK136" t="s">
        <v>103</v>
      </c>
      <c r="BL136" t="s">
        <v>104</v>
      </c>
      <c r="BP136" t="s">
        <v>103</v>
      </c>
      <c r="BQ136">
        <v>7</v>
      </c>
      <c r="BR136">
        <v>7</v>
      </c>
      <c r="BS136" t="s">
        <v>103</v>
      </c>
      <c r="BT136">
        <v>27</v>
      </c>
      <c r="BU136">
        <v>27</v>
      </c>
      <c r="BV136" s="213"/>
      <c r="DV136" s="320">
        <v>122</v>
      </c>
    </row>
    <row r="137" spans="43:126" ht="17.25" customHeight="1">
      <c r="AQ137" s="215">
        <v>266</v>
      </c>
      <c r="AR137" s="17">
        <v>36</v>
      </c>
      <c r="AS137" s="321">
        <v>0.46631944444444445</v>
      </c>
      <c r="AT137" s="321">
        <v>0.5446643518518518</v>
      </c>
      <c r="AV137" t="s">
        <v>100</v>
      </c>
      <c r="AW137" t="s">
        <v>103</v>
      </c>
      <c r="AX137" t="s">
        <v>105</v>
      </c>
      <c r="AY137" t="s">
        <v>104</v>
      </c>
      <c r="AZ137" t="s">
        <v>103</v>
      </c>
      <c r="BA137" t="s">
        <v>103</v>
      </c>
      <c r="BB137" t="s">
        <v>102</v>
      </c>
      <c r="BC137" t="s">
        <v>102</v>
      </c>
      <c r="BD137" t="s">
        <v>104</v>
      </c>
      <c r="BE137" t="s">
        <v>103</v>
      </c>
      <c r="BF137" t="s">
        <v>103</v>
      </c>
      <c r="BH137" t="s">
        <v>105</v>
      </c>
      <c r="BI137" t="s">
        <v>101</v>
      </c>
      <c r="BJ137" t="s">
        <v>101</v>
      </c>
      <c r="BK137" t="s">
        <v>103</v>
      </c>
      <c r="BL137" t="s">
        <v>103</v>
      </c>
      <c r="BP137" t="s">
        <v>101</v>
      </c>
      <c r="BQ137">
        <v>12</v>
      </c>
      <c r="BR137">
        <v>12</v>
      </c>
      <c r="BS137" t="s">
        <v>101</v>
      </c>
      <c r="BT137">
        <v>22</v>
      </c>
      <c r="BU137">
        <v>22</v>
      </c>
      <c r="BV137" s="213"/>
      <c r="DV137" s="320">
        <v>123</v>
      </c>
    </row>
    <row r="138" spans="43:126" ht="17.25" customHeight="1">
      <c r="AQ138" s="215">
        <v>267</v>
      </c>
      <c r="AR138" s="17">
        <v>37</v>
      </c>
      <c r="AS138" s="321">
        <v>0.4680555555555555</v>
      </c>
      <c r="AT138" s="321">
        <v>0.5539699074074074</v>
      </c>
      <c r="AV138" t="s">
        <v>101</v>
      </c>
      <c r="AW138" t="s">
        <v>105</v>
      </c>
      <c r="AX138" t="s">
        <v>105</v>
      </c>
      <c r="AY138" t="s">
        <v>104</v>
      </c>
      <c r="AZ138" t="s">
        <v>103</v>
      </c>
      <c r="BA138" t="s">
        <v>103</v>
      </c>
      <c r="BB138" t="s">
        <v>104</v>
      </c>
      <c r="BC138" t="s">
        <v>102</v>
      </c>
      <c r="BD138" t="s">
        <v>103</v>
      </c>
      <c r="BE138" t="s">
        <v>103</v>
      </c>
      <c r="BF138" t="s">
        <v>103</v>
      </c>
      <c r="BH138" t="s">
        <v>103</v>
      </c>
      <c r="BI138" t="s">
        <v>100</v>
      </c>
      <c r="BJ138" t="s">
        <v>101</v>
      </c>
      <c r="BK138" t="s">
        <v>103</v>
      </c>
      <c r="BL138" t="s">
        <v>103</v>
      </c>
      <c r="BP138" t="s">
        <v>103</v>
      </c>
      <c r="BQ138">
        <v>13</v>
      </c>
      <c r="BR138">
        <v>12</v>
      </c>
      <c r="BS138" t="s">
        <v>101</v>
      </c>
      <c r="BT138">
        <v>30</v>
      </c>
      <c r="BU138">
        <v>30</v>
      </c>
      <c r="BV138" s="213"/>
      <c r="DV138" s="320">
        <v>124</v>
      </c>
    </row>
    <row r="139" spans="43:126" ht="17.25" customHeight="1">
      <c r="AQ139" s="215">
        <v>268</v>
      </c>
      <c r="AR139" s="17">
        <v>38</v>
      </c>
      <c r="AS139" s="321">
        <v>0.4690972222222222</v>
      </c>
      <c r="AT139" s="321">
        <v>0.5592939814814815</v>
      </c>
      <c r="AV139" t="s">
        <v>101</v>
      </c>
      <c r="AW139" t="s">
        <v>102</v>
      </c>
      <c r="AX139" t="s">
        <v>105</v>
      </c>
      <c r="AY139" t="s">
        <v>104</v>
      </c>
      <c r="AZ139" t="s">
        <v>103</v>
      </c>
      <c r="BA139" t="s">
        <v>101</v>
      </c>
      <c r="BB139" t="s">
        <v>102</v>
      </c>
      <c r="BC139" t="s">
        <v>102</v>
      </c>
      <c r="BD139" t="s">
        <v>104</v>
      </c>
      <c r="BE139" t="s">
        <v>103</v>
      </c>
      <c r="BF139" t="s">
        <v>103</v>
      </c>
      <c r="BH139" t="s">
        <v>103</v>
      </c>
      <c r="BI139" t="s">
        <v>100</v>
      </c>
      <c r="BJ139" t="s">
        <v>101</v>
      </c>
      <c r="BK139" t="s">
        <v>104</v>
      </c>
      <c r="BL139" t="s">
        <v>103</v>
      </c>
      <c r="BP139" t="s">
        <v>103</v>
      </c>
      <c r="BQ139">
        <v>4</v>
      </c>
      <c r="BR139">
        <v>4</v>
      </c>
      <c r="BS139" t="s">
        <v>101</v>
      </c>
      <c r="BT139">
        <v>30</v>
      </c>
      <c r="BU139">
        <v>30</v>
      </c>
      <c r="BV139" s="213"/>
      <c r="DV139" s="320">
        <v>125</v>
      </c>
    </row>
    <row r="140" spans="43:126" ht="17.25" customHeight="1">
      <c r="AQ140" s="215">
        <v>269</v>
      </c>
      <c r="AR140" s="17">
        <v>39</v>
      </c>
      <c r="AS140" s="321">
        <v>0.4704861111111111</v>
      </c>
      <c r="AT140" s="321">
        <v>0.5580787037037037</v>
      </c>
      <c r="AV140" t="s">
        <v>101</v>
      </c>
      <c r="AW140" t="s">
        <v>105</v>
      </c>
      <c r="AX140" t="s">
        <v>105</v>
      </c>
      <c r="AY140" t="s">
        <v>104</v>
      </c>
      <c r="AZ140" t="s">
        <v>103</v>
      </c>
      <c r="BA140" t="s">
        <v>101</v>
      </c>
      <c r="BB140" t="s">
        <v>102</v>
      </c>
      <c r="BC140" t="s">
        <v>102</v>
      </c>
      <c r="BD140" t="s">
        <v>104</v>
      </c>
      <c r="BE140" t="s">
        <v>104</v>
      </c>
      <c r="BF140" t="s">
        <v>103</v>
      </c>
      <c r="BH140" t="s">
        <v>103</v>
      </c>
      <c r="BI140" t="s">
        <v>104</v>
      </c>
      <c r="BJ140" t="s">
        <v>101</v>
      </c>
      <c r="BK140" t="s">
        <v>104</v>
      </c>
      <c r="BL140" t="s">
        <v>103</v>
      </c>
      <c r="BP140" t="s">
        <v>103</v>
      </c>
      <c r="BQ140">
        <v>7</v>
      </c>
      <c r="BR140">
        <v>8</v>
      </c>
      <c r="BS140" t="s">
        <v>101</v>
      </c>
      <c r="BT140">
        <v>45</v>
      </c>
      <c r="BU140">
        <v>45</v>
      </c>
      <c r="BV140" s="213"/>
      <c r="DV140" s="320">
        <v>126</v>
      </c>
    </row>
    <row r="141" spans="43:126" ht="17.25" customHeight="1">
      <c r="AQ141" s="215">
        <v>270</v>
      </c>
      <c r="AR141" s="17">
        <v>1</v>
      </c>
      <c r="AS141" s="321">
        <v>0.41805555555555557</v>
      </c>
      <c r="AT141" s="321">
        <v>0.5183217592592593</v>
      </c>
      <c r="AV141" t="s">
        <v>101</v>
      </c>
      <c r="AW141" t="s">
        <v>103</v>
      </c>
      <c r="AX141" t="s">
        <v>103</v>
      </c>
      <c r="AY141" t="s">
        <v>104</v>
      </c>
      <c r="AZ141" t="s">
        <v>103</v>
      </c>
      <c r="BA141" t="s">
        <v>103</v>
      </c>
      <c r="BB141" t="s">
        <v>102</v>
      </c>
      <c r="BC141" t="s">
        <v>102</v>
      </c>
      <c r="BD141" t="s">
        <v>104</v>
      </c>
      <c r="BE141" t="s">
        <v>103</v>
      </c>
      <c r="BF141" t="s">
        <v>100</v>
      </c>
      <c r="BH141" t="s">
        <v>100</v>
      </c>
      <c r="BI141" t="s">
        <v>100</v>
      </c>
      <c r="BJ141" t="s">
        <v>101</v>
      </c>
      <c r="BK141" t="s">
        <v>104</v>
      </c>
      <c r="BL141" t="s">
        <v>103</v>
      </c>
      <c r="BP141" t="s">
        <v>103</v>
      </c>
      <c r="BQ141">
        <v>10</v>
      </c>
      <c r="BR141">
        <v>10</v>
      </c>
      <c r="BS141" t="s">
        <v>105</v>
      </c>
      <c r="BT141">
        <v>27</v>
      </c>
      <c r="BU141">
        <v>27</v>
      </c>
      <c r="BV141" s="213"/>
      <c r="DV141" s="320">
        <v>127</v>
      </c>
    </row>
    <row r="142" spans="43:126" ht="17.25" customHeight="1">
      <c r="AQ142" s="215">
        <v>271</v>
      </c>
      <c r="AR142" s="17">
        <v>2</v>
      </c>
      <c r="AS142" s="321">
        <v>0.41909722222222223</v>
      </c>
      <c r="AT142" s="321">
        <v>0.5016319444444445</v>
      </c>
      <c r="AV142" t="s">
        <v>101</v>
      </c>
      <c r="AW142" t="s">
        <v>105</v>
      </c>
      <c r="AX142" t="s">
        <v>105</v>
      </c>
      <c r="AY142" t="s">
        <v>104</v>
      </c>
      <c r="AZ142" t="s">
        <v>103</v>
      </c>
      <c r="BA142" t="s">
        <v>103</v>
      </c>
      <c r="BB142" t="s">
        <v>102</v>
      </c>
      <c r="BC142" t="s">
        <v>102</v>
      </c>
      <c r="BD142" t="s">
        <v>103</v>
      </c>
      <c r="BE142" t="s">
        <v>103</v>
      </c>
      <c r="BF142" t="s">
        <v>104</v>
      </c>
      <c r="BH142" t="s">
        <v>103</v>
      </c>
      <c r="BI142" t="s">
        <v>101</v>
      </c>
      <c r="BJ142" t="s">
        <v>101</v>
      </c>
      <c r="BK142" t="s">
        <v>104</v>
      </c>
      <c r="BL142" t="s">
        <v>103</v>
      </c>
      <c r="BP142" t="s">
        <v>102</v>
      </c>
      <c r="BQ142">
        <v>12</v>
      </c>
      <c r="BR142">
        <v>13</v>
      </c>
      <c r="BS142" t="s">
        <v>101</v>
      </c>
      <c r="BT142">
        <v>9</v>
      </c>
      <c r="BU142">
        <v>9</v>
      </c>
      <c r="BV142" s="213"/>
      <c r="DV142" s="320">
        <v>128</v>
      </c>
    </row>
    <row r="143" spans="43:126" ht="17.25" customHeight="1">
      <c r="AQ143" s="215">
        <v>272</v>
      </c>
      <c r="AR143" s="17">
        <v>3</v>
      </c>
      <c r="AS143" s="321">
        <v>0.4204861111111111</v>
      </c>
      <c r="AT143" s="321">
        <v>0.5034606481481482</v>
      </c>
      <c r="AV143" t="s">
        <v>101</v>
      </c>
      <c r="AW143" t="s">
        <v>105</v>
      </c>
      <c r="AX143" t="s">
        <v>105</v>
      </c>
      <c r="AY143" t="s">
        <v>104</v>
      </c>
      <c r="AZ143" t="s">
        <v>103</v>
      </c>
      <c r="BA143" t="s">
        <v>103</v>
      </c>
      <c r="BB143" t="s">
        <v>103</v>
      </c>
      <c r="BC143" t="s">
        <v>102</v>
      </c>
      <c r="BD143" t="s">
        <v>104</v>
      </c>
      <c r="BE143" t="s">
        <v>103</v>
      </c>
      <c r="BF143" t="s">
        <v>101</v>
      </c>
      <c r="BH143" t="s">
        <v>105</v>
      </c>
      <c r="BI143" t="s">
        <v>100</v>
      </c>
      <c r="BJ143" t="s">
        <v>101</v>
      </c>
      <c r="BK143" t="s">
        <v>104</v>
      </c>
      <c r="BL143" t="s">
        <v>105</v>
      </c>
      <c r="BP143" t="s">
        <v>103</v>
      </c>
      <c r="BQ143">
        <v>10</v>
      </c>
      <c r="BR143">
        <v>10</v>
      </c>
      <c r="BS143" t="s">
        <v>101</v>
      </c>
      <c r="BT143">
        <v>16</v>
      </c>
      <c r="BU143">
        <v>16</v>
      </c>
      <c r="BV143" s="213"/>
      <c r="DV143" s="320">
        <v>129</v>
      </c>
    </row>
    <row r="144" spans="43:126" ht="17.25" customHeight="1">
      <c r="AQ144" s="215">
        <v>273</v>
      </c>
      <c r="AR144" s="17">
        <v>4</v>
      </c>
      <c r="AS144" s="321">
        <v>0.421875</v>
      </c>
      <c r="AT144" s="321">
        <v>0.5231481481481481</v>
      </c>
      <c r="AV144" t="s">
        <v>101</v>
      </c>
      <c r="AW144" t="s">
        <v>102</v>
      </c>
      <c r="AX144" t="s">
        <v>105</v>
      </c>
      <c r="AY144" t="s">
        <v>104</v>
      </c>
      <c r="AZ144" t="s">
        <v>103</v>
      </c>
      <c r="BA144" t="s">
        <v>101</v>
      </c>
      <c r="BB144" t="s">
        <v>102</v>
      </c>
      <c r="BC144" t="s">
        <v>102</v>
      </c>
      <c r="BD144" t="s">
        <v>104</v>
      </c>
      <c r="BE144" t="s">
        <v>103</v>
      </c>
      <c r="BF144" t="s">
        <v>103</v>
      </c>
      <c r="BH144" t="s">
        <v>103</v>
      </c>
      <c r="BI144" t="s">
        <v>101</v>
      </c>
      <c r="BJ144" t="s">
        <v>101</v>
      </c>
      <c r="BK144" t="s">
        <v>104</v>
      </c>
      <c r="BL144" t="s">
        <v>103</v>
      </c>
      <c r="BP144" t="s">
        <v>102</v>
      </c>
      <c r="BQ144">
        <v>23</v>
      </c>
      <c r="BR144">
        <v>23</v>
      </c>
      <c r="BS144" t="s">
        <v>101</v>
      </c>
      <c r="BT144">
        <v>15</v>
      </c>
      <c r="BU144">
        <v>15</v>
      </c>
      <c r="BV144" s="213"/>
      <c r="DV144" s="320">
        <v>130</v>
      </c>
    </row>
    <row r="145" spans="43:126" ht="17.25" customHeight="1">
      <c r="AQ145" s="215">
        <v>274</v>
      </c>
      <c r="AR145" s="17">
        <v>5</v>
      </c>
      <c r="AS145" s="321">
        <v>0.4232638888888889</v>
      </c>
      <c r="AT145" s="321">
        <v>0.5041666666666667</v>
      </c>
      <c r="AV145" t="s">
        <v>101</v>
      </c>
      <c r="AW145" t="s">
        <v>105</v>
      </c>
      <c r="AX145" t="s">
        <v>105</v>
      </c>
      <c r="AY145" t="s">
        <v>104</v>
      </c>
      <c r="AZ145" t="s">
        <v>103</v>
      </c>
      <c r="BA145" t="s">
        <v>103</v>
      </c>
      <c r="BB145" t="s">
        <v>102</v>
      </c>
      <c r="BC145" t="s">
        <v>102</v>
      </c>
      <c r="BD145" t="s">
        <v>104</v>
      </c>
      <c r="BE145" t="s">
        <v>103</v>
      </c>
      <c r="BF145" t="s">
        <v>103</v>
      </c>
      <c r="BH145" t="s">
        <v>103</v>
      </c>
      <c r="BI145" t="s">
        <v>100</v>
      </c>
      <c r="BJ145" t="s">
        <v>101</v>
      </c>
      <c r="BK145" t="s">
        <v>104</v>
      </c>
      <c r="BL145" t="s">
        <v>105</v>
      </c>
      <c r="BP145" t="s">
        <v>103</v>
      </c>
      <c r="BQ145">
        <v>10</v>
      </c>
      <c r="BR145">
        <v>10</v>
      </c>
      <c r="BS145" t="s">
        <v>101</v>
      </c>
      <c r="BT145">
        <v>25</v>
      </c>
      <c r="BU145">
        <v>25</v>
      </c>
      <c r="BV145" s="213"/>
      <c r="DV145" s="320">
        <v>131</v>
      </c>
    </row>
    <row r="146" spans="43:126" ht="17.25" customHeight="1">
      <c r="AQ146" s="215">
        <v>275</v>
      </c>
      <c r="AR146" s="17">
        <v>6</v>
      </c>
      <c r="AS146" s="321">
        <v>0.425</v>
      </c>
      <c r="AT146" s="321">
        <v>0.5277083333333333</v>
      </c>
      <c r="AV146" t="s">
        <v>103</v>
      </c>
      <c r="AW146" t="s">
        <v>105</v>
      </c>
      <c r="AX146" t="s">
        <v>105</v>
      </c>
      <c r="AY146" t="s">
        <v>104</v>
      </c>
      <c r="AZ146" t="s">
        <v>101</v>
      </c>
      <c r="BA146" t="s">
        <v>101</v>
      </c>
      <c r="BB146" t="s">
        <v>105</v>
      </c>
      <c r="BC146" t="s">
        <v>102</v>
      </c>
      <c r="BD146" t="s">
        <v>103</v>
      </c>
      <c r="BE146" t="s">
        <v>103</v>
      </c>
      <c r="BF146" t="s">
        <v>102</v>
      </c>
      <c r="BH146" t="s">
        <v>103</v>
      </c>
      <c r="BI146" t="s">
        <v>101</v>
      </c>
      <c r="BJ146" t="s">
        <v>100</v>
      </c>
      <c r="BK146" t="s">
        <v>103</v>
      </c>
      <c r="BL146" t="s">
        <v>100</v>
      </c>
      <c r="BP146" t="s">
        <v>103</v>
      </c>
      <c r="BQ146">
        <v>12</v>
      </c>
      <c r="BR146">
        <v>13</v>
      </c>
      <c r="BS146" t="s">
        <v>103</v>
      </c>
      <c r="BT146">
        <v>23</v>
      </c>
      <c r="BU146">
        <v>23</v>
      </c>
      <c r="BV146" s="213"/>
      <c r="DV146" s="320">
        <v>132</v>
      </c>
    </row>
    <row r="147" spans="43:126" ht="17.25" customHeight="1">
      <c r="AQ147" s="215">
        <v>276</v>
      </c>
      <c r="AR147" s="17">
        <v>7</v>
      </c>
      <c r="AS147" s="321">
        <v>0.42604166666666665</v>
      </c>
      <c r="AT147" s="321">
        <v>0.5215393518518519</v>
      </c>
      <c r="AV147" t="s">
        <v>101</v>
      </c>
      <c r="AW147" t="s">
        <v>102</v>
      </c>
      <c r="AX147" t="s">
        <v>105</v>
      </c>
      <c r="AY147" t="s">
        <v>104</v>
      </c>
      <c r="AZ147" t="s">
        <v>103</v>
      </c>
      <c r="BA147" t="s">
        <v>103</v>
      </c>
      <c r="BB147" t="s">
        <v>102</v>
      </c>
      <c r="BC147" t="s">
        <v>102</v>
      </c>
      <c r="BD147" t="s">
        <v>104</v>
      </c>
      <c r="BE147" t="s">
        <v>103</v>
      </c>
      <c r="BF147" t="s">
        <v>104</v>
      </c>
      <c r="BH147" t="s">
        <v>103</v>
      </c>
      <c r="BI147" t="s">
        <v>101</v>
      </c>
      <c r="BJ147" t="s">
        <v>101</v>
      </c>
      <c r="BK147" t="s">
        <v>104</v>
      </c>
      <c r="BL147" t="s">
        <v>103</v>
      </c>
      <c r="BP147" t="s">
        <v>103</v>
      </c>
      <c r="BQ147">
        <v>6</v>
      </c>
      <c r="BR147">
        <v>6</v>
      </c>
      <c r="BS147" t="s">
        <v>101</v>
      </c>
      <c r="BT147">
        <v>35</v>
      </c>
      <c r="BU147">
        <v>35</v>
      </c>
      <c r="BV147" s="213"/>
      <c r="DV147" s="320">
        <v>133</v>
      </c>
    </row>
    <row r="148" spans="43:126" ht="17.25" customHeight="1">
      <c r="AQ148" s="215">
        <v>277</v>
      </c>
      <c r="AR148" s="17">
        <v>8</v>
      </c>
      <c r="AS148" s="321">
        <v>0.4277777777777778</v>
      </c>
      <c r="AT148" s="321">
        <v>0.5009490740740741</v>
      </c>
      <c r="AV148" t="s">
        <v>102</v>
      </c>
      <c r="AW148" t="s">
        <v>101</v>
      </c>
      <c r="AX148" t="s">
        <v>102</v>
      </c>
      <c r="AY148" t="s">
        <v>104</v>
      </c>
      <c r="AZ148" t="s">
        <v>103</v>
      </c>
      <c r="BA148" t="s">
        <v>101</v>
      </c>
      <c r="BB148" t="s">
        <v>102</v>
      </c>
      <c r="BC148" t="s">
        <v>102</v>
      </c>
      <c r="BD148" t="s">
        <v>103</v>
      </c>
      <c r="BE148" t="s">
        <v>105</v>
      </c>
      <c r="BF148" t="s">
        <v>102</v>
      </c>
      <c r="BH148" t="s">
        <v>103</v>
      </c>
      <c r="BI148" t="s">
        <v>100</v>
      </c>
      <c r="BJ148" t="s">
        <v>101</v>
      </c>
      <c r="BK148" t="s">
        <v>100</v>
      </c>
      <c r="BL148" t="s">
        <v>103</v>
      </c>
      <c r="BP148" t="s">
        <v>103</v>
      </c>
      <c r="BQ148">
        <v>21</v>
      </c>
      <c r="BR148">
        <v>21</v>
      </c>
      <c r="BS148" t="s">
        <v>101</v>
      </c>
      <c r="BT148">
        <v>31</v>
      </c>
      <c r="BU148">
        <v>31</v>
      </c>
      <c r="BV148" s="213"/>
      <c r="DV148" s="320">
        <v>134</v>
      </c>
    </row>
    <row r="149" spans="43:126" ht="17.25" customHeight="1">
      <c r="AQ149" s="215">
        <v>278</v>
      </c>
      <c r="AR149" s="17">
        <v>9</v>
      </c>
      <c r="AS149" s="321">
        <v>0.4291666666666667</v>
      </c>
      <c r="AT149" s="321">
        <v>0.5261226851851851</v>
      </c>
      <c r="AV149" t="s">
        <v>101</v>
      </c>
      <c r="AW149" t="s">
        <v>102</v>
      </c>
      <c r="AX149" t="s">
        <v>105</v>
      </c>
      <c r="AY149" t="s">
        <v>104</v>
      </c>
      <c r="AZ149" t="s">
        <v>101</v>
      </c>
      <c r="BA149" t="s">
        <v>103</v>
      </c>
      <c r="BB149" t="s">
        <v>102</v>
      </c>
      <c r="BC149" t="s">
        <v>102</v>
      </c>
      <c r="BD149" t="s">
        <v>104</v>
      </c>
      <c r="BE149" t="s">
        <v>101</v>
      </c>
      <c r="BF149" t="s">
        <v>103</v>
      </c>
      <c r="BH149" t="s">
        <v>103</v>
      </c>
      <c r="BI149" t="s">
        <v>104</v>
      </c>
      <c r="BJ149" t="s">
        <v>101</v>
      </c>
      <c r="BK149" t="s">
        <v>104</v>
      </c>
      <c r="BL149" t="s">
        <v>103</v>
      </c>
      <c r="BP149" t="s">
        <v>102</v>
      </c>
      <c r="BQ149">
        <v>17</v>
      </c>
      <c r="BR149">
        <v>16</v>
      </c>
      <c r="BS149" t="s">
        <v>105</v>
      </c>
      <c r="BT149">
        <v>53</v>
      </c>
      <c r="BU149">
        <v>53</v>
      </c>
      <c r="BV149" s="213"/>
      <c r="DV149" s="320">
        <v>135</v>
      </c>
    </row>
    <row r="150" spans="43:126" ht="17.25" customHeight="1">
      <c r="AQ150" s="215">
        <v>279</v>
      </c>
      <c r="AR150" s="17">
        <v>10</v>
      </c>
      <c r="AS150" s="321">
        <v>0.4302083333333333</v>
      </c>
      <c r="AT150" s="321">
        <v>0.5056712962962963</v>
      </c>
      <c r="AV150" t="s">
        <v>101</v>
      </c>
      <c r="AW150" t="s">
        <v>105</v>
      </c>
      <c r="AX150" t="s">
        <v>105</v>
      </c>
      <c r="AY150" t="s">
        <v>104</v>
      </c>
      <c r="AZ150" t="s">
        <v>103</v>
      </c>
      <c r="BA150" t="s">
        <v>103</v>
      </c>
      <c r="BB150" t="s">
        <v>102</v>
      </c>
      <c r="BC150" t="s">
        <v>102</v>
      </c>
      <c r="BD150" t="s">
        <v>104</v>
      </c>
      <c r="BE150" t="s">
        <v>103</v>
      </c>
      <c r="BF150" t="s">
        <v>104</v>
      </c>
      <c r="BH150" t="s">
        <v>103</v>
      </c>
      <c r="BI150" t="s">
        <v>100</v>
      </c>
      <c r="BJ150" t="s">
        <v>101</v>
      </c>
      <c r="BK150" t="s">
        <v>104</v>
      </c>
      <c r="BL150" t="s">
        <v>105</v>
      </c>
      <c r="BP150" t="s">
        <v>102</v>
      </c>
      <c r="BQ150">
        <v>17</v>
      </c>
      <c r="BR150">
        <v>17</v>
      </c>
      <c r="BS150" t="s">
        <v>101</v>
      </c>
      <c r="BT150">
        <v>32</v>
      </c>
      <c r="BU150">
        <v>32</v>
      </c>
      <c r="BV150" s="213"/>
      <c r="DV150" s="320">
        <v>136</v>
      </c>
    </row>
    <row r="151" spans="43:126" ht="17.25" customHeight="1">
      <c r="AQ151" s="215">
        <v>280</v>
      </c>
      <c r="AR151" s="17">
        <v>11</v>
      </c>
      <c r="AS151" s="321">
        <v>0.4322916666666667</v>
      </c>
      <c r="AT151" s="321">
        <v>0.5316550925925926</v>
      </c>
      <c r="AV151" t="s">
        <v>101</v>
      </c>
      <c r="AW151" t="s">
        <v>102</v>
      </c>
      <c r="AX151" t="s">
        <v>105</v>
      </c>
      <c r="AY151" t="s">
        <v>104</v>
      </c>
      <c r="AZ151" t="s">
        <v>103</v>
      </c>
      <c r="BA151" t="s">
        <v>101</v>
      </c>
      <c r="BB151" t="s">
        <v>102</v>
      </c>
      <c r="BC151" t="s">
        <v>104</v>
      </c>
      <c r="BD151" t="s">
        <v>104</v>
      </c>
      <c r="BE151" t="s">
        <v>103</v>
      </c>
      <c r="BF151" t="s">
        <v>102</v>
      </c>
      <c r="BH151" t="s">
        <v>103</v>
      </c>
      <c r="BI151" t="s">
        <v>100</v>
      </c>
      <c r="BJ151" t="s">
        <v>101</v>
      </c>
      <c r="BK151" t="s">
        <v>103</v>
      </c>
      <c r="BL151" t="s">
        <v>105</v>
      </c>
      <c r="BP151" t="s">
        <v>103</v>
      </c>
      <c r="BQ151">
        <v>7</v>
      </c>
      <c r="BR151">
        <v>7</v>
      </c>
      <c r="BS151" t="s">
        <v>100</v>
      </c>
      <c r="BT151">
        <v>33</v>
      </c>
      <c r="BU151">
        <v>33</v>
      </c>
      <c r="BV151" s="213"/>
      <c r="DV151" s="320">
        <v>137</v>
      </c>
    </row>
    <row r="152" spans="43:126" ht="17.25" customHeight="1">
      <c r="AQ152" s="213"/>
      <c r="AS152" s="321"/>
      <c r="AT152" s="321"/>
      <c r="BT152"/>
      <c r="BV152" s="213"/>
      <c r="DV152" s="320">
        <v>138</v>
      </c>
    </row>
    <row r="153" spans="43:126" ht="17.25" customHeight="1">
      <c r="AQ153" s="215">
        <v>401</v>
      </c>
      <c r="AR153" s="17">
        <v>20</v>
      </c>
      <c r="AS153" s="321">
        <v>0.4444444444444444</v>
      </c>
      <c r="AT153" s="321">
        <v>0.5431944444444444</v>
      </c>
      <c r="AV153" t="s">
        <v>101</v>
      </c>
      <c r="AW153" t="s">
        <v>103</v>
      </c>
      <c r="AX153" t="s">
        <v>105</v>
      </c>
      <c r="AY153" t="s">
        <v>104</v>
      </c>
      <c r="AZ153" t="s">
        <v>103</v>
      </c>
      <c r="BA153" t="s">
        <v>103</v>
      </c>
      <c r="BB153" t="s">
        <v>102</v>
      </c>
      <c r="BC153" t="s">
        <v>102</v>
      </c>
      <c r="BD153" t="s">
        <v>104</v>
      </c>
      <c r="BE153" t="s">
        <v>103</v>
      </c>
      <c r="BF153" t="s">
        <v>104</v>
      </c>
      <c r="BH153" t="s">
        <v>103</v>
      </c>
      <c r="BI153" t="s">
        <v>100</v>
      </c>
      <c r="BJ153" t="s">
        <v>101</v>
      </c>
      <c r="BK153" t="s">
        <v>104</v>
      </c>
      <c r="BL153" t="s">
        <v>105</v>
      </c>
      <c r="BP153" t="s">
        <v>103</v>
      </c>
      <c r="BQ153">
        <v>7</v>
      </c>
      <c r="BR153">
        <v>7</v>
      </c>
      <c r="BS153" t="s">
        <v>101</v>
      </c>
      <c r="BT153">
        <v>14</v>
      </c>
      <c r="BU153">
        <v>14</v>
      </c>
      <c r="BV153" s="213"/>
      <c r="DV153" s="320">
        <v>139</v>
      </c>
    </row>
    <row r="154" spans="43:126" ht="17.25" customHeight="1">
      <c r="AQ154" s="215">
        <v>402</v>
      </c>
      <c r="AR154" s="17">
        <v>21</v>
      </c>
      <c r="AS154" s="321">
        <v>0.4454861111111111</v>
      </c>
      <c r="AT154" s="321">
        <v>0.5003472222222222</v>
      </c>
      <c r="AV154" t="s">
        <v>101</v>
      </c>
      <c r="AW154" t="s">
        <v>105</v>
      </c>
      <c r="AX154" t="s">
        <v>105</v>
      </c>
      <c r="AY154" t="s">
        <v>104</v>
      </c>
      <c r="AZ154" t="s">
        <v>103</v>
      </c>
      <c r="BA154" t="s">
        <v>101</v>
      </c>
      <c r="BB154" t="s">
        <v>102</v>
      </c>
      <c r="BC154" t="s">
        <v>102</v>
      </c>
      <c r="BD154" t="s">
        <v>104</v>
      </c>
      <c r="BE154" t="s">
        <v>103</v>
      </c>
      <c r="BF154" t="s">
        <v>103</v>
      </c>
      <c r="BH154" t="s">
        <v>103</v>
      </c>
      <c r="BI154" t="s">
        <v>100</v>
      </c>
      <c r="BJ154" t="s">
        <v>101</v>
      </c>
      <c r="BK154" t="s">
        <v>104</v>
      </c>
      <c r="BL154" t="s">
        <v>103</v>
      </c>
      <c r="BP154" t="s">
        <v>103</v>
      </c>
      <c r="BQ154">
        <v>3</v>
      </c>
      <c r="BR154">
        <v>3</v>
      </c>
      <c r="BS154" t="s">
        <v>101</v>
      </c>
      <c r="BT154">
        <v>9</v>
      </c>
      <c r="BU154">
        <v>9</v>
      </c>
      <c r="BV154" s="213"/>
      <c r="DV154" s="320">
        <v>140</v>
      </c>
    </row>
    <row r="155" spans="43:126" ht="17.25" customHeight="1">
      <c r="AQ155" s="215">
        <v>403</v>
      </c>
      <c r="AR155" s="17">
        <v>22</v>
      </c>
      <c r="AS155" s="321">
        <v>0.4472222222222222</v>
      </c>
      <c r="AT155" s="321">
        <v>0.5265972222222223</v>
      </c>
      <c r="AV155" t="s">
        <v>101</v>
      </c>
      <c r="AW155" t="s">
        <v>102</v>
      </c>
      <c r="AX155" t="s">
        <v>105</v>
      </c>
      <c r="AY155" t="s">
        <v>104</v>
      </c>
      <c r="AZ155" t="s">
        <v>103</v>
      </c>
      <c r="BA155" t="s">
        <v>105</v>
      </c>
      <c r="BB155" t="s">
        <v>102</v>
      </c>
      <c r="BC155" t="s">
        <v>102</v>
      </c>
      <c r="BD155" t="s">
        <v>104</v>
      </c>
      <c r="BE155" t="s">
        <v>103</v>
      </c>
      <c r="BF155" t="s">
        <v>103</v>
      </c>
      <c r="BH155" t="s">
        <v>103</v>
      </c>
      <c r="BI155" t="s">
        <v>100</v>
      </c>
      <c r="BJ155" t="s">
        <v>101</v>
      </c>
      <c r="BK155" t="s">
        <v>104</v>
      </c>
      <c r="BL155" t="s">
        <v>105</v>
      </c>
      <c r="BP155" t="s">
        <v>103</v>
      </c>
      <c r="BQ155">
        <v>15</v>
      </c>
      <c r="BR155">
        <v>15</v>
      </c>
      <c r="BS155" t="s">
        <v>102</v>
      </c>
      <c r="BT155">
        <v>25</v>
      </c>
      <c r="BU155">
        <v>25</v>
      </c>
      <c r="BV155" s="213"/>
      <c r="DV155" s="320">
        <v>141</v>
      </c>
    </row>
    <row r="156" spans="43:126" ht="17.25" customHeight="1">
      <c r="AQ156" s="215">
        <v>404</v>
      </c>
      <c r="AR156" s="17">
        <v>23</v>
      </c>
      <c r="AS156" s="321">
        <v>0.44895833333333335</v>
      </c>
      <c r="AT156" s="321">
        <v>0.5211111111111111</v>
      </c>
      <c r="AV156" t="s">
        <v>102</v>
      </c>
      <c r="AW156" t="s">
        <v>105</v>
      </c>
      <c r="AX156" t="s">
        <v>103</v>
      </c>
      <c r="AY156" t="s">
        <v>101</v>
      </c>
      <c r="AZ156" t="s">
        <v>100</v>
      </c>
      <c r="BA156" t="s">
        <v>102</v>
      </c>
      <c r="BB156" t="s">
        <v>100</v>
      </c>
      <c r="BC156" t="s">
        <v>101</v>
      </c>
      <c r="BD156" t="s">
        <v>103</v>
      </c>
      <c r="BE156" t="s">
        <v>100</v>
      </c>
      <c r="BF156" t="s">
        <v>103</v>
      </c>
      <c r="BH156" t="s">
        <v>100</v>
      </c>
      <c r="BI156" t="s">
        <v>100</v>
      </c>
      <c r="BJ156" t="s">
        <v>101</v>
      </c>
      <c r="BK156" t="s">
        <v>100</v>
      </c>
      <c r="BL156" t="s">
        <v>102</v>
      </c>
      <c r="BP156" t="s">
        <v>105</v>
      </c>
      <c r="BQ156">
        <v>21</v>
      </c>
      <c r="BR156">
        <v>22</v>
      </c>
      <c r="BS156" t="s">
        <v>103</v>
      </c>
      <c r="BT156">
        <v>18</v>
      </c>
      <c r="BU156">
        <v>18</v>
      </c>
      <c r="BV156" s="213"/>
      <c r="DV156" s="320">
        <v>142</v>
      </c>
    </row>
    <row r="157" spans="43:126" ht="17.25" customHeight="1">
      <c r="AQ157" s="215">
        <v>405</v>
      </c>
      <c r="AR157" s="17">
        <v>24</v>
      </c>
      <c r="AS157" s="321">
        <v>0.44965277777777773</v>
      </c>
      <c r="AT157" s="321">
        <v>0.5452777777777778</v>
      </c>
      <c r="AV157" t="s">
        <v>101</v>
      </c>
      <c r="AW157" t="s">
        <v>103</v>
      </c>
      <c r="AX157" t="s">
        <v>105</v>
      </c>
      <c r="AY157" t="s">
        <v>104</v>
      </c>
      <c r="AZ157" t="s">
        <v>103</v>
      </c>
      <c r="BA157" t="s">
        <v>101</v>
      </c>
      <c r="BB157" t="s">
        <v>102</v>
      </c>
      <c r="BC157" t="s">
        <v>102</v>
      </c>
      <c r="BD157" t="s">
        <v>104</v>
      </c>
      <c r="BE157" t="s">
        <v>103</v>
      </c>
      <c r="BF157" t="s">
        <v>104</v>
      </c>
      <c r="BH157" t="s">
        <v>103</v>
      </c>
      <c r="BI157" t="s">
        <v>100</v>
      </c>
      <c r="BJ157" t="s">
        <v>101</v>
      </c>
      <c r="BK157" t="s">
        <v>103</v>
      </c>
      <c r="BL157" t="s">
        <v>105</v>
      </c>
      <c r="BP157" t="s">
        <v>103</v>
      </c>
      <c r="BQ157">
        <v>8</v>
      </c>
      <c r="BR157">
        <v>8</v>
      </c>
      <c r="BS157" t="s">
        <v>101</v>
      </c>
      <c r="BT157">
        <v>10</v>
      </c>
      <c r="BU157">
        <v>10</v>
      </c>
      <c r="BV157" s="213"/>
      <c r="DV157" s="320">
        <v>143</v>
      </c>
    </row>
    <row r="158" spans="43:126" ht="17.25" customHeight="1">
      <c r="AQ158" s="215">
        <v>406</v>
      </c>
      <c r="AR158" s="17">
        <v>25</v>
      </c>
      <c r="AS158" s="321">
        <v>0.4510416666666666</v>
      </c>
      <c r="AT158" s="321">
        <v>0.5457175925925926</v>
      </c>
      <c r="AV158" t="s">
        <v>101</v>
      </c>
      <c r="AW158" t="s">
        <v>102</v>
      </c>
      <c r="AX158" t="s">
        <v>105</v>
      </c>
      <c r="AY158" t="s">
        <v>104</v>
      </c>
      <c r="AZ158" t="s">
        <v>103</v>
      </c>
      <c r="BA158" t="s">
        <v>103</v>
      </c>
      <c r="BB158" t="s">
        <v>102</v>
      </c>
      <c r="BC158" t="s">
        <v>102</v>
      </c>
      <c r="BD158" t="s">
        <v>104</v>
      </c>
      <c r="BE158" t="s">
        <v>103</v>
      </c>
      <c r="BF158" t="s">
        <v>104</v>
      </c>
      <c r="BH158" t="s">
        <v>103</v>
      </c>
      <c r="BI158" t="s">
        <v>100</v>
      </c>
      <c r="BJ158" t="s">
        <v>101</v>
      </c>
      <c r="BK158" t="s">
        <v>104</v>
      </c>
      <c r="BL158" t="s">
        <v>105</v>
      </c>
      <c r="BP158" t="s">
        <v>103</v>
      </c>
      <c r="BQ158">
        <v>6</v>
      </c>
      <c r="BR158">
        <v>6</v>
      </c>
      <c r="BS158" t="s">
        <v>101</v>
      </c>
      <c r="BT158">
        <v>15</v>
      </c>
      <c r="BU158">
        <v>15</v>
      </c>
      <c r="BV158" s="213"/>
      <c r="DV158" s="320">
        <v>144</v>
      </c>
    </row>
    <row r="159" spans="43:126" ht="17.25" customHeight="1">
      <c r="AQ159" s="215">
        <v>407</v>
      </c>
      <c r="AR159" s="17">
        <v>26</v>
      </c>
      <c r="AS159" s="321">
        <v>0.4527777777777778</v>
      </c>
      <c r="AT159" s="321">
        <v>0.568576388888889</v>
      </c>
      <c r="AV159" t="s">
        <v>104</v>
      </c>
      <c r="AW159" t="s">
        <v>103</v>
      </c>
      <c r="AX159" t="s">
        <v>102</v>
      </c>
      <c r="AY159" t="s">
        <v>104</v>
      </c>
      <c r="AZ159" t="s">
        <v>102</v>
      </c>
      <c r="BA159" t="s">
        <v>103</v>
      </c>
      <c r="BB159" t="s">
        <v>101</v>
      </c>
      <c r="BC159" t="s">
        <v>104</v>
      </c>
      <c r="BD159" t="s">
        <v>102</v>
      </c>
      <c r="BE159" t="s">
        <v>103</v>
      </c>
      <c r="BF159" t="s">
        <v>100</v>
      </c>
      <c r="BH159" t="s">
        <v>100</v>
      </c>
      <c r="BI159" t="s">
        <v>104</v>
      </c>
      <c r="BJ159" t="s">
        <v>101</v>
      </c>
      <c r="BK159" t="s">
        <v>104</v>
      </c>
      <c r="BL159" t="s">
        <v>103</v>
      </c>
      <c r="BP159" t="s">
        <v>103</v>
      </c>
      <c r="BQ159">
        <v>17</v>
      </c>
      <c r="BR159">
        <v>17</v>
      </c>
      <c r="BS159" t="s">
        <v>102</v>
      </c>
      <c r="BT159">
        <v>54</v>
      </c>
      <c r="BU159">
        <v>54</v>
      </c>
      <c r="BV159" s="213"/>
      <c r="DV159" s="320">
        <v>145</v>
      </c>
    </row>
    <row r="160" spans="43:126" ht="17.25" customHeight="1">
      <c r="AQ160" s="215">
        <v>408</v>
      </c>
      <c r="AR160" s="17">
        <v>27</v>
      </c>
      <c r="AS160" s="321">
        <v>0.4538194444444445</v>
      </c>
      <c r="AT160" s="321">
        <v>0.5393518518518519</v>
      </c>
      <c r="AV160" t="s">
        <v>101</v>
      </c>
      <c r="AW160" t="s">
        <v>102</v>
      </c>
      <c r="AX160" t="s">
        <v>105</v>
      </c>
      <c r="AY160" t="s">
        <v>104</v>
      </c>
      <c r="AZ160" t="s">
        <v>103</v>
      </c>
      <c r="BA160" t="s">
        <v>103</v>
      </c>
      <c r="BB160" t="s">
        <v>102</v>
      </c>
      <c r="BC160" t="s">
        <v>102</v>
      </c>
      <c r="BD160" t="s">
        <v>104</v>
      </c>
      <c r="BE160" t="s">
        <v>103</v>
      </c>
      <c r="BF160" t="s">
        <v>103</v>
      </c>
      <c r="BH160" t="s">
        <v>103</v>
      </c>
      <c r="BI160" t="s">
        <v>100</v>
      </c>
      <c r="BJ160" t="s">
        <v>104</v>
      </c>
      <c r="BK160" t="s">
        <v>104</v>
      </c>
      <c r="BL160" t="s">
        <v>103</v>
      </c>
      <c r="BP160" t="s">
        <v>103</v>
      </c>
      <c r="BQ160">
        <v>8</v>
      </c>
      <c r="BR160">
        <v>9</v>
      </c>
      <c r="BS160" t="s">
        <v>101</v>
      </c>
      <c r="BT160">
        <v>16</v>
      </c>
      <c r="BU160">
        <v>16</v>
      </c>
      <c r="BV160" s="213"/>
      <c r="DV160" s="320">
        <v>146</v>
      </c>
    </row>
    <row r="161" spans="43:126" ht="17.25" customHeight="1">
      <c r="AQ161" s="215">
        <v>409</v>
      </c>
      <c r="AR161" s="17">
        <v>28</v>
      </c>
      <c r="AS161" s="321">
        <v>0.45555555555555555</v>
      </c>
      <c r="AT161" s="321">
        <v>0.5450578703703703</v>
      </c>
      <c r="AV161" t="s">
        <v>101</v>
      </c>
      <c r="AW161" t="s">
        <v>105</v>
      </c>
      <c r="AX161" t="s">
        <v>105</v>
      </c>
      <c r="AY161" t="s">
        <v>104</v>
      </c>
      <c r="AZ161" t="s">
        <v>103</v>
      </c>
      <c r="BA161" t="s">
        <v>103</v>
      </c>
      <c r="BB161" t="s">
        <v>102</v>
      </c>
      <c r="BC161" t="s">
        <v>102</v>
      </c>
      <c r="BD161" t="s">
        <v>104</v>
      </c>
      <c r="BE161" t="s">
        <v>103</v>
      </c>
      <c r="BF161" t="s">
        <v>103</v>
      </c>
      <c r="BH161" t="s">
        <v>103</v>
      </c>
      <c r="BI161" t="s">
        <v>100</v>
      </c>
      <c r="BJ161" t="s">
        <v>101</v>
      </c>
      <c r="BK161" t="s">
        <v>104</v>
      </c>
      <c r="BL161" t="s">
        <v>103</v>
      </c>
      <c r="BP161" t="s">
        <v>103</v>
      </c>
      <c r="BQ161">
        <v>10</v>
      </c>
      <c r="BR161">
        <v>11</v>
      </c>
      <c r="BS161" t="s">
        <v>100</v>
      </c>
      <c r="BT161">
        <v>48</v>
      </c>
      <c r="BU161">
        <v>48</v>
      </c>
      <c r="BV161" s="213"/>
      <c r="DV161" s="320">
        <v>147</v>
      </c>
    </row>
    <row r="162" spans="43:126" ht="17.25" customHeight="1">
      <c r="AQ162" s="215">
        <v>410</v>
      </c>
      <c r="AR162" s="17">
        <v>29</v>
      </c>
      <c r="AS162" s="321">
        <v>0.45659722222222227</v>
      </c>
      <c r="AT162" s="321">
        <v>0.5422337962962963</v>
      </c>
      <c r="AV162" t="s">
        <v>104</v>
      </c>
      <c r="AW162" t="s">
        <v>102</v>
      </c>
      <c r="AX162" t="s">
        <v>105</v>
      </c>
      <c r="AY162" t="s">
        <v>104</v>
      </c>
      <c r="AZ162" t="s">
        <v>103</v>
      </c>
      <c r="BA162" t="s">
        <v>101</v>
      </c>
      <c r="BB162" t="s">
        <v>102</v>
      </c>
      <c r="BC162" t="s">
        <v>102</v>
      </c>
      <c r="BD162" t="s">
        <v>104</v>
      </c>
      <c r="BE162" t="s">
        <v>103</v>
      </c>
      <c r="BF162" t="s">
        <v>104</v>
      </c>
      <c r="BH162" t="s">
        <v>103</v>
      </c>
      <c r="BI162" t="s">
        <v>100</v>
      </c>
      <c r="BJ162" t="s">
        <v>101</v>
      </c>
      <c r="BK162" t="s">
        <v>104</v>
      </c>
      <c r="BL162" t="s">
        <v>103</v>
      </c>
      <c r="BP162" t="s">
        <v>103</v>
      </c>
      <c r="BQ162">
        <v>6</v>
      </c>
      <c r="BR162">
        <v>7</v>
      </c>
      <c r="BS162" t="s">
        <v>101</v>
      </c>
      <c r="BT162">
        <v>22</v>
      </c>
      <c r="BU162">
        <v>22</v>
      </c>
      <c r="BV162" s="213"/>
      <c r="DV162" s="320">
        <v>148</v>
      </c>
    </row>
    <row r="163" spans="43:126" ht="17.25" customHeight="1">
      <c r="AQ163" s="215">
        <v>411</v>
      </c>
      <c r="AR163" s="17">
        <v>30</v>
      </c>
      <c r="AS163" s="321">
        <v>0.45798611111111115</v>
      </c>
      <c r="AT163" s="321">
        <v>0.5414699074074074</v>
      </c>
      <c r="AV163" t="s">
        <v>101</v>
      </c>
      <c r="AW163" t="s">
        <v>102</v>
      </c>
      <c r="AX163" t="s">
        <v>105</v>
      </c>
      <c r="AY163" t="s">
        <v>104</v>
      </c>
      <c r="AZ163" t="s">
        <v>103</v>
      </c>
      <c r="BA163" t="s">
        <v>103</v>
      </c>
      <c r="BB163" t="s">
        <v>102</v>
      </c>
      <c r="BC163" t="s">
        <v>102</v>
      </c>
      <c r="BD163" t="s">
        <v>104</v>
      </c>
      <c r="BE163" t="s">
        <v>103</v>
      </c>
      <c r="BF163" t="s">
        <v>103</v>
      </c>
      <c r="BH163" t="s">
        <v>103</v>
      </c>
      <c r="BI163" t="s">
        <v>100</v>
      </c>
      <c r="BJ163" t="s">
        <v>101</v>
      </c>
      <c r="BK163" t="s">
        <v>104</v>
      </c>
      <c r="BL163" t="s">
        <v>103</v>
      </c>
      <c r="BP163" t="s">
        <v>102</v>
      </c>
      <c r="BQ163">
        <v>7</v>
      </c>
      <c r="BR163">
        <v>7</v>
      </c>
      <c r="BS163" t="s">
        <v>101</v>
      </c>
      <c r="BT163">
        <v>28</v>
      </c>
      <c r="BU163">
        <v>28</v>
      </c>
      <c r="BV163" s="213"/>
      <c r="DV163" s="320">
        <v>149</v>
      </c>
    </row>
    <row r="164" spans="43:126" ht="17.25" customHeight="1">
      <c r="AQ164" s="215">
        <v>412</v>
      </c>
      <c r="AR164" s="17">
        <v>31</v>
      </c>
      <c r="AS164" s="321">
        <v>0.459375</v>
      </c>
      <c r="AT164" s="321">
        <v>0.5390277777777778</v>
      </c>
      <c r="AV164" t="s">
        <v>101</v>
      </c>
      <c r="AW164" t="s">
        <v>102</v>
      </c>
      <c r="AX164" t="s">
        <v>104</v>
      </c>
      <c r="AY164" t="s">
        <v>104</v>
      </c>
      <c r="AZ164" t="s">
        <v>103</v>
      </c>
      <c r="BA164" t="s">
        <v>103</v>
      </c>
      <c r="BB164" t="s">
        <v>102</v>
      </c>
      <c r="BC164" t="s">
        <v>102</v>
      </c>
      <c r="BD164" t="s">
        <v>104</v>
      </c>
      <c r="BE164" t="s">
        <v>103</v>
      </c>
      <c r="BF164" t="s">
        <v>103</v>
      </c>
      <c r="BH164" t="s">
        <v>103</v>
      </c>
      <c r="BI164" t="s">
        <v>100</v>
      </c>
      <c r="BJ164" t="s">
        <v>101</v>
      </c>
      <c r="BK164" t="s">
        <v>104</v>
      </c>
      <c r="BL164" t="s">
        <v>103</v>
      </c>
      <c r="BP164" t="s">
        <v>103</v>
      </c>
      <c r="BQ164">
        <v>9</v>
      </c>
      <c r="BR164">
        <v>9</v>
      </c>
      <c r="BS164" t="s">
        <v>101</v>
      </c>
      <c r="BT164">
        <v>42</v>
      </c>
      <c r="BU164">
        <v>42</v>
      </c>
      <c r="BV164" s="213"/>
      <c r="DV164" s="320">
        <v>150</v>
      </c>
    </row>
    <row r="165" spans="43:126" ht="17.25" customHeight="1">
      <c r="AQ165" s="215">
        <v>413</v>
      </c>
      <c r="AR165" s="17">
        <v>32</v>
      </c>
      <c r="AS165" s="321">
        <v>0.4611111111111111</v>
      </c>
      <c r="AT165" s="321">
        <v>0.5502893518518518</v>
      </c>
      <c r="AV165" t="s">
        <v>101</v>
      </c>
      <c r="AW165" t="s">
        <v>102</v>
      </c>
      <c r="AX165" t="s">
        <v>105</v>
      </c>
      <c r="AY165" t="s">
        <v>104</v>
      </c>
      <c r="AZ165" t="s">
        <v>103</v>
      </c>
      <c r="BA165" t="s">
        <v>101</v>
      </c>
      <c r="BB165" t="s">
        <v>102</v>
      </c>
      <c r="BC165" t="s">
        <v>102</v>
      </c>
      <c r="BD165" t="s">
        <v>103</v>
      </c>
      <c r="BE165" t="s">
        <v>103</v>
      </c>
      <c r="BF165" t="s">
        <v>103</v>
      </c>
      <c r="BH165" t="s">
        <v>103</v>
      </c>
      <c r="BI165" t="s">
        <v>100</v>
      </c>
      <c r="BJ165" t="s">
        <v>101</v>
      </c>
      <c r="BK165" t="s">
        <v>104</v>
      </c>
      <c r="BL165" t="s">
        <v>105</v>
      </c>
      <c r="BP165" t="s">
        <v>103</v>
      </c>
      <c r="BQ165">
        <v>27</v>
      </c>
      <c r="BR165">
        <v>28</v>
      </c>
      <c r="BS165" t="s">
        <v>101</v>
      </c>
      <c r="BT165">
        <v>25</v>
      </c>
      <c r="BU165">
        <v>25</v>
      </c>
      <c r="BV165" s="213"/>
      <c r="DV165" s="320">
        <v>151</v>
      </c>
    </row>
    <row r="166" spans="43:126" ht="17.25" customHeight="1">
      <c r="AQ166" s="215">
        <v>414</v>
      </c>
      <c r="AR166" s="17">
        <v>33</v>
      </c>
      <c r="AS166" s="321">
        <v>0.4621527777777778</v>
      </c>
      <c r="AT166" s="321">
        <v>0.5461689814814815</v>
      </c>
      <c r="AV166" t="s">
        <v>101</v>
      </c>
      <c r="AW166" t="s">
        <v>102</v>
      </c>
      <c r="AX166" t="s">
        <v>105</v>
      </c>
      <c r="AY166" t="s">
        <v>104</v>
      </c>
      <c r="AZ166" t="s">
        <v>103</v>
      </c>
      <c r="BA166" t="s">
        <v>103</v>
      </c>
      <c r="BB166" t="s">
        <v>102</v>
      </c>
      <c r="BC166" t="s">
        <v>102</v>
      </c>
      <c r="BD166" t="s">
        <v>104</v>
      </c>
      <c r="BE166" t="s">
        <v>103</v>
      </c>
      <c r="BF166" t="s">
        <v>103</v>
      </c>
      <c r="BH166" t="s">
        <v>103</v>
      </c>
      <c r="BI166" t="s">
        <v>100</v>
      </c>
      <c r="BJ166" t="s">
        <v>101</v>
      </c>
      <c r="BK166" t="s">
        <v>104</v>
      </c>
      <c r="BL166" t="s">
        <v>105</v>
      </c>
      <c r="BP166" t="s">
        <v>103</v>
      </c>
      <c r="BQ166">
        <v>6</v>
      </c>
      <c r="BR166">
        <v>6</v>
      </c>
      <c r="BS166" t="s">
        <v>101</v>
      </c>
      <c r="BT166">
        <v>12</v>
      </c>
      <c r="BU166">
        <v>12</v>
      </c>
      <c r="BV166" s="213"/>
      <c r="DV166" s="320">
        <v>152</v>
      </c>
    </row>
    <row r="167" spans="43:126" ht="17.25">
      <c r="AQ167" s="215">
        <v>415</v>
      </c>
      <c r="AR167" s="17">
        <v>34</v>
      </c>
      <c r="AS167" s="321">
        <v>0.4635416666666667</v>
      </c>
      <c r="AT167" s="321">
        <v>0.5357291666666667</v>
      </c>
      <c r="AV167" t="s">
        <v>103</v>
      </c>
      <c r="AW167" t="s">
        <v>105</v>
      </c>
      <c r="AX167" t="s">
        <v>105</v>
      </c>
      <c r="AY167" t="s">
        <v>104</v>
      </c>
      <c r="AZ167" t="s">
        <v>103</v>
      </c>
      <c r="BA167" t="s">
        <v>101</v>
      </c>
      <c r="BB167" t="s">
        <v>102</v>
      </c>
      <c r="BC167" t="s">
        <v>102</v>
      </c>
      <c r="BD167" t="s">
        <v>104</v>
      </c>
      <c r="BE167" t="s">
        <v>103</v>
      </c>
      <c r="BF167" t="s">
        <v>103</v>
      </c>
      <c r="BH167" t="s">
        <v>103</v>
      </c>
      <c r="BI167" t="s">
        <v>100</v>
      </c>
      <c r="BJ167" t="s">
        <v>101</v>
      </c>
      <c r="BK167" t="s">
        <v>104</v>
      </c>
      <c r="BL167" t="s">
        <v>103</v>
      </c>
      <c r="BP167" t="s">
        <v>103</v>
      </c>
      <c r="BQ167">
        <v>3</v>
      </c>
      <c r="BR167">
        <v>3</v>
      </c>
      <c r="BS167" t="s">
        <v>103</v>
      </c>
      <c r="BT167">
        <v>17</v>
      </c>
      <c r="BU167">
        <v>17</v>
      </c>
      <c r="BV167" s="213"/>
      <c r="DV167" s="320">
        <v>153</v>
      </c>
    </row>
    <row r="168" spans="43:126" ht="17.25">
      <c r="AQ168" s="215">
        <v>416</v>
      </c>
      <c r="AR168" s="17">
        <v>35</v>
      </c>
      <c r="AS168" s="321">
        <v>0.46493055555555557</v>
      </c>
      <c r="AT168" s="321">
        <v>0.5268287037037037</v>
      </c>
      <c r="AV168" t="s">
        <v>101</v>
      </c>
      <c r="AW168" t="s">
        <v>102</v>
      </c>
      <c r="AX168" t="s">
        <v>105</v>
      </c>
      <c r="AY168" t="s">
        <v>104</v>
      </c>
      <c r="AZ168" t="s">
        <v>103</v>
      </c>
      <c r="BA168" t="s">
        <v>103</v>
      </c>
      <c r="BB168" t="s">
        <v>102</v>
      </c>
      <c r="BC168" t="s">
        <v>104</v>
      </c>
      <c r="BD168" t="s">
        <v>103</v>
      </c>
      <c r="BE168" t="s">
        <v>101</v>
      </c>
      <c r="BF168" t="s">
        <v>103</v>
      </c>
      <c r="BH168" t="s">
        <v>103</v>
      </c>
      <c r="BI168" t="s">
        <v>100</v>
      </c>
      <c r="BJ168" t="s">
        <v>101</v>
      </c>
      <c r="BK168" t="s">
        <v>103</v>
      </c>
      <c r="BL168" t="s">
        <v>104</v>
      </c>
      <c r="BP168" t="s">
        <v>103</v>
      </c>
      <c r="BQ168">
        <v>7</v>
      </c>
      <c r="BR168">
        <v>7</v>
      </c>
      <c r="BS168" t="s">
        <v>103</v>
      </c>
      <c r="BT168">
        <v>27</v>
      </c>
      <c r="BU168">
        <v>27</v>
      </c>
      <c r="BV168" s="213"/>
      <c r="DV168" s="320">
        <v>154</v>
      </c>
    </row>
    <row r="169" spans="43:126" ht="17.25">
      <c r="AQ169" s="215">
        <v>417</v>
      </c>
      <c r="AR169" s="17">
        <v>36</v>
      </c>
      <c r="AS169" s="321">
        <v>0.46631944444444445</v>
      </c>
      <c r="AT169" s="321">
        <v>0.5446643518518518</v>
      </c>
      <c r="AV169" t="s">
        <v>100</v>
      </c>
      <c r="AW169" t="s">
        <v>103</v>
      </c>
      <c r="AX169" t="s">
        <v>105</v>
      </c>
      <c r="AY169" t="s">
        <v>104</v>
      </c>
      <c r="AZ169" t="s">
        <v>103</v>
      </c>
      <c r="BA169" t="s">
        <v>103</v>
      </c>
      <c r="BB169" t="s">
        <v>102</v>
      </c>
      <c r="BC169" t="s">
        <v>102</v>
      </c>
      <c r="BD169" t="s">
        <v>104</v>
      </c>
      <c r="BE169" t="s">
        <v>103</v>
      </c>
      <c r="BF169" t="s">
        <v>103</v>
      </c>
      <c r="BH169" t="s">
        <v>105</v>
      </c>
      <c r="BI169" t="s">
        <v>101</v>
      </c>
      <c r="BJ169" t="s">
        <v>101</v>
      </c>
      <c r="BK169" t="s">
        <v>103</v>
      </c>
      <c r="BL169" t="s">
        <v>103</v>
      </c>
      <c r="BP169" t="s">
        <v>101</v>
      </c>
      <c r="BQ169">
        <v>12</v>
      </c>
      <c r="BR169">
        <v>12</v>
      </c>
      <c r="BS169" t="s">
        <v>101</v>
      </c>
      <c r="BT169">
        <v>22</v>
      </c>
      <c r="BU169">
        <v>22</v>
      </c>
      <c r="BV169" s="213"/>
      <c r="DV169" s="320">
        <v>155</v>
      </c>
    </row>
    <row r="170" spans="43:126" ht="17.25">
      <c r="AQ170" s="215">
        <v>418</v>
      </c>
      <c r="AR170" s="17">
        <v>37</v>
      </c>
      <c r="AS170" s="321">
        <v>0.4680555555555555</v>
      </c>
      <c r="AT170" s="321">
        <v>0.5539699074074074</v>
      </c>
      <c r="AV170" t="s">
        <v>101</v>
      </c>
      <c r="AW170" t="s">
        <v>105</v>
      </c>
      <c r="AX170" t="s">
        <v>105</v>
      </c>
      <c r="AY170" t="s">
        <v>104</v>
      </c>
      <c r="AZ170" t="s">
        <v>103</v>
      </c>
      <c r="BA170" t="s">
        <v>103</v>
      </c>
      <c r="BB170" t="s">
        <v>104</v>
      </c>
      <c r="BC170" t="s">
        <v>102</v>
      </c>
      <c r="BD170" t="s">
        <v>103</v>
      </c>
      <c r="BE170" t="s">
        <v>103</v>
      </c>
      <c r="BF170" t="s">
        <v>103</v>
      </c>
      <c r="BH170" t="s">
        <v>103</v>
      </c>
      <c r="BI170" t="s">
        <v>100</v>
      </c>
      <c r="BJ170" t="s">
        <v>101</v>
      </c>
      <c r="BK170" t="s">
        <v>103</v>
      </c>
      <c r="BL170" t="s">
        <v>103</v>
      </c>
      <c r="BP170" t="s">
        <v>103</v>
      </c>
      <c r="BQ170">
        <v>13</v>
      </c>
      <c r="BR170">
        <v>12</v>
      </c>
      <c r="BS170" t="s">
        <v>101</v>
      </c>
      <c r="BT170">
        <v>30</v>
      </c>
      <c r="BU170">
        <v>30</v>
      </c>
      <c r="BV170" s="213"/>
      <c r="DV170" s="320">
        <v>156</v>
      </c>
    </row>
    <row r="171" spans="43:126" ht="17.25">
      <c r="AQ171" s="215">
        <v>419</v>
      </c>
      <c r="AR171" s="17">
        <v>38</v>
      </c>
      <c r="AS171" s="321">
        <v>0.4690972222222222</v>
      </c>
      <c r="AT171" s="321">
        <v>0.5592939814814815</v>
      </c>
      <c r="AV171" t="s">
        <v>101</v>
      </c>
      <c r="AW171" t="s">
        <v>102</v>
      </c>
      <c r="AX171" t="s">
        <v>105</v>
      </c>
      <c r="AY171" t="s">
        <v>104</v>
      </c>
      <c r="AZ171" t="s">
        <v>103</v>
      </c>
      <c r="BA171" t="s">
        <v>101</v>
      </c>
      <c r="BB171" t="s">
        <v>102</v>
      </c>
      <c r="BC171" t="s">
        <v>102</v>
      </c>
      <c r="BD171" t="s">
        <v>104</v>
      </c>
      <c r="BE171" t="s">
        <v>103</v>
      </c>
      <c r="BF171" t="s">
        <v>103</v>
      </c>
      <c r="BH171" t="s">
        <v>103</v>
      </c>
      <c r="BI171" t="s">
        <v>100</v>
      </c>
      <c r="BJ171" t="s">
        <v>101</v>
      </c>
      <c r="BK171" t="s">
        <v>104</v>
      </c>
      <c r="BL171" t="s">
        <v>103</v>
      </c>
      <c r="BP171" t="s">
        <v>103</v>
      </c>
      <c r="BQ171">
        <v>4</v>
      </c>
      <c r="BR171">
        <v>4</v>
      </c>
      <c r="BS171" t="s">
        <v>101</v>
      </c>
      <c r="BT171">
        <v>30</v>
      </c>
      <c r="BU171">
        <v>30</v>
      </c>
      <c r="BV171" s="213"/>
      <c r="DV171" s="320">
        <v>157</v>
      </c>
    </row>
    <row r="172" spans="43:126" ht="17.25">
      <c r="AQ172" s="215">
        <v>420</v>
      </c>
      <c r="AR172" s="17">
        <v>39</v>
      </c>
      <c r="AS172" s="321">
        <v>0.4704861111111111</v>
      </c>
      <c r="AT172" s="321">
        <v>0.5580787037037037</v>
      </c>
      <c r="AV172" t="s">
        <v>101</v>
      </c>
      <c r="AW172" t="s">
        <v>105</v>
      </c>
      <c r="AX172" t="s">
        <v>105</v>
      </c>
      <c r="AY172" t="s">
        <v>104</v>
      </c>
      <c r="AZ172" t="s">
        <v>103</v>
      </c>
      <c r="BA172" t="s">
        <v>101</v>
      </c>
      <c r="BB172" t="s">
        <v>102</v>
      </c>
      <c r="BC172" t="s">
        <v>102</v>
      </c>
      <c r="BD172" t="s">
        <v>104</v>
      </c>
      <c r="BE172" t="s">
        <v>104</v>
      </c>
      <c r="BF172" t="s">
        <v>103</v>
      </c>
      <c r="BH172" t="s">
        <v>103</v>
      </c>
      <c r="BI172" t="s">
        <v>104</v>
      </c>
      <c r="BJ172" t="s">
        <v>101</v>
      </c>
      <c r="BK172" t="s">
        <v>104</v>
      </c>
      <c r="BL172" t="s">
        <v>103</v>
      </c>
      <c r="BP172" t="s">
        <v>103</v>
      </c>
      <c r="BQ172">
        <v>7</v>
      </c>
      <c r="BR172">
        <v>8</v>
      </c>
      <c r="BS172" t="s">
        <v>101</v>
      </c>
      <c r="BT172">
        <v>45</v>
      </c>
      <c r="BU172">
        <v>45</v>
      </c>
      <c r="BV172" s="213"/>
      <c r="DV172" s="320">
        <v>158</v>
      </c>
    </row>
    <row r="173" spans="43:126" ht="17.25">
      <c r="AQ173" s="215">
        <v>421</v>
      </c>
      <c r="AR173" s="17">
        <v>1</v>
      </c>
      <c r="AS173" s="321">
        <v>0.41805555555555557</v>
      </c>
      <c r="AT173" s="321">
        <v>0.5183217592592593</v>
      </c>
      <c r="AV173" t="s">
        <v>101</v>
      </c>
      <c r="AW173" t="s">
        <v>103</v>
      </c>
      <c r="AX173" t="s">
        <v>103</v>
      </c>
      <c r="AY173" t="s">
        <v>104</v>
      </c>
      <c r="AZ173" t="s">
        <v>103</v>
      </c>
      <c r="BA173" t="s">
        <v>103</v>
      </c>
      <c r="BB173" t="s">
        <v>102</v>
      </c>
      <c r="BC173" t="s">
        <v>102</v>
      </c>
      <c r="BD173" t="s">
        <v>104</v>
      </c>
      <c r="BE173" t="s">
        <v>103</v>
      </c>
      <c r="BF173" t="s">
        <v>100</v>
      </c>
      <c r="BH173" t="s">
        <v>100</v>
      </c>
      <c r="BI173" t="s">
        <v>100</v>
      </c>
      <c r="BJ173" t="s">
        <v>101</v>
      </c>
      <c r="BK173" t="s">
        <v>104</v>
      </c>
      <c r="BL173" t="s">
        <v>103</v>
      </c>
      <c r="BP173" t="s">
        <v>103</v>
      </c>
      <c r="BQ173">
        <v>10</v>
      </c>
      <c r="BR173">
        <v>10</v>
      </c>
      <c r="BS173" t="s">
        <v>105</v>
      </c>
      <c r="BT173">
        <v>27</v>
      </c>
      <c r="BU173">
        <v>27</v>
      </c>
      <c r="BV173" s="213"/>
      <c r="DV173" s="320">
        <v>159</v>
      </c>
    </row>
    <row r="174" spans="43:126" ht="17.25">
      <c r="AQ174" s="215">
        <v>422</v>
      </c>
      <c r="AR174" s="17">
        <v>2</v>
      </c>
      <c r="AS174" s="321">
        <v>0.41909722222222223</v>
      </c>
      <c r="AT174" s="321">
        <v>0.5016319444444445</v>
      </c>
      <c r="AV174" t="s">
        <v>101</v>
      </c>
      <c r="AW174" t="s">
        <v>105</v>
      </c>
      <c r="AX174" t="s">
        <v>105</v>
      </c>
      <c r="AY174" t="s">
        <v>104</v>
      </c>
      <c r="AZ174" t="s">
        <v>103</v>
      </c>
      <c r="BA174" t="s">
        <v>103</v>
      </c>
      <c r="BB174" t="s">
        <v>102</v>
      </c>
      <c r="BC174" t="s">
        <v>102</v>
      </c>
      <c r="BD174" t="s">
        <v>103</v>
      </c>
      <c r="BE174" t="s">
        <v>103</v>
      </c>
      <c r="BF174" t="s">
        <v>104</v>
      </c>
      <c r="BH174" t="s">
        <v>103</v>
      </c>
      <c r="BI174" t="s">
        <v>101</v>
      </c>
      <c r="BJ174" t="s">
        <v>101</v>
      </c>
      <c r="BK174" t="s">
        <v>104</v>
      </c>
      <c r="BL174" t="s">
        <v>103</v>
      </c>
      <c r="BP174" t="s">
        <v>102</v>
      </c>
      <c r="BQ174">
        <v>12</v>
      </c>
      <c r="BR174">
        <v>13</v>
      </c>
      <c r="BS174" t="s">
        <v>101</v>
      </c>
      <c r="BT174">
        <v>9</v>
      </c>
      <c r="BU174">
        <v>9</v>
      </c>
      <c r="BV174" s="213"/>
      <c r="DV174" s="320">
        <v>160</v>
      </c>
    </row>
    <row r="175" spans="43:126" ht="17.25">
      <c r="AQ175" s="215">
        <v>423</v>
      </c>
      <c r="AR175" s="17">
        <v>3</v>
      </c>
      <c r="AS175" s="321">
        <v>0.4204861111111111</v>
      </c>
      <c r="AT175" s="321">
        <v>0.5034606481481482</v>
      </c>
      <c r="AV175" t="s">
        <v>101</v>
      </c>
      <c r="AW175" t="s">
        <v>105</v>
      </c>
      <c r="AX175" t="s">
        <v>105</v>
      </c>
      <c r="AY175" t="s">
        <v>104</v>
      </c>
      <c r="AZ175" t="s">
        <v>103</v>
      </c>
      <c r="BA175" t="s">
        <v>103</v>
      </c>
      <c r="BB175" t="s">
        <v>103</v>
      </c>
      <c r="BC175" t="s">
        <v>102</v>
      </c>
      <c r="BD175" t="s">
        <v>104</v>
      </c>
      <c r="BE175" t="s">
        <v>103</v>
      </c>
      <c r="BF175" t="s">
        <v>101</v>
      </c>
      <c r="BH175" t="s">
        <v>105</v>
      </c>
      <c r="BI175" t="s">
        <v>100</v>
      </c>
      <c r="BJ175" t="s">
        <v>101</v>
      </c>
      <c r="BK175" t="s">
        <v>104</v>
      </c>
      <c r="BL175" t="s">
        <v>105</v>
      </c>
      <c r="BP175" t="s">
        <v>103</v>
      </c>
      <c r="BQ175">
        <v>10</v>
      </c>
      <c r="BR175">
        <v>10</v>
      </c>
      <c r="BS175" t="s">
        <v>101</v>
      </c>
      <c r="BT175">
        <v>16</v>
      </c>
      <c r="BU175">
        <v>16</v>
      </c>
      <c r="BV175" s="213"/>
      <c r="DV175" s="320">
        <v>161</v>
      </c>
    </row>
    <row r="176" spans="43:126" ht="17.25">
      <c r="AQ176" s="215">
        <v>424</v>
      </c>
      <c r="AR176" s="17">
        <v>4</v>
      </c>
      <c r="AS176" s="321">
        <v>0.421875</v>
      </c>
      <c r="AT176" s="321">
        <v>0.5231481481481481</v>
      </c>
      <c r="AV176" t="s">
        <v>101</v>
      </c>
      <c r="AW176" t="s">
        <v>102</v>
      </c>
      <c r="AX176" t="s">
        <v>105</v>
      </c>
      <c r="AY176" t="s">
        <v>104</v>
      </c>
      <c r="AZ176" t="s">
        <v>103</v>
      </c>
      <c r="BA176" t="s">
        <v>101</v>
      </c>
      <c r="BB176" t="s">
        <v>102</v>
      </c>
      <c r="BC176" t="s">
        <v>102</v>
      </c>
      <c r="BD176" t="s">
        <v>104</v>
      </c>
      <c r="BE176" t="s">
        <v>103</v>
      </c>
      <c r="BF176" t="s">
        <v>103</v>
      </c>
      <c r="BH176" t="s">
        <v>103</v>
      </c>
      <c r="BI176" t="s">
        <v>101</v>
      </c>
      <c r="BJ176" t="s">
        <v>101</v>
      </c>
      <c r="BK176" t="s">
        <v>104</v>
      </c>
      <c r="BL176" t="s">
        <v>103</v>
      </c>
      <c r="BP176" t="s">
        <v>102</v>
      </c>
      <c r="BQ176">
        <v>23</v>
      </c>
      <c r="BR176">
        <v>23</v>
      </c>
      <c r="BS176" t="s">
        <v>101</v>
      </c>
      <c r="BT176">
        <v>15</v>
      </c>
      <c r="BU176">
        <v>15</v>
      </c>
      <c r="BV176" s="213"/>
      <c r="DV176" s="320">
        <v>162</v>
      </c>
    </row>
    <row r="177" spans="43:126" ht="17.25">
      <c r="AQ177" s="215">
        <v>425</v>
      </c>
      <c r="AR177" s="17">
        <v>5</v>
      </c>
      <c r="AS177" s="321">
        <v>0.4232638888888889</v>
      </c>
      <c r="AT177" s="321">
        <v>0.5041666666666667</v>
      </c>
      <c r="AV177" t="s">
        <v>101</v>
      </c>
      <c r="AW177" t="s">
        <v>105</v>
      </c>
      <c r="AX177" t="s">
        <v>105</v>
      </c>
      <c r="AY177" t="s">
        <v>104</v>
      </c>
      <c r="AZ177" t="s">
        <v>103</v>
      </c>
      <c r="BA177" t="s">
        <v>103</v>
      </c>
      <c r="BB177" t="s">
        <v>102</v>
      </c>
      <c r="BC177" t="s">
        <v>102</v>
      </c>
      <c r="BD177" t="s">
        <v>104</v>
      </c>
      <c r="BE177" t="s">
        <v>103</v>
      </c>
      <c r="BF177" t="s">
        <v>103</v>
      </c>
      <c r="BH177" t="s">
        <v>103</v>
      </c>
      <c r="BI177" t="s">
        <v>100</v>
      </c>
      <c r="BJ177" t="s">
        <v>101</v>
      </c>
      <c r="BK177" t="s">
        <v>104</v>
      </c>
      <c r="BL177" t="s">
        <v>105</v>
      </c>
      <c r="BP177" t="s">
        <v>103</v>
      </c>
      <c r="BQ177">
        <v>10</v>
      </c>
      <c r="BR177">
        <v>10</v>
      </c>
      <c r="BS177" t="s">
        <v>101</v>
      </c>
      <c r="BT177">
        <v>25</v>
      </c>
      <c r="BU177">
        <v>25</v>
      </c>
      <c r="BV177" s="213"/>
      <c r="DV177" s="320">
        <v>163</v>
      </c>
    </row>
    <row r="178" spans="43:126" ht="17.25">
      <c r="AQ178" s="215">
        <v>426</v>
      </c>
      <c r="AR178" s="17">
        <v>6</v>
      </c>
      <c r="AS178" s="321">
        <v>0.425</v>
      </c>
      <c r="AT178" s="321">
        <v>0.5277083333333333</v>
      </c>
      <c r="AV178" t="s">
        <v>103</v>
      </c>
      <c r="AW178" t="s">
        <v>105</v>
      </c>
      <c r="AX178" t="s">
        <v>105</v>
      </c>
      <c r="AY178" t="s">
        <v>104</v>
      </c>
      <c r="AZ178" t="s">
        <v>101</v>
      </c>
      <c r="BA178" t="s">
        <v>101</v>
      </c>
      <c r="BB178" t="s">
        <v>105</v>
      </c>
      <c r="BC178" t="s">
        <v>102</v>
      </c>
      <c r="BD178" t="s">
        <v>103</v>
      </c>
      <c r="BE178" t="s">
        <v>103</v>
      </c>
      <c r="BF178" t="s">
        <v>102</v>
      </c>
      <c r="BH178" t="s">
        <v>103</v>
      </c>
      <c r="BI178" t="s">
        <v>101</v>
      </c>
      <c r="BJ178" t="s">
        <v>100</v>
      </c>
      <c r="BK178" t="s">
        <v>103</v>
      </c>
      <c r="BL178" t="s">
        <v>100</v>
      </c>
      <c r="BP178" t="s">
        <v>103</v>
      </c>
      <c r="BQ178">
        <v>12</v>
      </c>
      <c r="BR178">
        <v>13</v>
      </c>
      <c r="BS178" t="s">
        <v>103</v>
      </c>
      <c r="BT178">
        <v>23</v>
      </c>
      <c r="BU178">
        <v>23</v>
      </c>
      <c r="BV178" s="213"/>
      <c r="DV178" s="320">
        <v>164</v>
      </c>
    </row>
    <row r="179" spans="43:126" ht="17.25">
      <c r="AQ179" s="215">
        <v>427</v>
      </c>
      <c r="AR179" s="17">
        <v>7</v>
      </c>
      <c r="AS179" s="321">
        <v>0.42604166666666665</v>
      </c>
      <c r="AT179" s="321">
        <v>0.5215393518518519</v>
      </c>
      <c r="AV179" t="s">
        <v>101</v>
      </c>
      <c r="AW179" t="s">
        <v>102</v>
      </c>
      <c r="AX179" t="s">
        <v>105</v>
      </c>
      <c r="AY179" t="s">
        <v>104</v>
      </c>
      <c r="AZ179" t="s">
        <v>103</v>
      </c>
      <c r="BA179" t="s">
        <v>103</v>
      </c>
      <c r="BB179" t="s">
        <v>102</v>
      </c>
      <c r="BC179" t="s">
        <v>102</v>
      </c>
      <c r="BD179" t="s">
        <v>104</v>
      </c>
      <c r="BE179" t="s">
        <v>103</v>
      </c>
      <c r="BF179" t="s">
        <v>104</v>
      </c>
      <c r="BH179" t="s">
        <v>103</v>
      </c>
      <c r="BI179" t="s">
        <v>101</v>
      </c>
      <c r="BJ179" t="s">
        <v>101</v>
      </c>
      <c r="BK179" t="s">
        <v>104</v>
      </c>
      <c r="BL179" t="s">
        <v>103</v>
      </c>
      <c r="BP179" t="s">
        <v>103</v>
      </c>
      <c r="BQ179">
        <v>6</v>
      </c>
      <c r="BR179">
        <v>6</v>
      </c>
      <c r="BS179" t="s">
        <v>101</v>
      </c>
      <c r="BT179">
        <v>35</v>
      </c>
      <c r="BU179">
        <v>35</v>
      </c>
      <c r="BV179" s="213"/>
      <c r="DV179" s="320">
        <v>165</v>
      </c>
    </row>
    <row r="180" spans="43:126" ht="17.25">
      <c r="AQ180" s="215">
        <v>428</v>
      </c>
      <c r="AR180" s="17">
        <v>8</v>
      </c>
      <c r="AS180" s="321">
        <v>0.4277777777777778</v>
      </c>
      <c r="AT180" s="321">
        <v>0.5009490740740741</v>
      </c>
      <c r="AV180" t="s">
        <v>102</v>
      </c>
      <c r="AW180" t="s">
        <v>101</v>
      </c>
      <c r="AX180" t="s">
        <v>102</v>
      </c>
      <c r="AY180" t="s">
        <v>104</v>
      </c>
      <c r="AZ180" t="s">
        <v>103</v>
      </c>
      <c r="BA180" t="s">
        <v>101</v>
      </c>
      <c r="BB180" t="s">
        <v>102</v>
      </c>
      <c r="BC180" t="s">
        <v>102</v>
      </c>
      <c r="BD180" t="s">
        <v>103</v>
      </c>
      <c r="BE180" t="s">
        <v>105</v>
      </c>
      <c r="BF180" t="s">
        <v>102</v>
      </c>
      <c r="BH180" t="s">
        <v>103</v>
      </c>
      <c r="BI180" t="s">
        <v>100</v>
      </c>
      <c r="BJ180" t="s">
        <v>101</v>
      </c>
      <c r="BK180" t="s">
        <v>100</v>
      </c>
      <c r="BL180" t="s">
        <v>103</v>
      </c>
      <c r="BP180" t="s">
        <v>103</v>
      </c>
      <c r="BQ180">
        <v>21</v>
      </c>
      <c r="BR180">
        <v>21</v>
      </c>
      <c r="BS180" t="s">
        <v>101</v>
      </c>
      <c r="BT180">
        <v>31</v>
      </c>
      <c r="BU180">
        <v>31</v>
      </c>
      <c r="BV180" s="213"/>
      <c r="DV180" s="320">
        <v>166</v>
      </c>
    </row>
    <row r="181" spans="43:126" ht="17.25">
      <c r="AQ181" s="215">
        <v>429</v>
      </c>
      <c r="AR181" s="17">
        <v>9</v>
      </c>
      <c r="AS181" s="321">
        <v>0.4291666666666667</v>
      </c>
      <c r="AT181" s="321">
        <v>0.5261226851851851</v>
      </c>
      <c r="AV181" t="s">
        <v>101</v>
      </c>
      <c r="AW181" t="s">
        <v>102</v>
      </c>
      <c r="AX181" t="s">
        <v>105</v>
      </c>
      <c r="AY181" t="s">
        <v>104</v>
      </c>
      <c r="AZ181" t="s">
        <v>101</v>
      </c>
      <c r="BA181" t="s">
        <v>103</v>
      </c>
      <c r="BB181" t="s">
        <v>102</v>
      </c>
      <c r="BC181" t="s">
        <v>102</v>
      </c>
      <c r="BD181" t="s">
        <v>104</v>
      </c>
      <c r="BE181" t="s">
        <v>101</v>
      </c>
      <c r="BF181" t="s">
        <v>103</v>
      </c>
      <c r="BH181" t="s">
        <v>103</v>
      </c>
      <c r="BI181" t="s">
        <v>104</v>
      </c>
      <c r="BJ181" t="s">
        <v>101</v>
      </c>
      <c r="BK181" t="s">
        <v>104</v>
      </c>
      <c r="BL181" t="s">
        <v>103</v>
      </c>
      <c r="BP181" t="s">
        <v>102</v>
      </c>
      <c r="BQ181">
        <v>17</v>
      </c>
      <c r="BR181">
        <v>16</v>
      </c>
      <c r="BS181" t="s">
        <v>105</v>
      </c>
      <c r="BT181">
        <v>53</v>
      </c>
      <c r="BU181">
        <v>53</v>
      </c>
      <c r="BV181" s="213"/>
      <c r="DV181" s="320">
        <v>167</v>
      </c>
    </row>
    <row r="182" spans="43:126" ht="17.25">
      <c r="AQ182" s="215">
        <v>430</v>
      </c>
      <c r="AR182" s="17">
        <v>10</v>
      </c>
      <c r="AS182" s="321">
        <v>0.4302083333333333</v>
      </c>
      <c r="AT182" s="321">
        <v>0.5056712962962963</v>
      </c>
      <c r="AV182" t="s">
        <v>101</v>
      </c>
      <c r="AW182" t="s">
        <v>105</v>
      </c>
      <c r="AX182" t="s">
        <v>105</v>
      </c>
      <c r="AY182" t="s">
        <v>104</v>
      </c>
      <c r="AZ182" t="s">
        <v>103</v>
      </c>
      <c r="BA182" t="s">
        <v>103</v>
      </c>
      <c r="BB182" t="s">
        <v>102</v>
      </c>
      <c r="BC182" t="s">
        <v>102</v>
      </c>
      <c r="BD182" t="s">
        <v>104</v>
      </c>
      <c r="BE182" t="s">
        <v>103</v>
      </c>
      <c r="BF182" t="s">
        <v>104</v>
      </c>
      <c r="BH182" t="s">
        <v>103</v>
      </c>
      <c r="BI182" t="s">
        <v>100</v>
      </c>
      <c r="BJ182" t="s">
        <v>101</v>
      </c>
      <c r="BK182" t="s">
        <v>104</v>
      </c>
      <c r="BL182" t="s">
        <v>105</v>
      </c>
      <c r="BP182" t="s">
        <v>102</v>
      </c>
      <c r="BQ182">
        <v>17</v>
      </c>
      <c r="BR182">
        <v>17</v>
      </c>
      <c r="BS182" t="s">
        <v>101</v>
      </c>
      <c r="BT182">
        <v>32</v>
      </c>
      <c r="BU182">
        <v>32</v>
      </c>
      <c r="BV182" s="213"/>
      <c r="DV182" s="320">
        <v>168</v>
      </c>
    </row>
    <row r="183" spans="43:126" ht="17.25">
      <c r="AQ183" s="215">
        <v>431</v>
      </c>
      <c r="AR183" s="17">
        <v>11</v>
      </c>
      <c r="AS183" s="321">
        <v>0.4322916666666667</v>
      </c>
      <c r="AT183" s="321">
        <v>0.5316550925925926</v>
      </c>
      <c r="AV183" t="s">
        <v>101</v>
      </c>
      <c r="AW183" t="s">
        <v>102</v>
      </c>
      <c r="AX183" t="s">
        <v>105</v>
      </c>
      <c r="AY183" t="s">
        <v>104</v>
      </c>
      <c r="AZ183" t="s">
        <v>103</v>
      </c>
      <c r="BA183" t="s">
        <v>101</v>
      </c>
      <c r="BB183" t="s">
        <v>102</v>
      </c>
      <c r="BC183" t="s">
        <v>104</v>
      </c>
      <c r="BD183" t="s">
        <v>104</v>
      </c>
      <c r="BE183" t="s">
        <v>103</v>
      </c>
      <c r="BF183" t="s">
        <v>102</v>
      </c>
      <c r="BH183" t="s">
        <v>103</v>
      </c>
      <c r="BI183" t="s">
        <v>100</v>
      </c>
      <c r="BJ183" t="s">
        <v>101</v>
      </c>
      <c r="BK183" t="s">
        <v>103</v>
      </c>
      <c r="BL183" t="s">
        <v>105</v>
      </c>
      <c r="BP183" t="s">
        <v>103</v>
      </c>
      <c r="BQ183">
        <v>7</v>
      </c>
      <c r="BR183">
        <v>7</v>
      </c>
      <c r="BS183" t="s">
        <v>100</v>
      </c>
      <c r="BT183">
        <v>33</v>
      </c>
      <c r="BU183">
        <v>33</v>
      </c>
      <c r="BV183" s="213"/>
      <c r="DV183" s="320">
        <v>169</v>
      </c>
    </row>
    <row r="184" spans="43:126" ht="17.25">
      <c r="AQ184" s="215">
        <v>432</v>
      </c>
      <c r="AR184" s="17">
        <v>12</v>
      </c>
      <c r="AS184" s="321">
        <v>0.43333333333333335</v>
      </c>
      <c r="AT184" s="321">
        <v>0.5085185185185185</v>
      </c>
      <c r="AV184" t="s">
        <v>101</v>
      </c>
      <c r="AW184" t="s">
        <v>105</v>
      </c>
      <c r="AX184" t="s">
        <v>105</v>
      </c>
      <c r="AY184" t="s">
        <v>104</v>
      </c>
      <c r="AZ184" t="s">
        <v>103</v>
      </c>
      <c r="BA184" t="s">
        <v>103</v>
      </c>
      <c r="BB184" t="s">
        <v>102</v>
      </c>
      <c r="BC184" t="s">
        <v>102</v>
      </c>
      <c r="BD184" t="s">
        <v>104</v>
      </c>
      <c r="BE184" t="s">
        <v>103</v>
      </c>
      <c r="BF184" t="s">
        <v>104</v>
      </c>
      <c r="BH184" t="s">
        <v>103</v>
      </c>
      <c r="BI184" t="s">
        <v>100</v>
      </c>
      <c r="BJ184" t="s">
        <v>101</v>
      </c>
      <c r="BK184" t="s">
        <v>104</v>
      </c>
      <c r="BL184" t="s">
        <v>103</v>
      </c>
      <c r="BP184" t="s">
        <v>102</v>
      </c>
      <c r="BQ184">
        <v>20</v>
      </c>
      <c r="BR184">
        <v>20</v>
      </c>
      <c r="BS184" t="s">
        <v>101</v>
      </c>
      <c r="BT184">
        <v>20</v>
      </c>
      <c r="BU184">
        <v>20</v>
      </c>
      <c r="BV184" s="213"/>
      <c r="DV184" s="320">
        <v>170</v>
      </c>
    </row>
    <row r="185" spans="43:126" ht="17.25">
      <c r="AQ185" s="215">
        <v>433</v>
      </c>
      <c r="AR185" s="17">
        <v>13</v>
      </c>
      <c r="AS185" s="321">
        <v>0.43472222222222223</v>
      </c>
      <c r="AT185" s="321">
        <v>0.5377314814814814</v>
      </c>
      <c r="AV185" t="s">
        <v>101</v>
      </c>
      <c r="AW185" t="s">
        <v>102</v>
      </c>
      <c r="AX185" t="s">
        <v>104</v>
      </c>
      <c r="AY185" t="s">
        <v>104</v>
      </c>
      <c r="AZ185" t="s">
        <v>101</v>
      </c>
      <c r="BA185" t="s">
        <v>103</v>
      </c>
      <c r="BB185" t="s">
        <v>102</v>
      </c>
      <c r="BC185" t="s">
        <v>102</v>
      </c>
      <c r="BD185" t="s">
        <v>104</v>
      </c>
      <c r="BE185" t="s">
        <v>104</v>
      </c>
      <c r="BF185" t="s">
        <v>101</v>
      </c>
      <c r="BH185" t="s">
        <v>103</v>
      </c>
      <c r="BI185" t="s">
        <v>100</v>
      </c>
      <c r="BJ185" t="s">
        <v>101</v>
      </c>
      <c r="BK185" t="s">
        <v>104</v>
      </c>
      <c r="BL185" t="s">
        <v>105</v>
      </c>
      <c r="BP185" t="s">
        <v>103</v>
      </c>
      <c r="BQ185">
        <v>7</v>
      </c>
      <c r="BR185">
        <v>7</v>
      </c>
      <c r="BS185" t="s">
        <v>103</v>
      </c>
      <c r="BT185">
        <v>40</v>
      </c>
      <c r="BU185">
        <v>40</v>
      </c>
      <c r="BV185" s="213"/>
      <c r="DV185" s="320">
        <v>171</v>
      </c>
    </row>
    <row r="186" spans="43:126" ht="17.25">
      <c r="AQ186" s="215">
        <v>434</v>
      </c>
      <c r="AR186" s="17">
        <v>14</v>
      </c>
      <c r="AS186" s="321">
        <v>0.4361111111111111</v>
      </c>
      <c r="AT186" s="321">
        <v>0.49957175925925923</v>
      </c>
      <c r="AV186" t="s">
        <v>101</v>
      </c>
      <c r="AW186" t="s">
        <v>103</v>
      </c>
      <c r="AX186" t="s">
        <v>105</v>
      </c>
      <c r="AY186" t="s">
        <v>104</v>
      </c>
      <c r="AZ186" t="s">
        <v>103</v>
      </c>
      <c r="BA186" t="s">
        <v>101</v>
      </c>
      <c r="BB186" t="s">
        <v>102</v>
      </c>
      <c r="BC186" t="s">
        <v>102</v>
      </c>
      <c r="BD186" t="s">
        <v>104</v>
      </c>
      <c r="BE186" t="s">
        <v>103</v>
      </c>
      <c r="BF186" t="s">
        <v>103</v>
      </c>
      <c r="BH186" t="s">
        <v>103</v>
      </c>
      <c r="BI186" t="s">
        <v>100</v>
      </c>
      <c r="BJ186" t="s">
        <v>101</v>
      </c>
      <c r="BK186" t="s">
        <v>104</v>
      </c>
      <c r="BL186" t="s">
        <v>103</v>
      </c>
      <c r="BP186" t="s">
        <v>103</v>
      </c>
      <c r="BQ186">
        <v>21</v>
      </c>
      <c r="BR186">
        <v>21</v>
      </c>
      <c r="BS186" t="s">
        <v>101</v>
      </c>
      <c r="BT186">
        <v>24</v>
      </c>
      <c r="BU186">
        <v>24</v>
      </c>
      <c r="BV186" s="213"/>
      <c r="DV186" s="320">
        <v>172</v>
      </c>
    </row>
    <row r="187" spans="43:126" ht="17.25">
      <c r="AQ187" s="215">
        <v>435</v>
      </c>
      <c r="AR187" s="17">
        <v>15</v>
      </c>
      <c r="AS187" s="321">
        <v>0.4375</v>
      </c>
      <c r="AT187" s="321">
        <v>0.5305439814814815</v>
      </c>
      <c r="AV187" t="s">
        <v>102</v>
      </c>
      <c r="AW187" t="s">
        <v>102</v>
      </c>
      <c r="AX187" t="s">
        <v>103</v>
      </c>
      <c r="AY187" t="s">
        <v>104</v>
      </c>
      <c r="AZ187" t="s">
        <v>101</v>
      </c>
      <c r="BA187" t="s">
        <v>102</v>
      </c>
      <c r="BB187" t="s">
        <v>105</v>
      </c>
      <c r="BC187" t="s">
        <v>103</v>
      </c>
      <c r="BD187" t="s">
        <v>100</v>
      </c>
      <c r="BE187" t="s">
        <v>103</v>
      </c>
      <c r="BF187" t="s">
        <v>103</v>
      </c>
      <c r="BH187" t="s">
        <v>105</v>
      </c>
      <c r="BI187" t="s">
        <v>103</v>
      </c>
      <c r="BJ187" t="s">
        <v>102</v>
      </c>
      <c r="BK187" t="s">
        <v>103</v>
      </c>
      <c r="BL187" t="s">
        <v>104</v>
      </c>
      <c r="BP187" t="s">
        <v>103</v>
      </c>
      <c r="BQ187">
        <v>38</v>
      </c>
      <c r="BR187">
        <v>38</v>
      </c>
      <c r="BS187" t="s">
        <v>101</v>
      </c>
      <c r="BT187">
        <v>46</v>
      </c>
      <c r="BU187">
        <v>47</v>
      </c>
      <c r="BV187" s="213"/>
      <c r="DV187" s="320">
        <v>173</v>
      </c>
    </row>
    <row r="188" spans="43:126" ht="17.25">
      <c r="AQ188" s="215">
        <v>436</v>
      </c>
      <c r="AR188" s="17">
        <v>16</v>
      </c>
      <c r="AS188" s="321">
        <v>0.43854166666666666</v>
      </c>
      <c r="AT188" s="321">
        <v>0.49547453703703703</v>
      </c>
      <c r="AV188" t="s">
        <v>101</v>
      </c>
      <c r="AW188" t="s">
        <v>102</v>
      </c>
      <c r="AX188" t="s">
        <v>105</v>
      </c>
      <c r="AY188" t="s">
        <v>104</v>
      </c>
      <c r="AZ188" t="s">
        <v>103</v>
      </c>
      <c r="BA188" t="s">
        <v>103</v>
      </c>
      <c r="BB188" t="s">
        <v>102</v>
      </c>
      <c r="BC188" t="s">
        <v>102</v>
      </c>
      <c r="BD188" t="s">
        <v>104</v>
      </c>
      <c r="BE188" t="s">
        <v>103</v>
      </c>
      <c r="BF188" t="s">
        <v>103</v>
      </c>
      <c r="BH188" t="s">
        <v>103</v>
      </c>
      <c r="BI188" t="s">
        <v>100</v>
      </c>
      <c r="BJ188" t="s">
        <v>101</v>
      </c>
      <c r="BK188" t="s">
        <v>104</v>
      </c>
      <c r="BL188" t="s">
        <v>103</v>
      </c>
      <c r="BP188" t="s">
        <v>103</v>
      </c>
      <c r="BQ188">
        <v>8</v>
      </c>
      <c r="BR188">
        <v>8</v>
      </c>
      <c r="BS188" t="s">
        <v>101</v>
      </c>
      <c r="BT188">
        <v>7</v>
      </c>
      <c r="BU188">
        <v>7</v>
      </c>
      <c r="BV188" s="213"/>
      <c r="DV188" s="320">
        <v>174</v>
      </c>
    </row>
    <row r="189" spans="43:126" ht="17.25">
      <c r="AQ189" s="215">
        <v>437</v>
      </c>
      <c r="AR189" s="17">
        <v>17</v>
      </c>
      <c r="AS189" s="321">
        <v>0.43993055555555555</v>
      </c>
      <c r="AT189" s="321">
        <v>0.49613425925925925</v>
      </c>
      <c r="AV189" t="s">
        <v>101</v>
      </c>
      <c r="AW189" t="s">
        <v>102</v>
      </c>
      <c r="AX189" t="s">
        <v>105</v>
      </c>
      <c r="AY189" t="s">
        <v>104</v>
      </c>
      <c r="AZ189" t="s">
        <v>103</v>
      </c>
      <c r="BA189" t="s">
        <v>103</v>
      </c>
      <c r="BB189" t="s">
        <v>102</v>
      </c>
      <c r="BC189" t="s">
        <v>102</v>
      </c>
      <c r="BD189" t="s">
        <v>104</v>
      </c>
      <c r="BE189" t="s">
        <v>103</v>
      </c>
      <c r="BF189" t="s">
        <v>103</v>
      </c>
      <c r="BH189" t="s">
        <v>103</v>
      </c>
      <c r="BI189" t="s">
        <v>100</v>
      </c>
      <c r="BJ189" t="s">
        <v>101</v>
      </c>
      <c r="BK189" t="s">
        <v>104</v>
      </c>
      <c r="BL189" t="s">
        <v>103</v>
      </c>
      <c r="BP189" t="s">
        <v>103</v>
      </c>
      <c r="BQ189">
        <v>3</v>
      </c>
      <c r="BR189">
        <v>4</v>
      </c>
      <c r="BS189" t="s">
        <v>100</v>
      </c>
      <c r="BT189">
        <v>11</v>
      </c>
      <c r="BU189">
        <v>11</v>
      </c>
      <c r="BV189" s="213"/>
      <c r="DV189" s="320">
        <v>175</v>
      </c>
    </row>
    <row r="190" spans="43:126" ht="17.25">
      <c r="AQ190" s="215">
        <v>438</v>
      </c>
      <c r="AR190" s="17">
        <v>18</v>
      </c>
      <c r="AS190" s="321">
        <v>0.44131944444444443</v>
      </c>
      <c r="AT190" s="321">
        <v>0.5418287037037037</v>
      </c>
      <c r="AV190" t="s">
        <v>104</v>
      </c>
      <c r="AW190" t="s">
        <v>102</v>
      </c>
      <c r="AX190" t="s">
        <v>105</v>
      </c>
      <c r="AY190" t="s">
        <v>104</v>
      </c>
      <c r="AZ190" t="s">
        <v>103</v>
      </c>
      <c r="BA190" t="s">
        <v>103</v>
      </c>
      <c r="BB190" t="s">
        <v>102</v>
      </c>
      <c r="BC190" t="s">
        <v>102</v>
      </c>
      <c r="BD190" t="s">
        <v>104</v>
      </c>
      <c r="BE190" t="s">
        <v>103</v>
      </c>
      <c r="BF190" t="s">
        <v>104</v>
      </c>
      <c r="BH190" t="s">
        <v>103</v>
      </c>
      <c r="BI190" t="s">
        <v>101</v>
      </c>
      <c r="BJ190" t="s">
        <v>101</v>
      </c>
      <c r="BK190" t="s">
        <v>104</v>
      </c>
      <c r="BL190" t="s">
        <v>103</v>
      </c>
      <c r="BP190" t="s">
        <v>103</v>
      </c>
      <c r="BQ190">
        <v>8</v>
      </c>
      <c r="BR190">
        <v>8</v>
      </c>
      <c r="BS190" t="s">
        <v>101</v>
      </c>
      <c r="BT190">
        <v>42</v>
      </c>
      <c r="BU190">
        <v>42</v>
      </c>
      <c r="BV190" s="213"/>
      <c r="DV190" s="320">
        <v>176</v>
      </c>
    </row>
    <row r="191" spans="43:126" ht="17.25">
      <c r="AQ191" s="215">
        <v>439</v>
      </c>
      <c r="AR191" s="17">
        <v>19</v>
      </c>
      <c r="AS191" s="321">
        <v>0.4434027777777778</v>
      </c>
      <c r="AT191" s="321">
        <v>0.5425578703703704</v>
      </c>
      <c r="AV191" t="s">
        <v>104</v>
      </c>
      <c r="AW191" t="s">
        <v>103</v>
      </c>
      <c r="AX191" t="s">
        <v>102</v>
      </c>
      <c r="AY191" t="s">
        <v>104</v>
      </c>
      <c r="AZ191" t="s">
        <v>103</v>
      </c>
      <c r="BA191" t="s">
        <v>103</v>
      </c>
      <c r="BB191" t="s">
        <v>102</v>
      </c>
      <c r="BC191" t="s">
        <v>102</v>
      </c>
      <c r="BD191" t="s">
        <v>100</v>
      </c>
      <c r="BE191" t="s">
        <v>103</v>
      </c>
      <c r="BF191" t="s">
        <v>102</v>
      </c>
      <c r="BH191" t="s">
        <v>103</v>
      </c>
      <c r="BI191" t="s">
        <v>103</v>
      </c>
      <c r="BJ191" t="s">
        <v>101</v>
      </c>
      <c r="BK191" t="s">
        <v>103</v>
      </c>
      <c r="BL191" t="s">
        <v>105</v>
      </c>
      <c r="BP191" t="s">
        <v>103</v>
      </c>
      <c r="BQ191">
        <v>38</v>
      </c>
      <c r="BR191">
        <v>39</v>
      </c>
      <c r="BS191" t="s">
        <v>143</v>
      </c>
      <c r="BT191"/>
      <c r="BV191" s="213"/>
      <c r="DV191" s="320">
        <v>177</v>
      </c>
    </row>
    <row r="192" spans="43:126" ht="17.25">
      <c r="AQ192" s="215">
        <v>440</v>
      </c>
      <c r="AR192" s="17">
        <v>20</v>
      </c>
      <c r="AS192" s="321">
        <v>0.4444444444444444</v>
      </c>
      <c r="AT192" s="321">
        <v>0.5431944444444444</v>
      </c>
      <c r="AV192" t="s">
        <v>101</v>
      </c>
      <c r="AW192" t="s">
        <v>103</v>
      </c>
      <c r="AX192" t="s">
        <v>105</v>
      </c>
      <c r="AY192" t="s">
        <v>104</v>
      </c>
      <c r="AZ192" t="s">
        <v>103</v>
      </c>
      <c r="BA192" t="s">
        <v>103</v>
      </c>
      <c r="BB192" t="s">
        <v>102</v>
      </c>
      <c r="BC192" t="s">
        <v>102</v>
      </c>
      <c r="BD192" t="s">
        <v>104</v>
      </c>
      <c r="BE192" t="s">
        <v>103</v>
      </c>
      <c r="BF192" t="s">
        <v>104</v>
      </c>
      <c r="BH192" t="s">
        <v>103</v>
      </c>
      <c r="BI192" t="s">
        <v>100</v>
      </c>
      <c r="BJ192" t="s">
        <v>101</v>
      </c>
      <c r="BK192" t="s">
        <v>104</v>
      </c>
      <c r="BL192" t="s">
        <v>105</v>
      </c>
      <c r="BP192" t="s">
        <v>103</v>
      </c>
      <c r="BQ192">
        <v>7</v>
      </c>
      <c r="BR192">
        <v>7</v>
      </c>
      <c r="BS192" t="s">
        <v>101</v>
      </c>
      <c r="BT192">
        <v>14</v>
      </c>
      <c r="BU192">
        <v>14</v>
      </c>
      <c r="BV192" s="213"/>
      <c r="DV192" s="320">
        <v>178</v>
      </c>
    </row>
    <row r="193" spans="43:126" ht="17.25">
      <c r="AQ193" s="215"/>
      <c r="AR193" s="213"/>
      <c r="AS193" s="324"/>
      <c r="AT193" s="324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6"/>
      <c r="BU193" s="213"/>
      <c r="BV193" s="213"/>
      <c r="DV193" s="320">
        <v>179</v>
      </c>
    </row>
    <row r="194" spans="43:126" ht="17.25">
      <c r="AQ194" s="215">
        <v>501</v>
      </c>
      <c r="AR194" s="17">
        <v>30</v>
      </c>
      <c r="AS194" s="321">
        <v>0.45798611111111115</v>
      </c>
      <c r="AT194" s="321">
        <v>0.5414699074074074</v>
      </c>
      <c r="AV194" t="s">
        <v>101</v>
      </c>
      <c r="AW194" t="s">
        <v>102</v>
      </c>
      <c r="AX194" t="s">
        <v>105</v>
      </c>
      <c r="AY194" t="s">
        <v>104</v>
      </c>
      <c r="AZ194" t="s">
        <v>103</v>
      </c>
      <c r="BA194" t="s">
        <v>103</v>
      </c>
      <c r="BB194" t="s">
        <v>102</v>
      </c>
      <c r="BC194" t="s">
        <v>102</v>
      </c>
      <c r="BD194" t="s">
        <v>104</v>
      </c>
      <c r="BE194" t="s">
        <v>103</v>
      </c>
      <c r="BF194" t="s">
        <v>103</v>
      </c>
      <c r="BH194" t="s">
        <v>103</v>
      </c>
      <c r="BI194" t="s">
        <v>100</v>
      </c>
      <c r="BJ194" t="s">
        <v>101</v>
      </c>
      <c r="BK194" t="s">
        <v>104</v>
      </c>
      <c r="BL194" t="s">
        <v>103</v>
      </c>
      <c r="BP194" t="s">
        <v>102</v>
      </c>
      <c r="BQ194">
        <v>7</v>
      </c>
      <c r="BR194">
        <v>7</v>
      </c>
      <c r="BS194" t="s">
        <v>101</v>
      </c>
      <c r="BT194">
        <v>28</v>
      </c>
      <c r="BU194">
        <v>28</v>
      </c>
      <c r="BV194" s="213"/>
      <c r="DV194" s="320">
        <v>180</v>
      </c>
    </row>
    <row r="195" spans="43:126" ht="17.25">
      <c r="AQ195" s="215">
        <v>502</v>
      </c>
      <c r="AR195" s="17">
        <v>31</v>
      </c>
      <c r="AS195" s="321">
        <v>0.459375</v>
      </c>
      <c r="AT195" s="321">
        <v>0.5390277777777778</v>
      </c>
      <c r="AV195" t="s">
        <v>101</v>
      </c>
      <c r="AW195" t="s">
        <v>102</v>
      </c>
      <c r="AX195" t="s">
        <v>104</v>
      </c>
      <c r="AY195" t="s">
        <v>104</v>
      </c>
      <c r="AZ195" t="s">
        <v>103</v>
      </c>
      <c r="BA195" t="s">
        <v>103</v>
      </c>
      <c r="BB195" t="s">
        <v>102</v>
      </c>
      <c r="BC195" t="s">
        <v>102</v>
      </c>
      <c r="BD195" t="s">
        <v>104</v>
      </c>
      <c r="BE195" t="s">
        <v>103</v>
      </c>
      <c r="BF195" t="s">
        <v>103</v>
      </c>
      <c r="BH195" t="s">
        <v>103</v>
      </c>
      <c r="BI195" t="s">
        <v>100</v>
      </c>
      <c r="BJ195" t="s">
        <v>101</v>
      </c>
      <c r="BK195" t="s">
        <v>104</v>
      </c>
      <c r="BL195" t="s">
        <v>103</v>
      </c>
      <c r="BP195" t="s">
        <v>103</v>
      </c>
      <c r="BQ195">
        <v>9</v>
      </c>
      <c r="BR195">
        <v>9</v>
      </c>
      <c r="BS195" t="s">
        <v>101</v>
      </c>
      <c r="BT195">
        <v>42</v>
      </c>
      <c r="BU195">
        <v>42</v>
      </c>
      <c r="BV195" s="213"/>
      <c r="DV195" s="320">
        <v>181</v>
      </c>
    </row>
    <row r="196" spans="43:126" ht="17.25">
      <c r="AQ196" s="215">
        <v>503</v>
      </c>
      <c r="AR196" s="17">
        <v>32</v>
      </c>
      <c r="AS196" s="321">
        <v>0.4611111111111111</v>
      </c>
      <c r="AT196" s="321">
        <v>0.5502893518518518</v>
      </c>
      <c r="AV196" t="s">
        <v>101</v>
      </c>
      <c r="AW196" t="s">
        <v>102</v>
      </c>
      <c r="AX196" t="s">
        <v>105</v>
      </c>
      <c r="AY196" t="s">
        <v>104</v>
      </c>
      <c r="AZ196" t="s">
        <v>103</v>
      </c>
      <c r="BA196" t="s">
        <v>101</v>
      </c>
      <c r="BB196" t="s">
        <v>102</v>
      </c>
      <c r="BC196" t="s">
        <v>102</v>
      </c>
      <c r="BD196" t="s">
        <v>103</v>
      </c>
      <c r="BE196" t="s">
        <v>103</v>
      </c>
      <c r="BF196" t="s">
        <v>103</v>
      </c>
      <c r="BH196" t="s">
        <v>103</v>
      </c>
      <c r="BI196" t="s">
        <v>100</v>
      </c>
      <c r="BJ196" t="s">
        <v>101</v>
      </c>
      <c r="BK196" t="s">
        <v>104</v>
      </c>
      <c r="BL196" t="s">
        <v>105</v>
      </c>
      <c r="BP196" t="s">
        <v>103</v>
      </c>
      <c r="BQ196">
        <v>27</v>
      </c>
      <c r="BR196">
        <v>28</v>
      </c>
      <c r="BS196" t="s">
        <v>101</v>
      </c>
      <c r="BT196">
        <v>25</v>
      </c>
      <c r="BU196">
        <v>25</v>
      </c>
      <c r="BV196" s="213"/>
      <c r="DV196" s="320">
        <v>182</v>
      </c>
    </row>
    <row r="197" spans="43:126" ht="17.25">
      <c r="AQ197" s="215">
        <v>504</v>
      </c>
      <c r="AR197" s="17">
        <v>33</v>
      </c>
      <c r="AS197" s="321">
        <v>0.4621527777777778</v>
      </c>
      <c r="AT197" s="321">
        <v>0.5461689814814815</v>
      </c>
      <c r="AV197" t="s">
        <v>101</v>
      </c>
      <c r="AW197" t="s">
        <v>102</v>
      </c>
      <c r="AX197" t="s">
        <v>105</v>
      </c>
      <c r="AY197" t="s">
        <v>104</v>
      </c>
      <c r="AZ197" t="s">
        <v>103</v>
      </c>
      <c r="BA197" t="s">
        <v>103</v>
      </c>
      <c r="BB197" t="s">
        <v>102</v>
      </c>
      <c r="BC197" t="s">
        <v>102</v>
      </c>
      <c r="BD197" t="s">
        <v>104</v>
      </c>
      <c r="BE197" t="s">
        <v>103</v>
      </c>
      <c r="BF197" t="s">
        <v>103</v>
      </c>
      <c r="BH197" t="s">
        <v>103</v>
      </c>
      <c r="BI197" t="s">
        <v>100</v>
      </c>
      <c r="BJ197" t="s">
        <v>101</v>
      </c>
      <c r="BK197" t="s">
        <v>104</v>
      </c>
      <c r="BL197" t="s">
        <v>105</v>
      </c>
      <c r="BP197" t="s">
        <v>103</v>
      </c>
      <c r="BQ197">
        <v>6</v>
      </c>
      <c r="BR197">
        <v>6</v>
      </c>
      <c r="BS197" t="s">
        <v>101</v>
      </c>
      <c r="BT197">
        <v>12</v>
      </c>
      <c r="BU197">
        <v>12</v>
      </c>
      <c r="BV197" s="213"/>
      <c r="DV197" s="320">
        <v>183</v>
      </c>
    </row>
    <row r="198" spans="43:126" ht="17.25">
      <c r="AQ198" s="215">
        <v>505</v>
      </c>
      <c r="AR198" s="17">
        <v>34</v>
      </c>
      <c r="AS198" s="321">
        <v>0.4635416666666667</v>
      </c>
      <c r="AT198" s="321">
        <v>0.5357291666666667</v>
      </c>
      <c r="AV198" t="s">
        <v>103</v>
      </c>
      <c r="AW198" t="s">
        <v>105</v>
      </c>
      <c r="AX198" t="s">
        <v>105</v>
      </c>
      <c r="AY198" t="s">
        <v>104</v>
      </c>
      <c r="AZ198" t="s">
        <v>103</v>
      </c>
      <c r="BA198" t="s">
        <v>101</v>
      </c>
      <c r="BB198" t="s">
        <v>102</v>
      </c>
      <c r="BC198" t="s">
        <v>102</v>
      </c>
      <c r="BD198" t="s">
        <v>104</v>
      </c>
      <c r="BE198" t="s">
        <v>103</v>
      </c>
      <c r="BF198" t="s">
        <v>103</v>
      </c>
      <c r="BH198" t="s">
        <v>103</v>
      </c>
      <c r="BI198" t="s">
        <v>100</v>
      </c>
      <c r="BJ198" t="s">
        <v>101</v>
      </c>
      <c r="BK198" t="s">
        <v>104</v>
      </c>
      <c r="BL198" t="s">
        <v>103</v>
      </c>
      <c r="BP198" t="s">
        <v>103</v>
      </c>
      <c r="BQ198">
        <v>3</v>
      </c>
      <c r="BR198">
        <v>3</v>
      </c>
      <c r="BS198" t="s">
        <v>103</v>
      </c>
      <c r="BT198">
        <v>17</v>
      </c>
      <c r="BU198">
        <v>17</v>
      </c>
      <c r="BV198" s="213"/>
      <c r="DV198" s="320">
        <v>184</v>
      </c>
    </row>
    <row r="199" spans="43:126" ht="17.25">
      <c r="AQ199" s="215">
        <v>506</v>
      </c>
      <c r="AR199" s="17">
        <v>35</v>
      </c>
      <c r="AS199" s="321">
        <v>0.46493055555555557</v>
      </c>
      <c r="AT199" s="321">
        <v>0.5268287037037037</v>
      </c>
      <c r="AV199" t="s">
        <v>101</v>
      </c>
      <c r="AW199" t="s">
        <v>102</v>
      </c>
      <c r="AX199" t="s">
        <v>105</v>
      </c>
      <c r="AY199" t="s">
        <v>104</v>
      </c>
      <c r="AZ199" t="s">
        <v>103</v>
      </c>
      <c r="BA199" t="s">
        <v>103</v>
      </c>
      <c r="BB199" t="s">
        <v>102</v>
      </c>
      <c r="BC199" t="s">
        <v>104</v>
      </c>
      <c r="BD199" t="s">
        <v>103</v>
      </c>
      <c r="BE199" t="s">
        <v>101</v>
      </c>
      <c r="BF199" t="s">
        <v>103</v>
      </c>
      <c r="BH199" t="s">
        <v>103</v>
      </c>
      <c r="BI199" t="s">
        <v>100</v>
      </c>
      <c r="BJ199" t="s">
        <v>101</v>
      </c>
      <c r="BK199" t="s">
        <v>103</v>
      </c>
      <c r="BL199" t="s">
        <v>104</v>
      </c>
      <c r="BP199" t="s">
        <v>103</v>
      </c>
      <c r="BQ199">
        <v>7</v>
      </c>
      <c r="BR199">
        <v>7</v>
      </c>
      <c r="BS199" t="s">
        <v>103</v>
      </c>
      <c r="BT199">
        <v>27</v>
      </c>
      <c r="BU199">
        <v>27</v>
      </c>
      <c r="BV199" s="213"/>
      <c r="DV199" s="320">
        <v>185</v>
      </c>
    </row>
    <row r="200" spans="43:126" ht="17.25">
      <c r="AQ200" s="215">
        <v>507</v>
      </c>
      <c r="AR200" s="17">
        <v>36</v>
      </c>
      <c r="AS200" s="321">
        <v>0.46631944444444445</v>
      </c>
      <c r="AT200" s="321">
        <v>0.5446643518518518</v>
      </c>
      <c r="AV200" t="s">
        <v>100</v>
      </c>
      <c r="AW200" t="s">
        <v>103</v>
      </c>
      <c r="AX200" t="s">
        <v>105</v>
      </c>
      <c r="AY200" t="s">
        <v>104</v>
      </c>
      <c r="AZ200" t="s">
        <v>103</v>
      </c>
      <c r="BA200" t="s">
        <v>103</v>
      </c>
      <c r="BB200" t="s">
        <v>102</v>
      </c>
      <c r="BC200" t="s">
        <v>102</v>
      </c>
      <c r="BD200" t="s">
        <v>104</v>
      </c>
      <c r="BE200" t="s">
        <v>103</v>
      </c>
      <c r="BF200" t="s">
        <v>103</v>
      </c>
      <c r="BH200" t="s">
        <v>105</v>
      </c>
      <c r="BI200" t="s">
        <v>101</v>
      </c>
      <c r="BJ200" t="s">
        <v>101</v>
      </c>
      <c r="BK200" t="s">
        <v>103</v>
      </c>
      <c r="BL200" t="s">
        <v>103</v>
      </c>
      <c r="BP200" t="s">
        <v>101</v>
      </c>
      <c r="BQ200">
        <v>12</v>
      </c>
      <c r="BR200">
        <v>12</v>
      </c>
      <c r="BS200" t="s">
        <v>101</v>
      </c>
      <c r="BT200">
        <v>22</v>
      </c>
      <c r="BU200">
        <v>22</v>
      </c>
      <c r="BV200" s="213"/>
      <c r="DV200" s="320">
        <v>186</v>
      </c>
    </row>
    <row r="201" spans="43:126" ht="17.25">
      <c r="AQ201" s="215">
        <v>508</v>
      </c>
      <c r="AR201" s="17">
        <v>37</v>
      </c>
      <c r="AS201" s="321">
        <v>0.4680555555555555</v>
      </c>
      <c r="AT201" s="321">
        <v>0.5539699074074074</v>
      </c>
      <c r="AV201" t="s">
        <v>101</v>
      </c>
      <c r="AW201" t="s">
        <v>105</v>
      </c>
      <c r="AX201" t="s">
        <v>105</v>
      </c>
      <c r="AY201" t="s">
        <v>104</v>
      </c>
      <c r="AZ201" t="s">
        <v>103</v>
      </c>
      <c r="BA201" t="s">
        <v>103</v>
      </c>
      <c r="BB201" t="s">
        <v>104</v>
      </c>
      <c r="BC201" t="s">
        <v>102</v>
      </c>
      <c r="BD201" t="s">
        <v>103</v>
      </c>
      <c r="BE201" t="s">
        <v>103</v>
      </c>
      <c r="BF201" t="s">
        <v>103</v>
      </c>
      <c r="BH201" t="s">
        <v>103</v>
      </c>
      <c r="BI201" t="s">
        <v>100</v>
      </c>
      <c r="BJ201" t="s">
        <v>101</v>
      </c>
      <c r="BK201" t="s">
        <v>103</v>
      </c>
      <c r="BL201" t="s">
        <v>103</v>
      </c>
      <c r="BP201" t="s">
        <v>103</v>
      </c>
      <c r="BQ201">
        <v>13</v>
      </c>
      <c r="BR201">
        <v>12</v>
      </c>
      <c r="BS201" t="s">
        <v>101</v>
      </c>
      <c r="BT201">
        <v>30</v>
      </c>
      <c r="BU201">
        <v>30</v>
      </c>
      <c r="BV201" s="213"/>
      <c r="DV201" s="320">
        <v>187</v>
      </c>
    </row>
    <row r="202" spans="43:126" ht="17.25">
      <c r="AQ202" s="215">
        <v>509</v>
      </c>
      <c r="AR202" s="17">
        <v>38</v>
      </c>
      <c r="AS202" s="321">
        <v>0.4690972222222222</v>
      </c>
      <c r="AT202" s="321">
        <v>0.5592939814814815</v>
      </c>
      <c r="AV202" t="s">
        <v>101</v>
      </c>
      <c r="AW202" t="s">
        <v>102</v>
      </c>
      <c r="AX202" t="s">
        <v>105</v>
      </c>
      <c r="AY202" t="s">
        <v>104</v>
      </c>
      <c r="AZ202" t="s">
        <v>103</v>
      </c>
      <c r="BA202" t="s">
        <v>101</v>
      </c>
      <c r="BB202" t="s">
        <v>102</v>
      </c>
      <c r="BC202" t="s">
        <v>102</v>
      </c>
      <c r="BD202" t="s">
        <v>104</v>
      </c>
      <c r="BE202" t="s">
        <v>103</v>
      </c>
      <c r="BF202" t="s">
        <v>103</v>
      </c>
      <c r="BH202" t="s">
        <v>103</v>
      </c>
      <c r="BI202" t="s">
        <v>100</v>
      </c>
      <c r="BJ202" t="s">
        <v>101</v>
      </c>
      <c r="BK202" t="s">
        <v>104</v>
      </c>
      <c r="BL202" t="s">
        <v>103</v>
      </c>
      <c r="BP202" t="s">
        <v>103</v>
      </c>
      <c r="BQ202">
        <v>4</v>
      </c>
      <c r="BR202">
        <v>4</v>
      </c>
      <c r="BS202" t="s">
        <v>101</v>
      </c>
      <c r="BT202">
        <v>30</v>
      </c>
      <c r="BU202">
        <v>30</v>
      </c>
      <c r="BV202" s="213"/>
      <c r="DV202" s="320">
        <v>188</v>
      </c>
    </row>
    <row r="203" spans="43:126" ht="17.25">
      <c r="AQ203" s="215">
        <v>510</v>
      </c>
      <c r="AR203" s="17">
        <v>39</v>
      </c>
      <c r="AS203" s="321">
        <v>0.4704861111111111</v>
      </c>
      <c r="AT203" s="321">
        <v>0.5580787037037037</v>
      </c>
      <c r="AV203" t="s">
        <v>101</v>
      </c>
      <c r="AW203" t="s">
        <v>105</v>
      </c>
      <c r="AX203" t="s">
        <v>105</v>
      </c>
      <c r="AY203" t="s">
        <v>104</v>
      </c>
      <c r="AZ203" t="s">
        <v>103</v>
      </c>
      <c r="BA203" t="s">
        <v>101</v>
      </c>
      <c r="BB203" t="s">
        <v>102</v>
      </c>
      <c r="BC203" t="s">
        <v>102</v>
      </c>
      <c r="BD203" t="s">
        <v>104</v>
      </c>
      <c r="BE203" t="s">
        <v>104</v>
      </c>
      <c r="BF203" t="s">
        <v>103</v>
      </c>
      <c r="BH203" t="s">
        <v>103</v>
      </c>
      <c r="BI203" t="s">
        <v>104</v>
      </c>
      <c r="BJ203" t="s">
        <v>101</v>
      </c>
      <c r="BK203" t="s">
        <v>104</v>
      </c>
      <c r="BL203" t="s">
        <v>103</v>
      </c>
      <c r="BP203" t="s">
        <v>103</v>
      </c>
      <c r="BQ203">
        <v>7</v>
      </c>
      <c r="BR203">
        <v>8</v>
      </c>
      <c r="BS203" t="s">
        <v>101</v>
      </c>
      <c r="BT203">
        <v>45</v>
      </c>
      <c r="BU203">
        <v>45</v>
      </c>
      <c r="BV203" s="213"/>
      <c r="DV203" s="320">
        <v>189</v>
      </c>
    </row>
    <row r="204" spans="43:126" ht="17.25">
      <c r="AQ204" s="215">
        <v>511</v>
      </c>
      <c r="AR204" s="17">
        <v>1</v>
      </c>
      <c r="AS204" s="321">
        <v>0.41805555555555557</v>
      </c>
      <c r="AT204" s="321">
        <v>0.5183217592592593</v>
      </c>
      <c r="AV204" t="s">
        <v>101</v>
      </c>
      <c r="AW204" t="s">
        <v>103</v>
      </c>
      <c r="AX204" t="s">
        <v>103</v>
      </c>
      <c r="AY204" t="s">
        <v>104</v>
      </c>
      <c r="AZ204" t="s">
        <v>103</v>
      </c>
      <c r="BA204" t="s">
        <v>103</v>
      </c>
      <c r="BB204" t="s">
        <v>102</v>
      </c>
      <c r="BC204" t="s">
        <v>102</v>
      </c>
      <c r="BD204" t="s">
        <v>104</v>
      </c>
      <c r="BE204" t="s">
        <v>103</v>
      </c>
      <c r="BF204" t="s">
        <v>100</v>
      </c>
      <c r="BH204" t="s">
        <v>100</v>
      </c>
      <c r="BI204" t="s">
        <v>100</v>
      </c>
      <c r="BJ204" t="s">
        <v>101</v>
      </c>
      <c r="BK204" t="s">
        <v>104</v>
      </c>
      <c r="BL204" t="s">
        <v>103</v>
      </c>
      <c r="BP204" t="s">
        <v>103</v>
      </c>
      <c r="BQ204">
        <v>10</v>
      </c>
      <c r="BR204">
        <v>10</v>
      </c>
      <c r="BS204" t="s">
        <v>105</v>
      </c>
      <c r="BT204">
        <v>27</v>
      </c>
      <c r="BU204">
        <v>27</v>
      </c>
      <c r="BV204" s="213"/>
      <c r="DV204" s="320">
        <v>190</v>
      </c>
    </row>
    <row r="205" spans="43:126" ht="17.25">
      <c r="AQ205" s="215">
        <v>512</v>
      </c>
      <c r="AR205" s="17">
        <v>2</v>
      </c>
      <c r="AS205" s="321">
        <v>0.41909722222222223</v>
      </c>
      <c r="AT205" s="321">
        <v>0.5016319444444445</v>
      </c>
      <c r="AV205" t="s">
        <v>101</v>
      </c>
      <c r="AW205" t="s">
        <v>105</v>
      </c>
      <c r="AX205" t="s">
        <v>105</v>
      </c>
      <c r="AY205" t="s">
        <v>104</v>
      </c>
      <c r="AZ205" t="s">
        <v>103</v>
      </c>
      <c r="BA205" t="s">
        <v>103</v>
      </c>
      <c r="BB205" t="s">
        <v>102</v>
      </c>
      <c r="BC205" t="s">
        <v>102</v>
      </c>
      <c r="BD205" t="s">
        <v>103</v>
      </c>
      <c r="BE205" t="s">
        <v>103</v>
      </c>
      <c r="BF205" t="s">
        <v>104</v>
      </c>
      <c r="BH205" t="s">
        <v>103</v>
      </c>
      <c r="BI205" t="s">
        <v>101</v>
      </c>
      <c r="BJ205" t="s">
        <v>101</v>
      </c>
      <c r="BK205" t="s">
        <v>104</v>
      </c>
      <c r="BL205" t="s">
        <v>103</v>
      </c>
      <c r="BP205" t="s">
        <v>102</v>
      </c>
      <c r="BQ205">
        <v>12</v>
      </c>
      <c r="BR205">
        <v>13</v>
      </c>
      <c r="BS205" t="s">
        <v>101</v>
      </c>
      <c r="BT205">
        <v>9</v>
      </c>
      <c r="BU205">
        <v>9</v>
      </c>
      <c r="BV205" s="213"/>
      <c r="DV205" s="320">
        <v>191</v>
      </c>
    </row>
    <row r="206" spans="43:126" ht="17.25">
      <c r="AQ206" s="215">
        <v>513</v>
      </c>
      <c r="AR206" s="17">
        <v>3</v>
      </c>
      <c r="AS206" s="321">
        <v>0.4204861111111111</v>
      </c>
      <c r="AT206" s="321">
        <v>0.5034606481481482</v>
      </c>
      <c r="AV206" t="s">
        <v>101</v>
      </c>
      <c r="AW206" t="s">
        <v>105</v>
      </c>
      <c r="AX206" t="s">
        <v>105</v>
      </c>
      <c r="AY206" t="s">
        <v>104</v>
      </c>
      <c r="AZ206" t="s">
        <v>103</v>
      </c>
      <c r="BA206" t="s">
        <v>103</v>
      </c>
      <c r="BB206" t="s">
        <v>103</v>
      </c>
      <c r="BC206" t="s">
        <v>102</v>
      </c>
      <c r="BD206" t="s">
        <v>104</v>
      </c>
      <c r="BE206" t="s">
        <v>103</v>
      </c>
      <c r="BF206" t="s">
        <v>101</v>
      </c>
      <c r="BH206" t="s">
        <v>105</v>
      </c>
      <c r="BI206" t="s">
        <v>100</v>
      </c>
      <c r="BJ206" t="s">
        <v>101</v>
      </c>
      <c r="BK206" t="s">
        <v>104</v>
      </c>
      <c r="BL206" t="s">
        <v>105</v>
      </c>
      <c r="BP206" t="s">
        <v>103</v>
      </c>
      <c r="BQ206">
        <v>10</v>
      </c>
      <c r="BR206">
        <v>10</v>
      </c>
      <c r="BS206" t="s">
        <v>101</v>
      </c>
      <c r="BT206">
        <v>16</v>
      </c>
      <c r="BU206">
        <v>16</v>
      </c>
      <c r="BV206" s="213"/>
      <c r="DV206" s="320">
        <v>192</v>
      </c>
    </row>
    <row r="207" spans="43:126" ht="17.25">
      <c r="AQ207" s="215">
        <v>514</v>
      </c>
      <c r="AR207" s="17">
        <v>4</v>
      </c>
      <c r="AS207" s="321">
        <v>0.421875</v>
      </c>
      <c r="AT207" s="321">
        <v>0.5231481481481481</v>
      </c>
      <c r="AV207" t="s">
        <v>101</v>
      </c>
      <c r="AW207" t="s">
        <v>102</v>
      </c>
      <c r="AX207" t="s">
        <v>105</v>
      </c>
      <c r="AY207" t="s">
        <v>104</v>
      </c>
      <c r="AZ207" t="s">
        <v>103</v>
      </c>
      <c r="BA207" t="s">
        <v>101</v>
      </c>
      <c r="BB207" t="s">
        <v>102</v>
      </c>
      <c r="BC207" t="s">
        <v>102</v>
      </c>
      <c r="BD207" t="s">
        <v>104</v>
      </c>
      <c r="BE207" t="s">
        <v>103</v>
      </c>
      <c r="BF207" t="s">
        <v>103</v>
      </c>
      <c r="BH207" t="s">
        <v>103</v>
      </c>
      <c r="BI207" t="s">
        <v>101</v>
      </c>
      <c r="BJ207" t="s">
        <v>101</v>
      </c>
      <c r="BK207" t="s">
        <v>104</v>
      </c>
      <c r="BL207" t="s">
        <v>103</v>
      </c>
      <c r="BP207" t="s">
        <v>102</v>
      </c>
      <c r="BQ207">
        <v>23</v>
      </c>
      <c r="BR207">
        <v>23</v>
      </c>
      <c r="BS207" t="s">
        <v>101</v>
      </c>
      <c r="BT207">
        <v>15</v>
      </c>
      <c r="BU207">
        <v>15</v>
      </c>
      <c r="BV207" s="213"/>
      <c r="DV207" s="320">
        <v>193</v>
      </c>
    </row>
    <row r="208" spans="43:126" ht="17.25">
      <c r="AQ208" s="215">
        <v>515</v>
      </c>
      <c r="AR208" s="17">
        <v>5</v>
      </c>
      <c r="AS208" s="321">
        <v>0.4232638888888889</v>
      </c>
      <c r="AT208" s="321">
        <v>0.5041666666666667</v>
      </c>
      <c r="AV208" t="s">
        <v>101</v>
      </c>
      <c r="AW208" t="s">
        <v>105</v>
      </c>
      <c r="AX208" t="s">
        <v>105</v>
      </c>
      <c r="AY208" t="s">
        <v>104</v>
      </c>
      <c r="AZ208" t="s">
        <v>103</v>
      </c>
      <c r="BA208" t="s">
        <v>103</v>
      </c>
      <c r="BB208" t="s">
        <v>102</v>
      </c>
      <c r="BC208" t="s">
        <v>102</v>
      </c>
      <c r="BD208" t="s">
        <v>104</v>
      </c>
      <c r="BE208" t="s">
        <v>103</v>
      </c>
      <c r="BF208" t="s">
        <v>103</v>
      </c>
      <c r="BH208" t="s">
        <v>103</v>
      </c>
      <c r="BI208" t="s">
        <v>100</v>
      </c>
      <c r="BJ208" t="s">
        <v>101</v>
      </c>
      <c r="BK208" t="s">
        <v>104</v>
      </c>
      <c r="BL208" t="s">
        <v>105</v>
      </c>
      <c r="BP208" t="s">
        <v>103</v>
      </c>
      <c r="BQ208">
        <v>10</v>
      </c>
      <c r="BR208">
        <v>10</v>
      </c>
      <c r="BS208" t="s">
        <v>101</v>
      </c>
      <c r="BT208">
        <v>25</v>
      </c>
      <c r="BU208">
        <v>25</v>
      </c>
      <c r="BV208" s="213"/>
      <c r="DV208" s="320">
        <v>194</v>
      </c>
    </row>
    <row r="209" spans="43:126" ht="17.25">
      <c r="AQ209" s="215">
        <v>516</v>
      </c>
      <c r="AR209" s="17">
        <v>6</v>
      </c>
      <c r="AS209" s="321">
        <v>0.425</v>
      </c>
      <c r="AT209" s="321">
        <v>0.5277083333333333</v>
      </c>
      <c r="AV209" t="s">
        <v>103</v>
      </c>
      <c r="AW209" t="s">
        <v>105</v>
      </c>
      <c r="AX209" t="s">
        <v>105</v>
      </c>
      <c r="AY209" t="s">
        <v>104</v>
      </c>
      <c r="AZ209" t="s">
        <v>101</v>
      </c>
      <c r="BA209" t="s">
        <v>101</v>
      </c>
      <c r="BB209" t="s">
        <v>105</v>
      </c>
      <c r="BC209" t="s">
        <v>102</v>
      </c>
      <c r="BD209" t="s">
        <v>103</v>
      </c>
      <c r="BE209" t="s">
        <v>103</v>
      </c>
      <c r="BF209" t="s">
        <v>102</v>
      </c>
      <c r="BH209" t="s">
        <v>103</v>
      </c>
      <c r="BI209" t="s">
        <v>101</v>
      </c>
      <c r="BJ209" t="s">
        <v>100</v>
      </c>
      <c r="BK209" t="s">
        <v>103</v>
      </c>
      <c r="BL209" t="s">
        <v>100</v>
      </c>
      <c r="BP209" t="s">
        <v>103</v>
      </c>
      <c r="BQ209">
        <v>12</v>
      </c>
      <c r="BR209">
        <v>13</v>
      </c>
      <c r="BS209" t="s">
        <v>103</v>
      </c>
      <c r="BT209">
        <v>23</v>
      </c>
      <c r="BU209">
        <v>23</v>
      </c>
      <c r="BV209" s="213"/>
      <c r="DV209" s="320">
        <v>195</v>
      </c>
    </row>
    <row r="210" spans="43:126" ht="17.25">
      <c r="AQ210" s="215">
        <v>517</v>
      </c>
      <c r="AR210" s="17">
        <v>7</v>
      </c>
      <c r="AS210" s="321">
        <v>0.42604166666666665</v>
      </c>
      <c r="AT210" s="321">
        <v>0.5215393518518519</v>
      </c>
      <c r="AV210" t="s">
        <v>101</v>
      </c>
      <c r="AW210" t="s">
        <v>102</v>
      </c>
      <c r="AX210" t="s">
        <v>105</v>
      </c>
      <c r="AY210" t="s">
        <v>104</v>
      </c>
      <c r="AZ210" t="s">
        <v>103</v>
      </c>
      <c r="BA210" t="s">
        <v>103</v>
      </c>
      <c r="BB210" t="s">
        <v>102</v>
      </c>
      <c r="BC210" t="s">
        <v>102</v>
      </c>
      <c r="BD210" t="s">
        <v>104</v>
      </c>
      <c r="BE210" t="s">
        <v>103</v>
      </c>
      <c r="BF210" t="s">
        <v>104</v>
      </c>
      <c r="BH210" t="s">
        <v>103</v>
      </c>
      <c r="BI210" t="s">
        <v>101</v>
      </c>
      <c r="BJ210" t="s">
        <v>101</v>
      </c>
      <c r="BK210" t="s">
        <v>104</v>
      </c>
      <c r="BL210" t="s">
        <v>103</v>
      </c>
      <c r="BP210" t="s">
        <v>103</v>
      </c>
      <c r="BQ210">
        <v>6</v>
      </c>
      <c r="BR210">
        <v>6</v>
      </c>
      <c r="BS210" t="s">
        <v>101</v>
      </c>
      <c r="BT210">
        <v>35</v>
      </c>
      <c r="BU210">
        <v>35</v>
      </c>
      <c r="BV210" s="213"/>
      <c r="DV210" s="320">
        <v>196</v>
      </c>
    </row>
    <row r="211" spans="43:126" ht="17.25">
      <c r="AQ211" s="215">
        <v>518</v>
      </c>
      <c r="AR211" s="17">
        <v>8</v>
      </c>
      <c r="AS211" s="321">
        <v>0.4277777777777778</v>
      </c>
      <c r="AT211" s="321">
        <v>0.5009490740740741</v>
      </c>
      <c r="AV211" t="s">
        <v>102</v>
      </c>
      <c r="AW211" t="s">
        <v>101</v>
      </c>
      <c r="AX211" t="s">
        <v>102</v>
      </c>
      <c r="AY211" t="s">
        <v>104</v>
      </c>
      <c r="AZ211" t="s">
        <v>103</v>
      </c>
      <c r="BA211" t="s">
        <v>101</v>
      </c>
      <c r="BB211" t="s">
        <v>102</v>
      </c>
      <c r="BC211" t="s">
        <v>102</v>
      </c>
      <c r="BD211" t="s">
        <v>103</v>
      </c>
      <c r="BE211" t="s">
        <v>105</v>
      </c>
      <c r="BF211" t="s">
        <v>102</v>
      </c>
      <c r="BH211" t="s">
        <v>103</v>
      </c>
      <c r="BI211" t="s">
        <v>100</v>
      </c>
      <c r="BJ211" t="s">
        <v>101</v>
      </c>
      <c r="BK211" t="s">
        <v>100</v>
      </c>
      <c r="BL211" t="s">
        <v>103</v>
      </c>
      <c r="BP211" t="s">
        <v>103</v>
      </c>
      <c r="BQ211">
        <v>21</v>
      </c>
      <c r="BR211">
        <v>21</v>
      </c>
      <c r="BS211" t="s">
        <v>101</v>
      </c>
      <c r="BT211">
        <v>31</v>
      </c>
      <c r="BU211">
        <v>31</v>
      </c>
      <c r="BV211" s="213"/>
      <c r="DV211" s="320">
        <v>197</v>
      </c>
    </row>
    <row r="212" spans="43:126" ht="17.25">
      <c r="AQ212" s="215">
        <v>519</v>
      </c>
      <c r="AR212" s="17">
        <v>9</v>
      </c>
      <c r="AS212" s="321">
        <v>0.4291666666666667</v>
      </c>
      <c r="AT212" s="321">
        <v>0.5261226851851851</v>
      </c>
      <c r="AV212" t="s">
        <v>101</v>
      </c>
      <c r="AW212" t="s">
        <v>102</v>
      </c>
      <c r="AX212" t="s">
        <v>105</v>
      </c>
      <c r="AY212" t="s">
        <v>104</v>
      </c>
      <c r="AZ212" t="s">
        <v>101</v>
      </c>
      <c r="BA212" t="s">
        <v>103</v>
      </c>
      <c r="BB212" t="s">
        <v>102</v>
      </c>
      <c r="BC212" t="s">
        <v>102</v>
      </c>
      <c r="BD212" t="s">
        <v>104</v>
      </c>
      <c r="BE212" t="s">
        <v>101</v>
      </c>
      <c r="BF212" t="s">
        <v>103</v>
      </c>
      <c r="BH212" t="s">
        <v>103</v>
      </c>
      <c r="BI212" t="s">
        <v>104</v>
      </c>
      <c r="BJ212" t="s">
        <v>101</v>
      </c>
      <c r="BK212" t="s">
        <v>104</v>
      </c>
      <c r="BL212" t="s">
        <v>103</v>
      </c>
      <c r="BP212" t="s">
        <v>102</v>
      </c>
      <c r="BQ212">
        <v>17</v>
      </c>
      <c r="BR212">
        <v>16</v>
      </c>
      <c r="BS212" t="s">
        <v>105</v>
      </c>
      <c r="BT212">
        <v>53</v>
      </c>
      <c r="BU212">
        <v>53</v>
      </c>
      <c r="BV212" s="213"/>
      <c r="DV212" s="320">
        <v>198</v>
      </c>
    </row>
    <row r="213" spans="43:126" ht="17.25">
      <c r="AQ213" s="215">
        <v>520</v>
      </c>
      <c r="AR213" s="17">
        <v>10</v>
      </c>
      <c r="AS213" s="321">
        <v>0.4302083333333333</v>
      </c>
      <c r="AT213" s="321">
        <v>0.5056712962962963</v>
      </c>
      <c r="AV213" t="s">
        <v>101</v>
      </c>
      <c r="AW213" t="s">
        <v>105</v>
      </c>
      <c r="AX213" t="s">
        <v>105</v>
      </c>
      <c r="AY213" t="s">
        <v>104</v>
      </c>
      <c r="AZ213" t="s">
        <v>103</v>
      </c>
      <c r="BA213" t="s">
        <v>103</v>
      </c>
      <c r="BB213" t="s">
        <v>102</v>
      </c>
      <c r="BC213" t="s">
        <v>102</v>
      </c>
      <c r="BD213" t="s">
        <v>104</v>
      </c>
      <c r="BE213" t="s">
        <v>103</v>
      </c>
      <c r="BF213" t="s">
        <v>104</v>
      </c>
      <c r="BH213" t="s">
        <v>103</v>
      </c>
      <c r="BI213" t="s">
        <v>100</v>
      </c>
      <c r="BJ213" t="s">
        <v>101</v>
      </c>
      <c r="BK213" t="s">
        <v>104</v>
      </c>
      <c r="BL213" t="s">
        <v>105</v>
      </c>
      <c r="BP213" t="s">
        <v>102</v>
      </c>
      <c r="BQ213">
        <v>17</v>
      </c>
      <c r="BR213">
        <v>17</v>
      </c>
      <c r="BS213" t="s">
        <v>101</v>
      </c>
      <c r="BT213">
        <v>32</v>
      </c>
      <c r="BU213">
        <v>32</v>
      </c>
      <c r="BV213" s="213"/>
      <c r="DV213" s="320">
        <v>199</v>
      </c>
    </row>
    <row r="214" spans="43:126" ht="17.25">
      <c r="AQ214" s="215"/>
      <c r="AR214" s="17">
        <v>11</v>
      </c>
      <c r="AS214" s="321">
        <v>0.4322916666666667</v>
      </c>
      <c r="AT214" s="321">
        <v>0.5316550925925926</v>
      </c>
      <c r="AV214" t="s">
        <v>101</v>
      </c>
      <c r="AW214" t="s">
        <v>102</v>
      </c>
      <c r="AX214" t="s">
        <v>105</v>
      </c>
      <c r="AY214" t="s">
        <v>104</v>
      </c>
      <c r="AZ214" t="s">
        <v>103</v>
      </c>
      <c r="BA214" t="s">
        <v>101</v>
      </c>
      <c r="BB214" t="s">
        <v>102</v>
      </c>
      <c r="BC214" t="s">
        <v>104</v>
      </c>
      <c r="BD214" t="s">
        <v>104</v>
      </c>
      <c r="BE214" t="s">
        <v>103</v>
      </c>
      <c r="BF214" t="s">
        <v>102</v>
      </c>
      <c r="BH214" t="s">
        <v>103</v>
      </c>
      <c r="BI214" t="s">
        <v>100</v>
      </c>
      <c r="BJ214" t="s">
        <v>101</v>
      </c>
      <c r="BK214" t="s">
        <v>103</v>
      </c>
      <c r="BL214" t="s">
        <v>105</v>
      </c>
      <c r="BP214" t="s">
        <v>103</v>
      </c>
      <c r="BQ214">
        <v>7</v>
      </c>
      <c r="BR214">
        <v>7</v>
      </c>
      <c r="BS214" t="s">
        <v>100</v>
      </c>
      <c r="BT214">
        <v>33</v>
      </c>
      <c r="BU214">
        <v>33</v>
      </c>
      <c r="BV214" s="213"/>
      <c r="DV214" s="320">
        <v>200</v>
      </c>
    </row>
    <row r="215" spans="43:126" ht="17.25">
      <c r="AQ215" s="215"/>
      <c r="AS215" s="321"/>
      <c r="AT215" s="321"/>
      <c r="BV215" s="213"/>
      <c r="DV215" s="320">
        <v>201</v>
      </c>
    </row>
    <row r="216" spans="43:126" ht="17.25">
      <c r="AQ216" s="212"/>
      <c r="AS216" s="321"/>
      <c r="AT216" s="321"/>
      <c r="DV216" s="320">
        <v>202</v>
      </c>
    </row>
    <row r="217" spans="43:126" ht="17.25">
      <c r="AQ217" s="212"/>
      <c r="AS217" s="321"/>
      <c r="AT217" s="321"/>
      <c r="DV217" s="320">
        <v>203</v>
      </c>
    </row>
    <row r="218" spans="43:126" ht="17.25">
      <c r="AQ218" s="212"/>
      <c r="AS218" s="321"/>
      <c r="AT218" s="321"/>
      <c r="DV218" s="320">
        <v>204</v>
      </c>
    </row>
    <row r="219" ht="13.5">
      <c r="DV219" s="320">
        <v>205</v>
      </c>
    </row>
    <row r="220" ht="13.5">
      <c r="DV220" s="320">
        <v>206</v>
      </c>
    </row>
    <row r="221" ht="13.5">
      <c r="DV221" s="320">
        <v>207</v>
      </c>
    </row>
    <row r="222" ht="13.5">
      <c r="DV222" s="320">
        <v>208</v>
      </c>
    </row>
    <row r="223" ht="13.5">
      <c r="DV223" s="320">
        <v>209</v>
      </c>
    </row>
    <row r="224" ht="13.5">
      <c r="DV224" s="320">
        <v>210</v>
      </c>
    </row>
    <row r="225" ht="13.5">
      <c r="DV225" s="320">
        <v>211</v>
      </c>
    </row>
    <row r="226" ht="13.5">
      <c r="DV226" s="320">
        <v>212</v>
      </c>
    </row>
    <row r="227" ht="13.5">
      <c r="DV227" s="320">
        <v>213</v>
      </c>
    </row>
    <row r="228" ht="13.5">
      <c r="DV228" s="320">
        <v>214</v>
      </c>
    </row>
    <row r="229" ht="13.5">
      <c r="DV229" s="320">
        <v>215</v>
      </c>
    </row>
    <row r="230" ht="13.5">
      <c r="DV230" s="320">
        <v>216</v>
      </c>
    </row>
    <row r="231" ht="13.5">
      <c r="DV231" s="320">
        <v>217</v>
      </c>
    </row>
    <row r="232" ht="13.5">
      <c r="DV232" s="320">
        <v>218</v>
      </c>
    </row>
    <row r="233" ht="13.5">
      <c r="DV233" s="320">
        <v>219</v>
      </c>
    </row>
    <row r="234" ht="13.5">
      <c r="DV234" s="320">
        <v>220</v>
      </c>
    </row>
    <row r="235" ht="13.5">
      <c r="DV235" s="320">
        <v>221</v>
      </c>
    </row>
    <row r="236" ht="13.5">
      <c r="DV236" s="320">
        <v>222</v>
      </c>
    </row>
    <row r="237" ht="13.5">
      <c r="DV237" s="320">
        <v>223</v>
      </c>
    </row>
    <row r="238" ht="13.5">
      <c r="DV238" s="320">
        <v>224</v>
      </c>
    </row>
    <row r="239" ht="13.5">
      <c r="DV239" s="320">
        <v>225</v>
      </c>
    </row>
    <row r="240" ht="13.5">
      <c r="DV240" s="320">
        <v>226</v>
      </c>
    </row>
    <row r="241" ht="13.5">
      <c r="DV241" s="320">
        <v>227</v>
      </c>
    </row>
    <row r="242" ht="13.5">
      <c r="DV242" s="320">
        <v>228</v>
      </c>
    </row>
    <row r="243" ht="13.5">
      <c r="DV243" s="320">
        <v>229</v>
      </c>
    </row>
    <row r="244" ht="13.5">
      <c r="DV244" s="320">
        <v>230</v>
      </c>
    </row>
    <row r="245" ht="13.5">
      <c r="DV245" s="320">
        <v>231</v>
      </c>
    </row>
    <row r="246" ht="13.5">
      <c r="DV246" s="320">
        <v>232</v>
      </c>
    </row>
    <row r="247" ht="13.5">
      <c r="DV247" s="320">
        <v>233</v>
      </c>
    </row>
    <row r="248" ht="13.5">
      <c r="DV248" s="320">
        <v>234</v>
      </c>
    </row>
    <row r="249" ht="13.5">
      <c r="DV249" s="320">
        <v>235</v>
      </c>
    </row>
    <row r="250" ht="13.5">
      <c r="DV250" s="320">
        <v>236</v>
      </c>
    </row>
    <row r="251" ht="13.5">
      <c r="DV251" s="320">
        <v>237</v>
      </c>
    </row>
    <row r="252" ht="13.5">
      <c r="DV252" s="320">
        <v>238</v>
      </c>
    </row>
    <row r="253" ht="13.5">
      <c r="DV253" s="320">
        <v>239</v>
      </c>
    </row>
    <row r="254" ht="13.5">
      <c r="DV254" s="320">
        <v>240</v>
      </c>
    </row>
    <row r="255" ht="13.5">
      <c r="DV255" s="320">
        <v>241</v>
      </c>
    </row>
    <row r="256" ht="13.5">
      <c r="DV256" s="320">
        <v>242</v>
      </c>
    </row>
    <row r="257" ht="13.5">
      <c r="DV257" s="320">
        <v>243</v>
      </c>
    </row>
    <row r="258" ht="13.5">
      <c r="DV258" s="320">
        <v>244</v>
      </c>
    </row>
    <row r="259" ht="13.5">
      <c r="DV259" s="320">
        <v>245</v>
      </c>
    </row>
    <row r="260" ht="13.5">
      <c r="DV260" s="320">
        <v>246</v>
      </c>
    </row>
    <row r="261" ht="13.5">
      <c r="DV261" s="320">
        <v>247</v>
      </c>
    </row>
    <row r="262" ht="13.5">
      <c r="DV262" s="320">
        <v>248</v>
      </c>
    </row>
    <row r="263" ht="13.5">
      <c r="DV263" s="320">
        <v>249</v>
      </c>
    </row>
    <row r="264" ht="13.5">
      <c r="DV264" s="320">
        <v>250</v>
      </c>
    </row>
    <row r="265" ht="13.5">
      <c r="DV265" s="320">
        <v>251</v>
      </c>
    </row>
    <row r="266" ht="13.5">
      <c r="DV266" s="320">
        <v>252</v>
      </c>
    </row>
    <row r="267" ht="13.5">
      <c r="DV267" s="320">
        <v>253</v>
      </c>
    </row>
    <row r="268" ht="13.5">
      <c r="DV268" s="320">
        <v>254</v>
      </c>
    </row>
    <row r="269" ht="13.5">
      <c r="DV269" s="320">
        <v>255</v>
      </c>
    </row>
    <row r="270" ht="13.5">
      <c r="DV270" s="320">
        <v>256</v>
      </c>
    </row>
    <row r="271" ht="13.5">
      <c r="DV271" s="320">
        <v>257</v>
      </c>
    </row>
    <row r="272" ht="13.5">
      <c r="DV272" s="320">
        <v>258</v>
      </c>
    </row>
    <row r="273" ht="13.5">
      <c r="DV273" s="320">
        <v>259</v>
      </c>
    </row>
    <row r="274" ht="13.5">
      <c r="DV274" s="320">
        <v>260</v>
      </c>
    </row>
    <row r="275" ht="13.5">
      <c r="DV275" s="320">
        <v>261</v>
      </c>
    </row>
    <row r="276" ht="13.5">
      <c r="DV276" s="320">
        <v>262</v>
      </c>
    </row>
    <row r="277" ht="13.5">
      <c r="DV277" s="320">
        <v>263</v>
      </c>
    </row>
  </sheetData>
  <mergeCells count="5">
    <mergeCell ref="BS13:BU13"/>
    <mergeCell ref="AK13:AL13"/>
    <mergeCell ref="AM13:AO13"/>
    <mergeCell ref="B10:D10"/>
    <mergeCell ref="BQ13:BR13"/>
  </mergeCells>
  <conditionalFormatting sqref="Q15:AJ59 BS71 AW71:BP71">
    <cfRule type="cellIs" priority="1" dxfId="0" operator="notEqual" stopIfTrue="1">
      <formula>Q$99</formula>
    </cfRule>
  </conditionalFormatting>
  <conditionalFormatting sqref="R60:S114 T60:AE115 Q60:Q115">
    <cfRule type="cellIs" priority="2" dxfId="0" operator="notEqual" stopIfTrue="1">
      <formula>$BA$161</formula>
    </cfRule>
  </conditionalFormatting>
  <conditionalFormatting sqref="AV71">
    <cfRule type="cellIs" priority="3" dxfId="0" operator="notEqual" stopIfTrue="1">
      <formula>$BE$99</formula>
    </cfRule>
  </conditionalFormatting>
  <conditionalFormatting sqref="AM15:AM59">
    <cfRule type="cellIs" priority="4" dxfId="0" operator="notEqual" stopIfTrue="1">
      <formula>$BX$161</formula>
    </cfRule>
  </conditionalFormatting>
  <conditionalFormatting sqref="P15:P59">
    <cfRule type="cellIs" priority="5" dxfId="0" operator="notEqual" stopIfTrue="1">
      <formula>$AZ$99</formula>
    </cfRule>
  </conditionalFormatting>
  <printOptions horizontalCentered="1"/>
  <pageMargins left="0.3937007874015748" right="0.3937007874015748" top="0.2" bottom="0.2" header="0.2" footer="0.2"/>
  <pageSetup horizontalDpi="600" verticalDpi="600" orientation="portrait" paperSize="9" scale="75" r:id="rId6"/>
  <drawing r:id="rId5"/>
  <legacyDrawing r:id="rId4"/>
  <oleObjects>
    <oleObject progId="Paint.Picture" shapeId="50235" r:id="rId1"/>
    <oleObject progId="Paint.Picture" shapeId="52116" r:id="rId2"/>
    <oleObject progId="Paint.Picture" shapeId="5420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19"/>
  <sheetViews>
    <sheetView zoomScale="75" zoomScaleNormal="75" workbookViewId="0" topLeftCell="Z1">
      <selection activeCell="D2" sqref="D2:K3"/>
    </sheetView>
  </sheetViews>
  <sheetFormatPr defaultColWidth="9.00390625" defaultRowHeight="13.5"/>
  <cols>
    <col min="1" max="1" width="1.625" style="0" customWidth="1"/>
    <col min="2" max="2" width="7.625" style="0" customWidth="1"/>
    <col min="3" max="3" width="8.125" style="0" customWidth="1"/>
    <col min="4" max="4" width="20.625" style="0" customWidth="1"/>
    <col min="5" max="6" width="3.625" style="0" customWidth="1"/>
    <col min="7" max="7" width="3.625" style="173" customWidth="1"/>
    <col min="8" max="8" width="25.625" style="0" customWidth="1"/>
    <col min="9" max="9" width="2.50390625" style="173" customWidth="1"/>
    <col min="10" max="10" width="2.625" style="0" customWidth="1"/>
    <col min="11" max="11" width="7.625" style="0" customWidth="1"/>
    <col min="12" max="12" width="9.625" style="0" customWidth="1"/>
    <col min="13" max="13" width="1.875" style="0" customWidth="1"/>
    <col min="14" max="14" width="1.4921875" style="0" customWidth="1"/>
  </cols>
  <sheetData>
    <row r="1" spans="1:15" ht="7.5" customHeight="1">
      <c r="A1" s="203"/>
      <c r="B1" s="203"/>
      <c r="C1" s="203"/>
      <c r="D1" s="203"/>
      <c r="E1" s="203"/>
      <c r="F1" s="203"/>
      <c r="G1" s="341"/>
      <c r="H1" s="203"/>
      <c r="I1" s="341"/>
      <c r="J1" s="203"/>
      <c r="K1" s="203"/>
      <c r="L1" s="203"/>
      <c r="M1" s="203"/>
      <c r="N1" s="203"/>
      <c r="O1" s="203"/>
    </row>
    <row r="2" spans="1:15" ht="19.5" customHeight="1">
      <c r="A2" s="203"/>
      <c r="B2" s="443" t="s">
        <v>317</v>
      </c>
      <c r="C2" s="439"/>
      <c r="D2" s="441" t="e">
        <f>#REF!</f>
        <v>#REF!</v>
      </c>
      <c r="E2" s="441"/>
      <c r="F2" s="441"/>
      <c r="G2" s="441"/>
      <c r="H2" s="441"/>
      <c r="I2" s="439"/>
      <c r="J2" s="442"/>
      <c r="K2" s="442"/>
      <c r="L2" s="440" t="s">
        <v>318</v>
      </c>
      <c r="M2" s="451"/>
      <c r="N2" s="203"/>
      <c r="O2" s="203"/>
    </row>
    <row r="3" spans="1:15" ht="19.5" customHeight="1">
      <c r="A3" s="203"/>
      <c r="B3" s="443"/>
      <c r="C3" s="439"/>
      <c r="D3" s="441"/>
      <c r="E3" s="441"/>
      <c r="F3" s="441"/>
      <c r="G3" s="441"/>
      <c r="H3" s="441"/>
      <c r="I3" s="439"/>
      <c r="J3" s="442"/>
      <c r="K3" s="442"/>
      <c r="L3" s="440"/>
      <c r="M3" s="451"/>
      <c r="N3" s="203"/>
      <c r="O3" s="342"/>
    </row>
    <row r="4" spans="1:15" ht="30" customHeight="1">
      <c r="A4" s="203"/>
      <c r="B4" s="343" t="s">
        <v>135</v>
      </c>
      <c r="C4" s="343" t="s">
        <v>319</v>
      </c>
      <c r="D4" s="344" t="s">
        <v>131</v>
      </c>
      <c r="E4" s="345" t="s">
        <v>205</v>
      </c>
      <c r="F4" s="343" t="s">
        <v>206</v>
      </c>
      <c r="G4" s="346" t="s">
        <v>207</v>
      </c>
      <c r="H4" s="344" t="s">
        <v>132</v>
      </c>
      <c r="I4" s="345"/>
      <c r="J4" s="344"/>
      <c r="K4" s="347" t="s">
        <v>140</v>
      </c>
      <c r="L4" s="343" t="s">
        <v>320</v>
      </c>
      <c r="M4" s="348"/>
      <c r="N4" s="203"/>
      <c r="O4" s="203"/>
    </row>
    <row r="5" spans="1:15" ht="15.75" customHeight="1">
      <c r="A5" s="203"/>
      <c r="B5" s="199"/>
      <c r="C5" s="230"/>
      <c r="D5" s="204"/>
      <c r="E5" s="230"/>
      <c r="F5" s="230"/>
      <c r="G5" s="242"/>
      <c r="H5" s="204"/>
      <c r="I5" s="231"/>
      <c r="J5" s="230"/>
      <c r="K5" s="166" t="s">
        <v>343</v>
      </c>
      <c r="L5" s="229"/>
      <c r="M5" s="203"/>
      <c r="N5" s="203"/>
      <c r="O5" s="203"/>
    </row>
    <row r="6" spans="1:16" ht="21.75" customHeight="1">
      <c r="A6" s="203"/>
      <c r="B6" s="325">
        <v>1</v>
      </c>
      <c r="C6" s="61" t="e">
        <f>#REF!</f>
        <v>#REF!</v>
      </c>
      <c r="D6" s="62" t="e">
        <f>#REF!</f>
        <v>#REF!</v>
      </c>
      <c r="E6" s="61" t="e">
        <f>IF(#REF!="","",#REF!)</f>
        <v>#REF!</v>
      </c>
      <c r="F6" s="61" t="e">
        <f>IF(#REF!="","",#REF!)</f>
        <v>#REF!</v>
      </c>
      <c r="G6" s="237" t="e">
        <f>IF(#REF!="","",#REF!)</f>
        <v>#REF!</v>
      </c>
      <c r="H6" s="228" t="e">
        <f>#REF!</f>
        <v>#REF!</v>
      </c>
      <c r="I6" s="237">
        <v>42</v>
      </c>
      <c r="J6" s="61" t="e">
        <f>#REF!</f>
        <v>#REF!</v>
      </c>
      <c r="K6" s="61" t="e">
        <f>#REF!</f>
        <v>#REF!</v>
      </c>
      <c r="L6" s="127" t="e">
        <f>#REF!</f>
        <v>#REF!</v>
      </c>
      <c r="M6" s="203"/>
      <c r="N6" s="203"/>
      <c r="O6" s="203"/>
      <c r="P6" s="46"/>
    </row>
    <row r="7" spans="1:15" ht="21.75" customHeight="1">
      <c r="A7" s="203"/>
      <c r="B7" s="325">
        <v>2</v>
      </c>
      <c r="C7" s="61" t="e">
        <f>#REF!</f>
        <v>#REF!</v>
      </c>
      <c r="D7" s="62" t="e">
        <f>#REF!</f>
        <v>#REF!</v>
      </c>
      <c r="E7" s="61" t="e">
        <f>IF(#REF!="","",#REF!)</f>
        <v>#REF!</v>
      </c>
      <c r="F7" s="61" t="e">
        <f>IF(#REF!="","",#REF!)</f>
        <v>#REF!</v>
      </c>
      <c r="G7" s="237" t="e">
        <f>IF(#REF!="","",#REF!)</f>
        <v>#REF!</v>
      </c>
      <c r="H7" s="228" t="e">
        <f>#REF!</f>
        <v>#REF!</v>
      </c>
      <c r="I7" s="237">
        <v>23</v>
      </c>
      <c r="J7" s="61" t="e">
        <f>#REF!</f>
        <v>#REF!</v>
      </c>
      <c r="K7" s="61" t="e">
        <f>#REF!</f>
        <v>#REF!</v>
      </c>
      <c r="L7" s="127" t="e">
        <f>#REF!</f>
        <v>#REF!</v>
      </c>
      <c r="M7" s="203"/>
      <c r="N7" s="203"/>
      <c r="O7" s="203"/>
    </row>
    <row r="8" spans="1:15" ht="21.75" customHeight="1">
      <c r="A8" s="203"/>
      <c r="B8" s="325">
        <v>3</v>
      </c>
      <c r="C8" s="61" t="e">
        <f>#REF!</f>
        <v>#REF!</v>
      </c>
      <c r="D8" s="62" t="e">
        <f>#REF!</f>
        <v>#REF!</v>
      </c>
      <c r="E8" s="61" t="e">
        <f>IF(#REF!="","",#REF!)</f>
        <v>#REF!</v>
      </c>
      <c r="F8" s="61" t="e">
        <f>IF(#REF!="","",#REF!)</f>
        <v>#REF!</v>
      </c>
      <c r="G8" s="237" t="e">
        <f>IF(#REF!="","",#REF!)</f>
        <v>#REF!</v>
      </c>
      <c r="H8" s="228" t="e">
        <f>#REF!</f>
        <v>#REF!</v>
      </c>
      <c r="I8" s="237">
        <v>54</v>
      </c>
      <c r="J8" s="61" t="e">
        <f>#REF!</f>
        <v>#REF!</v>
      </c>
      <c r="K8" s="61" t="e">
        <f>#REF!</f>
        <v>#REF!</v>
      </c>
      <c r="L8" s="127" t="e">
        <f>#REF!</f>
        <v>#REF!</v>
      </c>
      <c r="M8" s="203"/>
      <c r="N8" s="203"/>
      <c r="O8" s="203"/>
    </row>
    <row r="9" spans="1:16" ht="22.5" customHeight="1">
      <c r="A9" s="203"/>
      <c r="B9" s="325">
        <v>4</v>
      </c>
      <c r="C9" s="61">
        <v>115</v>
      </c>
      <c r="D9" s="62" t="s">
        <v>339</v>
      </c>
      <c r="E9" s="61" t="s">
        <v>300</v>
      </c>
      <c r="F9" s="61" t="s">
        <v>333</v>
      </c>
      <c r="G9" s="237" t="s">
        <v>300</v>
      </c>
      <c r="H9" s="228" t="s">
        <v>338</v>
      </c>
      <c r="I9" s="237">
        <v>16</v>
      </c>
      <c r="J9" s="61" t="s">
        <v>300</v>
      </c>
      <c r="K9" s="61">
        <v>3</v>
      </c>
      <c r="L9" s="127">
        <v>171</v>
      </c>
      <c r="M9" s="203"/>
      <c r="N9" s="203"/>
      <c r="O9" s="203"/>
      <c r="P9" s="1"/>
    </row>
    <row r="10" spans="1:16" ht="22.5" customHeight="1">
      <c r="A10" s="203"/>
      <c r="B10" s="325"/>
      <c r="C10" s="61"/>
      <c r="D10" s="62"/>
      <c r="E10" s="61"/>
      <c r="F10" s="61"/>
      <c r="G10" s="237"/>
      <c r="H10" s="228"/>
      <c r="I10" s="237"/>
      <c r="J10" s="61"/>
      <c r="K10" s="61"/>
      <c r="L10" s="127"/>
      <c r="M10" s="203"/>
      <c r="N10" s="203"/>
      <c r="O10" s="203"/>
      <c r="P10" s="1"/>
    </row>
    <row r="11" spans="1:16" ht="22.5" customHeight="1">
      <c r="A11" s="203"/>
      <c r="B11" s="325"/>
      <c r="C11" s="61"/>
      <c r="D11" s="62"/>
      <c r="E11" s="61"/>
      <c r="F11" s="61"/>
      <c r="G11" s="237"/>
      <c r="H11" s="228"/>
      <c r="I11" s="237"/>
      <c r="J11" s="61"/>
      <c r="K11" s="61"/>
      <c r="L11" s="127"/>
      <c r="M11" s="203"/>
      <c r="N11" s="203"/>
      <c r="O11" s="203"/>
      <c r="P11" s="1"/>
    </row>
    <row r="12" spans="1:16" ht="12.75" customHeight="1">
      <c r="A12" s="203"/>
      <c r="B12" s="230"/>
      <c r="C12" s="200"/>
      <c r="D12" s="201"/>
      <c r="E12" s="200"/>
      <c r="F12" s="200"/>
      <c r="G12" s="238"/>
      <c r="H12" s="200"/>
      <c r="I12" s="238"/>
      <c r="J12" s="201"/>
      <c r="K12" s="200"/>
      <c r="L12" s="200"/>
      <c r="M12" s="203"/>
      <c r="N12" s="203"/>
      <c r="O12" s="203"/>
      <c r="P12" s="3"/>
    </row>
    <row r="13" spans="1:16" ht="21.75" customHeight="1">
      <c r="A13" s="203"/>
      <c r="B13" s="200"/>
      <c r="C13" s="200"/>
      <c r="D13" s="203"/>
      <c r="E13" s="204" t="s">
        <v>141</v>
      </c>
      <c r="F13" s="200"/>
      <c r="G13" s="238"/>
      <c r="H13" s="200"/>
      <c r="I13" s="238"/>
      <c r="J13" s="201"/>
      <c r="K13" s="200"/>
      <c r="L13" s="200"/>
      <c r="M13" s="203"/>
      <c r="N13" s="203"/>
      <c r="O13" s="203"/>
      <c r="P13" s="3"/>
    </row>
    <row r="14" spans="1:16" ht="9.75" customHeight="1">
      <c r="A14" s="203"/>
      <c r="B14" s="203"/>
      <c r="C14" s="203"/>
      <c r="D14" s="203"/>
      <c r="E14" s="203"/>
      <c r="F14" s="203"/>
      <c r="G14" s="341"/>
      <c r="H14" s="203"/>
      <c r="I14" s="341"/>
      <c r="J14" s="203"/>
      <c r="K14" s="203"/>
      <c r="L14" s="203"/>
      <c r="M14" s="203"/>
      <c r="N14" s="203"/>
      <c r="O14" s="203"/>
      <c r="P14" s="3"/>
    </row>
    <row r="15" spans="1:16" ht="13.5">
      <c r="A15" s="3"/>
      <c r="B15" s="3"/>
      <c r="C15" s="3"/>
      <c r="D15" s="3"/>
      <c r="E15" s="3"/>
      <c r="F15" s="3"/>
      <c r="G15" s="349"/>
      <c r="H15" s="3"/>
      <c r="I15" s="349"/>
      <c r="J15" s="3"/>
      <c r="K15" s="3"/>
      <c r="L15" s="3"/>
      <c r="M15" s="3"/>
      <c r="N15" s="3"/>
      <c r="O15" s="3"/>
      <c r="P15" s="3"/>
    </row>
    <row r="16" spans="1:16" ht="13.5">
      <c r="A16" s="3"/>
      <c r="B16" s="3"/>
      <c r="C16" s="3"/>
      <c r="D16" s="3"/>
      <c r="E16" s="3"/>
      <c r="F16" s="3"/>
      <c r="G16" s="349"/>
      <c r="H16" s="3"/>
      <c r="I16" s="349"/>
      <c r="J16" s="3"/>
      <c r="K16" s="3"/>
      <c r="L16" s="3"/>
      <c r="M16" s="3"/>
      <c r="N16" s="3"/>
      <c r="O16" s="3"/>
      <c r="P16" s="3"/>
    </row>
    <row r="17" spans="1:16" ht="13.5">
      <c r="A17" s="3"/>
      <c r="B17" s="3"/>
      <c r="C17" s="3"/>
      <c r="D17" s="3"/>
      <c r="E17" s="3"/>
      <c r="F17" s="3"/>
      <c r="G17" s="349"/>
      <c r="H17" s="3"/>
      <c r="I17" s="349"/>
      <c r="J17" s="3"/>
      <c r="K17" s="3"/>
      <c r="L17" s="3"/>
      <c r="M17" s="3"/>
      <c r="N17" s="3"/>
      <c r="O17" s="3"/>
      <c r="P17" s="3"/>
    </row>
    <row r="18" spans="1:16" ht="13.5">
      <c r="A18" s="3"/>
      <c r="B18" s="3"/>
      <c r="C18" s="3"/>
      <c r="D18" s="3"/>
      <c r="E18" s="3"/>
      <c r="F18" s="3"/>
      <c r="G18" s="349"/>
      <c r="H18" s="3"/>
      <c r="I18" s="349"/>
      <c r="J18" s="3"/>
      <c r="K18" s="3"/>
      <c r="L18" s="3"/>
      <c r="M18" s="3"/>
      <c r="N18" s="3"/>
      <c r="O18" s="3"/>
      <c r="P18" s="3"/>
    </row>
    <row r="19" spans="1:16" ht="13.5">
      <c r="A19" s="3"/>
      <c r="B19" s="3"/>
      <c r="C19" s="3"/>
      <c r="D19" s="3"/>
      <c r="E19" s="3"/>
      <c r="F19" s="3"/>
      <c r="G19" s="349"/>
      <c r="H19" s="3"/>
      <c r="I19" s="349"/>
      <c r="J19" s="3"/>
      <c r="K19" s="3"/>
      <c r="L19" s="3"/>
      <c r="M19" s="3"/>
      <c r="N19" s="3"/>
      <c r="O19" s="3"/>
      <c r="P19" s="3"/>
    </row>
  </sheetData>
  <mergeCells count="4">
    <mergeCell ref="B2:C3"/>
    <mergeCell ref="M2:M3"/>
    <mergeCell ref="L2:L3"/>
    <mergeCell ref="D2:K3"/>
  </mergeCells>
  <printOptions horizontalCentered="1"/>
  <pageMargins left="0.2" right="0.2" top="0.45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V213"/>
  <sheetViews>
    <sheetView zoomScale="75" zoomScaleNormal="75" workbookViewId="0" topLeftCell="A1">
      <selection activeCell="Q19" sqref="Q19"/>
    </sheetView>
  </sheetViews>
  <sheetFormatPr defaultColWidth="9.00390625" defaultRowHeight="13.5"/>
  <cols>
    <col min="1" max="1" width="4.375" style="0" customWidth="1"/>
    <col min="2" max="2" width="7.625" style="0" customWidth="1"/>
    <col min="3" max="3" width="8.125" style="0" customWidth="1"/>
    <col min="4" max="4" width="20.625" style="0" customWidth="1"/>
    <col min="5" max="7" width="3.625" style="0" customWidth="1"/>
    <col min="8" max="8" width="25.625" style="0" customWidth="1"/>
    <col min="9" max="9" width="2.00390625" style="0" customWidth="1"/>
    <col min="10" max="10" width="2.625" style="0" customWidth="1"/>
    <col min="11" max="11" width="7.625" style="0" customWidth="1"/>
    <col min="12" max="12" width="9.625" style="0" customWidth="1"/>
    <col min="13" max="14" width="1.875" style="0" customWidth="1"/>
  </cols>
  <sheetData>
    <row r="1" spans="1:15" ht="9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9.5" customHeight="1">
      <c r="A2" s="23"/>
      <c r="B2" s="435" t="s">
        <v>321</v>
      </c>
      <c r="C2" s="436"/>
      <c r="D2" s="434" t="s">
        <v>361</v>
      </c>
      <c r="E2" s="444"/>
      <c r="F2" s="444"/>
      <c r="G2" s="444"/>
      <c r="H2" s="444"/>
      <c r="I2" s="444"/>
      <c r="J2" s="425"/>
      <c r="K2" s="425"/>
      <c r="L2" s="438">
        <v>38934</v>
      </c>
      <c r="M2" s="437"/>
      <c r="N2" s="23"/>
      <c r="O2" s="23"/>
    </row>
    <row r="3" spans="1:22" ht="19.5" customHeight="1">
      <c r="A3" s="23"/>
      <c r="B3" s="435"/>
      <c r="C3" s="436"/>
      <c r="D3" s="444"/>
      <c r="E3" s="444"/>
      <c r="F3" s="444"/>
      <c r="G3" s="444"/>
      <c r="H3" s="444"/>
      <c r="I3" s="444"/>
      <c r="J3" s="425"/>
      <c r="K3" s="425"/>
      <c r="L3" s="438"/>
      <c r="M3" s="437"/>
      <c r="N3" s="23"/>
      <c r="O3" s="353"/>
      <c r="Q3" s="424"/>
      <c r="R3" s="424"/>
      <c r="S3" s="424"/>
      <c r="T3" s="424"/>
      <c r="U3" s="424"/>
      <c r="V3" s="423"/>
    </row>
    <row r="4" spans="1:22" ht="30" customHeight="1">
      <c r="A4" s="23"/>
      <c r="B4" s="350" t="s">
        <v>135</v>
      </c>
      <c r="C4" s="350" t="s">
        <v>322</v>
      </c>
      <c r="D4" s="351" t="s">
        <v>131</v>
      </c>
      <c r="E4" s="354" t="s">
        <v>94</v>
      </c>
      <c r="F4" s="355" t="s">
        <v>116</v>
      </c>
      <c r="G4" s="355" t="s">
        <v>117</v>
      </c>
      <c r="H4" s="351" t="s">
        <v>132</v>
      </c>
      <c r="I4" s="351"/>
      <c r="J4" s="351"/>
      <c r="K4" s="352" t="s">
        <v>140</v>
      </c>
      <c r="L4" s="350" t="s">
        <v>323</v>
      </c>
      <c r="M4" s="211"/>
      <c r="N4" s="23"/>
      <c r="O4" s="23"/>
      <c r="Q4" s="432"/>
      <c r="R4" s="432"/>
      <c r="S4" s="432"/>
      <c r="T4" s="432"/>
      <c r="U4" s="432"/>
      <c r="V4" s="430"/>
    </row>
    <row r="5" spans="1:22" ht="23.25" customHeight="1">
      <c r="A5" s="23"/>
      <c r="B5" s="350"/>
      <c r="C5" s="350"/>
      <c r="D5" s="351"/>
      <c r="E5" s="351"/>
      <c r="F5" s="350"/>
      <c r="G5" s="350"/>
      <c r="H5" s="351"/>
      <c r="I5" s="351"/>
      <c r="J5" s="351"/>
      <c r="K5" s="166" t="s">
        <v>280</v>
      </c>
      <c r="L5" s="350"/>
      <c r="M5" s="211"/>
      <c r="N5" s="23"/>
      <c r="O5" s="23"/>
      <c r="Q5" s="3"/>
      <c r="R5" s="3"/>
      <c r="S5" s="3"/>
      <c r="T5" s="3"/>
      <c r="U5" s="3"/>
      <c r="V5" s="3"/>
    </row>
    <row r="6" spans="1:15" ht="21.75" customHeight="1">
      <c r="A6" s="23"/>
      <c r="B6" s="126">
        <v>1</v>
      </c>
      <c r="C6" s="50">
        <v>38</v>
      </c>
      <c r="D6" s="101" t="s">
        <v>36</v>
      </c>
      <c r="E6" s="50" t="s">
        <v>300</v>
      </c>
      <c r="F6" s="50" t="s">
        <v>300</v>
      </c>
      <c r="G6" s="50" t="s">
        <v>300</v>
      </c>
      <c r="H6" s="101" t="s">
        <v>326</v>
      </c>
      <c r="I6" s="209">
        <v>38</v>
      </c>
      <c r="J6" s="50" t="s">
        <v>300</v>
      </c>
      <c r="K6" s="50">
        <v>10</v>
      </c>
      <c r="L6" s="139">
        <v>20</v>
      </c>
      <c r="M6" s="23"/>
      <c r="N6" s="23"/>
      <c r="O6" s="23"/>
    </row>
    <row r="7" spans="1:15" ht="21.75" customHeight="1">
      <c r="A7" s="23"/>
      <c r="B7" s="126">
        <v>2</v>
      </c>
      <c r="C7" s="50">
        <v>20</v>
      </c>
      <c r="D7" s="101" t="s">
        <v>53</v>
      </c>
      <c r="E7" s="50" t="s">
        <v>300</v>
      </c>
      <c r="F7" s="50" t="s">
        <v>300</v>
      </c>
      <c r="G7" s="50" t="s">
        <v>300</v>
      </c>
      <c r="H7" s="101" t="s">
        <v>278</v>
      </c>
      <c r="I7" s="209">
        <v>20</v>
      </c>
      <c r="J7" s="50" t="s">
        <v>300</v>
      </c>
      <c r="K7" s="50">
        <v>9</v>
      </c>
      <c r="L7" s="139">
        <v>23.5</v>
      </c>
      <c r="M7" s="23"/>
      <c r="N7" s="23"/>
      <c r="O7" s="23"/>
    </row>
    <row r="8" spans="1:15" ht="21.75" customHeight="1">
      <c r="A8" s="23"/>
      <c r="B8" s="126">
        <v>3</v>
      </c>
      <c r="C8" s="50">
        <v>53</v>
      </c>
      <c r="D8" s="101" t="s">
        <v>330</v>
      </c>
      <c r="E8" s="50" t="s">
        <v>300</v>
      </c>
      <c r="F8" s="50" t="s">
        <v>300</v>
      </c>
      <c r="G8" s="50" t="s">
        <v>300</v>
      </c>
      <c r="H8" s="101" t="s">
        <v>331</v>
      </c>
      <c r="I8" s="209">
        <v>53</v>
      </c>
      <c r="J8" s="50" t="s">
        <v>300</v>
      </c>
      <c r="K8" s="50">
        <v>9</v>
      </c>
      <c r="L8" s="139">
        <v>53</v>
      </c>
      <c r="M8" s="23"/>
      <c r="N8" s="23"/>
      <c r="O8" s="23"/>
    </row>
    <row r="9" spans="1:15" ht="21.75" customHeight="1">
      <c r="A9" s="23"/>
      <c r="B9" s="126">
        <v>4</v>
      </c>
      <c r="C9" s="50">
        <v>9</v>
      </c>
      <c r="D9" s="101" t="s">
        <v>79</v>
      </c>
      <c r="E9" s="50" t="s">
        <v>300</v>
      </c>
      <c r="F9" s="50" t="s">
        <v>300</v>
      </c>
      <c r="G9" s="50" t="s">
        <v>300</v>
      </c>
      <c r="H9" s="101" t="s">
        <v>335</v>
      </c>
      <c r="I9" s="209">
        <v>9</v>
      </c>
      <c r="J9" s="50" t="s">
        <v>300</v>
      </c>
      <c r="K9" s="50">
        <v>8</v>
      </c>
      <c r="L9" s="139">
        <v>7</v>
      </c>
      <c r="M9" s="23"/>
      <c r="N9" s="23"/>
      <c r="O9" s="23"/>
    </row>
    <row r="10" spans="1:15" ht="21.75" customHeight="1">
      <c r="A10" s="23"/>
      <c r="B10" s="126">
        <v>5</v>
      </c>
      <c r="C10" s="50">
        <v>25</v>
      </c>
      <c r="D10" s="101" t="s">
        <v>332</v>
      </c>
      <c r="E10" s="50" t="s">
        <v>300</v>
      </c>
      <c r="F10" s="50" t="s">
        <v>300</v>
      </c>
      <c r="G10" s="50" t="s">
        <v>300</v>
      </c>
      <c r="H10" s="101" t="s">
        <v>326</v>
      </c>
      <c r="I10" s="209">
        <v>25</v>
      </c>
      <c r="J10" s="50" t="s">
        <v>300</v>
      </c>
      <c r="K10" s="50">
        <v>8</v>
      </c>
      <c r="L10" s="139">
        <v>20</v>
      </c>
      <c r="M10" s="23"/>
      <c r="N10" s="23"/>
      <c r="O10" s="23"/>
    </row>
    <row r="11" spans="1:15" ht="21.75" customHeight="1">
      <c r="A11" s="23"/>
      <c r="B11" s="126">
        <v>6</v>
      </c>
      <c r="C11" s="50">
        <v>54</v>
      </c>
      <c r="D11" s="101" t="s">
        <v>10</v>
      </c>
      <c r="E11" s="50" t="s">
        <v>300</v>
      </c>
      <c r="F11" s="50" t="s">
        <v>300</v>
      </c>
      <c r="G11" s="50" t="s">
        <v>300</v>
      </c>
      <c r="H11" s="101" t="s">
        <v>149</v>
      </c>
      <c r="I11" s="209">
        <v>54</v>
      </c>
      <c r="J11" s="50" t="s">
        <v>300</v>
      </c>
      <c r="K11" s="50">
        <v>8</v>
      </c>
      <c r="L11" s="139">
        <v>71</v>
      </c>
      <c r="M11" s="23"/>
      <c r="N11" s="23"/>
      <c r="O11" s="23"/>
    </row>
    <row r="12" spans="1:15" ht="21.75" customHeight="1">
      <c r="A12" s="23"/>
      <c r="B12" s="126">
        <v>7</v>
      </c>
      <c r="C12" s="50">
        <v>57</v>
      </c>
      <c r="D12" s="101" t="s">
        <v>185</v>
      </c>
      <c r="E12" s="50" t="s">
        <v>300</v>
      </c>
      <c r="F12" s="50" t="s">
        <v>300</v>
      </c>
      <c r="G12" s="50" t="s">
        <v>300</v>
      </c>
      <c r="H12" s="101" t="s">
        <v>326</v>
      </c>
      <c r="I12" s="209">
        <v>57</v>
      </c>
      <c r="J12" s="50" t="s">
        <v>300</v>
      </c>
      <c r="K12" s="50">
        <v>8</v>
      </c>
      <c r="L12" s="139">
        <v>80</v>
      </c>
      <c r="M12" s="23"/>
      <c r="N12" s="23"/>
      <c r="O12" s="23"/>
    </row>
    <row r="13" spans="1:15" ht="21.75" customHeight="1">
      <c r="A13" s="23"/>
      <c r="B13" s="126">
        <v>8</v>
      </c>
      <c r="C13" s="50">
        <v>4</v>
      </c>
      <c r="D13" s="101" t="s">
        <v>9</v>
      </c>
      <c r="E13" s="50" t="s">
        <v>300</v>
      </c>
      <c r="F13" s="50" t="s">
        <v>300</v>
      </c>
      <c r="G13" s="50" t="s">
        <v>300</v>
      </c>
      <c r="H13" s="101" t="s">
        <v>326</v>
      </c>
      <c r="I13" s="209">
        <v>4</v>
      </c>
      <c r="J13" s="50" t="s">
        <v>300</v>
      </c>
      <c r="K13" s="50">
        <v>8</v>
      </c>
      <c r="L13" s="139">
        <v>86</v>
      </c>
      <c r="M13" s="23"/>
      <c r="N13" s="23"/>
      <c r="O13" s="23"/>
    </row>
    <row r="14" spans="1:15" ht="21.75" customHeight="1">
      <c r="A14" s="23"/>
      <c r="B14" s="126">
        <v>9</v>
      </c>
      <c r="C14" s="50">
        <v>107</v>
      </c>
      <c r="D14" s="101" t="s">
        <v>275</v>
      </c>
      <c r="E14" s="50" t="s">
        <v>300</v>
      </c>
      <c r="F14" s="50" t="s">
        <v>300</v>
      </c>
      <c r="G14" s="50" t="s">
        <v>300</v>
      </c>
      <c r="H14" s="101"/>
      <c r="I14" s="209">
        <v>77</v>
      </c>
      <c r="J14" s="50" t="s">
        <v>300</v>
      </c>
      <c r="K14" s="50">
        <v>7</v>
      </c>
      <c r="L14" s="139">
        <v>12</v>
      </c>
      <c r="M14" s="23"/>
      <c r="N14" s="23"/>
      <c r="O14" s="23"/>
    </row>
    <row r="15" spans="1:15" ht="21.75" customHeight="1">
      <c r="A15" s="23"/>
      <c r="B15" s="126">
        <v>10</v>
      </c>
      <c r="C15" s="50">
        <v>6</v>
      </c>
      <c r="D15" s="101" t="s">
        <v>16</v>
      </c>
      <c r="E15" s="50" t="s">
        <v>300</v>
      </c>
      <c r="F15" s="50" t="s">
        <v>300</v>
      </c>
      <c r="G15" s="50" t="s">
        <v>300</v>
      </c>
      <c r="H15" s="101" t="s">
        <v>17</v>
      </c>
      <c r="I15" s="209">
        <v>6</v>
      </c>
      <c r="J15" s="50" t="s">
        <v>300</v>
      </c>
      <c r="K15" s="50">
        <v>7</v>
      </c>
      <c r="L15" s="139">
        <v>17</v>
      </c>
      <c r="M15" s="23"/>
      <c r="N15" s="23"/>
      <c r="O15" s="23"/>
    </row>
    <row r="16" spans="1:15" ht="21.75" customHeight="1">
      <c r="A16" s="23"/>
      <c r="B16" s="126">
        <v>11</v>
      </c>
      <c r="C16" s="50">
        <v>44</v>
      </c>
      <c r="D16" s="101" t="s">
        <v>336</v>
      </c>
      <c r="E16" s="50" t="s">
        <v>300</v>
      </c>
      <c r="F16" s="50" t="s">
        <v>300</v>
      </c>
      <c r="G16" s="50" t="s">
        <v>300</v>
      </c>
      <c r="H16" s="101" t="s">
        <v>337</v>
      </c>
      <c r="I16" s="209">
        <v>44</v>
      </c>
      <c r="J16" s="50" t="s">
        <v>300</v>
      </c>
      <c r="K16" s="50">
        <v>7</v>
      </c>
      <c r="L16" s="139">
        <v>19</v>
      </c>
      <c r="M16" s="23"/>
      <c r="N16" s="23"/>
      <c r="O16" s="23"/>
    </row>
    <row r="17" spans="1:15" ht="21.75" customHeight="1">
      <c r="A17" s="23"/>
      <c r="B17" s="126">
        <v>12</v>
      </c>
      <c r="C17" s="50">
        <v>61</v>
      </c>
      <c r="D17" s="101" t="s">
        <v>28</v>
      </c>
      <c r="E17" s="50" t="s">
        <v>300</v>
      </c>
      <c r="F17" s="50" t="s">
        <v>300</v>
      </c>
      <c r="G17" s="50" t="s">
        <v>300</v>
      </c>
      <c r="H17" s="101" t="s">
        <v>29</v>
      </c>
      <c r="I17" s="209">
        <v>61</v>
      </c>
      <c r="J17" s="50" t="s">
        <v>300</v>
      </c>
      <c r="K17" s="50">
        <v>7</v>
      </c>
      <c r="L17" s="139">
        <v>21</v>
      </c>
      <c r="M17" s="23"/>
      <c r="N17" s="23"/>
      <c r="O17" s="23"/>
    </row>
    <row r="18" spans="1:15" ht="21.75" customHeight="1">
      <c r="A18" s="23"/>
      <c r="B18" s="126">
        <v>13</v>
      </c>
      <c r="C18" s="50">
        <v>42</v>
      </c>
      <c r="D18" s="101" t="s">
        <v>334</v>
      </c>
      <c r="E18" s="50" t="s">
        <v>300</v>
      </c>
      <c r="F18" s="50" t="s">
        <v>300</v>
      </c>
      <c r="G18" s="50" t="s">
        <v>300</v>
      </c>
      <c r="H18" s="101"/>
      <c r="I18" s="209">
        <v>42</v>
      </c>
      <c r="J18" s="50" t="s">
        <v>300</v>
      </c>
      <c r="K18" s="50">
        <v>7</v>
      </c>
      <c r="L18" s="139">
        <v>23</v>
      </c>
      <c r="M18" s="23"/>
      <c r="N18" s="23"/>
      <c r="O18" s="23"/>
    </row>
    <row r="19" spans="1:15" ht="21.75" customHeight="1">
      <c r="A19" s="23"/>
      <c r="B19" s="126">
        <v>14</v>
      </c>
      <c r="C19" s="50">
        <v>32</v>
      </c>
      <c r="D19" s="101" t="s">
        <v>84</v>
      </c>
      <c r="E19" s="50" t="s">
        <v>300</v>
      </c>
      <c r="F19" s="50" t="s">
        <v>300</v>
      </c>
      <c r="G19" s="50" t="s">
        <v>300</v>
      </c>
      <c r="H19" s="101" t="s">
        <v>340</v>
      </c>
      <c r="I19" s="209">
        <v>32</v>
      </c>
      <c r="J19" s="50" t="s">
        <v>300</v>
      </c>
      <c r="K19" s="50">
        <v>7</v>
      </c>
      <c r="L19" s="139">
        <v>25.5</v>
      </c>
      <c r="M19" s="23"/>
      <c r="N19" s="23"/>
      <c r="O19" s="23"/>
    </row>
    <row r="20" spans="1:15" ht="21.75" customHeight="1">
      <c r="A20" s="23"/>
      <c r="B20" s="126">
        <v>15</v>
      </c>
      <c r="C20" s="50">
        <v>35</v>
      </c>
      <c r="D20" s="101" t="s">
        <v>24</v>
      </c>
      <c r="E20" s="50" t="s">
        <v>300</v>
      </c>
      <c r="F20" s="50" t="s">
        <v>300</v>
      </c>
      <c r="G20" s="50" t="s">
        <v>300</v>
      </c>
      <c r="H20" s="101" t="s">
        <v>25</v>
      </c>
      <c r="I20" s="209">
        <v>35</v>
      </c>
      <c r="J20" s="50" t="s">
        <v>300</v>
      </c>
      <c r="K20" s="50">
        <v>7</v>
      </c>
      <c r="L20" s="139">
        <v>27</v>
      </c>
      <c r="M20" s="23"/>
      <c r="N20" s="23"/>
      <c r="O20" s="23"/>
    </row>
    <row r="21" spans="1:15" ht="21.75" customHeight="1">
      <c r="A21" s="23"/>
      <c r="B21" s="126">
        <v>16</v>
      </c>
      <c r="C21" s="50">
        <v>45</v>
      </c>
      <c r="D21" s="101" t="s">
        <v>54</v>
      </c>
      <c r="E21" s="50" t="s">
        <v>300</v>
      </c>
      <c r="F21" s="50" t="s">
        <v>300</v>
      </c>
      <c r="G21" s="50" t="s">
        <v>300</v>
      </c>
      <c r="H21" s="101" t="s">
        <v>326</v>
      </c>
      <c r="I21" s="209">
        <v>45</v>
      </c>
      <c r="J21" s="50" t="s">
        <v>300</v>
      </c>
      <c r="K21" s="50">
        <v>7</v>
      </c>
      <c r="L21" s="139">
        <v>73</v>
      </c>
      <c r="M21" s="23"/>
      <c r="N21" s="23"/>
      <c r="O21" s="23"/>
    </row>
    <row r="22" spans="1:15" ht="21.75" customHeight="1">
      <c r="A22" s="23"/>
      <c r="B22" s="126">
        <v>17</v>
      </c>
      <c r="C22" s="50">
        <v>10</v>
      </c>
      <c r="D22" s="101" t="s">
        <v>80</v>
      </c>
      <c r="E22" s="50" t="s">
        <v>300</v>
      </c>
      <c r="F22" s="50" t="s">
        <v>300</v>
      </c>
      <c r="G22" s="50" t="s">
        <v>300</v>
      </c>
      <c r="H22" s="101"/>
      <c r="I22" s="209">
        <v>10</v>
      </c>
      <c r="J22" s="50" t="s">
        <v>300</v>
      </c>
      <c r="K22" s="50">
        <v>7</v>
      </c>
      <c r="L22" s="139">
        <v>75.5</v>
      </c>
      <c r="M22" s="23"/>
      <c r="N22" s="23"/>
      <c r="O22" s="23"/>
    </row>
    <row r="23" spans="1:15" ht="21.75" customHeight="1">
      <c r="A23" s="23"/>
      <c r="B23" s="126">
        <v>18</v>
      </c>
      <c r="C23" s="50">
        <v>48</v>
      </c>
      <c r="D23" s="101" t="s">
        <v>61</v>
      </c>
      <c r="E23" s="50" t="s">
        <v>300</v>
      </c>
      <c r="F23" s="50" t="s">
        <v>300</v>
      </c>
      <c r="G23" s="50" t="s">
        <v>300</v>
      </c>
      <c r="H23" s="101" t="s">
        <v>340</v>
      </c>
      <c r="I23" s="209">
        <v>48</v>
      </c>
      <c r="J23" s="50" t="s">
        <v>300</v>
      </c>
      <c r="K23" s="50">
        <v>7</v>
      </c>
      <c r="L23" s="139">
        <v>77</v>
      </c>
      <c r="M23" s="23"/>
      <c r="N23" s="23"/>
      <c r="O23" s="23"/>
    </row>
    <row r="24" spans="1:15" ht="21.75" customHeight="1">
      <c r="A24" s="23"/>
      <c r="B24" s="126">
        <v>19</v>
      </c>
      <c r="C24" s="50">
        <v>23</v>
      </c>
      <c r="D24" s="101" t="s">
        <v>59</v>
      </c>
      <c r="E24" s="50" t="s">
        <v>300</v>
      </c>
      <c r="F24" s="50" t="s">
        <v>300</v>
      </c>
      <c r="G24" s="50" t="s">
        <v>300</v>
      </c>
      <c r="H24" s="101" t="s">
        <v>60</v>
      </c>
      <c r="I24" s="209">
        <v>23</v>
      </c>
      <c r="J24" s="50" t="s">
        <v>300</v>
      </c>
      <c r="K24" s="50">
        <v>7</v>
      </c>
      <c r="L24" s="139">
        <v>78</v>
      </c>
      <c r="M24" s="23"/>
      <c r="N24" s="23"/>
      <c r="O24" s="23"/>
    </row>
    <row r="25" spans="1:17" ht="21.75" customHeight="1">
      <c r="A25" s="23"/>
      <c r="B25" s="126">
        <v>20</v>
      </c>
      <c r="C25" s="50">
        <v>19</v>
      </c>
      <c r="D25" s="101" t="s">
        <v>51</v>
      </c>
      <c r="E25" s="50" t="s">
        <v>300</v>
      </c>
      <c r="F25" s="50" t="s">
        <v>300</v>
      </c>
      <c r="G25" s="50" t="s">
        <v>300</v>
      </c>
      <c r="H25" s="101" t="s">
        <v>52</v>
      </c>
      <c r="I25" s="209">
        <v>19</v>
      </c>
      <c r="J25" s="50" t="s">
        <v>300</v>
      </c>
      <c r="K25" s="50">
        <v>7</v>
      </c>
      <c r="L25" s="139">
        <v>79.5</v>
      </c>
      <c r="M25" s="23"/>
      <c r="N25" s="23"/>
      <c r="O25" s="23"/>
      <c r="Q25" s="2"/>
    </row>
    <row r="26" spans="1:15" ht="21.75" customHeight="1">
      <c r="A26" s="23"/>
      <c r="B26" s="126">
        <v>21</v>
      </c>
      <c r="C26" s="50">
        <v>102</v>
      </c>
      <c r="D26" s="101" t="s">
        <v>214</v>
      </c>
      <c r="E26" s="50" t="s">
        <v>300</v>
      </c>
      <c r="F26" s="50" t="s">
        <v>300</v>
      </c>
      <c r="G26" s="50" t="s">
        <v>300</v>
      </c>
      <c r="H26" s="101"/>
      <c r="I26" s="209">
        <v>72</v>
      </c>
      <c r="J26" s="50" t="s">
        <v>300</v>
      </c>
      <c r="K26" s="50">
        <v>7</v>
      </c>
      <c r="L26" s="139">
        <v>96.5</v>
      </c>
      <c r="M26" s="23"/>
      <c r="N26" s="23"/>
      <c r="O26" s="23"/>
    </row>
    <row r="27" spans="1:15" ht="21.75" customHeight="1">
      <c r="A27" s="23"/>
      <c r="B27" s="126">
        <v>22</v>
      </c>
      <c r="C27" s="50">
        <v>51</v>
      </c>
      <c r="D27" s="101" t="s">
        <v>2</v>
      </c>
      <c r="E27" s="50" t="s">
        <v>300</v>
      </c>
      <c r="F27" s="50" t="s">
        <v>300</v>
      </c>
      <c r="G27" s="50" t="s">
        <v>300</v>
      </c>
      <c r="H27" s="101" t="s">
        <v>3</v>
      </c>
      <c r="I27" s="209">
        <v>51</v>
      </c>
      <c r="J27" s="50" t="s">
        <v>300</v>
      </c>
      <c r="K27" s="50">
        <v>7</v>
      </c>
      <c r="L27" s="139">
        <v>115</v>
      </c>
      <c r="M27" s="23"/>
      <c r="N27" s="23"/>
      <c r="O27" s="23"/>
    </row>
    <row r="28" spans="1:15" ht="21.75" customHeight="1">
      <c r="A28" s="23"/>
      <c r="B28" s="126">
        <v>23</v>
      </c>
      <c r="C28" s="50">
        <v>12</v>
      </c>
      <c r="D28" s="101" t="s">
        <v>329</v>
      </c>
      <c r="E28" s="50" t="s">
        <v>300</v>
      </c>
      <c r="F28" s="50" t="s">
        <v>300</v>
      </c>
      <c r="G28" s="50" t="s">
        <v>300</v>
      </c>
      <c r="H28" s="101" t="s">
        <v>335</v>
      </c>
      <c r="I28" s="209">
        <v>12</v>
      </c>
      <c r="J28" s="50" t="s">
        <v>300</v>
      </c>
      <c r="K28" s="50">
        <v>6</v>
      </c>
      <c r="L28" s="139">
        <v>7</v>
      </c>
      <c r="M28" s="23"/>
      <c r="N28" s="23"/>
      <c r="O28" s="23"/>
    </row>
    <row r="29" spans="1:15" ht="21.75" customHeight="1">
      <c r="A29" s="23"/>
      <c r="B29" s="126">
        <v>24</v>
      </c>
      <c r="C29" s="50">
        <v>43</v>
      </c>
      <c r="D29" s="101" t="s">
        <v>327</v>
      </c>
      <c r="E29" s="50" t="s">
        <v>300</v>
      </c>
      <c r="F29" s="50" t="s">
        <v>300</v>
      </c>
      <c r="G29" s="50" t="s">
        <v>300</v>
      </c>
      <c r="H29" s="101" t="s">
        <v>50</v>
      </c>
      <c r="I29" s="209">
        <v>43</v>
      </c>
      <c r="J29" s="50" t="s">
        <v>300</v>
      </c>
      <c r="K29" s="50">
        <v>6</v>
      </c>
      <c r="L29" s="139">
        <v>8</v>
      </c>
      <c r="M29" s="23"/>
      <c r="N29" s="23"/>
      <c r="O29" s="23"/>
    </row>
    <row r="30" spans="1:15" ht="21.75" customHeight="1">
      <c r="A30" s="23"/>
      <c r="B30" s="126">
        <v>25</v>
      </c>
      <c r="C30" s="50">
        <v>49</v>
      </c>
      <c r="D30" s="101" t="s">
        <v>62</v>
      </c>
      <c r="E30" s="50" t="s">
        <v>300</v>
      </c>
      <c r="F30" s="50" t="s">
        <v>300</v>
      </c>
      <c r="G30" s="50" t="s">
        <v>300</v>
      </c>
      <c r="H30" s="101" t="s">
        <v>277</v>
      </c>
      <c r="I30" s="209">
        <v>49</v>
      </c>
      <c r="J30" s="50" t="s">
        <v>300</v>
      </c>
      <c r="K30" s="50">
        <v>6</v>
      </c>
      <c r="L30" s="139">
        <v>9</v>
      </c>
      <c r="M30" s="23"/>
      <c r="N30" s="23"/>
      <c r="O30" s="23"/>
    </row>
    <row r="31" spans="1:15" ht="21.75" customHeight="1">
      <c r="A31" s="23"/>
      <c r="B31" s="126">
        <v>26</v>
      </c>
      <c r="C31" s="50">
        <v>62</v>
      </c>
      <c r="D31" s="101" t="s">
        <v>32</v>
      </c>
      <c r="E31" s="50" t="s">
        <v>300</v>
      </c>
      <c r="F31" s="50" t="s">
        <v>300</v>
      </c>
      <c r="G31" s="50" t="s">
        <v>300</v>
      </c>
      <c r="H31" s="101" t="s">
        <v>33</v>
      </c>
      <c r="I31" s="209">
        <v>62</v>
      </c>
      <c r="J31" s="50" t="s">
        <v>300</v>
      </c>
      <c r="K31" s="50">
        <v>6</v>
      </c>
      <c r="L31" s="139">
        <v>20</v>
      </c>
      <c r="M31" s="23"/>
      <c r="N31" s="23"/>
      <c r="O31" s="23"/>
    </row>
    <row r="32" spans="1:15" ht="21.75" customHeight="1">
      <c r="A32" s="23"/>
      <c r="B32" s="126">
        <v>27</v>
      </c>
      <c r="C32" s="50">
        <v>37</v>
      </c>
      <c r="D32" s="101" t="s">
        <v>30</v>
      </c>
      <c r="E32" s="50" t="s">
        <v>300</v>
      </c>
      <c r="F32" s="50" t="s">
        <v>300</v>
      </c>
      <c r="G32" s="50" t="s">
        <v>300</v>
      </c>
      <c r="H32" s="101" t="s">
        <v>31</v>
      </c>
      <c r="I32" s="209">
        <v>37</v>
      </c>
      <c r="J32" s="50" t="s">
        <v>300</v>
      </c>
      <c r="K32" s="50">
        <v>6</v>
      </c>
      <c r="L32" s="139">
        <v>111</v>
      </c>
      <c r="M32" s="23"/>
      <c r="N32" s="23"/>
      <c r="O32" s="23"/>
    </row>
    <row r="33" spans="1:15" ht="21.75" customHeight="1">
      <c r="A33" s="23"/>
      <c r="B33" s="126">
        <v>28</v>
      </c>
      <c r="C33" s="50">
        <v>31</v>
      </c>
      <c r="D33" s="101" t="s">
        <v>18</v>
      </c>
      <c r="E33" s="50" t="s">
        <v>300</v>
      </c>
      <c r="F33" s="50" t="s">
        <v>300</v>
      </c>
      <c r="G33" s="50" t="s">
        <v>300</v>
      </c>
      <c r="H33" s="101" t="s">
        <v>13</v>
      </c>
      <c r="I33" s="209">
        <v>31</v>
      </c>
      <c r="J33" s="50" t="s">
        <v>300</v>
      </c>
      <c r="K33" s="50">
        <v>6</v>
      </c>
      <c r="L33" s="139">
        <v>118</v>
      </c>
      <c r="M33" s="23"/>
      <c r="N33" s="23"/>
      <c r="O33" s="23"/>
    </row>
    <row r="34" spans="1:15" ht="21.75" customHeight="1">
      <c r="A34" s="23"/>
      <c r="B34" s="126">
        <v>29</v>
      </c>
      <c r="C34" s="50">
        <v>1</v>
      </c>
      <c r="D34" s="101" t="s">
        <v>0</v>
      </c>
      <c r="E34" s="50" t="s">
        <v>300</v>
      </c>
      <c r="F34" s="50" t="s">
        <v>300</v>
      </c>
      <c r="G34" s="50" t="s">
        <v>300</v>
      </c>
      <c r="H34" s="101" t="s">
        <v>1</v>
      </c>
      <c r="I34" s="209">
        <v>1</v>
      </c>
      <c r="J34" s="50" t="s">
        <v>300</v>
      </c>
      <c r="K34" s="50">
        <v>5</v>
      </c>
      <c r="L34" s="139">
        <v>27</v>
      </c>
      <c r="M34" s="23"/>
      <c r="N34" s="23"/>
      <c r="O34" s="23"/>
    </row>
    <row r="35" spans="1:15" ht="21.75" customHeight="1">
      <c r="A35" s="23"/>
      <c r="B35" s="126">
        <v>30</v>
      </c>
      <c r="C35" s="50">
        <v>41</v>
      </c>
      <c r="D35" s="101" t="s">
        <v>47</v>
      </c>
      <c r="E35" s="50" t="s">
        <v>300</v>
      </c>
      <c r="F35" s="50" t="s">
        <v>300</v>
      </c>
      <c r="G35" s="50" t="s">
        <v>300</v>
      </c>
      <c r="H35" s="101"/>
      <c r="I35" s="209">
        <v>41</v>
      </c>
      <c r="J35" s="50" t="s">
        <v>300</v>
      </c>
      <c r="K35" s="50">
        <v>5</v>
      </c>
      <c r="L35" s="139">
        <v>48</v>
      </c>
      <c r="M35" s="23"/>
      <c r="N35" s="23"/>
      <c r="O35" s="23"/>
    </row>
    <row r="36" spans="1:15" ht="21.75" customHeight="1">
      <c r="A36" s="23"/>
      <c r="B36" s="126">
        <v>31</v>
      </c>
      <c r="C36" s="50">
        <v>106</v>
      </c>
      <c r="D36" s="101" t="s">
        <v>218</v>
      </c>
      <c r="E36" s="50" t="s">
        <v>300</v>
      </c>
      <c r="F36" s="50" t="s">
        <v>300</v>
      </c>
      <c r="G36" s="50" t="s">
        <v>300</v>
      </c>
      <c r="H36" s="101"/>
      <c r="I36" s="209">
        <v>76</v>
      </c>
      <c r="J36" s="50" t="s">
        <v>300</v>
      </c>
      <c r="K36" s="50">
        <v>5</v>
      </c>
      <c r="L36" s="139">
        <v>57.5</v>
      </c>
      <c r="M36" s="23"/>
      <c r="N36" s="23"/>
      <c r="O36" s="23"/>
    </row>
    <row r="37" spans="1:15" ht="21.75" customHeight="1">
      <c r="A37" s="23"/>
      <c r="B37" s="126">
        <v>32</v>
      </c>
      <c r="C37" s="50">
        <v>2</v>
      </c>
      <c r="D37" s="101" t="s">
        <v>4</v>
      </c>
      <c r="E37" s="50" t="s">
        <v>300</v>
      </c>
      <c r="F37" s="50" t="s">
        <v>300</v>
      </c>
      <c r="G37" s="50" t="s">
        <v>300</v>
      </c>
      <c r="H37" s="101" t="s">
        <v>5</v>
      </c>
      <c r="I37" s="209">
        <v>2</v>
      </c>
      <c r="J37" s="50" t="s">
        <v>300</v>
      </c>
      <c r="K37" s="50">
        <v>5</v>
      </c>
      <c r="L37" s="139">
        <v>70</v>
      </c>
      <c r="M37" s="23"/>
      <c r="N37" s="23"/>
      <c r="O37" s="23"/>
    </row>
    <row r="38" spans="1:15" ht="21.75" customHeight="1">
      <c r="A38" s="23"/>
      <c r="B38" s="126">
        <v>33</v>
      </c>
      <c r="C38" s="50">
        <v>15</v>
      </c>
      <c r="D38" s="101" t="s">
        <v>41</v>
      </c>
      <c r="E38" s="50" t="s">
        <v>300</v>
      </c>
      <c r="F38" s="50" t="s">
        <v>300</v>
      </c>
      <c r="G38" s="50" t="s">
        <v>300</v>
      </c>
      <c r="H38" s="101" t="s">
        <v>42</v>
      </c>
      <c r="I38" s="209">
        <v>15</v>
      </c>
      <c r="J38" s="50" t="s">
        <v>300</v>
      </c>
      <c r="K38" s="50">
        <v>5</v>
      </c>
      <c r="L38" s="139">
        <v>73</v>
      </c>
      <c r="M38" s="23"/>
      <c r="N38" s="23"/>
      <c r="O38" s="23"/>
    </row>
    <row r="39" spans="1:15" ht="21.75" customHeight="1">
      <c r="A39" s="357"/>
      <c r="B39" s="126">
        <v>34</v>
      </c>
      <c r="C39" s="50">
        <v>101</v>
      </c>
      <c r="D39" s="101" t="s">
        <v>220</v>
      </c>
      <c r="E39" s="50" t="s">
        <v>300</v>
      </c>
      <c r="F39" s="50" t="s">
        <v>300</v>
      </c>
      <c r="G39" s="50" t="s">
        <v>300</v>
      </c>
      <c r="H39" s="101"/>
      <c r="I39" s="209">
        <v>71</v>
      </c>
      <c r="J39" s="50" t="s">
        <v>300</v>
      </c>
      <c r="K39" s="50">
        <v>5</v>
      </c>
      <c r="L39" s="139">
        <v>75</v>
      </c>
      <c r="M39" s="23"/>
      <c r="N39" s="23"/>
      <c r="O39" s="23"/>
    </row>
    <row r="40" spans="1:15" ht="21.75" customHeight="1">
      <c r="A40" s="23"/>
      <c r="B40" s="126">
        <v>35</v>
      </c>
      <c r="C40" s="50">
        <v>56</v>
      </c>
      <c r="D40" s="101" t="s">
        <v>19</v>
      </c>
      <c r="E40" s="50" t="s">
        <v>300</v>
      </c>
      <c r="F40" s="50" t="s">
        <v>300</v>
      </c>
      <c r="G40" s="50" t="s">
        <v>300</v>
      </c>
      <c r="H40" s="101" t="s">
        <v>20</v>
      </c>
      <c r="I40" s="209">
        <v>56</v>
      </c>
      <c r="J40" s="50" t="s">
        <v>300</v>
      </c>
      <c r="K40" s="50">
        <v>5</v>
      </c>
      <c r="L40" s="139">
        <v>79.5</v>
      </c>
      <c r="M40" s="23"/>
      <c r="N40" s="23"/>
      <c r="O40" s="23"/>
    </row>
    <row r="41" spans="1:15" ht="21.75" customHeight="1">
      <c r="A41" s="357"/>
      <c r="B41" s="126">
        <v>36</v>
      </c>
      <c r="C41" s="50">
        <v>27</v>
      </c>
      <c r="D41" s="101" t="s">
        <v>82</v>
      </c>
      <c r="E41" s="50" t="s">
        <v>300</v>
      </c>
      <c r="F41" s="50" t="s">
        <v>300</v>
      </c>
      <c r="G41" s="50" t="s">
        <v>300</v>
      </c>
      <c r="H41" s="101" t="s">
        <v>5</v>
      </c>
      <c r="I41" s="209">
        <v>27</v>
      </c>
      <c r="J41" s="50" t="s">
        <v>300</v>
      </c>
      <c r="K41" s="50">
        <v>5</v>
      </c>
      <c r="L41" s="139">
        <v>81</v>
      </c>
      <c r="M41" s="23"/>
      <c r="N41" s="23"/>
      <c r="O41" s="23"/>
    </row>
    <row r="42" spans="1:15" ht="21.75" customHeight="1">
      <c r="A42" s="23"/>
      <c r="B42" s="126">
        <v>36</v>
      </c>
      <c r="C42" s="50">
        <v>16</v>
      </c>
      <c r="D42" s="101" t="s">
        <v>46</v>
      </c>
      <c r="E42" s="50" t="s">
        <v>300</v>
      </c>
      <c r="F42" s="50" t="s">
        <v>300</v>
      </c>
      <c r="G42" s="50" t="s">
        <v>300</v>
      </c>
      <c r="H42" s="101" t="s">
        <v>276</v>
      </c>
      <c r="I42" s="209">
        <v>16</v>
      </c>
      <c r="J42" s="50" t="s">
        <v>300</v>
      </c>
      <c r="K42" s="50">
        <v>5</v>
      </c>
      <c r="L42" s="139">
        <v>81</v>
      </c>
      <c r="M42" s="23"/>
      <c r="N42" s="23"/>
      <c r="O42" s="23"/>
    </row>
    <row r="43" spans="1:15" ht="21.75" customHeight="1">
      <c r="A43" s="23"/>
      <c r="B43" s="126">
        <v>38</v>
      </c>
      <c r="C43" s="50">
        <v>22</v>
      </c>
      <c r="D43" s="101" t="s">
        <v>57</v>
      </c>
      <c r="E43" s="50" t="s">
        <v>300</v>
      </c>
      <c r="F43" s="50" t="s">
        <v>300</v>
      </c>
      <c r="G43" s="50" t="s">
        <v>300</v>
      </c>
      <c r="H43" s="101" t="s">
        <v>328</v>
      </c>
      <c r="I43" s="209">
        <v>22</v>
      </c>
      <c r="J43" s="50" t="s">
        <v>300</v>
      </c>
      <c r="K43" s="50">
        <v>5</v>
      </c>
      <c r="L43" s="139">
        <v>93</v>
      </c>
      <c r="M43" s="23"/>
      <c r="N43" s="23"/>
      <c r="O43" s="23"/>
    </row>
    <row r="44" spans="1:15" ht="21.75" customHeight="1">
      <c r="A44" s="23"/>
      <c r="B44" s="126">
        <v>39</v>
      </c>
      <c r="C44" s="50">
        <v>104</v>
      </c>
      <c r="D44" s="101" t="s">
        <v>190</v>
      </c>
      <c r="E44" s="50" t="s">
        <v>300</v>
      </c>
      <c r="F44" s="50" t="s">
        <v>300</v>
      </c>
      <c r="G44" s="50" t="s">
        <v>300</v>
      </c>
      <c r="H44" s="101" t="s">
        <v>328</v>
      </c>
      <c r="I44" s="209">
        <v>200</v>
      </c>
      <c r="J44" s="50" t="s">
        <v>300</v>
      </c>
      <c r="K44" s="50">
        <v>5</v>
      </c>
      <c r="L44" s="139">
        <v>99</v>
      </c>
      <c r="M44" s="23"/>
      <c r="N44" s="23"/>
      <c r="O44" s="23"/>
    </row>
    <row r="45" spans="1:15" ht="21.75" customHeight="1">
      <c r="A45" s="23"/>
      <c r="B45" s="153">
        <v>40</v>
      </c>
      <c r="C45" s="50">
        <v>50</v>
      </c>
      <c r="D45" s="101" t="s">
        <v>63</v>
      </c>
      <c r="E45" s="50" t="s">
        <v>300</v>
      </c>
      <c r="F45" s="50" t="s">
        <v>300</v>
      </c>
      <c r="G45" s="50" t="s">
        <v>300</v>
      </c>
      <c r="H45" s="101" t="s">
        <v>328</v>
      </c>
      <c r="I45" s="209">
        <v>50</v>
      </c>
      <c r="J45" s="50" t="s">
        <v>300</v>
      </c>
      <c r="K45" s="50">
        <v>4</v>
      </c>
      <c r="L45" s="139">
        <v>9</v>
      </c>
      <c r="M45" s="23"/>
      <c r="N45" s="23"/>
      <c r="O45" s="23"/>
    </row>
    <row r="46" spans="1:15" ht="21.75" customHeight="1">
      <c r="A46" s="23"/>
      <c r="B46" s="153">
        <v>41</v>
      </c>
      <c r="C46" s="50">
        <v>105</v>
      </c>
      <c r="D46" s="101" t="s">
        <v>215</v>
      </c>
      <c r="E46" s="50" t="s">
        <v>300</v>
      </c>
      <c r="F46" s="50" t="s">
        <v>300</v>
      </c>
      <c r="G46" s="50" t="s">
        <v>300</v>
      </c>
      <c r="H46" s="101"/>
      <c r="I46" s="209">
        <v>75</v>
      </c>
      <c r="J46" s="50" t="s">
        <v>300</v>
      </c>
      <c r="K46" s="50">
        <v>4</v>
      </c>
      <c r="L46" s="139">
        <v>16</v>
      </c>
      <c r="M46" s="23"/>
      <c r="N46" s="23"/>
      <c r="O46" s="23"/>
    </row>
    <row r="47" spans="1:15" ht="21.75" customHeight="1">
      <c r="A47" s="23"/>
      <c r="B47" s="126">
        <v>42</v>
      </c>
      <c r="C47" s="50">
        <v>28</v>
      </c>
      <c r="D47" s="101" t="s">
        <v>83</v>
      </c>
      <c r="E47" s="50" t="s">
        <v>300</v>
      </c>
      <c r="F47" s="50" t="s">
        <v>300</v>
      </c>
      <c r="G47" s="50" t="s">
        <v>300</v>
      </c>
      <c r="H47" s="101" t="s">
        <v>8</v>
      </c>
      <c r="I47" s="209">
        <v>28</v>
      </c>
      <c r="J47" s="50" t="s">
        <v>300</v>
      </c>
      <c r="K47" s="50">
        <v>4</v>
      </c>
      <c r="L47" s="139">
        <v>26</v>
      </c>
      <c r="M47" s="23"/>
      <c r="N47" s="23"/>
      <c r="O47" s="23"/>
    </row>
    <row r="48" spans="1:15" ht="21.75" customHeight="1">
      <c r="A48" s="23"/>
      <c r="B48" s="126">
        <v>43</v>
      </c>
      <c r="C48" s="50">
        <v>5</v>
      </c>
      <c r="D48" s="101" t="s">
        <v>11</v>
      </c>
      <c r="E48" s="50" t="s">
        <v>300</v>
      </c>
      <c r="F48" s="50" t="s">
        <v>300</v>
      </c>
      <c r="G48" s="50" t="s">
        <v>300</v>
      </c>
      <c r="H48" s="101" t="s">
        <v>12</v>
      </c>
      <c r="I48" s="209">
        <v>5</v>
      </c>
      <c r="J48" s="50" t="s">
        <v>300</v>
      </c>
      <c r="K48" s="50">
        <v>4</v>
      </c>
      <c r="L48" s="139">
        <v>65</v>
      </c>
      <c r="M48" s="23"/>
      <c r="N48" s="23"/>
      <c r="O48" s="23"/>
    </row>
    <row r="49" spans="1:15" ht="21.75" customHeight="1">
      <c r="A49" s="23"/>
      <c r="B49" s="126">
        <v>44</v>
      </c>
      <c r="C49" s="50">
        <v>40</v>
      </c>
      <c r="D49" s="101" t="s">
        <v>43</v>
      </c>
      <c r="E49" s="50" t="s">
        <v>300</v>
      </c>
      <c r="F49" s="50" t="s">
        <v>300</v>
      </c>
      <c r="G49" s="50" t="s">
        <v>300</v>
      </c>
      <c r="H49" s="101" t="s">
        <v>44</v>
      </c>
      <c r="I49" s="209">
        <v>40</v>
      </c>
      <c r="J49" s="50" t="s">
        <v>300</v>
      </c>
      <c r="K49" s="50">
        <v>4</v>
      </c>
      <c r="L49" s="139">
        <v>67</v>
      </c>
      <c r="M49" s="23"/>
      <c r="N49" s="23"/>
      <c r="O49" s="23"/>
    </row>
    <row r="50" spans="1:15" ht="21.75" customHeight="1">
      <c r="A50" s="23"/>
      <c r="B50" s="362">
        <v>45</v>
      </c>
      <c r="C50" s="50">
        <v>39</v>
      </c>
      <c r="D50" s="101" t="s">
        <v>39</v>
      </c>
      <c r="E50" s="50" t="s">
        <v>300</v>
      </c>
      <c r="F50" s="50" t="s">
        <v>300</v>
      </c>
      <c r="G50" s="50" t="s">
        <v>300</v>
      </c>
      <c r="H50" s="101" t="s">
        <v>40</v>
      </c>
      <c r="I50" s="209">
        <v>39</v>
      </c>
      <c r="J50" s="50" t="s">
        <v>300</v>
      </c>
      <c r="K50" s="50">
        <v>4</v>
      </c>
      <c r="L50" s="139">
        <v>71.5</v>
      </c>
      <c r="M50" s="23"/>
      <c r="N50" s="23"/>
      <c r="O50" s="23"/>
    </row>
    <row r="51" spans="1:15" ht="21.75" customHeight="1">
      <c r="A51" s="23"/>
      <c r="B51" s="362">
        <v>46</v>
      </c>
      <c r="C51" s="50">
        <v>7</v>
      </c>
      <c r="D51" s="101" t="s">
        <v>21</v>
      </c>
      <c r="E51" s="50" t="s">
        <v>300</v>
      </c>
      <c r="F51" s="50" t="s">
        <v>300</v>
      </c>
      <c r="G51" s="50" t="s">
        <v>300</v>
      </c>
      <c r="H51" s="101" t="s">
        <v>5</v>
      </c>
      <c r="I51" s="209">
        <v>7</v>
      </c>
      <c r="J51" s="50" t="s">
        <v>300</v>
      </c>
      <c r="K51" s="50">
        <v>4</v>
      </c>
      <c r="L51" s="139">
        <v>76</v>
      </c>
      <c r="M51" s="23"/>
      <c r="N51" s="23"/>
      <c r="O51" s="23"/>
    </row>
    <row r="52" spans="1:15" ht="21.75" customHeight="1">
      <c r="A52" s="23"/>
      <c r="B52" s="126">
        <v>47</v>
      </c>
      <c r="C52" s="50">
        <v>52</v>
      </c>
      <c r="D52" s="101" t="s">
        <v>6</v>
      </c>
      <c r="E52" s="50" t="s">
        <v>300</v>
      </c>
      <c r="F52" s="50" t="s">
        <v>300</v>
      </c>
      <c r="G52" s="50" t="s">
        <v>300</v>
      </c>
      <c r="H52" s="101" t="s">
        <v>5</v>
      </c>
      <c r="I52" s="209">
        <v>52</v>
      </c>
      <c r="J52" s="50" t="s">
        <v>300</v>
      </c>
      <c r="K52" s="50">
        <v>4</v>
      </c>
      <c r="L52" s="139">
        <v>85</v>
      </c>
      <c r="M52" s="23"/>
      <c r="N52" s="23"/>
      <c r="O52" s="23"/>
    </row>
    <row r="53" spans="1:15" ht="21.75" customHeight="1">
      <c r="A53" s="23"/>
      <c r="B53" s="126">
        <v>48</v>
      </c>
      <c r="C53" s="50">
        <v>11</v>
      </c>
      <c r="D53" s="101" t="s">
        <v>27</v>
      </c>
      <c r="E53" s="50" t="s">
        <v>300</v>
      </c>
      <c r="F53" s="50" t="s">
        <v>300</v>
      </c>
      <c r="G53" s="50" t="s">
        <v>300</v>
      </c>
      <c r="H53" s="101"/>
      <c r="I53" s="209">
        <v>11</v>
      </c>
      <c r="J53" s="50" t="s">
        <v>300</v>
      </c>
      <c r="K53" s="50">
        <v>3</v>
      </c>
      <c r="L53" s="139">
        <v>21.5</v>
      </c>
      <c r="M53" s="23"/>
      <c r="N53" s="23"/>
      <c r="O53" s="23"/>
    </row>
    <row r="54" spans="1:15" ht="21.75" customHeight="1">
      <c r="A54" s="23"/>
      <c r="B54" s="126">
        <v>49</v>
      </c>
      <c r="C54" s="50">
        <v>60</v>
      </c>
      <c r="D54" s="101" t="s">
        <v>26</v>
      </c>
      <c r="E54" s="50" t="s">
        <v>300</v>
      </c>
      <c r="F54" s="50" t="s">
        <v>300</v>
      </c>
      <c r="G54" s="50" t="s">
        <v>300</v>
      </c>
      <c r="H54" s="101" t="s">
        <v>5</v>
      </c>
      <c r="I54" s="209">
        <v>60</v>
      </c>
      <c r="J54" s="50" t="s">
        <v>300</v>
      </c>
      <c r="K54" s="50">
        <v>3</v>
      </c>
      <c r="L54" s="139">
        <v>54</v>
      </c>
      <c r="M54" s="23"/>
      <c r="N54" s="23"/>
      <c r="O54" s="23"/>
    </row>
    <row r="55" spans="1:15" ht="21.75" customHeight="1">
      <c r="A55" s="23"/>
      <c r="B55" s="126">
        <v>50</v>
      </c>
      <c r="C55" s="50">
        <v>3</v>
      </c>
      <c r="D55" s="101" t="s">
        <v>7</v>
      </c>
      <c r="E55" s="50" t="s">
        <v>300</v>
      </c>
      <c r="F55" s="50" t="s">
        <v>300</v>
      </c>
      <c r="G55" s="50" t="s">
        <v>300</v>
      </c>
      <c r="H55" s="101" t="s">
        <v>5</v>
      </c>
      <c r="I55" s="209">
        <v>3</v>
      </c>
      <c r="J55" s="50" t="s">
        <v>300</v>
      </c>
      <c r="K55" s="50">
        <v>3</v>
      </c>
      <c r="L55" s="139">
        <v>67.5</v>
      </c>
      <c r="M55" s="23"/>
      <c r="N55" s="23"/>
      <c r="O55" s="23"/>
    </row>
    <row r="56" spans="1:15" ht="21.75" customHeight="1">
      <c r="A56" s="23"/>
      <c r="B56" s="126">
        <v>51</v>
      </c>
      <c r="C56" s="50">
        <v>13</v>
      </c>
      <c r="D56" s="101" t="s">
        <v>34</v>
      </c>
      <c r="E56" s="50" t="s">
        <v>300</v>
      </c>
      <c r="F56" s="50" t="s">
        <v>300</v>
      </c>
      <c r="G56" s="50" t="s">
        <v>300</v>
      </c>
      <c r="H56" s="101" t="s">
        <v>35</v>
      </c>
      <c r="I56" s="209">
        <v>200</v>
      </c>
      <c r="J56" s="50" t="s">
        <v>300</v>
      </c>
      <c r="K56" s="50">
        <v>3</v>
      </c>
      <c r="L56" s="139">
        <v>77</v>
      </c>
      <c r="M56" s="23"/>
      <c r="N56" s="23"/>
      <c r="O56" s="23"/>
    </row>
    <row r="57" spans="1:15" ht="21.75" customHeight="1">
      <c r="A57" s="23"/>
      <c r="B57" s="126">
        <v>52</v>
      </c>
      <c r="C57" s="50">
        <v>103</v>
      </c>
      <c r="D57" s="101" t="s">
        <v>221</v>
      </c>
      <c r="E57" s="50" t="s">
        <v>300</v>
      </c>
      <c r="F57" s="50" t="s">
        <v>300</v>
      </c>
      <c r="G57" s="50" t="s">
        <v>300</v>
      </c>
      <c r="H57" s="101" t="s">
        <v>328</v>
      </c>
      <c r="I57" s="209">
        <v>200</v>
      </c>
      <c r="J57" s="50" t="s">
        <v>300</v>
      </c>
      <c r="K57" s="50">
        <v>3</v>
      </c>
      <c r="L57" s="139">
        <v>93.5</v>
      </c>
      <c r="M57" s="23"/>
      <c r="N57" s="23"/>
      <c r="O57" s="23"/>
    </row>
    <row r="58" spans="1:15" ht="21.75" customHeight="1">
      <c r="A58" s="23"/>
      <c r="B58" s="126">
        <v>53</v>
      </c>
      <c r="C58" s="50">
        <v>55</v>
      </c>
      <c r="D58" s="101" t="s">
        <v>14</v>
      </c>
      <c r="E58" s="50" t="s">
        <v>300</v>
      </c>
      <c r="F58" s="50" t="s">
        <v>300</v>
      </c>
      <c r="G58" s="50" t="s">
        <v>300</v>
      </c>
      <c r="H58" s="101" t="s">
        <v>15</v>
      </c>
      <c r="I58" s="209">
        <v>55</v>
      </c>
      <c r="J58" s="50" t="s">
        <v>300</v>
      </c>
      <c r="K58" s="50">
        <v>3</v>
      </c>
      <c r="L58" s="139">
        <v>99</v>
      </c>
      <c r="M58" s="23"/>
      <c r="N58" s="23"/>
      <c r="O58" s="23"/>
    </row>
    <row r="59" spans="1:15" ht="21.75" customHeight="1">
      <c r="A59" s="23"/>
      <c r="B59" s="126">
        <v>54</v>
      </c>
      <c r="C59" s="50">
        <v>46</v>
      </c>
      <c r="D59" s="101" t="s">
        <v>56</v>
      </c>
      <c r="E59" s="50" t="s">
        <v>300</v>
      </c>
      <c r="F59" s="50" t="s">
        <v>300</v>
      </c>
      <c r="G59" s="50" t="s">
        <v>300</v>
      </c>
      <c r="H59" s="101" t="s">
        <v>5</v>
      </c>
      <c r="I59" s="209">
        <v>46</v>
      </c>
      <c r="J59" s="50" t="s">
        <v>300</v>
      </c>
      <c r="K59" s="50">
        <v>3</v>
      </c>
      <c r="L59" s="139">
        <v>101</v>
      </c>
      <c r="M59" s="23"/>
      <c r="N59" s="23"/>
      <c r="O59" s="23"/>
    </row>
    <row r="60" spans="1:15" ht="21.75" customHeight="1">
      <c r="A60" s="23"/>
      <c r="B60" s="126">
        <v>55</v>
      </c>
      <c r="C60" s="50">
        <v>34</v>
      </c>
      <c r="D60" s="101" t="s">
        <v>22</v>
      </c>
      <c r="E60" s="50" t="s">
        <v>300</v>
      </c>
      <c r="F60" s="50" t="s">
        <v>300</v>
      </c>
      <c r="G60" s="50" t="s">
        <v>300</v>
      </c>
      <c r="H60" s="101" t="s">
        <v>23</v>
      </c>
      <c r="I60" s="209">
        <v>34</v>
      </c>
      <c r="J60" s="50" t="s">
        <v>300</v>
      </c>
      <c r="K60" s="50">
        <v>2</v>
      </c>
      <c r="L60" s="139">
        <v>78</v>
      </c>
      <c r="M60" s="23"/>
      <c r="N60" s="23"/>
      <c r="O60" s="23"/>
    </row>
    <row r="61" spans="1:15" ht="21.75" customHeight="1">
      <c r="A61" s="23"/>
      <c r="B61" s="126">
        <v>56</v>
      </c>
      <c r="C61" s="50">
        <v>14</v>
      </c>
      <c r="D61" s="101" t="s">
        <v>38</v>
      </c>
      <c r="E61" s="50" t="s">
        <v>300</v>
      </c>
      <c r="F61" s="50" t="s">
        <v>300</v>
      </c>
      <c r="G61" s="50" t="s">
        <v>300</v>
      </c>
      <c r="H61" s="101"/>
      <c r="I61" s="209">
        <v>14</v>
      </c>
      <c r="J61" s="50" t="s">
        <v>300</v>
      </c>
      <c r="K61" s="50">
        <v>2</v>
      </c>
      <c r="L61" s="139">
        <v>82</v>
      </c>
      <c r="M61" s="23"/>
      <c r="N61" s="23"/>
      <c r="O61" s="23"/>
    </row>
    <row r="62" spans="1:15" ht="21.75" customHeight="1">
      <c r="A62" s="23"/>
      <c r="B62" s="126">
        <v>57</v>
      </c>
      <c r="C62" s="50">
        <v>47</v>
      </c>
      <c r="D62" s="101" t="s">
        <v>58</v>
      </c>
      <c r="E62" s="50" t="s">
        <v>300</v>
      </c>
      <c r="F62" s="50" t="s">
        <v>300</v>
      </c>
      <c r="G62" s="50" t="s">
        <v>300</v>
      </c>
      <c r="H62" s="101" t="s">
        <v>33</v>
      </c>
      <c r="I62" s="209">
        <v>47</v>
      </c>
      <c r="J62" s="50" t="s">
        <v>300</v>
      </c>
      <c r="K62" s="50">
        <v>2</v>
      </c>
      <c r="L62" s="139">
        <v>94</v>
      </c>
      <c r="M62" s="23"/>
      <c r="N62" s="23"/>
      <c r="O62" s="23"/>
    </row>
    <row r="63" spans="1:15" ht="21.75" customHeight="1">
      <c r="A63" s="23"/>
      <c r="B63" s="126">
        <v>58</v>
      </c>
      <c r="C63" s="50">
        <v>63</v>
      </c>
      <c r="D63" s="101" t="s">
        <v>37</v>
      </c>
      <c r="E63" s="50" t="s">
        <v>300</v>
      </c>
      <c r="F63" s="50" t="s">
        <v>300</v>
      </c>
      <c r="G63" s="50" t="s">
        <v>300</v>
      </c>
      <c r="H63" s="101"/>
      <c r="I63" s="209">
        <v>63</v>
      </c>
      <c r="J63" s="50" t="s">
        <v>300</v>
      </c>
      <c r="K63" s="50">
        <v>2</v>
      </c>
      <c r="L63" s="139">
        <v>104</v>
      </c>
      <c r="M63" s="23"/>
      <c r="N63" s="23"/>
      <c r="O63" s="23"/>
    </row>
    <row r="64" spans="1:15" ht="21.75" customHeight="1">
      <c r="A64" s="23"/>
      <c r="B64" s="126">
        <v>59</v>
      </c>
      <c r="C64" s="50">
        <v>65</v>
      </c>
      <c r="D64" s="101" t="s">
        <v>45</v>
      </c>
      <c r="E64" s="50" t="s">
        <v>300</v>
      </c>
      <c r="F64" s="50" t="s">
        <v>300</v>
      </c>
      <c r="G64" s="50" t="s">
        <v>300</v>
      </c>
      <c r="H64" s="101" t="s">
        <v>5</v>
      </c>
      <c r="I64" s="209">
        <v>65</v>
      </c>
      <c r="J64" s="50" t="s">
        <v>300</v>
      </c>
      <c r="K64" s="50">
        <v>1</v>
      </c>
      <c r="L64" s="139">
        <v>68.5</v>
      </c>
      <c r="M64" s="23"/>
      <c r="N64" s="23"/>
      <c r="O64" s="23"/>
    </row>
    <row r="65" spans="1:15" ht="21.75" customHeight="1">
      <c r="A65" s="23"/>
      <c r="B65" s="126">
        <v>60</v>
      </c>
      <c r="C65" s="50">
        <v>21</v>
      </c>
      <c r="D65" s="101" t="s">
        <v>81</v>
      </c>
      <c r="E65" s="50" t="s">
        <v>300</v>
      </c>
      <c r="F65" s="50" t="s">
        <v>300</v>
      </c>
      <c r="G65" s="50" t="s">
        <v>300</v>
      </c>
      <c r="H65" s="101" t="s">
        <v>55</v>
      </c>
      <c r="I65" s="209">
        <v>21</v>
      </c>
      <c r="J65" s="50" t="s">
        <v>300</v>
      </c>
      <c r="K65" s="50">
        <v>1</v>
      </c>
      <c r="L65" s="139">
        <v>85</v>
      </c>
      <c r="M65" s="23"/>
      <c r="N65" s="23"/>
      <c r="O65" s="23"/>
    </row>
    <row r="66" spans="1:15" ht="21.75" customHeight="1">
      <c r="A66" s="23"/>
      <c r="B66" s="126">
        <v>61</v>
      </c>
      <c r="C66" s="50">
        <v>18</v>
      </c>
      <c r="D66" s="101" t="s">
        <v>48</v>
      </c>
      <c r="E66" s="50" t="s">
        <v>300</v>
      </c>
      <c r="F66" s="50" t="s">
        <v>300</v>
      </c>
      <c r="G66" s="50" t="s">
        <v>300</v>
      </c>
      <c r="H66" s="101" t="s">
        <v>49</v>
      </c>
      <c r="I66" s="209">
        <v>18</v>
      </c>
      <c r="J66" s="50" t="s">
        <v>300</v>
      </c>
      <c r="K66" s="50">
        <v>1</v>
      </c>
      <c r="L66" s="139">
        <v>97</v>
      </c>
      <c r="M66" s="23"/>
      <c r="N66" s="23"/>
      <c r="O66" s="23"/>
    </row>
    <row r="67" spans="1:15" ht="21.75" customHeight="1">
      <c r="A67" s="23"/>
      <c r="B67" s="126"/>
      <c r="C67" s="50"/>
      <c r="D67" s="101"/>
      <c r="E67" s="50"/>
      <c r="F67" s="50"/>
      <c r="G67" s="50"/>
      <c r="H67" s="101"/>
      <c r="I67" s="209"/>
      <c r="J67" s="50"/>
      <c r="K67" s="50"/>
      <c r="L67" s="139"/>
      <c r="M67" s="23"/>
      <c r="N67" s="23"/>
      <c r="O67" s="23"/>
    </row>
    <row r="68" spans="1:15" ht="21.75" customHeight="1">
      <c r="A68" s="23"/>
      <c r="B68" s="126"/>
      <c r="C68" s="50"/>
      <c r="D68" s="101"/>
      <c r="E68" s="50"/>
      <c r="F68" s="50"/>
      <c r="G68" s="50"/>
      <c r="H68" s="101"/>
      <c r="I68" s="209"/>
      <c r="J68" s="50"/>
      <c r="K68" s="50"/>
      <c r="L68" s="139"/>
      <c r="M68" s="23"/>
      <c r="N68" s="23"/>
      <c r="O68" s="23"/>
    </row>
    <row r="69" spans="1:15" ht="21.75" customHeight="1">
      <c r="A69" s="23"/>
      <c r="B69" s="126"/>
      <c r="C69" s="50"/>
      <c r="D69" s="101"/>
      <c r="E69" s="50"/>
      <c r="F69" s="50"/>
      <c r="G69" s="50"/>
      <c r="H69" s="101"/>
      <c r="I69" s="209"/>
      <c r="J69" s="50"/>
      <c r="K69" s="50"/>
      <c r="L69" s="139"/>
      <c r="M69" s="23"/>
      <c r="N69" s="23"/>
      <c r="O69" s="23"/>
    </row>
    <row r="70" spans="1:15" ht="21.75" customHeight="1">
      <c r="A70" s="23"/>
      <c r="B70" s="126"/>
      <c r="C70" s="50"/>
      <c r="D70" s="101"/>
      <c r="E70" s="50"/>
      <c r="F70" s="50"/>
      <c r="G70" s="50"/>
      <c r="H70" s="101"/>
      <c r="I70" s="209"/>
      <c r="J70" s="50"/>
      <c r="K70" s="50"/>
      <c r="L70" s="139"/>
      <c r="M70" s="23"/>
      <c r="N70" s="23"/>
      <c r="O70" s="23"/>
    </row>
    <row r="71" spans="1:15" ht="21.75" customHeight="1">
      <c r="A71" s="23"/>
      <c r="B71" s="126"/>
      <c r="C71" s="50"/>
      <c r="D71" s="101"/>
      <c r="E71" s="50"/>
      <c r="F71" s="50"/>
      <c r="G71" s="50"/>
      <c r="H71" s="101"/>
      <c r="I71" s="209"/>
      <c r="J71" s="50"/>
      <c r="K71" s="50"/>
      <c r="L71" s="139"/>
      <c r="M71" s="23"/>
      <c r="N71" s="23"/>
      <c r="O71" s="23"/>
    </row>
    <row r="72" spans="1:15" ht="21.75" customHeight="1">
      <c r="A72" s="23"/>
      <c r="B72" s="126"/>
      <c r="C72" s="50"/>
      <c r="D72" s="101"/>
      <c r="E72" s="50"/>
      <c r="F72" s="50"/>
      <c r="G72" s="50"/>
      <c r="H72" s="101"/>
      <c r="I72" s="209"/>
      <c r="J72" s="50"/>
      <c r="K72" s="50"/>
      <c r="L72" s="139"/>
      <c r="M72" s="23"/>
      <c r="N72" s="23"/>
      <c r="O72" s="23"/>
    </row>
    <row r="73" spans="1:15" ht="21.75" customHeight="1">
      <c r="A73" s="23"/>
      <c r="B73" s="126"/>
      <c r="C73" s="50"/>
      <c r="D73" s="101"/>
      <c r="E73" s="50"/>
      <c r="F73" s="50"/>
      <c r="G73" s="50"/>
      <c r="H73" s="101"/>
      <c r="I73" s="209"/>
      <c r="J73" s="50"/>
      <c r="K73" s="50"/>
      <c r="L73" s="139"/>
      <c r="M73" s="23"/>
      <c r="N73" s="23"/>
      <c r="O73" s="23"/>
    </row>
    <row r="74" spans="1:15" ht="21.75" customHeight="1">
      <c r="A74" s="23"/>
      <c r="B74" s="126"/>
      <c r="C74" s="50"/>
      <c r="D74" s="101"/>
      <c r="E74" s="50"/>
      <c r="F74" s="50"/>
      <c r="G74" s="50"/>
      <c r="H74" s="101"/>
      <c r="I74" s="209"/>
      <c r="J74" s="50"/>
      <c r="K74" s="50"/>
      <c r="L74" s="139"/>
      <c r="M74" s="23"/>
      <c r="N74" s="23"/>
      <c r="O74" s="23"/>
    </row>
    <row r="75" spans="1:15" ht="21.75" customHeight="1">
      <c r="A75" s="23"/>
      <c r="B75" s="126"/>
      <c r="C75" s="50"/>
      <c r="D75" s="101"/>
      <c r="E75" s="50"/>
      <c r="F75" s="50"/>
      <c r="G75" s="50"/>
      <c r="H75" s="101"/>
      <c r="I75" s="209"/>
      <c r="J75" s="50"/>
      <c r="K75" s="50"/>
      <c r="L75" s="139"/>
      <c r="M75" s="23"/>
      <c r="N75" s="23"/>
      <c r="O75" s="23"/>
    </row>
    <row r="76" spans="1:15" ht="21.75" customHeight="1">
      <c r="A76" s="23"/>
      <c r="B76" s="126"/>
      <c r="C76" s="50"/>
      <c r="D76" s="101"/>
      <c r="E76" s="50"/>
      <c r="F76" s="50"/>
      <c r="G76" s="50"/>
      <c r="H76" s="101"/>
      <c r="I76" s="209"/>
      <c r="J76" s="50"/>
      <c r="K76" s="50"/>
      <c r="L76" s="139"/>
      <c r="M76" s="23"/>
      <c r="N76" s="23"/>
      <c r="O76" s="23"/>
    </row>
    <row r="77" spans="1:15" ht="21.75" customHeight="1">
      <c r="A77" s="23"/>
      <c r="B77" s="126"/>
      <c r="C77" s="50"/>
      <c r="D77" s="101"/>
      <c r="E77" s="50"/>
      <c r="F77" s="50"/>
      <c r="G77" s="50"/>
      <c r="H77" s="101"/>
      <c r="I77" s="209"/>
      <c r="J77" s="50"/>
      <c r="K77" s="50"/>
      <c r="L77" s="139"/>
      <c r="M77" s="23"/>
      <c r="N77" s="23"/>
      <c r="O77" s="23"/>
    </row>
    <row r="78" spans="1:15" ht="21.75" customHeight="1">
      <c r="A78" s="23"/>
      <c r="B78" s="126"/>
      <c r="C78" s="50"/>
      <c r="D78" s="101"/>
      <c r="E78" s="50"/>
      <c r="F78" s="50"/>
      <c r="G78" s="50"/>
      <c r="H78" s="101"/>
      <c r="I78" s="209"/>
      <c r="J78" s="50"/>
      <c r="K78" s="50"/>
      <c r="L78" s="139"/>
      <c r="M78" s="23"/>
      <c r="N78" s="23"/>
      <c r="O78" s="23"/>
    </row>
    <row r="79" spans="1:15" ht="21.75" customHeight="1">
      <c r="A79" s="23"/>
      <c r="B79" s="126"/>
      <c r="C79" s="50"/>
      <c r="D79" s="101"/>
      <c r="E79" s="50"/>
      <c r="F79" s="50"/>
      <c r="G79" s="50"/>
      <c r="H79" s="101"/>
      <c r="I79" s="209"/>
      <c r="J79" s="50"/>
      <c r="K79" s="50"/>
      <c r="L79" s="139"/>
      <c r="M79" s="23"/>
      <c r="N79" s="23"/>
      <c r="O79" s="23"/>
    </row>
    <row r="80" spans="1:15" ht="21.75" customHeight="1">
      <c r="A80" s="23"/>
      <c r="B80" s="126"/>
      <c r="C80" s="50"/>
      <c r="D80" s="101"/>
      <c r="E80" s="50"/>
      <c r="F80" s="50"/>
      <c r="G80" s="50"/>
      <c r="H80" s="101"/>
      <c r="I80" s="209"/>
      <c r="J80" s="50"/>
      <c r="K80" s="50"/>
      <c r="L80" s="139"/>
      <c r="M80" s="23"/>
      <c r="N80" s="23"/>
      <c r="O80" s="23"/>
    </row>
    <row r="81" spans="1:15" ht="21.75" customHeight="1">
      <c r="A81" s="23"/>
      <c r="B81" s="126"/>
      <c r="C81" s="50"/>
      <c r="D81" s="101"/>
      <c r="E81" s="50"/>
      <c r="F81" s="50"/>
      <c r="G81" s="50"/>
      <c r="H81" s="101"/>
      <c r="I81" s="209"/>
      <c r="J81" s="50"/>
      <c r="K81" s="50"/>
      <c r="L81" s="139"/>
      <c r="M81" s="23"/>
      <c r="N81" s="23"/>
      <c r="O81" s="23"/>
    </row>
    <row r="82" spans="1:15" ht="21.75" customHeight="1">
      <c r="A82" s="23"/>
      <c r="B82" s="126"/>
      <c r="C82" s="50"/>
      <c r="D82" s="101"/>
      <c r="E82" s="50"/>
      <c r="F82" s="50"/>
      <c r="G82" s="50"/>
      <c r="H82" s="101"/>
      <c r="I82" s="209"/>
      <c r="J82" s="50"/>
      <c r="K82" s="50"/>
      <c r="L82" s="139"/>
      <c r="M82" s="23"/>
      <c r="N82" s="23"/>
      <c r="O82" s="23"/>
    </row>
    <row r="83" spans="1:15" ht="21.75" customHeight="1">
      <c r="A83" s="23"/>
      <c r="B83" s="126"/>
      <c r="C83" s="50"/>
      <c r="D83" s="101"/>
      <c r="E83" s="50"/>
      <c r="F83" s="50"/>
      <c r="G83" s="50"/>
      <c r="H83" s="101"/>
      <c r="I83" s="209"/>
      <c r="J83" s="50"/>
      <c r="K83" s="50"/>
      <c r="L83" s="139"/>
      <c r="M83" s="23"/>
      <c r="N83" s="23"/>
      <c r="O83" s="23"/>
    </row>
    <row r="84" spans="1:15" ht="21.75" customHeight="1">
      <c r="A84" s="23"/>
      <c r="B84" s="126"/>
      <c r="C84" s="50"/>
      <c r="D84" s="101"/>
      <c r="E84" s="50"/>
      <c r="F84" s="50"/>
      <c r="G84" s="50"/>
      <c r="H84" s="101"/>
      <c r="I84" s="209"/>
      <c r="J84" s="50"/>
      <c r="K84" s="50"/>
      <c r="L84" s="139"/>
      <c r="M84" s="23"/>
      <c r="N84" s="23"/>
      <c r="O84" s="23"/>
    </row>
    <row r="85" spans="1:15" ht="21.75" customHeight="1">
      <c r="A85" s="23"/>
      <c r="B85" s="126"/>
      <c r="C85" s="50"/>
      <c r="D85" s="101"/>
      <c r="E85" s="50"/>
      <c r="F85" s="50"/>
      <c r="G85" s="50"/>
      <c r="H85" s="101"/>
      <c r="I85" s="209"/>
      <c r="J85" s="50"/>
      <c r="K85" s="50"/>
      <c r="L85" s="139"/>
      <c r="M85" s="23"/>
      <c r="N85" s="23"/>
      <c r="O85" s="23"/>
    </row>
    <row r="86" spans="1:15" ht="21.75" customHeight="1">
      <c r="A86" s="23"/>
      <c r="B86" s="126"/>
      <c r="C86" s="50"/>
      <c r="D86" s="101"/>
      <c r="E86" s="50"/>
      <c r="F86" s="50"/>
      <c r="G86" s="50"/>
      <c r="H86" s="101"/>
      <c r="I86" s="209"/>
      <c r="J86" s="50"/>
      <c r="K86" s="329"/>
      <c r="L86" s="139"/>
      <c r="M86" s="23"/>
      <c r="N86" s="23"/>
      <c r="O86" s="23"/>
    </row>
    <row r="87" spans="1:15" ht="21.75" customHeight="1">
      <c r="A87" s="23"/>
      <c r="B87" s="126"/>
      <c r="M87" s="23"/>
      <c r="N87" s="23"/>
      <c r="O87" s="23"/>
    </row>
    <row r="88" spans="1:15" ht="21.75" customHeight="1">
      <c r="A88" s="23"/>
      <c r="B88" s="126"/>
      <c r="C88" s="50"/>
      <c r="D88" s="101"/>
      <c r="E88" s="50"/>
      <c r="F88" s="50"/>
      <c r="G88" s="50"/>
      <c r="H88" s="101"/>
      <c r="I88" s="209"/>
      <c r="J88" s="50"/>
      <c r="K88" s="50"/>
      <c r="L88" s="139"/>
      <c r="M88" s="23"/>
      <c r="N88" s="23"/>
      <c r="O88" s="23"/>
    </row>
    <row r="89" spans="1:15" ht="21.75" customHeight="1">
      <c r="A89" s="23"/>
      <c r="B89" s="126"/>
      <c r="C89" s="50"/>
      <c r="D89" s="101"/>
      <c r="E89" s="421" t="s">
        <v>141</v>
      </c>
      <c r="F89" s="50"/>
      <c r="G89" s="50"/>
      <c r="H89" s="101"/>
      <c r="I89" s="209"/>
      <c r="J89" s="50"/>
      <c r="K89" s="50"/>
      <c r="L89" s="139"/>
      <c r="M89" s="23"/>
      <c r="N89" s="23"/>
      <c r="O89" s="23"/>
    </row>
    <row r="90" spans="1:15" ht="21.75" customHeight="1">
      <c r="A90" s="23"/>
      <c r="B90" s="126"/>
      <c r="C90" s="50"/>
      <c r="D90" s="101"/>
      <c r="E90" s="50"/>
      <c r="F90" s="50"/>
      <c r="G90" s="50"/>
      <c r="H90" s="101"/>
      <c r="I90" s="209"/>
      <c r="J90" s="50"/>
      <c r="K90" s="50"/>
      <c r="L90" s="139"/>
      <c r="M90" s="23"/>
      <c r="N90" s="23"/>
      <c r="O90" s="23"/>
    </row>
    <row r="91" spans="1:15" ht="21.75" customHeight="1">
      <c r="A91" s="23"/>
      <c r="B91" s="126"/>
      <c r="C91" s="50"/>
      <c r="D91" s="101"/>
      <c r="E91" s="50"/>
      <c r="F91" s="50"/>
      <c r="G91" s="50"/>
      <c r="H91" s="101"/>
      <c r="I91" s="209"/>
      <c r="J91" s="50"/>
      <c r="K91" s="50"/>
      <c r="L91" s="139"/>
      <c r="M91" s="23"/>
      <c r="N91" s="23"/>
      <c r="O91" s="23"/>
    </row>
    <row r="92" spans="1:15" ht="21.75" customHeight="1">
      <c r="A92" s="23"/>
      <c r="B92" s="126"/>
      <c r="C92" s="50"/>
      <c r="D92" s="101"/>
      <c r="E92" s="50"/>
      <c r="F92" s="50"/>
      <c r="G92" s="50"/>
      <c r="H92" s="101"/>
      <c r="I92" s="209"/>
      <c r="J92" s="50"/>
      <c r="K92" s="50"/>
      <c r="L92" s="139"/>
      <c r="M92" s="23"/>
      <c r="N92" s="23"/>
      <c r="O92" s="23"/>
    </row>
    <row r="93" spans="1:15" ht="21.75" customHeight="1">
      <c r="A93" s="23"/>
      <c r="B93" s="126"/>
      <c r="C93" s="50"/>
      <c r="D93" s="101"/>
      <c r="E93" s="50"/>
      <c r="F93" s="50"/>
      <c r="G93" s="50"/>
      <c r="H93" s="101"/>
      <c r="I93" s="209"/>
      <c r="J93" s="50"/>
      <c r="K93" s="50"/>
      <c r="L93" s="139"/>
      <c r="M93" s="23"/>
      <c r="N93" s="23"/>
      <c r="O93" s="23"/>
    </row>
    <row r="94" spans="1:15" ht="21.75" customHeight="1">
      <c r="A94" s="23"/>
      <c r="B94" s="126"/>
      <c r="C94" s="50"/>
      <c r="D94" s="101"/>
      <c r="E94" s="50"/>
      <c r="F94" s="50"/>
      <c r="G94" s="50"/>
      <c r="H94" s="101"/>
      <c r="I94" s="209"/>
      <c r="J94" s="50"/>
      <c r="K94" s="50"/>
      <c r="L94" s="139"/>
      <c r="M94" s="23"/>
      <c r="N94" s="23"/>
      <c r="O94" s="23"/>
    </row>
    <row r="95" spans="1:15" ht="21.75" customHeight="1">
      <c r="A95" s="23"/>
      <c r="B95" s="126"/>
      <c r="C95" s="50"/>
      <c r="D95" s="101"/>
      <c r="E95" s="50"/>
      <c r="F95" s="50"/>
      <c r="G95" s="50"/>
      <c r="H95" s="101"/>
      <c r="I95" s="209"/>
      <c r="J95" s="50"/>
      <c r="K95" s="50"/>
      <c r="L95" s="139"/>
      <c r="M95" s="23"/>
      <c r="N95" s="23"/>
      <c r="O95" s="23"/>
    </row>
    <row r="96" spans="1:15" ht="21.75" customHeight="1">
      <c r="A96" s="23"/>
      <c r="B96" s="126"/>
      <c r="C96" s="50"/>
      <c r="D96" s="101"/>
      <c r="E96" s="50"/>
      <c r="F96" s="50"/>
      <c r="G96" s="50"/>
      <c r="H96" s="101"/>
      <c r="I96" s="209"/>
      <c r="J96" s="50"/>
      <c r="K96" s="50"/>
      <c r="L96" s="139"/>
      <c r="M96" s="23"/>
      <c r="N96" s="23"/>
      <c r="O96" s="23"/>
    </row>
    <row r="97" spans="1:15" ht="21.75" customHeight="1">
      <c r="A97" s="23"/>
      <c r="B97" s="126"/>
      <c r="C97" s="50"/>
      <c r="D97" s="101"/>
      <c r="E97" s="50"/>
      <c r="F97" s="50"/>
      <c r="G97" s="50"/>
      <c r="H97" s="101"/>
      <c r="I97" s="209"/>
      <c r="J97" s="50"/>
      <c r="K97" s="50"/>
      <c r="L97" s="139"/>
      <c r="M97" s="23"/>
      <c r="N97" s="23"/>
      <c r="O97" s="23"/>
    </row>
    <row r="98" spans="1:15" ht="21.75" customHeight="1">
      <c r="A98" s="23"/>
      <c r="B98" s="126"/>
      <c r="C98" s="50"/>
      <c r="D98" s="101"/>
      <c r="E98" s="50"/>
      <c r="F98" s="50"/>
      <c r="G98" s="50"/>
      <c r="H98" s="101"/>
      <c r="I98" s="209"/>
      <c r="J98" s="50"/>
      <c r="K98" s="50"/>
      <c r="L98" s="139"/>
      <c r="M98" s="23"/>
      <c r="N98" s="23"/>
      <c r="O98" s="23"/>
    </row>
    <row r="99" spans="1:15" ht="21.75" customHeight="1">
      <c r="A99" s="23"/>
      <c r="B99" s="126"/>
      <c r="C99" s="50"/>
      <c r="D99" s="101"/>
      <c r="E99" s="50"/>
      <c r="F99" s="50"/>
      <c r="G99" s="50"/>
      <c r="H99" s="101"/>
      <c r="I99" s="209"/>
      <c r="J99" s="50"/>
      <c r="K99" s="50"/>
      <c r="L99" s="139"/>
      <c r="M99" s="23"/>
      <c r="N99" s="23"/>
      <c r="O99" s="23"/>
    </row>
    <row r="100" spans="1:15" ht="21.75" customHeight="1">
      <c r="A100" s="23"/>
      <c r="B100" s="126"/>
      <c r="C100" s="50"/>
      <c r="D100" s="101"/>
      <c r="E100" s="50"/>
      <c r="F100" s="50"/>
      <c r="G100" s="50"/>
      <c r="H100" s="101"/>
      <c r="I100" s="209"/>
      <c r="J100" s="50"/>
      <c r="K100" s="50"/>
      <c r="L100" s="139"/>
      <c r="M100" s="23"/>
      <c r="N100" s="23"/>
      <c r="O100" s="23"/>
    </row>
    <row r="101" spans="1:15" ht="21.75" customHeight="1">
      <c r="A101" s="23"/>
      <c r="B101" s="126"/>
      <c r="C101" s="50"/>
      <c r="D101" s="101"/>
      <c r="E101" s="50"/>
      <c r="F101" s="50"/>
      <c r="G101" s="50"/>
      <c r="H101" s="101"/>
      <c r="I101" s="209"/>
      <c r="J101" s="50"/>
      <c r="K101" s="50"/>
      <c r="L101" s="139"/>
      <c r="M101" s="23"/>
      <c r="N101" s="23"/>
      <c r="O101" s="23"/>
    </row>
    <row r="102" spans="1:15" ht="21.75" customHeight="1">
      <c r="A102" s="23"/>
      <c r="B102" s="126"/>
      <c r="C102" s="50"/>
      <c r="D102" s="101"/>
      <c r="E102" s="50"/>
      <c r="F102" s="50"/>
      <c r="G102" s="50"/>
      <c r="H102" s="101"/>
      <c r="I102" s="209"/>
      <c r="J102" s="50"/>
      <c r="K102" s="50"/>
      <c r="L102" s="139"/>
      <c r="M102" s="23"/>
      <c r="N102" s="23"/>
      <c r="O102" s="23"/>
    </row>
    <row r="103" spans="1:15" ht="21.75" customHeight="1">
      <c r="A103" s="23"/>
      <c r="B103" s="126"/>
      <c r="C103" s="50"/>
      <c r="D103" s="101"/>
      <c r="E103" s="50"/>
      <c r="F103" s="50"/>
      <c r="G103" s="50"/>
      <c r="H103" s="101"/>
      <c r="I103" s="209"/>
      <c r="J103" s="50"/>
      <c r="K103" s="50"/>
      <c r="L103" s="139"/>
      <c r="M103" s="23"/>
      <c r="N103" s="23"/>
      <c r="O103" s="23"/>
    </row>
    <row r="104" spans="1:15" ht="21.75" customHeight="1">
      <c r="A104" s="23"/>
      <c r="B104" s="126"/>
      <c r="C104" s="50"/>
      <c r="D104" s="101"/>
      <c r="E104" s="50"/>
      <c r="F104" s="50"/>
      <c r="G104" s="50"/>
      <c r="H104" s="101"/>
      <c r="I104" s="209"/>
      <c r="J104" s="50"/>
      <c r="K104" s="50"/>
      <c r="L104" s="139"/>
      <c r="M104" s="23"/>
      <c r="N104" s="23"/>
      <c r="O104" s="23"/>
    </row>
    <row r="105" spans="1:15" ht="21.75" customHeight="1">
      <c r="A105" s="23"/>
      <c r="B105" s="126"/>
      <c r="C105" s="50"/>
      <c r="D105" s="101"/>
      <c r="E105" s="50"/>
      <c r="F105" s="50"/>
      <c r="G105" s="50"/>
      <c r="H105" s="101"/>
      <c r="I105" s="209"/>
      <c r="J105" s="50"/>
      <c r="K105" s="50"/>
      <c r="L105" s="139"/>
      <c r="M105" s="23"/>
      <c r="N105" s="23"/>
      <c r="O105" s="23"/>
    </row>
    <row r="106" spans="1:15" ht="21.75" customHeight="1">
      <c r="A106" s="23"/>
      <c r="B106" s="126"/>
      <c r="C106" s="50"/>
      <c r="D106" s="101"/>
      <c r="E106" s="50"/>
      <c r="F106" s="50"/>
      <c r="G106" s="50"/>
      <c r="H106" s="101"/>
      <c r="I106" s="209"/>
      <c r="J106" s="50"/>
      <c r="K106" s="50"/>
      <c r="L106" s="139"/>
      <c r="M106" s="23"/>
      <c r="N106" s="23"/>
      <c r="O106" s="23"/>
    </row>
    <row r="107" spans="1:15" ht="21.75" customHeight="1">
      <c r="A107" s="23"/>
      <c r="B107" s="126"/>
      <c r="C107" s="50"/>
      <c r="D107" s="101"/>
      <c r="E107" s="50"/>
      <c r="F107" s="50"/>
      <c r="G107" s="50"/>
      <c r="H107" s="101"/>
      <c r="I107" s="209"/>
      <c r="J107" s="50"/>
      <c r="K107" s="50"/>
      <c r="L107" s="139"/>
      <c r="M107" s="23"/>
      <c r="N107" s="23"/>
      <c r="O107" s="23"/>
    </row>
    <row r="108" spans="1:15" ht="21.75" customHeight="1">
      <c r="A108" s="23"/>
      <c r="B108" s="126"/>
      <c r="C108" s="50"/>
      <c r="D108" s="101"/>
      <c r="E108" s="50"/>
      <c r="F108" s="50"/>
      <c r="G108" s="50"/>
      <c r="H108" s="101"/>
      <c r="I108" s="209"/>
      <c r="J108" s="50"/>
      <c r="K108" s="50"/>
      <c r="L108" s="139"/>
      <c r="M108" s="23"/>
      <c r="N108" s="23"/>
      <c r="O108" s="23"/>
    </row>
    <row r="109" spans="1:15" ht="21.75" customHeight="1">
      <c r="A109" s="23"/>
      <c r="B109" s="126"/>
      <c r="C109" s="50"/>
      <c r="D109" s="101"/>
      <c r="E109" s="50"/>
      <c r="F109" s="50"/>
      <c r="G109" s="50"/>
      <c r="H109" s="101"/>
      <c r="I109" s="209"/>
      <c r="J109" s="50"/>
      <c r="K109" s="50"/>
      <c r="L109" s="139"/>
      <c r="M109" s="23"/>
      <c r="N109" s="23"/>
      <c r="O109" s="23"/>
    </row>
    <row r="110" spans="1:15" ht="21.75" customHeight="1">
      <c r="A110" s="23"/>
      <c r="B110" s="126"/>
      <c r="C110" s="50"/>
      <c r="D110" s="101"/>
      <c r="E110" s="50"/>
      <c r="F110" s="50"/>
      <c r="G110" s="50"/>
      <c r="H110" s="101"/>
      <c r="I110" s="209"/>
      <c r="J110" s="50"/>
      <c r="K110" s="50"/>
      <c r="L110" s="139"/>
      <c r="M110" s="23"/>
      <c r="N110" s="23"/>
      <c r="O110" s="23"/>
    </row>
    <row r="111" spans="1:15" ht="21.75" customHeight="1">
      <c r="A111" s="23"/>
      <c r="B111" s="126"/>
      <c r="C111" s="50"/>
      <c r="D111" s="101"/>
      <c r="E111" s="50"/>
      <c r="F111" s="50"/>
      <c r="G111" s="50"/>
      <c r="H111" s="101"/>
      <c r="I111" s="209"/>
      <c r="J111" s="50"/>
      <c r="K111" s="50"/>
      <c r="L111" s="139"/>
      <c r="M111" s="23"/>
      <c r="N111" s="23"/>
      <c r="O111" s="23"/>
    </row>
    <row r="112" spans="1:15" ht="21.75" customHeight="1">
      <c r="A112" s="23"/>
      <c r="B112" s="126"/>
      <c r="C112" s="50"/>
      <c r="D112" s="101"/>
      <c r="E112" s="50"/>
      <c r="F112" s="50"/>
      <c r="G112" s="50"/>
      <c r="H112" s="101"/>
      <c r="I112" s="209"/>
      <c r="J112" s="50"/>
      <c r="K112" s="50"/>
      <c r="L112" s="139"/>
      <c r="M112" s="23"/>
      <c r="N112" s="23"/>
      <c r="O112" s="23"/>
    </row>
    <row r="113" spans="1:15" ht="21.75" customHeight="1">
      <c r="A113" s="23"/>
      <c r="B113" s="126"/>
      <c r="C113" s="50"/>
      <c r="D113" s="101"/>
      <c r="E113" s="50"/>
      <c r="F113" s="50"/>
      <c r="G113" s="50"/>
      <c r="H113" s="101"/>
      <c r="I113" s="209"/>
      <c r="J113" s="50"/>
      <c r="K113" s="50"/>
      <c r="L113" s="139"/>
      <c r="M113" s="23"/>
      <c r="N113" s="23"/>
      <c r="O113" s="23"/>
    </row>
    <row r="114" spans="1:15" ht="21.75" customHeight="1">
      <c r="A114" s="23"/>
      <c r="B114" s="126"/>
      <c r="C114" s="50"/>
      <c r="D114" s="101"/>
      <c r="E114" s="50"/>
      <c r="F114" s="50"/>
      <c r="G114" s="50"/>
      <c r="H114" s="101"/>
      <c r="I114" s="209"/>
      <c r="J114" s="50"/>
      <c r="K114" s="50"/>
      <c r="L114" s="139"/>
      <c r="M114" s="23"/>
      <c r="N114" s="23"/>
      <c r="O114" s="23"/>
    </row>
    <row r="115" spans="1:15" ht="21.75" customHeight="1">
      <c r="A115" s="23"/>
      <c r="B115" s="126"/>
      <c r="C115" s="50"/>
      <c r="D115" s="101"/>
      <c r="E115" s="50"/>
      <c r="F115" s="50"/>
      <c r="G115" s="50"/>
      <c r="H115" s="101"/>
      <c r="I115" s="209"/>
      <c r="J115" s="50"/>
      <c r="K115" s="50"/>
      <c r="L115" s="139"/>
      <c r="M115" s="23"/>
      <c r="N115" s="23"/>
      <c r="O115" s="23"/>
    </row>
    <row r="116" spans="1:15" ht="21.75" customHeight="1">
      <c r="A116" s="23"/>
      <c r="B116" s="126"/>
      <c r="C116" s="50"/>
      <c r="D116" s="101"/>
      <c r="E116" s="50"/>
      <c r="F116" s="50"/>
      <c r="G116" s="50"/>
      <c r="H116" s="101"/>
      <c r="I116" s="209"/>
      <c r="J116" s="50"/>
      <c r="K116" s="50"/>
      <c r="L116" s="139"/>
      <c r="M116" s="23"/>
      <c r="N116" s="23"/>
      <c r="O116" s="23"/>
    </row>
    <row r="117" spans="1:15" ht="21.75" customHeight="1">
      <c r="A117" s="23"/>
      <c r="B117" s="126"/>
      <c r="C117" s="50"/>
      <c r="D117" s="101"/>
      <c r="E117" s="50"/>
      <c r="F117" s="50"/>
      <c r="G117" s="50"/>
      <c r="H117" s="101"/>
      <c r="I117" s="209"/>
      <c r="J117" s="50"/>
      <c r="K117" s="50"/>
      <c r="L117" s="139"/>
      <c r="M117" s="23"/>
      <c r="N117" s="23"/>
      <c r="O117" s="23"/>
    </row>
    <row r="118" spans="1:15" ht="21.75" customHeight="1">
      <c r="A118" s="23"/>
      <c r="B118" s="126"/>
      <c r="C118" s="50"/>
      <c r="D118" s="101"/>
      <c r="E118" s="50"/>
      <c r="F118" s="50"/>
      <c r="G118" s="50"/>
      <c r="H118" s="101"/>
      <c r="I118" s="209"/>
      <c r="J118" s="50"/>
      <c r="K118" s="50"/>
      <c r="L118" s="139"/>
      <c r="M118" s="23"/>
      <c r="N118" s="23"/>
      <c r="O118" s="23"/>
    </row>
    <row r="119" spans="1:15" ht="21.75" customHeight="1">
      <c r="A119" s="23"/>
      <c r="B119" s="126"/>
      <c r="C119" s="50"/>
      <c r="D119" s="101"/>
      <c r="E119" s="50"/>
      <c r="F119" s="50"/>
      <c r="G119" s="50"/>
      <c r="H119" s="101"/>
      <c r="I119" s="209"/>
      <c r="J119" s="50"/>
      <c r="K119" s="50"/>
      <c r="L119" s="139"/>
      <c r="M119" s="23"/>
      <c r="N119" s="23"/>
      <c r="O119" s="23"/>
    </row>
    <row r="120" spans="1:15" ht="21.75" customHeight="1">
      <c r="A120" s="23"/>
      <c r="B120" s="126"/>
      <c r="C120" s="50"/>
      <c r="D120" s="101"/>
      <c r="E120" s="50"/>
      <c r="F120" s="50"/>
      <c r="G120" s="50"/>
      <c r="H120" s="101"/>
      <c r="I120" s="209"/>
      <c r="J120" s="50"/>
      <c r="K120" s="50"/>
      <c r="L120" s="139"/>
      <c r="M120" s="23"/>
      <c r="N120" s="23"/>
      <c r="O120" s="23"/>
    </row>
    <row r="121" spans="1:15" ht="21.75" customHeight="1">
      <c r="A121" s="23"/>
      <c r="B121" s="126"/>
      <c r="C121" s="50"/>
      <c r="D121" s="101"/>
      <c r="E121" s="50"/>
      <c r="F121" s="50"/>
      <c r="G121" s="50"/>
      <c r="H121" s="101"/>
      <c r="I121" s="209"/>
      <c r="J121" s="50"/>
      <c r="K121" s="50"/>
      <c r="L121" s="139"/>
      <c r="M121" s="23"/>
      <c r="N121" s="23"/>
      <c r="O121" s="23"/>
    </row>
    <row r="122" spans="1:15" ht="21.75" customHeight="1">
      <c r="A122" s="23"/>
      <c r="B122" s="126"/>
      <c r="C122" s="50"/>
      <c r="D122" s="101"/>
      <c r="E122" s="50"/>
      <c r="F122" s="50"/>
      <c r="G122" s="50"/>
      <c r="H122" s="101"/>
      <c r="I122" s="209"/>
      <c r="J122" s="50"/>
      <c r="K122" s="50"/>
      <c r="L122" s="139"/>
      <c r="M122" s="23"/>
      <c r="N122" s="23"/>
      <c r="O122" s="23"/>
    </row>
    <row r="123" spans="1:15" ht="21.75" customHeight="1">
      <c r="A123" s="23"/>
      <c r="B123" s="126"/>
      <c r="C123" s="50"/>
      <c r="D123" s="101"/>
      <c r="E123" s="50"/>
      <c r="F123" s="50"/>
      <c r="G123" s="50"/>
      <c r="H123" s="101"/>
      <c r="I123" s="209"/>
      <c r="J123" s="50"/>
      <c r="K123" s="50"/>
      <c r="L123" s="139"/>
      <c r="M123" s="23"/>
      <c r="N123" s="23"/>
      <c r="O123" s="23"/>
    </row>
    <row r="124" spans="1:15" ht="21.75" customHeight="1">
      <c r="A124" s="23"/>
      <c r="B124" s="126"/>
      <c r="C124" s="50"/>
      <c r="D124" s="101"/>
      <c r="E124" s="50"/>
      <c r="F124" s="50"/>
      <c r="G124" s="50"/>
      <c r="H124" s="101"/>
      <c r="I124" s="209"/>
      <c r="J124" s="50"/>
      <c r="K124" s="50"/>
      <c r="L124" s="139"/>
      <c r="M124" s="23"/>
      <c r="N124" s="23"/>
      <c r="O124" s="23"/>
    </row>
    <row r="125" spans="1:15" ht="21.75" customHeight="1">
      <c r="A125" s="23"/>
      <c r="B125" s="126"/>
      <c r="C125" s="50"/>
      <c r="D125" s="101"/>
      <c r="E125" s="50"/>
      <c r="F125" s="50"/>
      <c r="G125" s="50"/>
      <c r="H125" s="101"/>
      <c r="I125" s="209"/>
      <c r="J125" s="50"/>
      <c r="K125" s="50"/>
      <c r="L125" s="139"/>
      <c r="M125" s="23"/>
      <c r="N125" s="23"/>
      <c r="O125" s="23"/>
    </row>
    <row r="126" spans="1:15" ht="21.75" customHeight="1">
      <c r="A126" s="23"/>
      <c r="B126" s="126"/>
      <c r="C126" s="50"/>
      <c r="D126" s="101"/>
      <c r="E126" s="50"/>
      <c r="F126" s="50"/>
      <c r="G126" s="50"/>
      <c r="H126" s="101"/>
      <c r="I126" s="209"/>
      <c r="J126" s="50"/>
      <c r="K126" s="50"/>
      <c r="L126" s="139"/>
      <c r="M126" s="23"/>
      <c r="N126" s="23"/>
      <c r="O126" s="23"/>
    </row>
    <row r="127" spans="1:15" ht="21.75" customHeight="1">
      <c r="A127" s="23"/>
      <c r="B127" s="126"/>
      <c r="C127" s="50"/>
      <c r="D127" s="101"/>
      <c r="E127" s="50"/>
      <c r="F127" s="50"/>
      <c r="G127" s="50"/>
      <c r="H127" s="101"/>
      <c r="I127" s="209"/>
      <c r="J127" s="50"/>
      <c r="K127" s="50"/>
      <c r="L127" s="139"/>
      <c r="M127" s="23"/>
      <c r="N127" s="23"/>
      <c r="O127" s="23"/>
    </row>
    <row r="128" spans="1:15" ht="21.75" customHeight="1">
      <c r="A128" s="23"/>
      <c r="B128" s="126"/>
      <c r="C128" s="50"/>
      <c r="D128" s="101"/>
      <c r="E128" s="50"/>
      <c r="F128" s="50"/>
      <c r="G128" s="50"/>
      <c r="H128" s="101"/>
      <c r="I128" s="209"/>
      <c r="J128" s="50"/>
      <c r="K128" s="50"/>
      <c r="L128" s="139"/>
      <c r="M128" s="23"/>
      <c r="N128" s="23"/>
      <c r="O128" s="23"/>
    </row>
    <row r="129" spans="1:15" ht="21.75" customHeight="1">
      <c r="A129" s="23"/>
      <c r="B129" s="126"/>
      <c r="C129" s="50"/>
      <c r="D129" s="101"/>
      <c r="E129" s="50"/>
      <c r="F129" s="50"/>
      <c r="G129" s="50"/>
      <c r="H129" s="101"/>
      <c r="I129" s="209"/>
      <c r="J129" s="50"/>
      <c r="K129" s="50"/>
      <c r="L129" s="139"/>
      <c r="M129" s="23"/>
      <c r="N129" s="23"/>
      <c r="O129" s="23"/>
    </row>
    <row r="130" spans="1:15" ht="21.75" customHeight="1">
      <c r="A130" s="23"/>
      <c r="B130" s="126"/>
      <c r="C130" s="50"/>
      <c r="D130" s="101"/>
      <c r="E130" s="50"/>
      <c r="F130" s="50"/>
      <c r="G130" s="50"/>
      <c r="H130" s="101"/>
      <c r="I130" s="209"/>
      <c r="J130" s="50"/>
      <c r="K130" s="50"/>
      <c r="L130" s="139"/>
      <c r="M130" s="23"/>
      <c r="N130" s="23"/>
      <c r="O130" s="23"/>
    </row>
    <row r="131" spans="1:15" ht="21.75" customHeight="1">
      <c r="A131" s="23"/>
      <c r="B131" s="126"/>
      <c r="C131" s="50"/>
      <c r="D131" s="101"/>
      <c r="E131" s="50"/>
      <c r="F131" s="50"/>
      <c r="G131" s="50"/>
      <c r="H131" s="101"/>
      <c r="I131" s="209"/>
      <c r="J131" s="50"/>
      <c r="K131" s="50"/>
      <c r="L131" s="139"/>
      <c r="M131" s="23"/>
      <c r="N131" s="23"/>
      <c r="O131" s="23"/>
    </row>
    <row r="132" spans="1:15" ht="21.75" customHeight="1">
      <c r="A132" s="23"/>
      <c r="B132" s="126"/>
      <c r="C132" s="50"/>
      <c r="D132" s="101"/>
      <c r="E132" s="50"/>
      <c r="F132" s="50"/>
      <c r="G132" s="50"/>
      <c r="H132" s="101"/>
      <c r="I132" s="209"/>
      <c r="J132" s="50"/>
      <c r="K132" s="50"/>
      <c r="L132" s="139"/>
      <c r="M132" s="23"/>
      <c r="N132" s="23"/>
      <c r="O132" s="23"/>
    </row>
    <row r="133" spans="1:15" ht="21.75" customHeight="1">
      <c r="A133" s="23"/>
      <c r="B133" s="126"/>
      <c r="C133" s="50"/>
      <c r="D133" s="101"/>
      <c r="E133" s="50"/>
      <c r="F133" s="50"/>
      <c r="G133" s="50"/>
      <c r="H133" s="101"/>
      <c r="I133" s="209"/>
      <c r="J133" s="50"/>
      <c r="K133" s="50"/>
      <c r="L133" s="139"/>
      <c r="M133" s="23"/>
      <c r="N133" s="23"/>
      <c r="O133" s="23"/>
    </row>
    <row r="134" spans="1:15" ht="21.75" customHeight="1">
      <c r="A134" s="23"/>
      <c r="B134" s="126"/>
      <c r="C134" s="50"/>
      <c r="D134" s="101"/>
      <c r="E134" s="50"/>
      <c r="F134" s="50"/>
      <c r="G134" s="50"/>
      <c r="H134" s="101"/>
      <c r="I134" s="209"/>
      <c r="J134" s="50"/>
      <c r="K134" s="50"/>
      <c r="L134" s="139"/>
      <c r="M134" s="23"/>
      <c r="N134" s="23"/>
      <c r="O134" s="23"/>
    </row>
    <row r="135" spans="1:15" ht="21.75" customHeight="1">
      <c r="A135" s="23"/>
      <c r="B135" s="126"/>
      <c r="C135" s="50"/>
      <c r="D135" s="101"/>
      <c r="E135" s="50"/>
      <c r="F135" s="50"/>
      <c r="G135" s="50"/>
      <c r="H135" s="101"/>
      <c r="I135" s="209"/>
      <c r="J135" s="50"/>
      <c r="K135" s="50"/>
      <c r="L135" s="139"/>
      <c r="M135" s="23"/>
      <c r="N135" s="23"/>
      <c r="O135" s="23"/>
    </row>
    <row r="136" spans="1:15" ht="21.75" customHeight="1">
      <c r="A136" s="23"/>
      <c r="B136" s="126"/>
      <c r="C136" s="50"/>
      <c r="D136" s="101"/>
      <c r="E136" s="50"/>
      <c r="F136" s="50"/>
      <c r="G136" s="50"/>
      <c r="H136" s="101"/>
      <c r="I136" s="209"/>
      <c r="J136" s="50"/>
      <c r="K136" s="50"/>
      <c r="L136" s="139"/>
      <c r="M136" s="23"/>
      <c r="N136" s="23"/>
      <c r="O136" s="23"/>
    </row>
    <row r="137" spans="1:15" ht="21.75" customHeight="1">
      <c r="A137" s="23"/>
      <c r="B137" s="126"/>
      <c r="C137" s="50"/>
      <c r="D137" s="101"/>
      <c r="E137" s="50"/>
      <c r="F137" s="50"/>
      <c r="G137" s="50"/>
      <c r="H137" s="101"/>
      <c r="I137" s="209"/>
      <c r="J137" s="50"/>
      <c r="K137" s="50"/>
      <c r="L137" s="139"/>
      <c r="M137" s="23"/>
      <c r="N137" s="23"/>
      <c r="O137" s="23"/>
    </row>
    <row r="138" spans="1:15" ht="21.75" customHeight="1">
      <c r="A138" s="23"/>
      <c r="B138" s="126"/>
      <c r="C138" s="50"/>
      <c r="D138" s="101"/>
      <c r="E138" s="50"/>
      <c r="F138" s="50"/>
      <c r="G138" s="50"/>
      <c r="H138" s="101"/>
      <c r="I138" s="209"/>
      <c r="J138" s="50"/>
      <c r="K138" s="50"/>
      <c r="L138" s="139"/>
      <c r="M138" s="23"/>
      <c r="N138" s="23"/>
      <c r="O138" s="23"/>
    </row>
    <row r="139" spans="1:15" ht="21.75" customHeight="1">
      <c r="A139" s="23"/>
      <c r="B139" s="126"/>
      <c r="C139" s="50"/>
      <c r="D139" s="101"/>
      <c r="E139" s="50"/>
      <c r="F139" s="50"/>
      <c r="G139" s="50"/>
      <c r="H139" s="101"/>
      <c r="I139" s="209"/>
      <c r="J139" s="50"/>
      <c r="K139" s="50"/>
      <c r="L139" s="139"/>
      <c r="M139" s="23"/>
      <c r="N139" s="23"/>
      <c r="O139" s="23"/>
    </row>
    <row r="140" spans="1:15" ht="21.75" customHeight="1">
      <c r="A140" s="23"/>
      <c r="B140" s="126"/>
      <c r="C140" s="50"/>
      <c r="D140" s="101"/>
      <c r="E140" s="50"/>
      <c r="F140" s="50"/>
      <c r="G140" s="50"/>
      <c r="H140" s="101"/>
      <c r="I140" s="209"/>
      <c r="J140" s="50"/>
      <c r="K140" s="50"/>
      <c r="L140" s="139"/>
      <c r="M140" s="23"/>
      <c r="N140" s="23"/>
      <c r="O140" s="23"/>
    </row>
    <row r="141" spans="1:15" ht="21.75" customHeight="1">
      <c r="A141" s="23"/>
      <c r="B141" s="126"/>
      <c r="C141" s="50"/>
      <c r="D141" s="101"/>
      <c r="E141" s="50"/>
      <c r="F141" s="50"/>
      <c r="G141" s="50"/>
      <c r="H141" s="101"/>
      <c r="I141" s="209"/>
      <c r="J141" s="50"/>
      <c r="K141" s="50"/>
      <c r="L141" s="139"/>
      <c r="M141" s="23"/>
      <c r="N141" s="23"/>
      <c r="O141" s="23"/>
    </row>
    <row r="142" spans="1:15" ht="21.75" customHeight="1">
      <c r="A142" s="23"/>
      <c r="B142" s="126"/>
      <c r="C142" s="50"/>
      <c r="D142" s="101"/>
      <c r="E142" s="50"/>
      <c r="F142" s="50"/>
      <c r="G142" s="50"/>
      <c r="H142" s="101"/>
      <c r="I142" s="209"/>
      <c r="J142" s="50"/>
      <c r="K142" s="50"/>
      <c r="L142" s="139"/>
      <c r="M142" s="23"/>
      <c r="N142" s="23"/>
      <c r="O142" s="23"/>
    </row>
    <row r="143" spans="1:15" ht="21.75" customHeight="1">
      <c r="A143" s="23"/>
      <c r="B143" s="126"/>
      <c r="C143" s="50"/>
      <c r="D143" s="101"/>
      <c r="E143" s="50"/>
      <c r="F143" s="50"/>
      <c r="G143" s="50"/>
      <c r="H143" s="101"/>
      <c r="I143" s="209"/>
      <c r="J143" s="50"/>
      <c r="K143" s="50"/>
      <c r="L143" s="139"/>
      <c r="M143" s="23"/>
      <c r="N143" s="23"/>
      <c r="O143" s="23"/>
    </row>
    <row r="144" spans="1:15" ht="21.75" customHeight="1">
      <c r="A144" s="23"/>
      <c r="B144" s="126"/>
      <c r="C144" s="50"/>
      <c r="D144" s="101"/>
      <c r="E144" s="50"/>
      <c r="F144" s="50"/>
      <c r="G144" s="50"/>
      <c r="H144" s="101"/>
      <c r="I144" s="209"/>
      <c r="J144" s="50"/>
      <c r="K144" s="50"/>
      <c r="L144" s="139"/>
      <c r="M144" s="23"/>
      <c r="N144" s="23"/>
      <c r="O144" s="23"/>
    </row>
    <row r="145" spans="1:15" ht="21.75" customHeight="1">
      <c r="A145" s="23"/>
      <c r="B145" s="126"/>
      <c r="C145" s="50"/>
      <c r="D145" s="101"/>
      <c r="E145" s="50"/>
      <c r="F145" s="50"/>
      <c r="G145" s="50"/>
      <c r="H145" s="101"/>
      <c r="I145" s="209"/>
      <c r="J145" s="50"/>
      <c r="K145" s="50"/>
      <c r="L145" s="139"/>
      <c r="M145" s="23"/>
      <c r="N145" s="23"/>
      <c r="O145" s="23"/>
    </row>
    <row r="146" spans="1:15" ht="21.75" customHeight="1">
      <c r="A146" s="23"/>
      <c r="B146" s="126"/>
      <c r="C146" s="50"/>
      <c r="D146" s="101"/>
      <c r="E146" s="50"/>
      <c r="F146" s="50"/>
      <c r="G146" s="50"/>
      <c r="H146" s="101"/>
      <c r="I146" s="209"/>
      <c r="J146" s="50"/>
      <c r="K146" s="50"/>
      <c r="L146" s="139"/>
      <c r="M146" s="23"/>
      <c r="N146" s="23"/>
      <c r="O146" s="23"/>
    </row>
    <row r="147" spans="1:15" ht="21.75" customHeight="1">
      <c r="A147" s="23"/>
      <c r="B147" s="126"/>
      <c r="C147" s="50"/>
      <c r="D147" s="101"/>
      <c r="E147" s="50"/>
      <c r="F147" s="50"/>
      <c r="G147" s="50"/>
      <c r="H147" s="101"/>
      <c r="I147" s="209"/>
      <c r="J147" s="50"/>
      <c r="K147" s="50"/>
      <c r="L147" s="139"/>
      <c r="M147" s="23"/>
      <c r="N147" s="23"/>
      <c r="O147" s="23"/>
    </row>
    <row r="148" spans="1:15" ht="21.75" customHeight="1">
      <c r="A148" s="23"/>
      <c r="B148" s="126"/>
      <c r="C148" s="50"/>
      <c r="D148" s="101"/>
      <c r="E148" s="50"/>
      <c r="F148" s="50"/>
      <c r="G148" s="50"/>
      <c r="H148" s="101"/>
      <c r="I148" s="209"/>
      <c r="J148" s="50"/>
      <c r="K148" s="50"/>
      <c r="L148" s="139"/>
      <c r="M148" s="23"/>
      <c r="N148" s="23"/>
      <c r="O148" s="23"/>
    </row>
    <row r="149" spans="1:15" ht="21.75" customHeight="1">
      <c r="A149" s="23"/>
      <c r="B149" s="126"/>
      <c r="C149" s="50"/>
      <c r="D149" s="101"/>
      <c r="E149" s="50"/>
      <c r="F149" s="50"/>
      <c r="G149" s="50"/>
      <c r="H149" s="101"/>
      <c r="I149" s="209"/>
      <c r="J149" s="50"/>
      <c r="K149" s="50"/>
      <c r="L149" s="139"/>
      <c r="M149" s="23"/>
      <c r="N149" s="23"/>
      <c r="O149" s="23"/>
    </row>
    <row r="150" spans="1:15" ht="21.75" customHeight="1">
      <c r="A150" s="23"/>
      <c r="B150" s="126"/>
      <c r="C150" s="50"/>
      <c r="D150" s="101"/>
      <c r="E150" s="50"/>
      <c r="F150" s="50"/>
      <c r="G150" s="50"/>
      <c r="H150" s="101"/>
      <c r="I150" s="209"/>
      <c r="J150" s="50"/>
      <c r="K150" s="50"/>
      <c r="L150" s="139"/>
      <c r="M150" s="23"/>
      <c r="N150" s="23"/>
      <c r="O150" s="23"/>
    </row>
    <row r="151" spans="1:15" ht="21.75" customHeight="1">
      <c r="A151" s="23"/>
      <c r="B151" s="126"/>
      <c r="C151" s="50"/>
      <c r="D151" s="101"/>
      <c r="E151" s="50"/>
      <c r="F151" s="50"/>
      <c r="G151" s="50"/>
      <c r="H151" s="101"/>
      <c r="I151" s="209"/>
      <c r="J151" s="50"/>
      <c r="K151" s="50"/>
      <c r="L151" s="139"/>
      <c r="M151" s="23"/>
      <c r="N151" s="23"/>
      <c r="O151" s="23"/>
    </row>
    <row r="152" spans="1:15" ht="21.75" customHeight="1">
      <c r="A152" s="23"/>
      <c r="B152" s="126"/>
      <c r="C152" s="50"/>
      <c r="D152" s="101"/>
      <c r="E152" s="50"/>
      <c r="F152" s="50"/>
      <c r="G152" s="50"/>
      <c r="H152" s="101"/>
      <c r="I152" s="209"/>
      <c r="J152" s="50"/>
      <c r="K152" s="50"/>
      <c r="L152" s="139"/>
      <c r="M152" s="23"/>
      <c r="N152" s="23"/>
      <c r="O152" s="23"/>
    </row>
    <row r="153" spans="1:15" ht="21.75" customHeight="1">
      <c r="A153" s="23"/>
      <c r="B153" s="126"/>
      <c r="C153" s="50"/>
      <c r="D153" s="101"/>
      <c r="E153" s="50"/>
      <c r="F153" s="50"/>
      <c r="G153" s="50"/>
      <c r="H153" s="101"/>
      <c r="I153" s="209"/>
      <c r="J153" s="50"/>
      <c r="K153" s="50"/>
      <c r="L153" s="139"/>
      <c r="M153" s="23"/>
      <c r="N153" s="23"/>
      <c r="O153" s="23"/>
    </row>
    <row r="154" spans="1:15" ht="21.75" customHeight="1">
      <c r="A154" s="23"/>
      <c r="B154" s="126"/>
      <c r="C154" s="50"/>
      <c r="D154" s="101"/>
      <c r="E154" s="50"/>
      <c r="F154" s="50"/>
      <c r="G154" s="50"/>
      <c r="H154" s="101"/>
      <c r="I154" s="209"/>
      <c r="J154" s="50"/>
      <c r="K154" s="50"/>
      <c r="L154" s="139"/>
      <c r="M154" s="23"/>
      <c r="N154" s="23"/>
      <c r="O154" s="23"/>
    </row>
    <row r="155" spans="1:15" ht="21.75" customHeight="1">
      <c r="A155" s="23"/>
      <c r="B155" s="126"/>
      <c r="C155" s="50"/>
      <c r="D155" s="101"/>
      <c r="E155" s="50"/>
      <c r="F155" s="50"/>
      <c r="G155" s="50"/>
      <c r="H155" s="101"/>
      <c r="I155" s="209"/>
      <c r="J155" s="50"/>
      <c r="K155" s="50"/>
      <c r="L155" s="139"/>
      <c r="M155" s="23"/>
      <c r="N155" s="23"/>
      <c r="O155" s="23"/>
    </row>
    <row r="156" spans="1:15" ht="21.75" customHeight="1">
      <c r="A156" s="23"/>
      <c r="B156" s="126"/>
      <c r="C156" s="50"/>
      <c r="D156" s="101"/>
      <c r="E156" s="50"/>
      <c r="F156" s="50"/>
      <c r="G156" s="50"/>
      <c r="H156" s="101"/>
      <c r="I156" s="209"/>
      <c r="J156" s="50"/>
      <c r="K156" s="50"/>
      <c r="L156" s="139"/>
      <c r="M156" s="23"/>
      <c r="N156" s="23"/>
      <c r="O156" s="23"/>
    </row>
    <row r="157" spans="1:15" ht="21.75" customHeight="1">
      <c r="A157" s="23"/>
      <c r="B157" s="126"/>
      <c r="C157" s="50"/>
      <c r="D157" s="101"/>
      <c r="E157" s="50"/>
      <c r="F157" s="50"/>
      <c r="G157" s="50"/>
      <c r="H157" s="101"/>
      <c r="I157" s="209"/>
      <c r="J157" s="50"/>
      <c r="K157" s="50"/>
      <c r="L157" s="139"/>
      <c r="M157" s="23"/>
      <c r="N157" s="23"/>
      <c r="O157" s="23"/>
    </row>
    <row r="158" spans="1:15" ht="21.75" customHeight="1">
      <c r="A158" s="23"/>
      <c r="B158" s="126"/>
      <c r="C158" s="50"/>
      <c r="D158" s="101"/>
      <c r="E158" s="50"/>
      <c r="F158" s="50"/>
      <c r="G158" s="50"/>
      <c r="H158" s="101"/>
      <c r="I158" s="209"/>
      <c r="J158" s="50"/>
      <c r="K158" s="50"/>
      <c r="L158" s="139"/>
      <c r="M158" s="23"/>
      <c r="N158" s="23"/>
      <c r="O158" s="23"/>
    </row>
    <row r="159" spans="1:15" ht="21.75" customHeight="1">
      <c r="A159" s="23"/>
      <c r="B159" s="126"/>
      <c r="C159" s="50"/>
      <c r="D159" s="101"/>
      <c r="E159" s="50"/>
      <c r="F159" s="50"/>
      <c r="G159" s="50"/>
      <c r="H159" s="101"/>
      <c r="I159" s="209"/>
      <c r="J159" s="50"/>
      <c r="K159" s="50"/>
      <c r="L159" s="139"/>
      <c r="M159" s="23"/>
      <c r="N159" s="23"/>
      <c r="O159" s="23"/>
    </row>
    <row r="160" spans="1:15" ht="21.75" customHeight="1">
      <c r="A160" s="23"/>
      <c r="B160" s="126"/>
      <c r="C160" s="50"/>
      <c r="D160" s="101"/>
      <c r="E160" s="50"/>
      <c r="F160" s="50"/>
      <c r="G160" s="50"/>
      <c r="H160" s="101"/>
      <c r="I160" s="209"/>
      <c r="J160" s="50"/>
      <c r="K160" s="50"/>
      <c r="L160" s="139"/>
      <c r="M160" s="23"/>
      <c r="N160" s="23"/>
      <c r="O160" s="23"/>
    </row>
    <row r="161" spans="1:15" ht="21.75" customHeight="1">
      <c r="A161" s="23"/>
      <c r="B161" s="126"/>
      <c r="C161" s="50"/>
      <c r="D161" s="101"/>
      <c r="E161" s="50"/>
      <c r="F161" s="50"/>
      <c r="G161" s="50"/>
      <c r="H161" s="101"/>
      <c r="I161" s="209"/>
      <c r="J161" s="50"/>
      <c r="K161" s="50"/>
      <c r="L161" s="139"/>
      <c r="M161" s="23"/>
      <c r="N161" s="23"/>
      <c r="O161" s="23"/>
    </row>
    <row r="162" spans="1:15" ht="21.75" customHeight="1">
      <c r="A162" s="23"/>
      <c r="B162" s="126"/>
      <c r="C162" s="50"/>
      <c r="D162" s="101"/>
      <c r="E162" s="50"/>
      <c r="F162" s="50"/>
      <c r="G162" s="50"/>
      <c r="H162" s="101"/>
      <c r="I162" s="209"/>
      <c r="J162" s="50"/>
      <c r="K162" s="50"/>
      <c r="L162" s="139"/>
      <c r="M162" s="23"/>
      <c r="N162" s="23"/>
      <c r="O162" s="23"/>
    </row>
    <row r="163" spans="1:15" ht="21.75" customHeight="1">
      <c r="A163" s="23"/>
      <c r="B163" s="126"/>
      <c r="C163" s="50"/>
      <c r="D163" s="101"/>
      <c r="E163" s="50"/>
      <c r="F163" s="50"/>
      <c r="G163" s="50"/>
      <c r="H163" s="101"/>
      <c r="I163" s="209"/>
      <c r="J163" s="50"/>
      <c r="K163" s="50"/>
      <c r="L163" s="139"/>
      <c r="M163" s="23"/>
      <c r="N163" s="23"/>
      <c r="O163" s="23"/>
    </row>
    <row r="164" spans="1:15" ht="21.75" customHeight="1">
      <c r="A164" s="23"/>
      <c r="B164" s="126"/>
      <c r="C164" s="50"/>
      <c r="D164" s="101"/>
      <c r="E164" s="50"/>
      <c r="F164" s="50"/>
      <c r="G164" s="50"/>
      <c r="H164" s="101"/>
      <c r="I164" s="209"/>
      <c r="J164" s="50"/>
      <c r="K164" s="50"/>
      <c r="L164" s="139"/>
      <c r="M164" s="23"/>
      <c r="N164" s="23"/>
      <c r="O164" s="23"/>
    </row>
    <row r="165" spans="1:15" ht="21.75" customHeight="1">
      <c r="A165" s="23"/>
      <c r="B165" s="126"/>
      <c r="C165" s="50"/>
      <c r="D165" s="101"/>
      <c r="E165" s="50"/>
      <c r="F165" s="50"/>
      <c r="G165" s="50"/>
      <c r="H165" s="101"/>
      <c r="I165" s="209"/>
      <c r="J165" s="50"/>
      <c r="K165" s="50"/>
      <c r="L165" s="139"/>
      <c r="M165" s="23"/>
      <c r="N165" s="23"/>
      <c r="O165" s="23"/>
    </row>
    <row r="166" spans="1:15" ht="21.75" customHeight="1">
      <c r="A166" s="23"/>
      <c r="B166" s="126"/>
      <c r="C166" s="50"/>
      <c r="D166" s="101"/>
      <c r="E166" s="50"/>
      <c r="F166" s="50"/>
      <c r="G166" s="50"/>
      <c r="H166" s="101"/>
      <c r="I166" s="209"/>
      <c r="J166" s="50"/>
      <c r="K166" s="50"/>
      <c r="L166" s="139"/>
      <c r="M166" s="23"/>
      <c r="N166" s="23"/>
      <c r="O166" s="23"/>
    </row>
    <row r="167" spans="1:15" ht="21.75" customHeight="1">
      <c r="A167" s="23"/>
      <c r="B167" s="126"/>
      <c r="C167" s="50"/>
      <c r="D167" s="101"/>
      <c r="E167" s="50"/>
      <c r="F167" s="50"/>
      <c r="G167" s="50"/>
      <c r="H167" s="101"/>
      <c r="I167" s="209"/>
      <c r="J167" s="50"/>
      <c r="K167" s="50"/>
      <c r="L167" s="139"/>
      <c r="M167" s="23"/>
      <c r="N167" s="23"/>
      <c r="O167" s="23"/>
    </row>
    <row r="168" spans="1:15" ht="21.75" customHeight="1">
      <c r="A168" s="23"/>
      <c r="B168" s="126"/>
      <c r="C168" s="50"/>
      <c r="D168" s="101"/>
      <c r="E168" s="50"/>
      <c r="F168" s="50"/>
      <c r="G168" s="50"/>
      <c r="H168" s="101"/>
      <c r="I168" s="209"/>
      <c r="J168" s="50"/>
      <c r="K168" s="50"/>
      <c r="L168" s="139"/>
      <c r="M168" s="23"/>
      <c r="N168" s="23"/>
      <c r="O168" s="23"/>
    </row>
    <row r="169" spans="1:15" ht="21.75" customHeight="1">
      <c r="A169" s="23"/>
      <c r="B169" s="126"/>
      <c r="C169" s="50"/>
      <c r="D169" s="101"/>
      <c r="E169" s="50"/>
      <c r="F169" s="50"/>
      <c r="G169" s="50"/>
      <c r="H169" s="101"/>
      <c r="I169" s="209"/>
      <c r="J169" s="50"/>
      <c r="K169" s="50"/>
      <c r="L169" s="139"/>
      <c r="M169" s="23"/>
      <c r="N169" s="23"/>
      <c r="O169" s="23"/>
    </row>
    <row r="170" spans="1:15" ht="21.75" customHeight="1">
      <c r="A170" s="23"/>
      <c r="B170" s="126"/>
      <c r="C170" s="50"/>
      <c r="D170" s="101"/>
      <c r="E170" s="50"/>
      <c r="F170" s="50"/>
      <c r="G170" s="50"/>
      <c r="H170" s="101"/>
      <c r="I170" s="209"/>
      <c r="J170" s="50"/>
      <c r="K170" s="50"/>
      <c r="L170" s="139"/>
      <c r="M170" s="23"/>
      <c r="N170" s="23"/>
      <c r="O170" s="23"/>
    </row>
    <row r="171" spans="1:15" ht="21.75" customHeight="1">
      <c r="A171" s="23"/>
      <c r="B171" s="126"/>
      <c r="C171" s="50"/>
      <c r="D171" s="101"/>
      <c r="E171" s="50"/>
      <c r="F171" s="50"/>
      <c r="G171" s="50"/>
      <c r="H171" s="101"/>
      <c r="I171" s="209"/>
      <c r="J171" s="50"/>
      <c r="K171" s="50"/>
      <c r="L171" s="139"/>
      <c r="M171" s="23"/>
      <c r="N171" s="23"/>
      <c r="O171" s="23"/>
    </row>
    <row r="172" spans="1:15" ht="21.75" customHeight="1">
      <c r="A172" s="23"/>
      <c r="B172" s="126"/>
      <c r="C172" s="50"/>
      <c r="D172" s="101"/>
      <c r="E172" s="50"/>
      <c r="F172" s="50"/>
      <c r="G172" s="50"/>
      <c r="H172" s="101"/>
      <c r="I172" s="209"/>
      <c r="J172" s="50"/>
      <c r="K172" s="50"/>
      <c r="L172" s="139"/>
      <c r="M172" s="23"/>
      <c r="N172" s="23"/>
      <c r="O172" s="23"/>
    </row>
    <row r="173" spans="1:15" ht="21.75" customHeight="1">
      <c r="A173" s="23"/>
      <c r="B173" s="126"/>
      <c r="C173" s="50"/>
      <c r="D173" s="101"/>
      <c r="E173" s="50"/>
      <c r="F173" s="50"/>
      <c r="G173" s="50"/>
      <c r="H173" s="101"/>
      <c r="I173" s="209"/>
      <c r="J173" s="50"/>
      <c r="K173" s="50"/>
      <c r="L173" s="139"/>
      <c r="M173" s="23"/>
      <c r="N173" s="23"/>
      <c r="O173" s="23"/>
    </row>
    <row r="174" spans="1:15" ht="21.75" customHeight="1">
      <c r="A174" s="23"/>
      <c r="B174" s="126"/>
      <c r="C174" s="50"/>
      <c r="D174" s="101"/>
      <c r="E174" s="50"/>
      <c r="F174" s="50"/>
      <c r="G174" s="50"/>
      <c r="H174" s="101"/>
      <c r="I174" s="209"/>
      <c r="J174" s="50"/>
      <c r="K174" s="50"/>
      <c r="L174" s="139"/>
      <c r="M174" s="23"/>
      <c r="N174" s="23"/>
      <c r="O174" s="23"/>
    </row>
    <row r="175" spans="1:15" ht="21.75" customHeight="1">
      <c r="A175" s="23"/>
      <c r="B175" s="126"/>
      <c r="C175" s="50"/>
      <c r="D175" s="101"/>
      <c r="E175" s="50"/>
      <c r="F175" s="50"/>
      <c r="G175" s="50"/>
      <c r="H175" s="101"/>
      <c r="I175" s="209"/>
      <c r="J175" s="50"/>
      <c r="K175" s="50"/>
      <c r="L175" s="139"/>
      <c r="M175" s="23"/>
      <c r="N175" s="23"/>
      <c r="O175" s="23"/>
    </row>
    <row r="176" spans="1:15" ht="21.75" customHeight="1">
      <c r="A176" s="23"/>
      <c r="B176" s="126"/>
      <c r="C176" s="50"/>
      <c r="D176" s="101"/>
      <c r="E176" s="50"/>
      <c r="F176" s="50"/>
      <c r="G176" s="50"/>
      <c r="H176" s="101"/>
      <c r="I176" s="209"/>
      <c r="J176" s="50"/>
      <c r="K176" s="50"/>
      <c r="L176" s="139"/>
      <c r="M176" s="23"/>
      <c r="N176" s="23"/>
      <c r="O176" s="23"/>
    </row>
    <row r="177" spans="1:15" ht="21.75" customHeight="1">
      <c r="A177" s="23"/>
      <c r="B177" s="126"/>
      <c r="C177" s="50"/>
      <c r="D177" s="101"/>
      <c r="E177" s="50"/>
      <c r="F177" s="50"/>
      <c r="G177" s="50"/>
      <c r="H177" s="101"/>
      <c r="I177" s="209"/>
      <c r="J177" s="50"/>
      <c r="K177" s="50"/>
      <c r="L177" s="139"/>
      <c r="M177" s="23"/>
      <c r="N177" s="23"/>
      <c r="O177" s="23"/>
    </row>
    <row r="178" spans="1:15" ht="21.75" customHeight="1">
      <c r="A178" s="23"/>
      <c r="B178" s="126"/>
      <c r="C178" s="50"/>
      <c r="D178" s="101"/>
      <c r="E178" s="50"/>
      <c r="F178" s="50"/>
      <c r="G178" s="50"/>
      <c r="H178" s="101"/>
      <c r="I178" s="209"/>
      <c r="J178" s="50"/>
      <c r="K178" s="50"/>
      <c r="L178" s="139"/>
      <c r="M178" s="23"/>
      <c r="N178" s="23"/>
      <c r="O178" s="23"/>
    </row>
    <row r="179" spans="1:15" ht="21.75" customHeight="1">
      <c r="A179" s="23"/>
      <c r="B179" s="126"/>
      <c r="C179" s="50"/>
      <c r="D179" s="101"/>
      <c r="E179" s="50"/>
      <c r="F179" s="50"/>
      <c r="G179" s="50"/>
      <c r="H179" s="101"/>
      <c r="I179" s="209"/>
      <c r="J179" s="50"/>
      <c r="K179" s="50"/>
      <c r="L179" s="139"/>
      <c r="M179" s="23"/>
      <c r="N179" s="23"/>
      <c r="O179" s="23"/>
    </row>
    <row r="180" spans="1:15" ht="21.75" customHeight="1">
      <c r="A180" s="23"/>
      <c r="B180" s="126"/>
      <c r="C180" s="50"/>
      <c r="D180" s="101"/>
      <c r="E180" s="50"/>
      <c r="F180" s="50"/>
      <c r="G180" s="50"/>
      <c r="H180" s="101"/>
      <c r="I180" s="209"/>
      <c r="J180" s="50"/>
      <c r="K180" s="50"/>
      <c r="L180" s="139"/>
      <c r="M180" s="23"/>
      <c r="N180" s="23"/>
      <c r="O180" s="23"/>
    </row>
    <row r="181" spans="1:15" ht="21.75" customHeight="1">
      <c r="A181" s="23"/>
      <c r="B181" s="126"/>
      <c r="C181" s="50"/>
      <c r="D181" s="101"/>
      <c r="E181" s="50"/>
      <c r="F181" s="50"/>
      <c r="G181" s="50"/>
      <c r="H181" s="101"/>
      <c r="I181" s="209"/>
      <c r="J181" s="50"/>
      <c r="K181" s="50"/>
      <c r="L181" s="139"/>
      <c r="M181" s="23"/>
      <c r="N181" s="23"/>
      <c r="O181" s="23"/>
    </row>
    <row r="182" spans="1:15" ht="21.75" customHeight="1">
      <c r="A182" s="23"/>
      <c r="B182" s="126"/>
      <c r="C182" s="50"/>
      <c r="D182" s="101"/>
      <c r="E182" s="50"/>
      <c r="F182" s="50"/>
      <c r="G182" s="50"/>
      <c r="H182" s="101"/>
      <c r="I182" s="209"/>
      <c r="J182" s="50"/>
      <c r="K182" s="50"/>
      <c r="L182" s="139"/>
      <c r="M182" s="23"/>
      <c r="N182" s="23"/>
      <c r="O182" s="23"/>
    </row>
    <row r="183" spans="1:15" ht="21.75" customHeight="1">
      <c r="A183" s="23"/>
      <c r="B183" s="126"/>
      <c r="C183" s="50"/>
      <c r="D183" s="101"/>
      <c r="E183" s="50"/>
      <c r="F183" s="50"/>
      <c r="G183" s="50"/>
      <c r="H183" s="101"/>
      <c r="I183" s="209"/>
      <c r="J183" s="50"/>
      <c r="K183" s="50"/>
      <c r="L183" s="139"/>
      <c r="M183" s="23"/>
      <c r="N183" s="23"/>
      <c r="O183" s="23"/>
    </row>
    <row r="184" spans="1:15" ht="21.75" customHeight="1">
      <c r="A184" s="23"/>
      <c r="B184" s="126"/>
      <c r="C184" s="50"/>
      <c r="D184" s="101"/>
      <c r="E184" s="50"/>
      <c r="F184" s="50"/>
      <c r="G184" s="50"/>
      <c r="H184" s="101"/>
      <c r="I184" s="209"/>
      <c r="J184" s="50"/>
      <c r="K184" s="50"/>
      <c r="L184" s="139"/>
      <c r="M184" s="23"/>
      <c r="N184" s="23"/>
      <c r="O184" s="23"/>
    </row>
    <row r="185" spans="1:15" ht="21.75" customHeight="1">
      <c r="A185" s="23"/>
      <c r="B185" s="126"/>
      <c r="C185" s="50"/>
      <c r="D185" s="101"/>
      <c r="E185" s="50"/>
      <c r="F185" s="50"/>
      <c r="G185" s="50"/>
      <c r="H185" s="101"/>
      <c r="I185" s="209"/>
      <c r="J185" s="50"/>
      <c r="K185" s="50"/>
      <c r="L185" s="139"/>
      <c r="M185" s="23"/>
      <c r="N185" s="23"/>
      <c r="O185" s="23"/>
    </row>
    <row r="186" spans="1:15" ht="21.75" customHeight="1">
      <c r="A186" s="23"/>
      <c r="B186" s="126"/>
      <c r="C186" s="50"/>
      <c r="D186" s="101"/>
      <c r="E186" s="50"/>
      <c r="F186" s="50"/>
      <c r="G186" s="50"/>
      <c r="H186" s="101"/>
      <c r="I186" s="209"/>
      <c r="J186" s="50"/>
      <c r="K186" s="50"/>
      <c r="L186" s="139"/>
      <c r="M186" s="23"/>
      <c r="N186" s="23"/>
      <c r="O186" s="23"/>
    </row>
    <row r="187" spans="1:15" ht="21.75" customHeight="1">
      <c r="A187" s="23"/>
      <c r="B187" s="126"/>
      <c r="C187" s="50"/>
      <c r="D187" s="101"/>
      <c r="E187" s="50"/>
      <c r="F187" s="50"/>
      <c r="G187" s="50"/>
      <c r="H187" s="101"/>
      <c r="I187" s="209"/>
      <c r="J187" s="50"/>
      <c r="K187" s="50"/>
      <c r="L187" s="139"/>
      <c r="M187" s="23"/>
      <c r="N187" s="23"/>
      <c r="O187" s="23"/>
    </row>
    <row r="188" spans="1:15" ht="21.75" customHeight="1">
      <c r="A188" s="23"/>
      <c r="B188" s="126"/>
      <c r="C188" s="50"/>
      <c r="D188" s="101"/>
      <c r="E188" s="50"/>
      <c r="F188" s="50"/>
      <c r="G188" s="50"/>
      <c r="H188" s="101"/>
      <c r="I188" s="209"/>
      <c r="J188" s="50"/>
      <c r="K188" s="50"/>
      <c r="L188" s="139"/>
      <c r="M188" s="23"/>
      <c r="N188" s="23"/>
      <c r="O188" s="23"/>
    </row>
    <row r="189" spans="1:15" ht="21.75" customHeight="1">
      <c r="A189" s="23"/>
      <c r="B189" s="126"/>
      <c r="C189" s="50"/>
      <c r="D189" s="101"/>
      <c r="E189" s="50"/>
      <c r="F189" s="50"/>
      <c r="G189" s="50"/>
      <c r="H189" s="101"/>
      <c r="I189" s="209"/>
      <c r="J189" s="50"/>
      <c r="K189" s="50"/>
      <c r="L189" s="139"/>
      <c r="M189" s="23"/>
      <c r="N189" s="23"/>
      <c r="O189" s="23"/>
    </row>
    <row r="190" spans="1:15" ht="21.75" customHeight="1">
      <c r="A190" s="23"/>
      <c r="B190" s="126"/>
      <c r="C190" s="50"/>
      <c r="D190" s="101"/>
      <c r="E190" s="50"/>
      <c r="F190" s="50"/>
      <c r="G190" s="50"/>
      <c r="H190" s="101"/>
      <c r="I190" s="209"/>
      <c r="J190" s="50"/>
      <c r="K190" s="50"/>
      <c r="L190" s="139"/>
      <c r="M190" s="23"/>
      <c r="N190" s="23"/>
      <c r="O190" s="23"/>
    </row>
    <row r="191" spans="1:15" ht="21.75" customHeight="1">
      <c r="A191" s="23"/>
      <c r="B191" s="126"/>
      <c r="C191" s="50"/>
      <c r="D191" s="101"/>
      <c r="E191" s="50"/>
      <c r="F191" s="50"/>
      <c r="G191" s="50"/>
      <c r="H191" s="101"/>
      <c r="I191" s="209"/>
      <c r="J191" s="50"/>
      <c r="K191" s="50"/>
      <c r="L191" s="139"/>
      <c r="M191" s="23"/>
      <c r="N191" s="23"/>
      <c r="O191" s="23"/>
    </row>
    <row r="192" spans="1:15" ht="21.75" customHeight="1">
      <c r="A192" s="23"/>
      <c r="B192" s="126"/>
      <c r="C192" s="50"/>
      <c r="D192" s="101"/>
      <c r="E192" s="50"/>
      <c r="F192" s="50"/>
      <c r="G192" s="50"/>
      <c r="H192" s="101"/>
      <c r="I192" s="209"/>
      <c r="J192" s="50"/>
      <c r="K192" s="50"/>
      <c r="L192" s="139"/>
      <c r="M192" s="23"/>
      <c r="N192" s="23"/>
      <c r="O192" s="23"/>
    </row>
    <row r="193" spans="1:15" ht="21.75" customHeight="1">
      <c r="A193" s="23"/>
      <c r="B193" s="126"/>
      <c r="C193" s="50"/>
      <c r="D193" s="101"/>
      <c r="E193" s="50"/>
      <c r="F193" s="50"/>
      <c r="G193" s="50"/>
      <c r="H193" s="101"/>
      <c r="I193" s="209"/>
      <c r="J193" s="50"/>
      <c r="K193" s="50"/>
      <c r="L193" s="139"/>
      <c r="M193" s="23"/>
      <c r="N193" s="23"/>
      <c r="O193" s="23"/>
    </row>
    <row r="194" spans="1:15" ht="21.75" customHeight="1">
      <c r="A194" s="23"/>
      <c r="B194" s="126"/>
      <c r="C194" s="50"/>
      <c r="D194" s="101"/>
      <c r="E194" s="50"/>
      <c r="F194" s="50"/>
      <c r="G194" s="50"/>
      <c r="H194" s="101"/>
      <c r="I194" s="209"/>
      <c r="J194" s="50"/>
      <c r="K194" s="50"/>
      <c r="L194" s="139"/>
      <c r="M194" s="23"/>
      <c r="N194" s="23"/>
      <c r="O194" s="23"/>
    </row>
    <row r="195" spans="1:15" ht="21.75" customHeight="1">
      <c r="A195" s="23"/>
      <c r="B195" s="126"/>
      <c r="C195" s="50"/>
      <c r="D195" s="101"/>
      <c r="E195" s="50"/>
      <c r="F195" s="50"/>
      <c r="G195" s="50"/>
      <c r="H195" s="101"/>
      <c r="I195" s="209"/>
      <c r="J195" s="50"/>
      <c r="K195" s="50"/>
      <c r="L195" s="139"/>
      <c r="M195" s="23"/>
      <c r="N195" s="23"/>
      <c r="O195" s="23"/>
    </row>
    <row r="196" spans="1:15" ht="21.75" customHeight="1">
      <c r="A196" s="23"/>
      <c r="B196" s="126"/>
      <c r="C196" s="50"/>
      <c r="D196" s="101"/>
      <c r="E196" s="50"/>
      <c r="F196" s="50"/>
      <c r="G196" s="50"/>
      <c r="H196" s="101"/>
      <c r="I196" s="209"/>
      <c r="J196" s="50"/>
      <c r="K196" s="50"/>
      <c r="L196" s="139"/>
      <c r="M196" s="23"/>
      <c r="N196" s="23"/>
      <c r="O196" s="23"/>
    </row>
    <row r="197" spans="1:15" ht="21.75" customHeight="1">
      <c r="A197" s="23"/>
      <c r="B197" s="126"/>
      <c r="C197" s="50"/>
      <c r="D197" s="101"/>
      <c r="E197" s="50"/>
      <c r="F197" s="50"/>
      <c r="G197" s="50"/>
      <c r="H197" s="101"/>
      <c r="I197" s="209"/>
      <c r="J197" s="50"/>
      <c r="K197" s="50"/>
      <c r="L197" s="139"/>
      <c r="M197" s="23"/>
      <c r="N197" s="23"/>
      <c r="O197" s="23"/>
    </row>
    <row r="198" spans="1:15" ht="21.75" customHeight="1">
      <c r="A198" s="23"/>
      <c r="B198" s="126"/>
      <c r="C198" s="50"/>
      <c r="D198" s="101"/>
      <c r="E198" s="50"/>
      <c r="F198" s="50"/>
      <c r="G198" s="50"/>
      <c r="H198" s="101"/>
      <c r="I198" s="209"/>
      <c r="J198" s="50"/>
      <c r="K198" s="50"/>
      <c r="L198" s="139"/>
      <c r="M198" s="23"/>
      <c r="N198" s="23"/>
      <c r="O198" s="23"/>
    </row>
    <row r="199" spans="1:15" ht="21.75" customHeight="1">
      <c r="A199" s="23"/>
      <c r="B199" s="126"/>
      <c r="C199" s="50"/>
      <c r="D199" s="101"/>
      <c r="E199" s="50"/>
      <c r="F199" s="50"/>
      <c r="G199" s="50"/>
      <c r="H199" s="101"/>
      <c r="I199" s="209"/>
      <c r="J199" s="50"/>
      <c r="K199" s="50"/>
      <c r="L199" s="139"/>
      <c r="M199" s="23"/>
      <c r="N199" s="23"/>
      <c r="O199" s="23"/>
    </row>
    <row r="200" spans="1:15" ht="21.75" customHeight="1">
      <c r="A200" s="23"/>
      <c r="B200" s="126"/>
      <c r="C200" s="50"/>
      <c r="D200" s="101"/>
      <c r="E200" s="50"/>
      <c r="F200" s="50"/>
      <c r="G200" s="50"/>
      <c r="H200" s="101"/>
      <c r="I200" s="209"/>
      <c r="J200" s="50"/>
      <c r="K200" s="50"/>
      <c r="L200" s="139"/>
      <c r="M200" s="23"/>
      <c r="N200" s="23"/>
      <c r="O200" s="23"/>
    </row>
    <row r="201" spans="1:15" ht="21.75" customHeight="1">
      <c r="A201" s="23"/>
      <c r="B201" s="126"/>
      <c r="C201" s="50"/>
      <c r="D201" s="101"/>
      <c r="E201" s="50"/>
      <c r="F201" s="50"/>
      <c r="G201" s="50"/>
      <c r="H201" s="101"/>
      <c r="I201" s="209"/>
      <c r="J201" s="50"/>
      <c r="K201" s="50"/>
      <c r="L201" s="139"/>
      <c r="M201" s="23"/>
      <c r="N201" s="23"/>
      <c r="O201" s="23"/>
    </row>
    <row r="202" spans="1:15" ht="21.75" customHeight="1">
      <c r="A202" s="23"/>
      <c r="B202" s="126"/>
      <c r="C202" s="50"/>
      <c r="D202" s="101"/>
      <c r="E202" s="50"/>
      <c r="F202" s="50"/>
      <c r="G202" s="50"/>
      <c r="H202" s="101"/>
      <c r="I202" s="209"/>
      <c r="J202" s="50"/>
      <c r="K202" s="50"/>
      <c r="L202" s="139"/>
      <c r="M202" s="23"/>
      <c r="N202" s="23"/>
      <c r="O202" s="23"/>
    </row>
    <row r="203" spans="1:15" ht="21.75" customHeight="1">
      <c r="A203" s="23"/>
      <c r="B203" s="126"/>
      <c r="C203" s="50"/>
      <c r="D203" s="101"/>
      <c r="E203" s="50"/>
      <c r="F203" s="50"/>
      <c r="G203" s="50"/>
      <c r="H203" s="101"/>
      <c r="I203" s="209"/>
      <c r="J203" s="50"/>
      <c r="K203" s="50"/>
      <c r="L203" s="139"/>
      <c r="M203" s="23"/>
      <c r="N203" s="23"/>
      <c r="O203" s="23"/>
    </row>
    <row r="204" spans="1:15" ht="21.75" customHeight="1">
      <c r="A204" s="23"/>
      <c r="B204" s="126"/>
      <c r="C204" s="50"/>
      <c r="D204" s="101"/>
      <c r="E204" s="50"/>
      <c r="F204" s="50"/>
      <c r="G204" s="50"/>
      <c r="H204" s="101"/>
      <c r="I204" s="209"/>
      <c r="J204" s="50"/>
      <c r="K204" s="50"/>
      <c r="L204" s="139"/>
      <c r="M204" s="23"/>
      <c r="N204" s="23"/>
      <c r="O204" s="23"/>
    </row>
    <row r="205" spans="1:15" ht="21.75" customHeight="1">
      <c r="A205" s="23"/>
      <c r="B205" s="126"/>
      <c r="C205" s="50"/>
      <c r="D205" s="101"/>
      <c r="E205" s="50"/>
      <c r="F205" s="50"/>
      <c r="G205" s="50"/>
      <c r="H205" s="101"/>
      <c r="I205" s="209"/>
      <c r="J205" s="50"/>
      <c r="K205" s="50"/>
      <c r="L205" s="139"/>
      <c r="M205" s="23"/>
      <c r="N205" s="23"/>
      <c r="O205" s="23"/>
    </row>
    <row r="206" spans="1:15" ht="13.5" customHeight="1">
      <c r="A206" s="23"/>
      <c r="B206" s="50"/>
      <c r="C206" s="50"/>
      <c r="D206" s="101"/>
      <c r="E206" s="50"/>
      <c r="F206" s="50"/>
      <c r="G206" s="50"/>
      <c r="H206" s="50"/>
      <c r="I206" s="50"/>
      <c r="J206" s="101"/>
      <c r="K206" s="50"/>
      <c r="L206" s="50"/>
      <c r="M206" s="23"/>
      <c r="N206" s="23"/>
      <c r="O206" s="23"/>
    </row>
    <row r="207" spans="1:15" ht="21.75" customHeight="1">
      <c r="A207" s="23"/>
      <c r="B207" s="50"/>
      <c r="C207" s="50"/>
      <c r="D207" s="23"/>
      <c r="E207" s="101" t="s">
        <v>141</v>
      </c>
      <c r="F207" s="50"/>
      <c r="G207" s="50"/>
      <c r="H207" s="50"/>
      <c r="I207" s="50"/>
      <c r="J207" s="101"/>
      <c r="K207" s="50"/>
      <c r="L207" s="50"/>
      <c r="M207" s="23"/>
      <c r="N207" s="23"/>
      <c r="O207" s="23"/>
    </row>
    <row r="208" spans="1:15" ht="9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ht="13.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ht="13.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ht="13.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ht="13.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ht="13.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</sheetData>
  <mergeCells count="4">
    <mergeCell ref="D2:I3"/>
    <mergeCell ref="B2:C3"/>
    <mergeCell ref="M2:M3"/>
    <mergeCell ref="L2:L3"/>
  </mergeCells>
  <printOptions horizontalCentered="1"/>
  <pageMargins left="0.2" right="0.22" top="0.5905511811023623" bottom="0.393700787401574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S214"/>
  <sheetViews>
    <sheetView zoomScale="75" zoomScaleNormal="75" workbookViewId="0" topLeftCell="A1">
      <selection activeCell="J17" sqref="J17"/>
    </sheetView>
  </sheetViews>
  <sheetFormatPr defaultColWidth="9.00390625" defaultRowHeight="13.5"/>
  <cols>
    <col min="1" max="2" width="6.50390625" style="0" customWidth="1"/>
    <col min="3" max="3" width="1.75390625" style="0" customWidth="1"/>
    <col min="4" max="4" width="7.625" style="0" customWidth="1"/>
    <col min="5" max="5" width="8.125" style="0" customWidth="1"/>
    <col min="6" max="6" width="20.625" style="0" customWidth="1"/>
    <col min="7" max="7" width="3.375" style="0" customWidth="1"/>
    <col min="8" max="8" width="2.625" style="174" customWidth="1"/>
    <col min="9" max="9" width="2.875" style="0" customWidth="1"/>
    <col min="10" max="10" width="25.625" style="0" customWidth="1"/>
    <col min="11" max="11" width="2.125" style="0" customWidth="1"/>
    <col min="12" max="12" width="2.625" style="0" customWidth="1"/>
    <col min="13" max="13" width="7.625" style="0" customWidth="1"/>
    <col min="14" max="14" width="9.625" style="0" customWidth="1"/>
    <col min="15" max="15" width="2.00390625" style="0" customWidth="1"/>
    <col min="16" max="16" width="1.875" style="0" customWidth="1"/>
  </cols>
  <sheetData>
    <row r="1" spans="2:4" ht="24">
      <c r="B1" s="1"/>
      <c r="D1" s="47"/>
    </row>
    <row r="2" spans="2:15" ht="24">
      <c r="B2" s="1"/>
      <c r="D2" s="5" t="e">
        <f>#REF!</f>
        <v>#REF!</v>
      </c>
      <c r="E2" s="4" t="s">
        <v>144</v>
      </c>
      <c r="F2" s="123"/>
      <c r="G2" s="123"/>
      <c r="H2" s="383"/>
      <c r="I2" s="124"/>
      <c r="J2" s="45" t="s">
        <v>204</v>
      </c>
      <c r="K2" s="45"/>
      <c r="M2" s="2"/>
      <c r="N2" s="2"/>
      <c r="O2" s="16"/>
    </row>
    <row r="3" ht="13.5">
      <c r="O3" s="16"/>
    </row>
    <row r="4" spans="12:15" ht="13.5">
      <c r="L4" s="23"/>
      <c r="M4" s="23"/>
      <c r="N4" s="23"/>
      <c r="O4" s="16"/>
    </row>
    <row r="5" spans="4:11" ht="14.25" thickBot="1">
      <c r="D5" s="17" t="s">
        <v>142</v>
      </c>
      <c r="K5" s="172"/>
    </row>
    <row r="6" spans="3:16" ht="9.75" customHeight="1" thickTop="1">
      <c r="C6" s="10"/>
      <c r="D6" s="11"/>
      <c r="E6" s="11"/>
      <c r="F6" s="11"/>
      <c r="G6" s="11"/>
      <c r="H6" s="384"/>
      <c r="I6" s="11"/>
      <c r="J6" s="11"/>
      <c r="K6" s="11"/>
      <c r="L6" s="11"/>
      <c r="M6" s="11"/>
      <c r="N6" s="11"/>
      <c r="O6" s="11"/>
      <c r="P6" s="12"/>
    </row>
    <row r="7" spans="3:16" ht="19.5" customHeight="1">
      <c r="C7" s="13"/>
      <c r="D7" s="456" t="s">
        <v>352</v>
      </c>
      <c r="E7" s="457"/>
      <c r="F7" s="467" t="e">
        <f>#REF!</f>
        <v>#REF!</v>
      </c>
      <c r="G7" s="467"/>
      <c r="H7" s="467"/>
      <c r="I7" s="467"/>
      <c r="J7" s="467"/>
      <c r="K7" s="444"/>
      <c r="L7" s="460">
        <f ca="1">NOW()</f>
        <v>38938.25955474537</v>
      </c>
      <c r="M7" s="461"/>
      <c r="N7" s="465" t="e">
        <f>#REF!</f>
        <v>#REF!</v>
      </c>
      <c r="O7" s="463"/>
      <c r="P7" s="14"/>
    </row>
    <row r="8" spans="3:17" ht="19.5" customHeight="1" thickBot="1">
      <c r="C8" s="13"/>
      <c r="D8" s="458"/>
      <c r="E8" s="459"/>
      <c r="F8" s="468"/>
      <c r="G8" s="468"/>
      <c r="H8" s="468"/>
      <c r="I8" s="468"/>
      <c r="J8" s="468"/>
      <c r="K8" s="446"/>
      <c r="L8" s="462"/>
      <c r="M8" s="462"/>
      <c r="N8" s="466"/>
      <c r="O8" s="464"/>
      <c r="P8" s="14"/>
      <c r="Q8" s="54"/>
    </row>
    <row r="9" spans="1:16" ht="30" customHeight="1" thickTop="1">
      <c r="A9" t="s">
        <v>345</v>
      </c>
      <c r="B9" s="366" t="s">
        <v>344</v>
      </c>
      <c r="C9" s="192"/>
      <c r="D9" s="195" t="s">
        <v>135</v>
      </c>
      <c r="E9" s="110" t="s">
        <v>365</v>
      </c>
      <c r="F9" s="111" t="s">
        <v>131</v>
      </c>
      <c r="G9" s="243" t="s">
        <v>205</v>
      </c>
      <c r="H9" s="393" t="s">
        <v>282</v>
      </c>
      <c r="I9" s="244" t="s">
        <v>207</v>
      </c>
      <c r="J9" s="111" t="s">
        <v>132</v>
      </c>
      <c r="K9" s="111"/>
      <c r="L9" s="111"/>
      <c r="M9" s="115" t="s">
        <v>140</v>
      </c>
      <c r="N9" s="110" t="s">
        <v>366</v>
      </c>
      <c r="O9" s="112"/>
      <c r="P9" s="14"/>
    </row>
    <row r="10" spans="2:16" ht="14.25" customHeight="1" hidden="1">
      <c r="B10" s="365"/>
      <c r="C10" s="192"/>
      <c r="D10" s="199"/>
      <c r="E10" s="163"/>
      <c r="F10" s="164"/>
      <c r="G10" s="164"/>
      <c r="H10" s="386"/>
      <c r="I10" s="163"/>
      <c r="J10" s="164"/>
      <c r="K10" s="164"/>
      <c r="L10" s="164"/>
      <c r="M10" s="165"/>
      <c r="N10" s="163"/>
      <c r="O10" s="166"/>
      <c r="P10" s="14"/>
    </row>
    <row r="11" spans="2:16" ht="18.75" customHeight="1" hidden="1">
      <c r="B11" s="365"/>
      <c r="C11" s="192"/>
      <c r="D11" s="202"/>
      <c r="E11" s="61" t="e">
        <f>#REF!</f>
        <v>#REF!</v>
      </c>
      <c r="F11" s="62" t="e">
        <f>#REF!</f>
        <v>#REF!</v>
      </c>
      <c r="G11" s="61" t="e">
        <f>IF(#REF!="","",#REF!)</f>
        <v>#REF!</v>
      </c>
      <c r="H11" s="387" t="e">
        <f>IF(#REF!="","",#REF!)</f>
        <v>#REF!</v>
      </c>
      <c r="I11" s="61" t="e">
        <f>IF(#REF!="","",#REF!)</f>
        <v>#REF!</v>
      </c>
      <c r="J11" s="61" t="e">
        <f>#REF!</f>
        <v>#REF!</v>
      </c>
      <c r="K11" s="61"/>
      <c r="L11" s="61" t="e">
        <f>#REF!</f>
        <v>#REF!</v>
      </c>
      <c r="M11" s="61" t="e">
        <f>#REF!</f>
        <v>#REF!</v>
      </c>
      <c r="N11" s="127" t="e">
        <f>#REF!</f>
        <v>#REF!</v>
      </c>
      <c r="O11" s="162"/>
      <c r="P11" s="14"/>
    </row>
    <row r="12" spans="1:16" ht="21.75" customHeight="1">
      <c r="A12" s="367">
        <v>1</v>
      </c>
      <c r="B12" s="368" t="e">
        <f aca="true" t="shared" si="0" ref="B12:B43">IF(AND(M12=M11,N12=N11),B11,B11+1)</f>
        <v>#REF!</v>
      </c>
      <c r="C12" s="192"/>
      <c r="D12" s="325" t="e">
        <f aca="true" t="shared" si="1" ref="D12:D43">RANK(B12,$B$12:$B$211,1)</f>
        <v>#REF!</v>
      </c>
      <c r="E12" s="50" t="e">
        <f>#REF!</f>
        <v>#REF!</v>
      </c>
      <c r="F12" s="101" t="e">
        <f>#REF!</f>
        <v>#REF!</v>
      </c>
      <c r="G12" s="50" t="e">
        <f>IF(#REF!="","",#REF!)</f>
        <v>#REF!</v>
      </c>
      <c r="H12" s="388" t="e">
        <f>IF(#REF!="","",#REF!)</f>
        <v>#REF!</v>
      </c>
      <c r="I12" s="50" t="e">
        <f>IF(#REF!="","",#REF!)</f>
        <v>#REF!</v>
      </c>
      <c r="J12" s="101" t="e">
        <f>#REF!</f>
        <v>#REF!</v>
      </c>
      <c r="K12" s="209">
        <v>58</v>
      </c>
      <c r="L12" s="50" t="e">
        <f>#REF!</f>
        <v>#REF!</v>
      </c>
      <c r="M12" s="50" t="e">
        <f>#REF!</f>
        <v>#REF!</v>
      </c>
      <c r="N12" s="139" t="e">
        <f>#REF!</f>
        <v>#REF!</v>
      </c>
      <c r="O12" s="3"/>
      <c r="P12" s="14"/>
    </row>
    <row r="13" spans="1:16" ht="21.75" customHeight="1">
      <c r="A13" s="367">
        <v>2</v>
      </c>
      <c r="B13" s="368" t="e">
        <f t="shared" si="0"/>
        <v>#REF!</v>
      </c>
      <c r="C13" s="13"/>
      <c r="D13" s="325" t="e">
        <f t="shared" si="1"/>
        <v>#REF!</v>
      </c>
      <c r="E13" s="50" t="e">
        <f>#REF!</f>
        <v>#REF!</v>
      </c>
      <c r="F13" s="101" t="e">
        <f>#REF!</f>
        <v>#REF!</v>
      </c>
      <c r="G13" s="50" t="e">
        <f>IF(#REF!="","",#REF!)</f>
        <v>#REF!</v>
      </c>
      <c r="H13" s="388" t="e">
        <f>IF(#REF!="","",#REF!)</f>
        <v>#REF!</v>
      </c>
      <c r="I13" s="50" t="e">
        <f>IF(#REF!="","",#REF!)</f>
        <v>#REF!</v>
      </c>
      <c r="J13" s="101" t="e">
        <f>#REF!</f>
        <v>#REF!</v>
      </c>
      <c r="K13" s="209">
        <v>9</v>
      </c>
      <c r="L13" s="50" t="e">
        <f>#REF!</f>
        <v>#REF!</v>
      </c>
      <c r="M13" s="50" t="e">
        <f>#REF!</f>
        <v>#REF!</v>
      </c>
      <c r="N13" s="139" t="e">
        <f>#REF!</f>
        <v>#REF!</v>
      </c>
      <c r="O13" s="3"/>
      <c r="P13" s="14"/>
    </row>
    <row r="14" spans="1:16" ht="21.75" customHeight="1">
      <c r="A14" s="367">
        <v>3</v>
      </c>
      <c r="B14" s="368" t="e">
        <f t="shared" si="0"/>
        <v>#REF!</v>
      </c>
      <c r="C14" s="13"/>
      <c r="D14" s="325" t="e">
        <f t="shared" si="1"/>
        <v>#REF!</v>
      </c>
      <c r="E14" s="50" t="e">
        <f>#REF!</f>
        <v>#REF!</v>
      </c>
      <c r="F14" s="101" t="e">
        <f>#REF!</f>
        <v>#REF!</v>
      </c>
      <c r="G14" s="50" t="e">
        <f>IF(#REF!="","",#REF!)</f>
        <v>#REF!</v>
      </c>
      <c r="H14" s="388" t="e">
        <f>IF(#REF!="","",#REF!)</f>
        <v>#REF!</v>
      </c>
      <c r="I14" s="50" t="e">
        <f>IF(#REF!="","",#REF!)</f>
        <v>#REF!</v>
      </c>
      <c r="J14" s="101" t="e">
        <f>#REF!</f>
        <v>#REF!</v>
      </c>
      <c r="K14" s="209">
        <v>38</v>
      </c>
      <c r="L14" s="50" t="e">
        <f>#REF!</f>
        <v>#REF!</v>
      </c>
      <c r="M14" s="50" t="e">
        <f>#REF!</f>
        <v>#REF!</v>
      </c>
      <c r="N14" s="139" t="e">
        <f>#REF!</f>
        <v>#REF!</v>
      </c>
      <c r="O14" s="3"/>
      <c r="P14" s="14"/>
    </row>
    <row r="15" spans="1:16" ht="21.75" customHeight="1">
      <c r="A15" s="367">
        <v>4</v>
      </c>
      <c r="B15" s="368" t="e">
        <f t="shared" si="0"/>
        <v>#REF!</v>
      </c>
      <c r="C15" s="13"/>
      <c r="D15" s="325" t="e">
        <f t="shared" si="1"/>
        <v>#REF!</v>
      </c>
      <c r="E15" s="50"/>
      <c r="F15" s="101"/>
      <c r="G15" s="50"/>
      <c r="H15" s="388"/>
      <c r="I15" s="50"/>
      <c r="J15" s="101"/>
      <c r="K15" s="209"/>
      <c r="L15" s="50"/>
      <c r="M15" s="50"/>
      <c r="N15" s="139"/>
      <c r="O15" s="23"/>
      <c r="P15" s="14"/>
    </row>
    <row r="16" spans="1:16" ht="21.75" customHeight="1">
      <c r="A16" s="367">
        <v>5</v>
      </c>
      <c r="B16" s="368" t="e">
        <f t="shared" si="0"/>
        <v>#REF!</v>
      </c>
      <c r="C16" s="13"/>
      <c r="D16" s="325" t="e">
        <f t="shared" si="1"/>
        <v>#REF!</v>
      </c>
      <c r="E16" s="50"/>
      <c r="F16" s="101"/>
      <c r="G16" s="50"/>
      <c r="H16" s="388"/>
      <c r="I16" s="50"/>
      <c r="J16" s="101"/>
      <c r="K16" s="209"/>
      <c r="L16" s="50"/>
      <c r="M16" s="50"/>
      <c r="N16" s="139"/>
      <c r="O16" s="3"/>
      <c r="P16" s="14"/>
    </row>
    <row r="17" spans="1:16" ht="21.75" customHeight="1">
      <c r="A17" s="367">
        <v>6</v>
      </c>
      <c r="B17" s="368" t="e">
        <f t="shared" si="0"/>
        <v>#REF!</v>
      </c>
      <c r="C17" s="13"/>
      <c r="D17" s="325" t="e">
        <f t="shared" si="1"/>
        <v>#REF!</v>
      </c>
      <c r="E17" s="50"/>
      <c r="F17" s="101"/>
      <c r="G17" s="50"/>
      <c r="H17" s="388"/>
      <c r="I17" s="50"/>
      <c r="J17" s="101"/>
      <c r="K17" s="209"/>
      <c r="L17" s="50"/>
      <c r="M17" s="50"/>
      <c r="N17" s="139"/>
      <c r="O17" s="3"/>
      <c r="P17" s="14"/>
    </row>
    <row r="18" spans="1:16" ht="21.75" customHeight="1">
      <c r="A18" s="367">
        <v>7</v>
      </c>
      <c r="B18" s="368" t="e">
        <f t="shared" si="0"/>
        <v>#REF!</v>
      </c>
      <c r="C18" s="13"/>
      <c r="D18" s="325" t="e">
        <f t="shared" si="1"/>
        <v>#REF!</v>
      </c>
      <c r="E18" s="50"/>
      <c r="F18" s="101"/>
      <c r="G18" s="50"/>
      <c r="H18" s="388"/>
      <c r="I18" s="50"/>
      <c r="J18" s="101"/>
      <c r="K18" s="209"/>
      <c r="L18" s="50"/>
      <c r="M18" s="50"/>
      <c r="N18" s="139"/>
      <c r="O18" s="3"/>
      <c r="P18" s="14"/>
    </row>
    <row r="19" spans="1:16" ht="21.75" customHeight="1">
      <c r="A19" s="367">
        <v>8</v>
      </c>
      <c r="B19" s="368" t="e">
        <f t="shared" si="0"/>
        <v>#REF!</v>
      </c>
      <c r="C19" s="13"/>
      <c r="D19" s="325" t="e">
        <f t="shared" si="1"/>
        <v>#REF!</v>
      </c>
      <c r="E19" s="50"/>
      <c r="F19" s="101"/>
      <c r="G19" s="50"/>
      <c r="H19" s="388"/>
      <c r="I19" s="50"/>
      <c r="J19" s="101"/>
      <c r="K19" s="209"/>
      <c r="L19" s="50"/>
      <c r="M19" s="50"/>
      <c r="N19" s="139"/>
      <c r="O19" s="3"/>
      <c r="P19" s="14"/>
    </row>
    <row r="20" spans="1:16" ht="21.75" customHeight="1">
      <c r="A20" s="367">
        <v>9</v>
      </c>
      <c r="B20" s="368" t="e">
        <f t="shared" si="0"/>
        <v>#REF!</v>
      </c>
      <c r="C20" s="13"/>
      <c r="D20" s="325" t="e">
        <f t="shared" si="1"/>
        <v>#REF!</v>
      </c>
      <c r="E20" s="50"/>
      <c r="F20" s="101"/>
      <c r="G20" s="50"/>
      <c r="H20" s="388"/>
      <c r="I20" s="50"/>
      <c r="J20" s="101"/>
      <c r="K20" s="209"/>
      <c r="L20" s="50"/>
      <c r="M20" s="50"/>
      <c r="N20" s="139"/>
      <c r="O20" s="3"/>
      <c r="P20" s="14"/>
    </row>
    <row r="21" spans="1:16" ht="21.75" customHeight="1">
      <c r="A21" s="367">
        <v>10</v>
      </c>
      <c r="B21" s="368" t="e">
        <f t="shared" si="0"/>
        <v>#REF!</v>
      </c>
      <c r="C21" s="13"/>
      <c r="D21" s="325" t="e">
        <f t="shared" si="1"/>
        <v>#REF!</v>
      </c>
      <c r="E21" s="50"/>
      <c r="F21" s="101"/>
      <c r="G21" s="50"/>
      <c r="H21" s="388"/>
      <c r="I21" s="50"/>
      <c r="J21" s="101"/>
      <c r="K21" s="209"/>
      <c r="L21" s="50"/>
      <c r="M21" s="50"/>
      <c r="N21" s="139"/>
      <c r="O21" s="3"/>
      <c r="P21" s="14"/>
    </row>
    <row r="22" spans="1:16" ht="21.75" customHeight="1">
      <c r="A22" s="367">
        <v>11</v>
      </c>
      <c r="B22" s="368" t="e">
        <f t="shared" si="0"/>
        <v>#REF!</v>
      </c>
      <c r="C22" s="13"/>
      <c r="D22" s="325" t="e">
        <f t="shared" si="1"/>
        <v>#REF!</v>
      </c>
      <c r="E22" s="50"/>
      <c r="F22" s="101"/>
      <c r="G22" s="50"/>
      <c r="H22" s="388"/>
      <c r="I22" s="50"/>
      <c r="J22" s="101"/>
      <c r="K22" s="209"/>
      <c r="L22" s="50"/>
      <c r="M22" s="50"/>
      <c r="N22" s="139"/>
      <c r="O22" s="3"/>
      <c r="P22" s="14"/>
    </row>
    <row r="23" spans="1:16" ht="21.75" customHeight="1">
      <c r="A23" s="367">
        <v>12</v>
      </c>
      <c r="B23" s="368" t="e">
        <f t="shared" si="0"/>
        <v>#REF!</v>
      </c>
      <c r="C23" s="13"/>
      <c r="D23" s="325" t="e">
        <f t="shared" si="1"/>
        <v>#REF!</v>
      </c>
      <c r="E23" s="50"/>
      <c r="F23" s="101"/>
      <c r="G23" s="50"/>
      <c r="H23" s="388"/>
      <c r="I23" s="50"/>
      <c r="J23" s="101"/>
      <c r="K23" s="209"/>
      <c r="L23" s="50"/>
      <c r="M23" s="50"/>
      <c r="N23" s="139"/>
      <c r="O23" s="3"/>
      <c r="P23" s="14"/>
    </row>
    <row r="24" spans="1:16" ht="21.75" customHeight="1">
      <c r="A24" s="367">
        <v>13</v>
      </c>
      <c r="B24" s="368" t="e">
        <f t="shared" si="0"/>
        <v>#REF!</v>
      </c>
      <c r="C24" s="13"/>
      <c r="D24" s="325" t="e">
        <f t="shared" si="1"/>
        <v>#REF!</v>
      </c>
      <c r="E24" s="50"/>
      <c r="F24" s="101"/>
      <c r="G24" s="50"/>
      <c r="H24" s="388"/>
      <c r="I24" s="50"/>
      <c r="J24" s="101"/>
      <c r="K24" s="209"/>
      <c r="L24" s="50"/>
      <c r="M24" s="50"/>
      <c r="N24" s="139"/>
      <c r="O24" s="3"/>
      <c r="P24" s="14"/>
    </row>
    <row r="25" spans="1:16" ht="21.75" customHeight="1">
      <c r="A25" s="367">
        <v>14</v>
      </c>
      <c r="B25" s="368" t="e">
        <f t="shared" si="0"/>
        <v>#REF!</v>
      </c>
      <c r="C25" s="13"/>
      <c r="D25" s="325" t="e">
        <f t="shared" si="1"/>
        <v>#REF!</v>
      </c>
      <c r="E25" s="50"/>
      <c r="F25" s="101"/>
      <c r="G25" s="50"/>
      <c r="H25" s="388"/>
      <c r="I25" s="50"/>
      <c r="J25" s="101"/>
      <c r="K25" s="209"/>
      <c r="L25" s="50"/>
      <c r="M25" s="50"/>
      <c r="N25" s="139"/>
      <c r="O25" s="3"/>
      <c r="P25" s="14"/>
    </row>
    <row r="26" spans="1:16" ht="21.75" customHeight="1">
      <c r="A26" s="367">
        <v>15</v>
      </c>
      <c r="B26" s="368" t="e">
        <f t="shared" si="0"/>
        <v>#REF!</v>
      </c>
      <c r="C26" s="13"/>
      <c r="D26" s="325" t="e">
        <f t="shared" si="1"/>
        <v>#REF!</v>
      </c>
      <c r="E26" s="50"/>
      <c r="F26" s="101"/>
      <c r="G26" s="50"/>
      <c r="H26" s="388"/>
      <c r="I26" s="50"/>
      <c r="J26" s="101"/>
      <c r="K26" s="209"/>
      <c r="L26" s="50"/>
      <c r="M26" s="50"/>
      <c r="N26" s="139"/>
      <c r="O26" s="3"/>
      <c r="P26" s="14"/>
    </row>
    <row r="27" spans="1:16" ht="21.75" customHeight="1">
      <c r="A27" s="367">
        <v>16</v>
      </c>
      <c r="B27" s="368" t="e">
        <f t="shared" si="0"/>
        <v>#REF!</v>
      </c>
      <c r="C27" s="13"/>
      <c r="D27" s="325" t="e">
        <f t="shared" si="1"/>
        <v>#REF!</v>
      </c>
      <c r="E27" s="50"/>
      <c r="F27" s="101"/>
      <c r="G27" s="50"/>
      <c r="H27" s="388"/>
      <c r="I27" s="50"/>
      <c r="J27" s="101"/>
      <c r="K27" s="209"/>
      <c r="L27" s="50"/>
      <c r="M27" s="50"/>
      <c r="N27" s="139"/>
      <c r="O27" s="3"/>
      <c r="P27" s="14"/>
    </row>
    <row r="28" spans="1:16" ht="21.75" customHeight="1">
      <c r="A28" s="367">
        <v>17</v>
      </c>
      <c r="B28" s="368" t="e">
        <f t="shared" si="0"/>
        <v>#REF!</v>
      </c>
      <c r="C28" s="13"/>
      <c r="D28" s="325" t="e">
        <f t="shared" si="1"/>
        <v>#REF!</v>
      </c>
      <c r="E28" s="50"/>
      <c r="F28" s="101"/>
      <c r="G28" s="50"/>
      <c r="H28" s="388"/>
      <c r="I28" s="50"/>
      <c r="J28" s="101"/>
      <c r="K28" s="209"/>
      <c r="L28" s="50"/>
      <c r="M28" s="50"/>
      <c r="N28" s="139"/>
      <c r="O28" s="3"/>
      <c r="P28" s="14"/>
    </row>
    <row r="29" spans="1:16" ht="21.75" customHeight="1">
      <c r="A29" s="367">
        <v>18</v>
      </c>
      <c r="B29" s="368" t="e">
        <f t="shared" si="0"/>
        <v>#REF!</v>
      </c>
      <c r="C29" s="13"/>
      <c r="D29" s="325" t="e">
        <f t="shared" si="1"/>
        <v>#REF!</v>
      </c>
      <c r="E29" s="50"/>
      <c r="F29" s="101"/>
      <c r="G29" s="50"/>
      <c r="H29" s="388"/>
      <c r="I29" s="50"/>
      <c r="J29" s="101"/>
      <c r="K29" s="209"/>
      <c r="L29" s="50"/>
      <c r="M29" s="50"/>
      <c r="N29" s="139"/>
      <c r="O29" s="3"/>
      <c r="P29" s="14"/>
    </row>
    <row r="30" spans="1:16" ht="21.75" customHeight="1">
      <c r="A30" s="367">
        <v>19</v>
      </c>
      <c r="B30" s="368" t="e">
        <f t="shared" si="0"/>
        <v>#REF!</v>
      </c>
      <c r="C30" s="13"/>
      <c r="D30" s="325" t="e">
        <f t="shared" si="1"/>
        <v>#REF!</v>
      </c>
      <c r="E30" s="50"/>
      <c r="F30" s="101"/>
      <c r="G30" s="50"/>
      <c r="H30" s="388"/>
      <c r="I30" s="50"/>
      <c r="J30" s="101"/>
      <c r="K30" s="209"/>
      <c r="L30" s="50"/>
      <c r="M30" s="50"/>
      <c r="N30" s="139"/>
      <c r="O30" s="3"/>
      <c r="P30" s="14"/>
    </row>
    <row r="31" spans="1:19" ht="21.75" customHeight="1">
      <c r="A31" s="367">
        <v>20</v>
      </c>
      <c r="B31" s="368" t="e">
        <f t="shared" si="0"/>
        <v>#REF!</v>
      </c>
      <c r="C31" s="13"/>
      <c r="D31" s="325" t="e">
        <f t="shared" si="1"/>
        <v>#REF!</v>
      </c>
      <c r="E31" s="50"/>
      <c r="F31" s="101"/>
      <c r="G31" s="50"/>
      <c r="H31" s="388"/>
      <c r="I31" s="50"/>
      <c r="J31" s="101"/>
      <c r="K31" s="209"/>
      <c r="L31" s="50"/>
      <c r="M31" s="50"/>
      <c r="N31" s="139"/>
      <c r="O31" s="3"/>
      <c r="P31" s="14"/>
      <c r="S31" s="2"/>
    </row>
    <row r="32" spans="1:16" ht="21.75" customHeight="1">
      <c r="A32" s="367">
        <v>21</v>
      </c>
      <c r="B32" s="368" t="e">
        <f t="shared" si="0"/>
        <v>#REF!</v>
      </c>
      <c r="C32" s="13"/>
      <c r="D32" s="325" t="e">
        <f t="shared" si="1"/>
        <v>#REF!</v>
      </c>
      <c r="E32" s="50"/>
      <c r="F32" s="101"/>
      <c r="G32" s="50"/>
      <c r="H32" s="388"/>
      <c r="I32" s="50"/>
      <c r="J32" s="101"/>
      <c r="K32" s="209"/>
      <c r="L32" s="50"/>
      <c r="M32" s="50"/>
      <c r="N32" s="139"/>
      <c r="O32" s="3"/>
      <c r="P32" s="14"/>
    </row>
    <row r="33" spans="1:16" ht="21.75" customHeight="1">
      <c r="A33" s="367">
        <v>22</v>
      </c>
      <c r="B33" s="368" t="e">
        <f t="shared" si="0"/>
        <v>#REF!</v>
      </c>
      <c r="C33" s="13"/>
      <c r="D33" s="325" t="e">
        <f t="shared" si="1"/>
        <v>#REF!</v>
      </c>
      <c r="E33" s="50"/>
      <c r="F33" s="101"/>
      <c r="G33" s="50"/>
      <c r="H33" s="388"/>
      <c r="I33" s="50"/>
      <c r="J33" s="101"/>
      <c r="K33" s="209"/>
      <c r="L33" s="50"/>
      <c r="M33" s="50"/>
      <c r="N33" s="139"/>
      <c r="O33" s="3"/>
      <c r="P33" s="14"/>
    </row>
    <row r="34" spans="1:16" ht="21.75" customHeight="1">
      <c r="A34" s="367">
        <v>23</v>
      </c>
      <c r="B34" s="368" t="e">
        <f t="shared" si="0"/>
        <v>#REF!</v>
      </c>
      <c r="C34" s="13"/>
      <c r="D34" s="325" t="e">
        <f t="shared" si="1"/>
        <v>#REF!</v>
      </c>
      <c r="E34" s="50"/>
      <c r="F34" s="101"/>
      <c r="G34" s="50"/>
      <c r="H34" s="388"/>
      <c r="I34" s="50"/>
      <c r="J34" s="101"/>
      <c r="K34" s="209"/>
      <c r="L34" s="50"/>
      <c r="M34" s="50"/>
      <c r="N34" s="139"/>
      <c r="O34" s="3"/>
      <c r="P34" s="14"/>
    </row>
    <row r="35" spans="1:16" ht="21.75" customHeight="1">
      <c r="A35" s="367">
        <v>24</v>
      </c>
      <c r="B35" s="368" t="e">
        <f t="shared" si="0"/>
        <v>#REF!</v>
      </c>
      <c r="C35" s="13"/>
      <c r="D35" s="325" t="e">
        <f t="shared" si="1"/>
        <v>#REF!</v>
      </c>
      <c r="E35" s="50"/>
      <c r="F35" s="101"/>
      <c r="G35" s="50"/>
      <c r="H35" s="388"/>
      <c r="I35" s="50"/>
      <c r="J35" s="101"/>
      <c r="K35" s="209"/>
      <c r="L35" s="50"/>
      <c r="M35" s="50"/>
      <c r="N35" s="139"/>
      <c r="O35" s="3"/>
      <c r="P35" s="14"/>
    </row>
    <row r="36" spans="1:16" ht="21.75" customHeight="1">
      <c r="A36" s="367">
        <v>25</v>
      </c>
      <c r="B36" s="368" t="e">
        <f t="shared" si="0"/>
        <v>#REF!</v>
      </c>
      <c r="C36" s="13"/>
      <c r="D36" s="325" t="e">
        <f t="shared" si="1"/>
        <v>#REF!</v>
      </c>
      <c r="E36" s="50"/>
      <c r="F36" s="101"/>
      <c r="G36" s="50"/>
      <c r="H36" s="388"/>
      <c r="I36" s="50"/>
      <c r="J36" s="101"/>
      <c r="K36" s="209"/>
      <c r="L36" s="50"/>
      <c r="M36" s="50"/>
      <c r="N36" s="139"/>
      <c r="O36" s="3"/>
      <c r="P36" s="14"/>
    </row>
    <row r="37" spans="1:16" ht="21.75" customHeight="1">
      <c r="A37" s="367">
        <v>26</v>
      </c>
      <c r="B37" s="368" t="e">
        <f t="shared" si="0"/>
        <v>#REF!</v>
      </c>
      <c r="C37" s="13"/>
      <c r="D37" s="325" t="e">
        <f t="shared" si="1"/>
        <v>#REF!</v>
      </c>
      <c r="E37" s="50"/>
      <c r="F37" s="101"/>
      <c r="G37" s="50"/>
      <c r="H37" s="388"/>
      <c r="I37" s="50"/>
      <c r="J37" s="101"/>
      <c r="K37" s="209"/>
      <c r="L37" s="50"/>
      <c r="M37" s="50"/>
      <c r="N37" s="139"/>
      <c r="O37" s="3"/>
      <c r="P37" s="14"/>
    </row>
    <row r="38" spans="1:16" ht="21.75" customHeight="1">
      <c r="A38" s="367">
        <v>27</v>
      </c>
      <c r="B38" s="368" t="e">
        <f t="shared" si="0"/>
        <v>#REF!</v>
      </c>
      <c r="C38" s="13"/>
      <c r="D38" s="325" t="e">
        <f t="shared" si="1"/>
        <v>#REF!</v>
      </c>
      <c r="E38" s="50"/>
      <c r="F38" s="101"/>
      <c r="G38" s="50"/>
      <c r="H38" s="388"/>
      <c r="I38" s="50"/>
      <c r="J38" s="101"/>
      <c r="K38" s="209"/>
      <c r="L38" s="50"/>
      <c r="M38" s="50"/>
      <c r="N38" s="139"/>
      <c r="O38" s="3"/>
      <c r="P38" s="14"/>
    </row>
    <row r="39" spans="1:16" ht="21.75" customHeight="1">
      <c r="A39" s="367">
        <v>28</v>
      </c>
      <c r="B39" s="368" t="e">
        <f t="shared" si="0"/>
        <v>#REF!</v>
      </c>
      <c r="C39" s="13"/>
      <c r="D39" s="325" t="e">
        <f t="shared" si="1"/>
        <v>#REF!</v>
      </c>
      <c r="E39" s="50"/>
      <c r="F39" s="101"/>
      <c r="G39" s="50"/>
      <c r="H39" s="388"/>
      <c r="I39" s="50"/>
      <c r="J39" s="101"/>
      <c r="K39" s="209"/>
      <c r="L39" s="50"/>
      <c r="M39" s="50"/>
      <c r="N39" s="139"/>
      <c r="O39" s="3"/>
      <c r="P39" s="14"/>
    </row>
    <row r="40" spans="1:16" ht="21.75" customHeight="1">
      <c r="A40" s="367">
        <v>29</v>
      </c>
      <c r="B40" s="368" t="e">
        <f t="shared" si="0"/>
        <v>#REF!</v>
      </c>
      <c r="C40" s="13"/>
      <c r="D40" s="325" t="e">
        <f t="shared" si="1"/>
        <v>#REF!</v>
      </c>
      <c r="E40" s="50"/>
      <c r="F40" s="101"/>
      <c r="G40" s="50"/>
      <c r="H40" s="388"/>
      <c r="I40" s="50"/>
      <c r="J40" s="101"/>
      <c r="K40" s="209"/>
      <c r="L40" s="50"/>
      <c r="M40" s="50"/>
      <c r="N40" s="139"/>
      <c r="O40" s="3"/>
      <c r="P40" s="14"/>
    </row>
    <row r="41" spans="1:16" ht="21.75" customHeight="1">
      <c r="A41" s="367">
        <v>30</v>
      </c>
      <c r="B41" s="368" t="e">
        <f t="shared" si="0"/>
        <v>#REF!</v>
      </c>
      <c r="C41" s="13"/>
      <c r="D41" s="325" t="e">
        <f t="shared" si="1"/>
        <v>#REF!</v>
      </c>
      <c r="E41" s="50"/>
      <c r="F41" s="101"/>
      <c r="G41" s="50"/>
      <c r="H41" s="388"/>
      <c r="I41" s="50"/>
      <c r="J41" s="101"/>
      <c r="K41" s="209"/>
      <c r="L41" s="50"/>
      <c r="M41" s="50"/>
      <c r="N41" s="139"/>
      <c r="O41" s="3"/>
      <c r="P41" s="14"/>
    </row>
    <row r="42" spans="1:16" ht="21.75" customHeight="1">
      <c r="A42" s="367">
        <v>31</v>
      </c>
      <c r="B42" s="368" t="e">
        <f t="shared" si="0"/>
        <v>#REF!</v>
      </c>
      <c r="C42" s="13"/>
      <c r="D42" s="325" t="e">
        <f t="shared" si="1"/>
        <v>#REF!</v>
      </c>
      <c r="E42" s="50"/>
      <c r="F42" s="101"/>
      <c r="G42" s="50"/>
      <c r="H42" s="388"/>
      <c r="I42" s="50"/>
      <c r="J42" s="101"/>
      <c r="K42" s="209"/>
      <c r="L42" s="50"/>
      <c r="M42" s="50"/>
      <c r="N42" s="139"/>
      <c r="O42" s="3"/>
      <c r="P42" s="14"/>
    </row>
    <row r="43" spans="1:16" ht="21.75" customHeight="1">
      <c r="A43" s="367">
        <v>32</v>
      </c>
      <c r="B43" s="368" t="e">
        <f t="shared" si="0"/>
        <v>#REF!</v>
      </c>
      <c r="C43" s="13"/>
      <c r="D43" s="325" t="e">
        <f t="shared" si="1"/>
        <v>#REF!</v>
      </c>
      <c r="E43" s="50"/>
      <c r="F43" s="101"/>
      <c r="G43" s="50"/>
      <c r="H43" s="388"/>
      <c r="I43" s="50"/>
      <c r="J43" s="101"/>
      <c r="K43" s="209"/>
      <c r="L43" s="50"/>
      <c r="M43" s="50"/>
      <c r="N43" s="139"/>
      <c r="O43" s="3"/>
      <c r="P43" s="14"/>
    </row>
    <row r="44" spans="1:16" ht="21.75" customHeight="1">
      <c r="A44" s="367">
        <v>33</v>
      </c>
      <c r="B44" s="368" t="e">
        <f aca="true" t="shared" si="2" ref="B44:B75">IF(AND(M44=M43,N44=N43),B43,B43+1)</f>
        <v>#REF!</v>
      </c>
      <c r="C44" s="13"/>
      <c r="D44" s="325" t="e">
        <f aca="true" t="shared" si="3" ref="D44:D75">RANK(B44,$B$12:$B$211,1)</f>
        <v>#REF!</v>
      </c>
      <c r="E44" s="50"/>
      <c r="F44" s="101"/>
      <c r="G44" s="50"/>
      <c r="H44" s="388"/>
      <c r="I44" s="50"/>
      <c r="J44" s="101"/>
      <c r="K44" s="209"/>
      <c r="L44" s="50"/>
      <c r="M44" s="50"/>
      <c r="N44" s="139"/>
      <c r="O44" s="3"/>
      <c r="P44" s="14"/>
    </row>
    <row r="45" spans="1:16" ht="21.75" customHeight="1">
      <c r="A45" s="367">
        <v>34</v>
      </c>
      <c r="B45" s="368" t="e">
        <f t="shared" si="2"/>
        <v>#REF!</v>
      </c>
      <c r="C45" s="13"/>
      <c r="D45" s="325" t="e">
        <f t="shared" si="3"/>
        <v>#REF!</v>
      </c>
      <c r="E45" s="50"/>
      <c r="F45" s="101"/>
      <c r="G45" s="50"/>
      <c r="H45" s="388"/>
      <c r="I45" s="50"/>
      <c r="J45" s="101"/>
      <c r="K45" s="209"/>
      <c r="L45" s="50"/>
      <c r="M45" s="50"/>
      <c r="N45" s="139"/>
      <c r="O45" s="3"/>
      <c r="P45" s="14"/>
    </row>
    <row r="46" spans="1:16" ht="21.75" customHeight="1">
      <c r="A46" s="367">
        <v>35</v>
      </c>
      <c r="B46" s="368" t="e">
        <f t="shared" si="2"/>
        <v>#REF!</v>
      </c>
      <c r="C46" s="13"/>
      <c r="D46" s="325" t="e">
        <f t="shared" si="3"/>
        <v>#REF!</v>
      </c>
      <c r="E46" s="50"/>
      <c r="F46" s="101"/>
      <c r="G46" s="50"/>
      <c r="H46" s="388"/>
      <c r="I46" s="50"/>
      <c r="J46" s="101"/>
      <c r="K46" s="209"/>
      <c r="L46" s="50"/>
      <c r="M46" s="50"/>
      <c r="N46" s="139"/>
      <c r="O46" s="3"/>
      <c r="P46" s="14"/>
    </row>
    <row r="47" spans="1:16" ht="21.75" customHeight="1">
      <c r="A47" s="367">
        <v>36</v>
      </c>
      <c r="B47" s="368" t="e">
        <f t="shared" si="2"/>
        <v>#REF!</v>
      </c>
      <c r="C47" s="13"/>
      <c r="D47" s="325" t="e">
        <f t="shared" si="3"/>
        <v>#REF!</v>
      </c>
      <c r="E47" s="50"/>
      <c r="F47" s="101"/>
      <c r="G47" s="50"/>
      <c r="H47" s="388"/>
      <c r="I47" s="50"/>
      <c r="J47" s="101"/>
      <c r="K47" s="209"/>
      <c r="L47" s="50"/>
      <c r="M47" s="50"/>
      <c r="N47" s="139"/>
      <c r="O47" s="3"/>
      <c r="P47" s="14"/>
    </row>
    <row r="48" spans="1:16" ht="21.75" customHeight="1">
      <c r="A48" s="367">
        <v>37</v>
      </c>
      <c r="B48" s="368" t="e">
        <f t="shared" si="2"/>
        <v>#REF!</v>
      </c>
      <c r="C48" s="13"/>
      <c r="D48" s="325" t="e">
        <f t="shared" si="3"/>
        <v>#REF!</v>
      </c>
      <c r="E48" s="50"/>
      <c r="F48" s="101"/>
      <c r="G48" s="50"/>
      <c r="H48" s="388"/>
      <c r="I48" s="50"/>
      <c r="J48" s="101"/>
      <c r="K48" s="209"/>
      <c r="L48" s="50"/>
      <c r="M48" s="50"/>
      <c r="N48" s="139"/>
      <c r="O48" s="3"/>
      <c r="P48" s="14"/>
    </row>
    <row r="49" spans="1:16" ht="21.75" customHeight="1">
      <c r="A49" s="367">
        <v>38</v>
      </c>
      <c r="B49" s="368" t="e">
        <f t="shared" si="2"/>
        <v>#REF!</v>
      </c>
      <c r="C49" s="13"/>
      <c r="D49" s="325" t="e">
        <f t="shared" si="3"/>
        <v>#REF!</v>
      </c>
      <c r="E49" s="50"/>
      <c r="F49" s="101"/>
      <c r="G49" s="50"/>
      <c r="H49" s="388"/>
      <c r="I49" s="50"/>
      <c r="J49" s="101"/>
      <c r="K49" s="209"/>
      <c r="L49" s="50"/>
      <c r="M49" s="50"/>
      <c r="N49" s="139"/>
      <c r="O49" s="3"/>
      <c r="P49" s="14"/>
    </row>
    <row r="50" spans="1:16" ht="21.75" customHeight="1">
      <c r="A50" s="367">
        <v>39</v>
      </c>
      <c r="B50" s="368" t="e">
        <f t="shared" si="2"/>
        <v>#REF!</v>
      </c>
      <c r="C50" s="13"/>
      <c r="D50" s="325" t="e">
        <f t="shared" si="3"/>
        <v>#REF!</v>
      </c>
      <c r="E50" s="50"/>
      <c r="F50" s="101"/>
      <c r="G50" s="50"/>
      <c r="H50" s="388"/>
      <c r="I50" s="50"/>
      <c r="J50" s="101"/>
      <c r="K50" s="209"/>
      <c r="L50" s="50"/>
      <c r="M50" s="50"/>
      <c r="N50" s="139"/>
      <c r="O50" s="3"/>
      <c r="P50" s="14"/>
    </row>
    <row r="51" spans="1:16" ht="21.75" customHeight="1">
      <c r="A51" s="367">
        <v>40</v>
      </c>
      <c r="B51" s="368" t="e">
        <f t="shared" si="2"/>
        <v>#REF!</v>
      </c>
      <c r="C51" s="13"/>
      <c r="D51" s="325" t="e">
        <f t="shared" si="3"/>
        <v>#REF!</v>
      </c>
      <c r="E51" s="50"/>
      <c r="F51" s="101"/>
      <c r="G51" s="50"/>
      <c r="H51" s="388"/>
      <c r="I51" s="50"/>
      <c r="J51" s="101"/>
      <c r="K51" s="209"/>
      <c r="L51" s="50"/>
      <c r="M51" s="50"/>
      <c r="N51" s="139"/>
      <c r="O51" s="3"/>
      <c r="P51" s="14"/>
    </row>
    <row r="52" spans="1:16" ht="21.75" customHeight="1">
      <c r="A52" s="367">
        <v>41</v>
      </c>
      <c r="B52" s="368" t="e">
        <f t="shared" si="2"/>
        <v>#REF!</v>
      </c>
      <c r="C52" s="13"/>
      <c r="D52" s="325" t="e">
        <f t="shared" si="3"/>
        <v>#REF!</v>
      </c>
      <c r="E52" s="50"/>
      <c r="F52" s="101"/>
      <c r="G52" s="50"/>
      <c r="H52" s="388"/>
      <c r="I52" s="50"/>
      <c r="J52" s="101"/>
      <c r="K52" s="209"/>
      <c r="L52" s="50"/>
      <c r="M52" s="50"/>
      <c r="N52" s="139"/>
      <c r="O52" s="3"/>
      <c r="P52" s="14"/>
    </row>
    <row r="53" spans="1:16" ht="21.75" customHeight="1">
      <c r="A53" s="367">
        <v>42</v>
      </c>
      <c r="B53" s="368" t="e">
        <f t="shared" si="2"/>
        <v>#REF!</v>
      </c>
      <c r="C53" s="13"/>
      <c r="D53" s="325" t="e">
        <f t="shared" si="3"/>
        <v>#REF!</v>
      </c>
      <c r="E53" s="50"/>
      <c r="F53" s="101"/>
      <c r="G53" s="50"/>
      <c r="H53" s="388"/>
      <c r="I53" s="50"/>
      <c r="J53" s="101"/>
      <c r="K53" s="209"/>
      <c r="L53" s="50"/>
      <c r="M53" s="50"/>
      <c r="N53" s="139"/>
      <c r="O53" s="3"/>
      <c r="P53" s="14"/>
    </row>
    <row r="54" spans="1:16" ht="21.75" customHeight="1">
      <c r="A54" s="367">
        <v>43</v>
      </c>
      <c r="B54" s="368" t="e">
        <f t="shared" si="2"/>
        <v>#REF!</v>
      </c>
      <c r="C54" s="13"/>
      <c r="D54" s="325" t="e">
        <f t="shared" si="3"/>
        <v>#REF!</v>
      </c>
      <c r="E54" s="50"/>
      <c r="F54" s="101"/>
      <c r="G54" s="50"/>
      <c r="H54" s="388"/>
      <c r="I54" s="50"/>
      <c r="J54" s="101"/>
      <c r="K54" s="209"/>
      <c r="L54" s="50"/>
      <c r="M54" s="50"/>
      <c r="N54" s="139"/>
      <c r="O54" s="3"/>
      <c r="P54" s="14"/>
    </row>
    <row r="55" spans="1:16" ht="21.75" customHeight="1">
      <c r="A55" s="367">
        <v>44</v>
      </c>
      <c r="B55" s="368" t="e">
        <f t="shared" si="2"/>
        <v>#REF!</v>
      </c>
      <c r="C55" s="13"/>
      <c r="D55" s="325" t="e">
        <f t="shared" si="3"/>
        <v>#REF!</v>
      </c>
      <c r="E55" s="50"/>
      <c r="F55" s="101"/>
      <c r="G55" s="50"/>
      <c r="H55" s="388"/>
      <c r="I55" s="50"/>
      <c r="J55" s="101"/>
      <c r="K55" s="209"/>
      <c r="L55" s="50"/>
      <c r="M55" s="50"/>
      <c r="N55" s="139"/>
      <c r="O55" s="3"/>
      <c r="P55" s="14"/>
    </row>
    <row r="56" spans="1:16" ht="21.75" customHeight="1">
      <c r="A56" s="367">
        <v>45</v>
      </c>
      <c r="B56" s="368" t="e">
        <f t="shared" si="2"/>
        <v>#REF!</v>
      </c>
      <c r="C56" s="13"/>
      <c r="D56" s="325" t="e">
        <f t="shared" si="3"/>
        <v>#REF!</v>
      </c>
      <c r="E56" s="50"/>
      <c r="F56" s="101"/>
      <c r="G56" s="50"/>
      <c r="H56" s="388"/>
      <c r="I56" s="50"/>
      <c r="J56" s="101"/>
      <c r="K56" s="209"/>
      <c r="L56" s="50"/>
      <c r="M56" s="50"/>
      <c r="N56" s="139"/>
      <c r="O56" s="3"/>
      <c r="P56" s="14"/>
    </row>
    <row r="57" spans="1:16" ht="21.75" customHeight="1">
      <c r="A57" s="367">
        <v>46</v>
      </c>
      <c r="B57" s="368" t="e">
        <f t="shared" si="2"/>
        <v>#REF!</v>
      </c>
      <c r="C57" s="13"/>
      <c r="D57" s="325" t="e">
        <f t="shared" si="3"/>
        <v>#REF!</v>
      </c>
      <c r="E57" s="50"/>
      <c r="F57" s="101"/>
      <c r="G57" s="50"/>
      <c r="H57" s="388"/>
      <c r="I57" s="50"/>
      <c r="J57" s="101"/>
      <c r="K57" s="209"/>
      <c r="L57" s="50"/>
      <c r="M57" s="50"/>
      <c r="N57" s="139"/>
      <c r="O57" s="3"/>
      <c r="P57" s="14"/>
    </row>
    <row r="58" spans="1:16" ht="21.75" customHeight="1">
      <c r="A58" s="367">
        <v>47</v>
      </c>
      <c r="B58" s="368" t="e">
        <f t="shared" si="2"/>
        <v>#REF!</v>
      </c>
      <c r="C58" s="13"/>
      <c r="D58" s="325" t="e">
        <f t="shared" si="3"/>
        <v>#REF!</v>
      </c>
      <c r="E58" s="50"/>
      <c r="F58" s="101"/>
      <c r="G58" s="50"/>
      <c r="H58" s="388"/>
      <c r="I58" s="50"/>
      <c r="J58" s="101"/>
      <c r="K58" s="209"/>
      <c r="L58" s="50"/>
      <c r="M58" s="50"/>
      <c r="N58" s="139"/>
      <c r="O58" s="3"/>
      <c r="P58" s="14"/>
    </row>
    <row r="59" spans="1:16" ht="21.75" customHeight="1">
      <c r="A59" s="367">
        <v>48</v>
      </c>
      <c r="B59" s="368" t="e">
        <f t="shared" si="2"/>
        <v>#REF!</v>
      </c>
      <c r="C59" s="13"/>
      <c r="D59" s="325" t="e">
        <f t="shared" si="3"/>
        <v>#REF!</v>
      </c>
      <c r="E59" s="50"/>
      <c r="F59" s="101"/>
      <c r="G59" s="50"/>
      <c r="H59" s="388"/>
      <c r="I59" s="50"/>
      <c r="J59" s="101"/>
      <c r="K59" s="209"/>
      <c r="L59" s="50"/>
      <c r="M59" s="50"/>
      <c r="N59" s="139"/>
      <c r="O59" s="3"/>
      <c r="P59" s="14"/>
    </row>
    <row r="60" spans="1:16" ht="21.75" customHeight="1">
      <c r="A60" s="367">
        <v>49</v>
      </c>
      <c r="B60" s="368" t="e">
        <f t="shared" si="2"/>
        <v>#REF!</v>
      </c>
      <c r="C60" s="13"/>
      <c r="D60" s="325" t="e">
        <f t="shared" si="3"/>
        <v>#REF!</v>
      </c>
      <c r="E60" s="50"/>
      <c r="F60" s="101"/>
      <c r="G60" s="50"/>
      <c r="H60" s="388"/>
      <c r="I60" s="50"/>
      <c r="J60" s="101"/>
      <c r="K60" s="209"/>
      <c r="L60" s="50"/>
      <c r="M60" s="50"/>
      <c r="N60" s="139"/>
      <c r="O60" s="3"/>
      <c r="P60" s="14"/>
    </row>
    <row r="61" spans="1:16" ht="21.75" customHeight="1">
      <c r="A61" s="367">
        <v>50</v>
      </c>
      <c r="B61" s="368" t="e">
        <f t="shared" si="2"/>
        <v>#REF!</v>
      </c>
      <c r="C61" s="13"/>
      <c r="D61" s="325" t="e">
        <f t="shared" si="3"/>
        <v>#REF!</v>
      </c>
      <c r="E61" s="50"/>
      <c r="F61" s="101"/>
      <c r="G61" s="50"/>
      <c r="H61" s="388"/>
      <c r="I61" s="50"/>
      <c r="J61" s="101"/>
      <c r="K61" s="209"/>
      <c r="L61" s="50"/>
      <c r="M61" s="50"/>
      <c r="N61" s="139"/>
      <c r="O61" s="3"/>
      <c r="P61" s="14"/>
    </row>
    <row r="62" spans="1:16" ht="21.75" customHeight="1">
      <c r="A62" s="367">
        <v>51</v>
      </c>
      <c r="B62" s="368" t="e">
        <f t="shared" si="2"/>
        <v>#REF!</v>
      </c>
      <c r="C62" s="13"/>
      <c r="D62" s="325" t="e">
        <f t="shared" si="3"/>
        <v>#REF!</v>
      </c>
      <c r="E62" s="50"/>
      <c r="F62" s="101"/>
      <c r="G62" s="50"/>
      <c r="H62" s="388"/>
      <c r="I62" s="50"/>
      <c r="J62" s="101"/>
      <c r="K62" s="209"/>
      <c r="L62" s="50"/>
      <c r="M62" s="50"/>
      <c r="N62" s="139"/>
      <c r="O62" s="3"/>
      <c r="P62" s="14"/>
    </row>
    <row r="63" spans="1:16" ht="21.75" customHeight="1">
      <c r="A63" s="367">
        <v>52</v>
      </c>
      <c r="B63" s="368" t="e">
        <f t="shared" si="2"/>
        <v>#REF!</v>
      </c>
      <c r="C63" s="13"/>
      <c r="D63" s="325" t="e">
        <f t="shared" si="3"/>
        <v>#REF!</v>
      </c>
      <c r="E63" s="50"/>
      <c r="F63" s="101"/>
      <c r="G63" s="50"/>
      <c r="H63" s="388"/>
      <c r="I63" s="50"/>
      <c r="J63" s="101"/>
      <c r="K63" s="209"/>
      <c r="L63" s="50"/>
      <c r="M63" s="50"/>
      <c r="N63" s="139"/>
      <c r="O63" s="3"/>
      <c r="P63" s="14"/>
    </row>
    <row r="64" spans="1:16" ht="21.75" customHeight="1">
      <c r="A64" s="367">
        <v>53</v>
      </c>
      <c r="B64" s="368" t="e">
        <f t="shared" si="2"/>
        <v>#REF!</v>
      </c>
      <c r="C64" s="13"/>
      <c r="D64" s="325" t="e">
        <f t="shared" si="3"/>
        <v>#REF!</v>
      </c>
      <c r="E64" s="50"/>
      <c r="F64" s="101"/>
      <c r="G64" s="50"/>
      <c r="H64" s="388"/>
      <c r="I64" s="50"/>
      <c r="J64" s="101"/>
      <c r="K64" s="209"/>
      <c r="L64" s="50"/>
      <c r="M64" s="50"/>
      <c r="N64" s="139"/>
      <c r="O64" s="3"/>
      <c r="P64" s="14"/>
    </row>
    <row r="65" spans="1:16" ht="21.75" customHeight="1">
      <c r="A65" s="367">
        <v>54</v>
      </c>
      <c r="B65" s="368" t="e">
        <f t="shared" si="2"/>
        <v>#REF!</v>
      </c>
      <c r="C65" s="13"/>
      <c r="D65" s="325" t="e">
        <f t="shared" si="3"/>
        <v>#REF!</v>
      </c>
      <c r="E65" s="50"/>
      <c r="F65" s="101"/>
      <c r="G65" s="50"/>
      <c r="H65" s="388"/>
      <c r="I65" s="50"/>
      <c r="J65" s="101"/>
      <c r="K65" s="209"/>
      <c r="L65" s="50"/>
      <c r="M65" s="50"/>
      <c r="N65" s="139"/>
      <c r="O65" s="3"/>
      <c r="P65" s="14"/>
    </row>
    <row r="66" spans="1:16" ht="21.75" customHeight="1">
      <c r="A66" s="367">
        <v>55</v>
      </c>
      <c r="B66" s="368" t="e">
        <f t="shared" si="2"/>
        <v>#REF!</v>
      </c>
      <c r="C66" s="13"/>
      <c r="D66" s="325" t="e">
        <f t="shared" si="3"/>
        <v>#REF!</v>
      </c>
      <c r="E66" s="50"/>
      <c r="F66" s="101"/>
      <c r="G66" s="50"/>
      <c r="H66" s="388"/>
      <c r="I66" s="50"/>
      <c r="J66" s="101"/>
      <c r="K66" s="209"/>
      <c r="L66" s="50"/>
      <c r="M66" s="50"/>
      <c r="N66" s="139"/>
      <c r="O66" s="3"/>
      <c r="P66" s="14"/>
    </row>
    <row r="67" spans="1:16" ht="21.75" customHeight="1">
      <c r="A67" s="367">
        <v>56</v>
      </c>
      <c r="B67" s="368" t="e">
        <f t="shared" si="2"/>
        <v>#REF!</v>
      </c>
      <c r="C67" s="13"/>
      <c r="D67" s="325" t="e">
        <f t="shared" si="3"/>
        <v>#REF!</v>
      </c>
      <c r="E67" s="50"/>
      <c r="F67" s="101"/>
      <c r="G67" s="50"/>
      <c r="H67" s="388"/>
      <c r="I67" s="50"/>
      <c r="J67" s="101"/>
      <c r="K67" s="209"/>
      <c r="L67" s="50"/>
      <c r="M67" s="50"/>
      <c r="N67" s="139"/>
      <c r="O67" s="3"/>
      <c r="P67" s="14"/>
    </row>
    <row r="68" spans="1:16" ht="21.75" customHeight="1">
      <c r="A68" s="367">
        <v>57</v>
      </c>
      <c r="B68" s="368" t="e">
        <f t="shared" si="2"/>
        <v>#REF!</v>
      </c>
      <c r="C68" s="13"/>
      <c r="D68" s="325" t="e">
        <f t="shared" si="3"/>
        <v>#REF!</v>
      </c>
      <c r="E68" s="50"/>
      <c r="F68" s="101"/>
      <c r="G68" s="50"/>
      <c r="H68" s="388"/>
      <c r="I68" s="50"/>
      <c r="J68" s="101"/>
      <c r="K68" s="209"/>
      <c r="L68" s="50"/>
      <c r="M68" s="50"/>
      <c r="N68" s="139"/>
      <c r="O68" s="3"/>
      <c r="P68" s="14"/>
    </row>
    <row r="69" spans="1:16" ht="21.75" customHeight="1">
      <c r="A69" s="367">
        <v>58</v>
      </c>
      <c r="B69" s="368" t="e">
        <f t="shared" si="2"/>
        <v>#REF!</v>
      </c>
      <c r="C69" s="13"/>
      <c r="D69" s="325" t="e">
        <f t="shared" si="3"/>
        <v>#REF!</v>
      </c>
      <c r="E69" s="50"/>
      <c r="F69" s="101"/>
      <c r="G69" s="50"/>
      <c r="H69" s="388"/>
      <c r="I69" s="50"/>
      <c r="J69" s="101"/>
      <c r="K69" s="209"/>
      <c r="L69" s="50"/>
      <c r="M69" s="50"/>
      <c r="N69" s="139"/>
      <c r="O69" s="3"/>
      <c r="P69" s="14"/>
    </row>
    <row r="70" spans="1:16" ht="21.75" customHeight="1">
      <c r="A70" s="367">
        <v>59</v>
      </c>
      <c r="B70" s="368" t="e">
        <f t="shared" si="2"/>
        <v>#REF!</v>
      </c>
      <c r="C70" s="13"/>
      <c r="D70" s="325" t="e">
        <f t="shared" si="3"/>
        <v>#REF!</v>
      </c>
      <c r="E70" s="50"/>
      <c r="F70" s="101"/>
      <c r="G70" s="50"/>
      <c r="H70" s="388"/>
      <c r="I70" s="50"/>
      <c r="J70" s="101"/>
      <c r="K70" s="209"/>
      <c r="L70" s="50"/>
      <c r="M70" s="50"/>
      <c r="N70" s="139"/>
      <c r="O70" s="3"/>
      <c r="P70" s="14"/>
    </row>
    <row r="71" spans="1:16" ht="21.75" customHeight="1">
      <c r="A71" s="367">
        <v>60</v>
      </c>
      <c r="B71" s="368" t="e">
        <f t="shared" si="2"/>
        <v>#REF!</v>
      </c>
      <c r="C71" s="13"/>
      <c r="D71" s="325" t="e">
        <f t="shared" si="3"/>
        <v>#REF!</v>
      </c>
      <c r="E71" s="50"/>
      <c r="F71" s="101"/>
      <c r="G71" s="50"/>
      <c r="H71" s="388"/>
      <c r="I71" s="50"/>
      <c r="J71" s="101"/>
      <c r="K71" s="209"/>
      <c r="L71" s="50"/>
      <c r="M71" s="50"/>
      <c r="N71" s="139"/>
      <c r="O71" s="3"/>
      <c r="P71" s="14"/>
    </row>
    <row r="72" spans="1:16" ht="21.75" customHeight="1">
      <c r="A72" s="367">
        <v>61</v>
      </c>
      <c r="B72" s="368" t="e">
        <f t="shared" si="2"/>
        <v>#REF!</v>
      </c>
      <c r="C72" s="13"/>
      <c r="D72" s="325" t="e">
        <f t="shared" si="3"/>
        <v>#REF!</v>
      </c>
      <c r="E72" s="50"/>
      <c r="F72" s="101"/>
      <c r="G72" s="50"/>
      <c r="H72" s="388"/>
      <c r="I72" s="50"/>
      <c r="J72" s="101"/>
      <c r="K72" s="209"/>
      <c r="L72" s="50"/>
      <c r="M72" s="50"/>
      <c r="N72" s="139"/>
      <c r="O72" s="3"/>
      <c r="P72" s="14"/>
    </row>
    <row r="73" spans="1:16" ht="21.75" customHeight="1">
      <c r="A73" s="367">
        <v>62</v>
      </c>
      <c r="B73" s="368" t="e">
        <f t="shared" si="2"/>
        <v>#REF!</v>
      </c>
      <c r="C73" s="13"/>
      <c r="D73" s="325" t="e">
        <f t="shared" si="3"/>
        <v>#REF!</v>
      </c>
      <c r="E73" s="50"/>
      <c r="F73" s="101"/>
      <c r="G73" s="50"/>
      <c r="H73" s="388"/>
      <c r="I73" s="50"/>
      <c r="J73" s="101"/>
      <c r="K73" s="209"/>
      <c r="L73" s="50"/>
      <c r="M73" s="50"/>
      <c r="N73" s="139"/>
      <c r="O73" s="3"/>
      <c r="P73" s="14"/>
    </row>
    <row r="74" spans="1:16" ht="21.75" customHeight="1">
      <c r="A74" s="367">
        <v>63</v>
      </c>
      <c r="B74" s="368" t="e">
        <f t="shared" si="2"/>
        <v>#REF!</v>
      </c>
      <c r="C74" s="13"/>
      <c r="D74" s="325" t="e">
        <f t="shared" si="3"/>
        <v>#REF!</v>
      </c>
      <c r="E74" s="50"/>
      <c r="F74" s="101"/>
      <c r="G74" s="50"/>
      <c r="H74" s="388"/>
      <c r="I74" s="50"/>
      <c r="J74" s="101"/>
      <c r="K74" s="209"/>
      <c r="L74" s="50"/>
      <c r="M74" s="50"/>
      <c r="N74" s="139"/>
      <c r="O74" s="3"/>
      <c r="P74" s="14"/>
    </row>
    <row r="75" spans="1:16" ht="21.75" customHeight="1">
      <c r="A75" s="367">
        <v>64</v>
      </c>
      <c r="B75" s="368" t="e">
        <f t="shared" si="2"/>
        <v>#REF!</v>
      </c>
      <c r="C75" s="13"/>
      <c r="D75" s="325" t="e">
        <f t="shared" si="3"/>
        <v>#REF!</v>
      </c>
      <c r="E75" s="50"/>
      <c r="F75" s="101"/>
      <c r="G75" s="50"/>
      <c r="H75" s="388"/>
      <c r="I75" s="50"/>
      <c r="J75" s="101"/>
      <c r="K75" s="209"/>
      <c r="L75" s="50"/>
      <c r="M75" s="50"/>
      <c r="N75" s="139"/>
      <c r="O75" s="3"/>
      <c r="P75" s="14"/>
    </row>
    <row r="76" spans="1:16" ht="21.75" customHeight="1">
      <c r="A76" s="367">
        <v>65</v>
      </c>
      <c r="B76" s="368" t="e">
        <f aca="true" t="shared" si="4" ref="B76:B107">IF(AND(M76=M75,N76=N75),B75,B75+1)</f>
        <v>#REF!</v>
      </c>
      <c r="C76" s="13"/>
      <c r="D76" s="325" t="e">
        <f aca="true" t="shared" si="5" ref="D76:D107">RANK(B76,$B$12:$B$211,1)</f>
        <v>#REF!</v>
      </c>
      <c r="E76" s="50"/>
      <c r="F76" s="101"/>
      <c r="G76" s="50"/>
      <c r="H76" s="388"/>
      <c r="I76" s="50"/>
      <c r="J76" s="101"/>
      <c r="K76" s="209"/>
      <c r="L76" s="50"/>
      <c r="M76" s="50"/>
      <c r="N76" s="139"/>
      <c r="O76" s="3"/>
      <c r="P76" s="14"/>
    </row>
    <row r="77" spans="1:16" ht="21.75" customHeight="1">
      <c r="A77" s="367">
        <v>66</v>
      </c>
      <c r="B77" s="368" t="e">
        <f t="shared" si="4"/>
        <v>#REF!</v>
      </c>
      <c r="C77" s="13"/>
      <c r="D77" s="325" t="e">
        <f t="shared" si="5"/>
        <v>#REF!</v>
      </c>
      <c r="E77" s="50"/>
      <c r="F77" s="101"/>
      <c r="G77" s="50"/>
      <c r="H77" s="388"/>
      <c r="I77" s="50"/>
      <c r="J77" s="101"/>
      <c r="K77" s="209"/>
      <c r="L77" s="50"/>
      <c r="M77" s="50"/>
      <c r="N77" s="139"/>
      <c r="O77" s="3"/>
      <c r="P77" s="14"/>
    </row>
    <row r="78" spans="1:16" ht="21.75" customHeight="1">
      <c r="A78" s="367">
        <v>67</v>
      </c>
      <c r="B78" s="368" t="e">
        <f t="shared" si="4"/>
        <v>#REF!</v>
      </c>
      <c r="C78" s="13"/>
      <c r="D78" s="325" t="e">
        <f t="shared" si="5"/>
        <v>#REF!</v>
      </c>
      <c r="E78" s="50"/>
      <c r="F78" s="101"/>
      <c r="G78" s="50"/>
      <c r="H78" s="388"/>
      <c r="I78" s="50"/>
      <c r="J78" s="101"/>
      <c r="K78" s="209"/>
      <c r="L78" s="50"/>
      <c r="M78" s="50"/>
      <c r="N78" s="139"/>
      <c r="O78" s="3"/>
      <c r="P78" s="14"/>
    </row>
    <row r="79" spans="1:16" ht="21.75" customHeight="1">
      <c r="A79" s="367">
        <v>68</v>
      </c>
      <c r="B79" s="368" t="e">
        <f t="shared" si="4"/>
        <v>#REF!</v>
      </c>
      <c r="C79" s="13"/>
      <c r="D79" s="325" t="e">
        <f t="shared" si="5"/>
        <v>#REF!</v>
      </c>
      <c r="E79" s="50"/>
      <c r="F79" s="101"/>
      <c r="G79" s="50"/>
      <c r="H79" s="388"/>
      <c r="I79" s="50"/>
      <c r="J79" s="101"/>
      <c r="K79" s="209"/>
      <c r="L79" s="50"/>
      <c r="M79" s="50"/>
      <c r="N79" s="139"/>
      <c r="O79" s="3"/>
      <c r="P79" s="14"/>
    </row>
    <row r="80" spans="1:16" ht="21.75" customHeight="1">
      <c r="A80" s="367">
        <v>69</v>
      </c>
      <c r="B80" s="368" t="e">
        <f t="shared" si="4"/>
        <v>#REF!</v>
      </c>
      <c r="C80" s="13"/>
      <c r="D80" s="325" t="e">
        <f t="shared" si="5"/>
        <v>#REF!</v>
      </c>
      <c r="E80" s="50"/>
      <c r="F80" s="101"/>
      <c r="G80" s="50"/>
      <c r="H80" s="388"/>
      <c r="I80" s="50"/>
      <c r="J80" s="101"/>
      <c r="K80" s="209"/>
      <c r="L80" s="50"/>
      <c r="M80" s="50"/>
      <c r="N80" s="139"/>
      <c r="O80" s="3"/>
      <c r="P80" s="14"/>
    </row>
    <row r="81" spans="1:16" ht="21.75" customHeight="1">
      <c r="A81" s="367">
        <v>70</v>
      </c>
      <c r="B81" s="368" t="e">
        <f t="shared" si="4"/>
        <v>#REF!</v>
      </c>
      <c r="C81" s="13"/>
      <c r="D81" s="325" t="e">
        <f t="shared" si="5"/>
        <v>#REF!</v>
      </c>
      <c r="E81" s="50"/>
      <c r="F81" s="101"/>
      <c r="G81" s="50"/>
      <c r="H81" s="388"/>
      <c r="I81" s="50"/>
      <c r="J81" s="101"/>
      <c r="K81" s="209"/>
      <c r="L81" s="50"/>
      <c r="M81" s="50"/>
      <c r="N81" s="139"/>
      <c r="O81" s="3"/>
      <c r="P81" s="14"/>
    </row>
    <row r="82" spans="1:16" ht="21.75" customHeight="1">
      <c r="A82" s="367">
        <v>71</v>
      </c>
      <c r="B82" s="368" t="e">
        <f t="shared" si="4"/>
        <v>#REF!</v>
      </c>
      <c r="C82" s="13"/>
      <c r="D82" s="325" t="e">
        <f t="shared" si="5"/>
        <v>#REF!</v>
      </c>
      <c r="E82" s="50"/>
      <c r="F82" s="101"/>
      <c r="G82" s="50"/>
      <c r="H82" s="388"/>
      <c r="I82" s="50"/>
      <c r="J82" s="101"/>
      <c r="K82" s="209"/>
      <c r="L82" s="50"/>
      <c r="M82" s="50"/>
      <c r="N82" s="139"/>
      <c r="O82" s="3"/>
      <c r="P82" s="14"/>
    </row>
    <row r="83" spans="1:16" ht="21.75" customHeight="1">
      <c r="A83" s="367">
        <v>72</v>
      </c>
      <c r="B83" s="368" t="e">
        <f t="shared" si="4"/>
        <v>#REF!</v>
      </c>
      <c r="C83" s="13"/>
      <c r="D83" s="325" t="e">
        <f t="shared" si="5"/>
        <v>#REF!</v>
      </c>
      <c r="E83" s="50"/>
      <c r="F83" s="101"/>
      <c r="G83" s="50"/>
      <c r="H83" s="388"/>
      <c r="I83" s="50"/>
      <c r="J83" s="101"/>
      <c r="K83" s="209"/>
      <c r="L83" s="50"/>
      <c r="M83" s="50"/>
      <c r="N83" s="139"/>
      <c r="O83" s="3"/>
      <c r="P83" s="14"/>
    </row>
    <row r="84" spans="1:16" ht="21.75" customHeight="1">
      <c r="A84" s="367">
        <v>73</v>
      </c>
      <c r="B84" s="368" t="e">
        <f t="shared" si="4"/>
        <v>#REF!</v>
      </c>
      <c r="C84" s="13"/>
      <c r="D84" s="325" t="e">
        <f t="shared" si="5"/>
        <v>#REF!</v>
      </c>
      <c r="E84" s="50"/>
      <c r="F84" s="101"/>
      <c r="G84" s="50"/>
      <c r="H84" s="388"/>
      <c r="I84" s="50"/>
      <c r="J84" s="101"/>
      <c r="K84" s="209"/>
      <c r="L84" s="50"/>
      <c r="M84" s="50"/>
      <c r="N84" s="139"/>
      <c r="O84" s="3"/>
      <c r="P84" s="14"/>
    </row>
    <row r="85" spans="1:16" ht="21.75" customHeight="1">
      <c r="A85" s="367">
        <v>74</v>
      </c>
      <c r="B85" s="368" t="e">
        <f t="shared" si="4"/>
        <v>#REF!</v>
      </c>
      <c r="C85" s="13"/>
      <c r="D85" s="325" t="e">
        <f t="shared" si="5"/>
        <v>#REF!</v>
      </c>
      <c r="E85" s="50"/>
      <c r="F85" s="101"/>
      <c r="G85" s="50"/>
      <c r="H85" s="388"/>
      <c r="I85" s="50"/>
      <c r="J85" s="101"/>
      <c r="K85" s="209"/>
      <c r="L85" s="50"/>
      <c r="M85" s="50"/>
      <c r="N85" s="139"/>
      <c r="O85" s="3"/>
      <c r="P85" s="14"/>
    </row>
    <row r="86" spans="1:16" ht="21.75" customHeight="1">
      <c r="A86" s="367">
        <v>75</v>
      </c>
      <c r="B86" s="368" t="e">
        <f t="shared" si="4"/>
        <v>#REF!</v>
      </c>
      <c r="C86" s="13"/>
      <c r="D86" s="325" t="e">
        <f t="shared" si="5"/>
        <v>#REF!</v>
      </c>
      <c r="E86" s="50"/>
      <c r="F86" s="101"/>
      <c r="G86" s="50"/>
      <c r="H86" s="388"/>
      <c r="I86" s="50"/>
      <c r="J86" s="101"/>
      <c r="K86" s="209"/>
      <c r="L86" s="50"/>
      <c r="M86" s="50"/>
      <c r="N86" s="139"/>
      <c r="O86" s="3"/>
      <c r="P86" s="14"/>
    </row>
    <row r="87" spans="1:16" ht="21.75" customHeight="1">
      <c r="A87" s="367">
        <v>76</v>
      </c>
      <c r="B87" s="368" t="e">
        <f t="shared" si="4"/>
        <v>#REF!</v>
      </c>
      <c r="C87" s="13"/>
      <c r="D87" s="325" t="e">
        <f t="shared" si="5"/>
        <v>#REF!</v>
      </c>
      <c r="E87" s="50"/>
      <c r="F87" s="101"/>
      <c r="G87" s="50"/>
      <c r="H87" s="388"/>
      <c r="I87" s="50"/>
      <c r="J87" s="101"/>
      <c r="K87" s="209"/>
      <c r="L87" s="50"/>
      <c r="M87" s="50"/>
      <c r="N87" s="139"/>
      <c r="O87" s="3"/>
      <c r="P87" s="14"/>
    </row>
    <row r="88" spans="1:16" ht="21.75" customHeight="1">
      <c r="A88" s="367">
        <v>77</v>
      </c>
      <c r="B88" s="368" t="e">
        <f t="shared" si="4"/>
        <v>#REF!</v>
      </c>
      <c r="C88" s="13"/>
      <c r="D88" s="325" t="e">
        <f t="shared" si="5"/>
        <v>#REF!</v>
      </c>
      <c r="E88" s="50"/>
      <c r="F88" s="101"/>
      <c r="G88" s="50"/>
      <c r="H88" s="388"/>
      <c r="I88" s="50"/>
      <c r="J88" s="101"/>
      <c r="K88" s="209"/>
      <c r="L88" s="50"/>
      <c r="M88" s="50"/>
      <c r="N88" s="139"/>
      <c r="O88" s="3"/>
      <c r="P88" s="14"/>
    </row>
    <row r="89" spans="1:16" ht="21.75" customHeight="1">
      <c r="A89" s="367">
        <v>78</v>
      </c>
      <c r="B89" s="368" t="e">
        <f t="shared" si="4"/>
        <v>#REF!</v>
      </c>
      <c r="C89" s="13"/>
      <c r="D89" s="325" t="e">
        <f t="shared" si="5"/>
        <v>#REF!</v>
      </c>
      <c r="E89" s="50"/>
      <c r="F89" s="101"/>
      <c r="G89" s="50"/>
      <c r="H89" s="388"/>
      <c r="I89" s="50"/>
      <c r="J89" s="101"/>
      <c r="K89" s="209"/>
      <c r="L89" s="50"/>
      <c r="M89" s="50"/>
      <c r="N89" s="139"/>
      <c r="O89" s="3"/>
      <c r="P89" s="14"/>
    </row>
    <row r="90" spans="1:16" ht="21.75" customHeight="1">
      <c r="A90" s="367">
        <v>79</v>
      </c>
      <c r="B90" s="368" t="e">
        <f t="shared" si="4"/>
        <v>#REF!</v>
      </c>
      <c r="C90" s="13"/>
      <c r="D90" s="325" t="e">
        <f t="shared" si="5"/>
        <v>#REF!</v>
      </c>
      <c r="E90" s="50"/>
      <c r="F90" s="101"/>
      <c r="G90" s="50"/>
      <c r="H90" s="388"/>
      <c r="I90" s="50"/>
      <c r="J90" s="101"/>
      <c r="K90" s="209"/>
      <c r="L90" s="50"/>
      <c r="M90" s="50"/>
      <c r="N90" s="139"/>
      <c r="O90" s="3"/>
      <c r="P90" s="14"/>
    </row>
    <row r="91" spans="1:16" ht="21.75" customHeight="1">
      <c r="A91" s="367">
        <v>80</v>
      </c>
      <c r="B91" s="368" t="e">
        <f t="shared" si="4"/>
        <v>#REF!</v>
      </c>
      <c r="C91" s="13"/>
      <c r="D91" s="325" t="e">
        <f t="shared" si="5"/>
        <v>#REF!</v>
      </c>
      <c r="E91" s="50"/>
      <c r="F91" s="101"/>
      <c r="G91" s="50"/>
      <c r="H91" s="388"/>
      <c r="I91" s="50"/>
      <c r="J91" s="101"/>
      <c r="K91" s="209"/>
      <c r="L91" s="50"/>
      <c r="M91" s="50"/>
      <c r="N91" s="139"/>
      <c r="O91" s="3"/>
      <c r="P91" s="14"/>
    </row>
    <row r="92" spans="1:16" ht="21.75" customHeight="1">
      <c r="A92" s="367">
        <v>81</v>
      </c>
      <c r="B92" s="368" t="e">
        <f t="shared" si="4"/>
        <v>#REF!</v>
      </c>
      <c r="C92" s="13"/>
      <c r="D92" s="325" t="e">
        <f t="shared" si="5"/>
        <v>#REF!</v>
      </c>
      <c r="E92" s="50"/>
      <c r="F92" s="101"/>
      <c r="G92" s="50"/>
      <c r="H92" s="388"/>
      <c r="I92" s="50"/>
      <c r="J92" s="101"/>
      <c r="K92" s="209"/>
      <c r="L92" s="50"/>
      <c r="M92" s="50"/>
      <c r="N92" s="139"/>
      <c r="O92" s="3"/>
      <c r="P92" s="14"/>
    </row>
    <row r="93" spans="1:16" ht="21.75" customHeight="1">
      <c r="A93" s="367">
        <v>82</v>
      </c>
      <c r="B93" s="368" t="e">
        <f t="shared" si="4"/>
        <v>#REF!</v>
      </c>
      <c r="C93" s="13"/>
      <c r="D93" s="325" t="e">
        <f t="shared" si="5"/>
        <v>#REF!</v>
      </c>
      <c r="E93" s="50"/>
      <c r="F93" s="101"/>
      <c r="G93" s="50"/>
      <c r="H93" s="388"/>
      <c r="I93" s="50"/>
      <c r="J93" s="101"/>
      <c r="K93" s="209"/>
      <c r="L93" s="50"/>
      <c r="M93" s="50"/>
      <c r="N93" s="139"/>
      <c r="O93" s="3"/>
      <c r="P93" s="14"/>
    </row>
    <row r="94" spans="1:16" ht="21.75" customHeight="1">
      <c r="A94" s="367">
        <v>83</v>
      </c>
      <c r="B94" s="368" t="e">
        <f t="shared" si="4"/>
        <v>#REF!</v>
      </c>
      <c r="C94" s="13"/>
      <c r="D94" s="325" t="e">
        <f t="shared" si="5"/>
        <v>#REF!</v>
      </c>
      <c r="E94" s="50"/>
      <c r="F94" s="101"/>
      <c r="G94" s="50"/>
      <c r="H94" s="388"/>
      <c r="I94" s="50"/>
      <c r="J94" s="101"/>
      <c r="K94" s="209"/>
      <c r="L94" s="50"/>
      <c r="M94" s="50"/>
      <c r="N94" s="139"/>
      <c r="O94" s="3"/>
      <c r="P94" s="14"/>
    </row>
    <row r="95" spans="1:16" ht="21.75" customHeight="1">
      <c r="A95" s="367">
        <v>84</v>
      </c>
      <c r="B95" s="368" t="e">
        <f t="shared" si="4"/>
        <v>#REF!</v>
      </c>
      <c r="C95" s="13"/>
      <c r="D95" s="325" t="e">
        <f t="shared" si="5"/>
        <v>#REF!</v>
      </c>
      <c r="E95" s="50"/>
      <c r="F95" s="101"/>
      <c r="G95" s="50"/>
      <c r="H95" s="388"/>
      <c r="I95" s="50"/>
      <c r="J95" s="101"/>
      <c r="K95" s="209"/>
      <c r="L95" s="50"/>
      <c r="M95" s="50"/>
      <c r="N95" s="139"/>
      <c r="O95" s="3"/>
      <c r="P95" s="14"/>
    </row>
    <row r="96" spans="1:16" ht="21.75" customHeight="1">
      <c r="A96" s="367">
        <v>85</v>
      </c>
      <c r="B96" s="368" t="e">
        <f t="shared" si="4"/>
        <v>#REF!</v>
      </c>
      <c r="C96" s="13"/>
      <c r="D96" s="325" t="e">
        <f t="shared" si="5"/>
        <v>#REF!</v>
      </c>
      <c r="E96" s="50"/>
      <c r="F96" s="101"/>
      <c r="G96" s="50"/>
      <c r="H96" s="388"/>
      <c r="I96" s="50"/>
      <c r="J96" s="101"/>
      <c r="K96" s="209"/>
      <c r="L96" s="50"/>
      <c r="M96" s="50"/>
      <c r="N96" s="139"/>
      <c r="O96" s="3"/>
      <c r="P96" s="14"/>
    </row>
    <row r="97" spans="1:16" ht="21.75" customHeight="1">
      <c r="A97" s="367">
        <v>86</v>
      </c>
      <c r="B97" s="368" t="e">
        <f t="shared" si="4"/>
        <v>#REF!</v>
      </c>
      <c r="C97" s="13"/>
      <c r="D97" s="325" t="e">
        <f t="shared" si="5"/>
        <v>#REF!</v>
      </c>
      <c r="E97" s="50"/>
      <c r="F97" s="101"/>
      <c r="G97" s="50"/>
      <c r="H97" s="388"/>
      <c r="I97" s="50"/>
      <c r="J97" s="101"/>
      <c r="K97" s="209"/>
      <c r="L97" s="50"/>
      <c r="M97" s="50"/>
      <c r="N97" s="139"/>
      <c r="O97" s="3"/>
      <c r="P97" s="14"/>
    </row>
    <row r="98" spans="1:16" ht="21.75" customHeight="1">
      <c r="A98" s="367">
        <v>87</v>
      </c>
      <c r="B98" s="368" t="e">
        <f t="shared" si="4"/>
        <v>#REF!</v>
      </c>
      <c r="C98" s="13"/>
      <c r="D98" s="325" t="e">
        <f t="shared" si="5"/>
        <v>#REF!</v>
      </c>
      <c r="E98" s="50"/>
      <c r="F98" s="101"/>
      <c r="G98" s="50"/>
      <c r="H98" s="388"/>
      <c r="I98" s="50"/>
      <c r="J98" s="101"/>
      <c r="K98" s="209"/>
      <c r="L98" s="50"/>
      <c r="M98" s="50"/>
      <c r="N98" s="139"/>
      <c r="O98" s="3"/>
      <c r="P98" s="14"/>
    </row>
    <row r="99" spans="1:16" ht="21.75" customHeight="1">
      <c r="A99" s="367">
        <v>88</v>
      </c>
      <c r="B99" s="368" t="e">
        <f t="shared" si="4"/>
        <v>#REF!</v>
      </c>
      <c r="C99" s="13"/>
      <c r="D99" s="325" t="e">
        <f t="shared" si="5"/>
        <v>#REF!</v>
      </c>
      <c r="E99" s="50"/>
      <c r="F99" s="101"/>
      <c r="G99" s="50"/>
      <c r="H99" s="388"/>
      <c r="I99" s="50"/>
      <c r="J99" s="101"/>
      <c r="K99" s="209"/>
      <c r="L99" s="50"/>
      <c r="M99" s="50"/>
      <c r="N99" s="139"/>
      <c r="O99" s="3"/>
      <c r="P99" s="14"/>
    </row>
    <row r="100" spans="1:16" ht="21.75" customHeight="1">
      <c r="A100" s="367">
        <v>89</v>
      </c>
      <c r="B100" s="368" t="e">
        <f t="shared" si="4"/>
        <v>#REF!</v>
      </c>
      <c r="C100" s="13"/>
      <c r="D100" s="325" t="e">
        <f t="shared" si="5"/>
        <v>#REF!</v>
      </c>
      <c r="E100" s="50"/>
      <c r="F100" s="101"/>
      <c r="G100" s="50"/>
      <c r="H100" s="388"/>
      <c r="I100" s="50"/>
      <c r="J100" s="101"/>
      <c r="K100" s="209"/>
      <c r="L100" s="50"/>
      <c r="M100" s="50"/>
      <c r="N100" s="139"/>
      <c r="O100" s="3"/>
      <c r="P100" s="14"/>
    </row>
    <row r="101" spans="1:16" ht="21.75" customHeight="1">
      <c r="A101" s="367">
        <v>90</v>
      </c>
      <c r="B101" s="368" t="e">
        <f t="shared" si="4"/>
        <v>#REF!</v>
      </c>
      <c r="C101" s="13"/>
      <c r="D101" s="325" t="e">
        <f t="shared" si="5"/>
        <v>#REF!</v>
      </c>
      <c r="E101" s="50"/>
      <c r="F101" s="101"/>
      <c r="G101" s="50"/>
      <c r="H101" s="388"/>
      <c r="I101" s="50"/>
      <c r="J101" s="101"/>
      <c r="K101" s="209"/>
      <c r="L101" s="50"/>
      <c r="M101" s="50"/>
      <c r="N101" s="139"/>
      <c r="O101" s="3"/>
      <c r="P101" s="14"/>
    </row>
    <row r="102" spans="1:16" ht="21.75" customHeight="1">
      <c r="A102" s="367">
        <v>91</v>
      </c>
      <c r="B102" s="368" t="e">
        <f t="shared" si="4"/>
        <v>#REF!</v>
      </c>
      <c r="C102" s="13"/>
      <c r="D102" s="325" t="e">
        <f t="shared" si="5"/>
        <v>#REF!</v>
      </c>
      <c r="E102" s="50"/>
      <c r="F102" s="101"/>
      <c r="G102" s="50"/>
      <c r="H102" s="388"/>
      <c r="I102" s="50"/>
      <c r="J102" s="101"/>
      <c r="K102" s="209"/>
      <c r="L102" s="50"/>
      <c r="M102" s="50"/>
      <c r="N102" s="139"/>
      <c r="O102" s="3"/>
      <c r="P102" s="14"/>
    </row>
    <row r="103" spans="1:16" ht="21.75" customHeight="1">
      <c r="A103" s="367">
        <v>92</v>
      </c>
      <c r="B103" s="368" t="e">
        <f t="shared" si="4"/>
        <v>#REF!</v>
      </c>
      <c r="C103" s="13"/>
      <c r="D103" s="325" t="e">
        <f t="shared" si="5"/>
        <v>#REF!</v>
      </c>
      <c r="E103" s="50"/>
      <c r="F103" s="101"/>
      <c r="G103" s="50"/>
      <c r="H103" s="388"/>
      <c r="I103" s="50"/>
      <c r="J103" s="101"/>
      <c r="K103" s="209"/>
      <c r="L103" s="50"/>
      <c r="M103" s="50"/>
      <c r="N103" s="139"/>
      <c r="O103" s="3"/>
      <c r="P103" s="14"/>
    </row>
    <row r="104" spans="1:16" ht="21.75" customHeight="1">
      <c r="A104" s="367">
        <v>93</v>
      </c>
      <c r="B104" s="368" t="e">
        <f t="shared" si="4"/>
        <v>#REF!</v>
      </c>
      <c r="C104" s="13"/>
      <c r="D104" s="325" t="e">
        <f t="shared" si="5"/>
        <v>#REF!</v>
      </c>
      <c r="E104" s="50"/>
      <c r="F104" s="101"/>
      <c r="G104" s="50"/>
      <c r="H104" s="388"/>
      <c r="I104" s="50"/>
      <c r="J104" s="101"/>
      <c r="K104" s="209"/>
      <c r="L104" s="50"/>
      <c r="M104" s="50"/>
      <c r="N104" s="139"/>
      <c r="O104" s="3"/>
      <c r="P104" s="14"/>
    </row>
    <row r="105" spans="1:16" ht="21.75" customHeight="1">
      <c r="A105" s="367">
        <v>94</v>
      </c>
      <c r="B105" s="368" t="e">
        <f t="shared" si="4"/>
        <v>#REF!</v>
      </c>
      <c r="C105" s="13"/>
      <c r="D105" s="325" t="e">
        <f t="shared" si="5"/>
        <v>#REF!</v>
      </c>
      <c r="E105" s="50"/>
      <c r="F105" s="101"/>
      <c r="G105" s="50"/>
      <c r="H105" s="388"/>
      <c r="I105" s="50"/>
      <c r="J105" s="101"/>
      <c r="K105" s="209"/>
      <c r="L105" s="50"/>
      <c r="M105" s="50"/>
      <c r="N105" s="139"/>
      <c r="O105" s="3"/>
      <c r="P105" s="14"/>
    </row>
    <row r="106" spans="1:16" ht="21.75" customHeight="1">
      <c r="A106" s="367">
        <v>95</v>
      </c>
      <c r="B106" s="368" t="e">
        <f t="shared" si="4"/>
        <v>#REF!</v>
      </c>
      <c r="C106" s="13"/>
      <c r="D106" s="325" t="e">
        <f t="shared" si="5"/>
        <v>#REF!</v>
      </c>
      <c r="E106" s="50"/>
      <c r="F106" s="101"/>
      <c r="G106" s="50"/>
      <c r="H106" s="388"/>
      <c r="I106" s="50"/>
      <c r="J106" s="101"/>
      <c r="K106" s="209"/>
      <c r="L106" s="50"/>
      <c r="M106" s="50"/>
      <c r="N106" s="139"/>
      <c r="O106" s="3"/>
      <c r="P106" s="14"/>
    </row>
    <row r="107" spans="1:16" ht="21.75" customHeight="1">
      <c r="A107" s="367">
        <v>96</v>
      </c>
      <c r="B107" s="368" t="e">
        <f t="shared" si="4"/>
        <v>#REF!</v>
      </c>
      <c r="C107" s="13"/>
      <c r="D107" s="325" t="e">
        <f t="shared" si="5"/>
        <v>#REF!</v>
      </c>
      <c r="E107" s="50"/>
      <c r="F107" s="101"/>
      <c r="G107" s="50"/>
      <c r="H107" s="388"/>
      <c r="I107" s="50"/>
      <c r="J107" s="101"/>
      <c r="K107" s="209"/>
      <c r="L107" s="50"/>
      <c r="M107" s="50"/>
      <c r="N107" s="139"/>
      <c r="O107" s="3"/>
      <c r="P107" s="14"/>
    </row>
    <row r="108" spans="1:16" ht="21.75" customHeight="1">
      <c r="A108" s="367">
        <v>97</v>
      </c>
      <c r="B108" s="368" t="e">
        <f aca="true" t="shared" si="6" ref="B108:B139">IF(AND(M108=M107,N108=N107),B107,B107+1)</f>
        <v>#REF!</v>
      </c>
      <c r="C108" s="13"/>
      <c r="D108" s="325" t="e">
        <f aca="true" t="shared" si="7" ref="D108:D139">RANK(B108,$B$12:$B$211,1)</f>
        <v>#REF!</v>
      </c>
      <c r="E108" s="50"/>
      <c r="F108" s="101"/>
      <c r="G108" s="50"/>
      <c r="H108" s="388"/>
      <c r="I108" s="50"/>
      <c r="J108" s="101"/>
      <c r="K108" s="209"/>
      <c r="L108" s="50"/>
      <c r="M108" s="50"/>
      <c r="N108" s="139"/>
      <c r="O108" s="3"/>
      <c r="P108" s="14"/>
    </row>
    <row r="109" spans="1:16" ht="21.75" customHeight="1">
      <c r="A109" s="367">
        <v>98</v>
      </c>
      <c r="B109" s="368" t="e">
        <f t="shared" si="6"/>
        <v>#REF!</v>
      </c>
      <c r="C109" s="13"/>
      <c r="D109" s="325" t="e">
        <f t="shared" si="7"/>
        <v>#REF!</v>
      </c>
      <c r="E109" s="50"/>
      <c r="F109" s="101"/>
      <c r="G109" s="50"/>
      <c r="H109" s="388"/>
      <c r="I109" s="50"/>
      <c r="J109" s="101"/>
      <c r="K109" s="209"/>
      <c r="L109" s="50"/>
      <c r="M109" s="50"/>
      <c r="N109" s="139"/>
      <c r="O109" s="3"/>
      <c r="P109" s="14"/>
    </row>
    <row r="110" spans="1:16" ht="21.75" customHeight="1">
      <c r="A110" s="367">
        <v>99</v>
      </c>
      <c r="B110" s="368" t="e">
        <f t="shared" si="6"/>
        <v>#REF!</v>
      </c>
      <c r="C110" s="13"/>
      <c r="D110" s="325" t="e">
        <f t="shared" si="7"/>
        <v>#REF!</v>
      </c>
      <c r="E110" s="50"/>
      <c r="F110" s="101"/>
      <c r="G110" s="50"/>
      <c r="H110" s="388"/>
      <c r="I110" s="50"/>
      <c r="J110" s="101"/>
      <c r="K110" s="209"/>
      <c r="L110" s="50"/>
      <c r="M110" s="50"/>
      <c r="N110" s="139"/>
      <c r="O110" s="3"/>
      <c r="P110" s="14"/>
    </row>
    <row r="111" spans="1:16" ht="21.75" customHeight="1">
      <c r="A111" s="367">
        <v>100</v>
      </c>
      <c r="B111" s="368" t="e">
        <f t="shared" si="6"/>
        <v>#REF!</v>
      </c>
      <c r="C111" s="13"/>
      <c r="D111" s="325" t="e">
        <f t="shared" si="7"/>
        <v>#REF!</v>
      </c>
      <c r="E111" s="50"/>
      <c r="F111" s="101"/>
      <c r="G111" s="50"/>
      <c r="H111" s="388"/>
      <c r="I111" s="50"/>
      <c r="J111" s="101"/>
      <c r="K111" s="209"/>
      <c r="L111" s="50"/>
      <c r="M111" s="50"/>
      <c r="N111" s="139"/>
      <c r="O111" s="3"/>
      <c r="P111" s="14"/>
    </row>
    <row r="112" spans="1:16" ht="21.75" customHeight="1">
      <c r="A112" s="367">
        <v>101</v>
      </c>
      <c r="B112" s="368" t="e">
        <f t="shared" si="6"/>
        <v>#REF!</v>
      </c>
      <c r="C112" s="13"/>
      <c r="D112" s="325" t="e">
        <f t="shared" si="7"/>
        <v>#REF!</v>
      </c>
      <c r="E112" s="50"/>
      <c r="F112" s="101"/>
      <c r="G112" s="50"/>
      <c r="H112" s="388"/>
      <c r="I112" s="50"/>
      <c r="J112" s="101"/>
      <c r="K112" s="209"/>
      <c r="L112" s="50"/>
      <c r="M112" s="50"/>
      <c r="N112" s="139"/>
      <c r="O112" s="3"/>
      <c r="P112" s="14"/>
    </row>
    <row r="113" spans="1:16" ht="21.75" customHeight="1">
      <c r="A113" s="367">
        <v>102</v>
      </c>
      <c r="B113" s="368" t="e">
        <f t="shared" si="6"/>
        <v>#REF!</v>
      </c>
      <c r="C113" s="13"/>
      <c r="D113" s="325" t="e">
        <f t="shared" si="7"/>
        <v>#REF!</v>
      </c>
      <c r="E113" s="50"/>
      <c r="F113" s="101"/>
      <c r="G113" s="50"/>
      <c r="H113" s="388"/>
      <c r="I113" s="50"/>
      <c r="J113" s="101"/>
      <c r="K113" s="209"/>
      <c r="L113" s="50"/>
      <c r="M113" s="50"/>
      <c r="N113" s="139"/>
      <c r="O113" s="3"/>
      <c r="P113" s="14"/>
    </row>
    <row r="114" spans="1:16" ht="21.75" customHeight="1">
      <c r="A114" s="367">
        <v>103</v>
      </c>
      <c r="B114" s="368" t="e">
        <f t="shared" si="6"/>
        <v>#REF!</v>
      </c>
      <c r="C114" s="13"/>
      <c r="D114" s="325" t="e">
        <f t="shared" si="7"/>
        <v>#REF!</v>
      </c>
      <c r="E114" s="50"/>
      <c r="F114" s="101"/>
      <c r="G114" s="50"/>
      <c r="H114" s="388"/>
      <c r="I114" s="50"/>
      <c r="J114" s="101"/>
      <c r="K114" s="209"/>
      <c r="L114" s="50"/>
      <c r="M114" s="50"/>
      <c r="N114" s="139"/>
      <c r="O114" s="3"/>
      <c r="P114" s="14"/>
    </row>
    <row r="115" spans="1:16" ht="21.75" customHeight="1">
      <c r="A115" s="367">
        <v>104</v>
      </c>
      <c r="B115" s="368" t="e">
        <f t="shared" si="6"/>
        <v>#REF!</v>
      </c>
      <c r="C115" s="13"/>
      <c r="D115" s="325" t="e">
        <f t="shared" si="7"/>
        <v>#REF!</v>
      </c>
      <c r="E115" s="50"/>
      <c r="F115" s="101"/>
      <c r="G115" s="50"/>
      <c r="H115" s="388"/>
      <c r="I115" s="50"/>
      <c r="J115" s="101"/>
      <c r="K115" s="209"/>
      <c r="L115" s="50"/>
      <c r="M115" s="50"/>
      <c r="N115" s="139"/>
      <c r="O115" s="3"/>
      <c r="P115" s="14"/>
    </row>
    <row r="116" spans="1:16" ht="21.75" customHeight="1">
      <c r="A116" s="367">
        <v>105</v>
      </c>
      <c r="B116" s="368" t="e">
        <f t="shared" si="6"/>
        <v>#REF!</v>
      </c>
      <c r="C116" s="13"/>
      <c r="D116" s="325" t="e">
        <f t="shared" si="7"/>
        <v>#REF!</v>
      </c>
      <c r="E116" s="50"/>
      <c r="F116" s="101"/>
      <c r="G116" s="50"/>
      <c r="H116" s="388"/>
      <c r="I116" s="50"/>
      <c r="J116" s="101"/>
      <c r="K116" s="209"/>
      <c r="L116" s="50"/>
      <c r="M116" s="50"/>
      <c r="N116" s="139"/>
      <c r="O116" s="3"/>
      <c r="P116" s="14"/>
    </row>
    <row r="117" spans="1:16" ht="21.75" customHeight="1">
      <c r="A117" s="367">
        <v>106</v>
      </c>
      <c r="B117" s="368" t="e">
        <f t="shared" si="6"/>
        <v>#REF!</v>
      </c>
      <c r="C117" s="13"/>
      <c r="D117" s="325" t="e">
        <f t="shared" si="7"/>
        <v>#REF!</v>
      </c>
      <c r="E117" s="50"/>
      <c r="F117" s="101"/>
      <c r="G117" s="50"/>
      <c r="H117" s="388"/>
      <c r="I117" s="50"/>
      <c r="J117" s="101"/>
      <c r="K117" s="209"/>
      <c r="L117" s="50"/>
      <c r="M117" s="50"/>
      <c r="N117" s="139"/>
      <c r="O117" s="3"/>
      <c r="P117" s="14"/>
    </row>
    <row r="118" spans="1:16" ht="21.75" customHeight="1">
      <c r="A118" s="367">
        <v>107</v>
      </c>
      <c r="B118" s="368" t="e">
        <f t="shared" si="6"/>
        <v>#REF!</v>
      </c>
      <c r="C118" s="13"/>
      <c r="D118" s="325" t="e">
        <f t="shared" si="7"/>
        <v>#REF!</v>
      </c>
      <c r="E118" s="50"/>
      <c r="F118" s="101"/>
      <c r="G118" s="50"/>
      <c r="H118" s="388"/>
      <c r="I118" s="50"/>
      <c r="J118" s="101"/>
      <c r="K118" s="209"/>
      <c r="L118" s="50"/>
      <c r="M118" s="50"/>
      <c r="N118" s="139"/>
      <c r="O118" s="3"/>
      <c r="P118" s="14"/>
    </row>
    <row r="119" spans="1:16" ht="21.75" customHeight="1">
      <c r="A119" s="367">
        <v>108</v>
      </c>
      <c r="B119" s="368" t="e">
        <f t="shared" si="6"/>
        <v>#REF!</v>
      </c>
      <c r="C119" s="13"/>
      <c r="D119" s="325" t="e">
        <f t="shared" si="7"/>
        <v>#REF!</v>
      </c>
      <c r="E119" s="50"/>
      <c r="F119" s="101"/>
      <c r="G119" s="50"/>
      <c r="H119" s="388"/>
      <c r="I119" s="50"/>
      <c r="J119" s="101"/>
      <c r="K119" s="209"/>
      <c r="L119" s="50"/>
      <c r="M119" s="50"/>
      <c r="N119" s="139"/>
      <c r="O119" s="3"/>
      <c r="P119" s="14"/>
    </row>
    <row r="120" spans="1:16" ht="21.75" customHeight="1">
      <c r="A120" s="367">
        <v>109</v>
      </c>
      <c r="B120" s="368" t="e">
        <f t="shared" si="6"/>
        <v>#REF!</v>
      </c>
      <c r="C120" s="13"/>
      <c r="D120" s="325" t="e">
        <f t="shared" si="7"/>
        <v>#REF!</v>
      </c>
      <c r="E120" s="50"/>
      <c r="F120" s="101"/>
      <c r="G120" s="50"/>
      <c r="H120" s="388"/>
      <c r="I120" s="50"/>
      <c r="J120" s="101"/>
      <c r="K120" s="209"/>
      <c r="L120" s="50"/>
      <c r="M120" s="50"/>
      <c r="N120" s="139"/>
      <c r="O120" s="3"/>
      <c r="P120" s="14"/>
    </row>
    <row r="121" spans="1:16" ht="21.75" customHeight="1">
      <c r="A121" s="367">
        <v>110</v>
      </c>
      <c r="B121" s="368" t="e">
        <f t="shared" si="6"/>
        <v>#REF!</v>
      </c>
      <c r="C121" s="13"/>
      <c r="D121" s="325" t="e">
        <f t="shared" si="7"/>
        <v>#REF!</v>
      </c>
      <c r="E121" s="50"/>
      <c r="F121" s="101"/>
      <c r="G121" s="50"/>
      <c r="H121" s="388"/>
      <c r="I121" s="50"/>
      <c r="J121" s="101"/>
      <c r="K121" s="209"/>
      <c r="L121" s="50"/>
      <c r="M121" s="50"/>
      <c r="N121" s="139"/>
      <c r="O121" s="3"/>
      <c r="P121" s="14"/>
    </row>
    <row r="122" spans="1:16" ht="21.75" customHeight="1">
      <c r="A122" s="367">
        <v>111</v>
      </c>
      <c r="B122" s="368" t="e">
        <f t="shared" si="6"/>
        <v>#REF!</v>
      </c>
      <c r="C122" s="13"/>
      <c r="D122" s="325" t="e">
        <f t="shared" si="7"/>
        <v>#REF!</v>
      </c>
      <c r="E122" s="50"/>
      <c r="F122" s="101"/>
      <c r="G122" s="50"/>
      <c r="H122" s="388"/>
      <c r="I122" s="50"/>
      <c r="J122" s="101"/>
      <c r="K122" s="209"/>
      <c r="L122" s="50"/>
      <c r="M122" s="50"/>
      <c r="N122" s="139"/>
      <c r="O122" s="3"/>
      <c r="P122" s="14"/>
    </row>
    <row r="123" spans="1:16" ht="21.75" customHeight="1">
      <c r="A123" s="367">
        <v>112</v>
      </c>
      <c r="B123" s="368" t="e">
        <f t="shared" si="6"/>
        <v>#REF!</v>
      </c>
      <c r="C123" s="13"/>
      <c r="D123" s="325" t="e">
        <f t="shared" si="7"/>
        <v>#REF!</v>
      </c>
      <c r="E123" s="50"/>
      <c r="F123" s="101"/>
      <c r="G123" s="50"/>
      <c r="H123" s="388"/>
      <c r="I123" s="50"/>
      <c r="J123" s="101"/>
      <c r="K123" s="209"/>
      <c r="L123" s="50"/>
      <c r="M123" s="50"/>
      <c r="N123" s="139"/>
      <c r="O123" s="3"/>
      <c r="P123" s="14"/>
    </row>
    <row r="124" spans="1:16" ht="21.75" customHeight="1">
      <c r="A124" s="367">
        <v>113</v>
      </c>
      <c r="B124" s="368" t="e">
        <f t="shared" si="6"/>
        <v>#REF!</v>
      </c>
      <c r="C124" s="13"/>
      <c r="D124" s="325" t="e">
        <f t="shared" si="7"/>
        <v>#REF!</v>
      </c>
      <c r="E124" s="50"/>
      <c r="F124" s="101"/>
      <c r="G124" s="50"/>
      <c r="H124" s="388"/>
      <c r="I124" s="50"/>
      <c r="J124" s="101"/>
      <c r="K124" s="209"/>
      <c r="L124" s="50"/>
      <c r="M124" s="50"/>
      <c r="N124" s="139"/>
      <c r="O124" s="3"/>
      <c r="P124" s="14"/>
    </row>
    <row r="125" spans="1:16" ht="21.75" customHeight="1">
      <c r="A125" s="367">
        <v>114</v>
      </c>
      <c r="B125" s="368" t="e">
        <f t="shared" si="6"/>
        <v>#REF!</v>
      </c>
      <c r="C125" s="13"/>
      <c r="D125" s="325" t="e">
        <f t="shared" si="7"/>
        <v>#REF!</v>
      </c>
      <c r="E125" s="50"/>
      <c r="F125" s="101"/>
      <c r="G125" s="50"/>
      <c r="H125" s="388"/>
      <c r="I125" s="50"/>
      <c r="J125" s="101"/>
      <c r="K125" s="209"/>
      <c r="L125" s="50"/>
      <c r="M125" s="50"/>
      <c r="N125" s="139"/>
      <c r="O125" s="3"/>
      <c r="P125" s="14"/>
    </row>
    <row r="126" spans="1:16" ht="21.75" customHeight="1">
      <c r="A126" s="367">
        <v>115</v>
      </c>
      <c r="B126" s="368" t="e">
        <f t="shared" si="6"/>
        <v>#REF!</v>
      </c>
      <c r="C126" s="13"/>
      <c r="D126" s="325" t="e">
        <f t="shared" si="7"/>
        <v>#REF!</v>
      </c>
      <c r="E126" s="50"/>
      <c r="F126" s="101"/>
      <c r="G126" s="50"/>
      <c r="H126" s="388"/>
      <c r="I126" s="50"/>
      <c r="J126" s="101"/>
      <c r="K126" s="209"/>
      <c r="L126" s="50"/>
      <c r="M126" s="50"/>
      <c r="N126" s="139"/>
      <c r="O126" s="3"/>
      <c r="P126" s="14"/>
    </row>
    <row r="127" spans="1:16" ht="21.75" customHeight="1">
      <c r="A127" s="367">
        <v>116</v>
      </c>
      <c r="B127" s="368" t="e">
        <f t="shared" si="6"/>
        <v>#REF!</v>
      </c>
      <c r="C127" s="13"/>
      <c r="D127" s="325" t="e">
        <f t="shared" si="7"/>
        <v>#REF!</v>
      </c>
      <c r="E127" s="50"/>
      <c r="F127" s="101"/>
      <c r="G127" s="50"/>
      <c r="H127" s="388"/>
      <c r="I127" s="50"/>
      <c r="J127" s="101"/>
      <c r="K127" s="209"/>
      <c r="L127" s="50"/>
      <c r="M127" s="50"/>
      <c r="N127" s="139"/>
      <c r="O127" s="3"/>
      <c r="P127" s="14"/>
    </row>
    <row r="128" spans="1:16" ht="21.75" customHeight="1">
      <c r="A128" s="367">
        <v>117</v>
      </c>
      <c r="B128" s="368" t="e">
        <f t="shared" si="6"/>
        <v>#REF!</v>
      </c>
      <c r="C128" s="13"/>
      <c r="D128" s="325" t="e">
        <f t="shared" si="7"/>
        <v>#REF!</v>
      </c>
      <c r="E128" s="50"/>
      <c r="F128" s="101"/>
      <c r="G128" s="50"/>
      <c r="H128" s="388"/>
      <c r="I128" s="50"/>
      <c r="J128" s="101"/>
      <c r="K128" s="209"/>
      <c r="L128" s="50"/>
      <c r="M128" s="50"/>
      <c r="N128" s="139"/>
      <c r="O128" s="3"/>
      <c r="P128" s="14"/>
    </row>
    <row r="129" spans="1:16" ht="21.75" customHeight="1">
      <c r="A129" s="367">
        <v>118</v>
      </c>
      <c r="B129" s="368" t="e">
        <f t="shared" si="6"/>
        <v>#REF!</v>
      </c>
      <c r="C129" s="13"/>
      <c r="D129" s="325" t="e">
        <f t="shared" si="7"/>
        <v>#REF!</v>
      </c>
      <c r="E129" s="50"/>
      <c r="F129" s="101"/>
      <c r="G129" s="50"/>
      <c r="H129" s="388"/>
      <c r="I129" s="50"/>
      <c r="J129" s="101"/>
      <c r="K129" s="209"/>
      <c r="L129" s="50"/>
      <c r="M129" s="50"/>
      <c r="N129" s="139"/>
      <c r="O129" s="3"/>
      <c r="P129" s="14"/>
    </row>
    <row r="130" spans="1:16" ht="21.75" customHeight="1">
      <c r="A130" s="367">
        <v>119</v>
      </c>
      <c r="B130" s="368" t="e">
        <f t="shared" si="6"/>
        <v>#REF!</v>
      </c>
      <c r="C130" s="13"/>
      <c r="D130" s="325" t="e">
        <f t="shared" si="7"/>
        <v>#REF!</v>
      </c>
      <c r="E130" s="50"/>
      <c r="F130" s="101"/>
      <c r="G130" s="50"/>
      <c r="H130" s="388"/>
      <c r="I130" s="50"/>
      <c r="J130" s="101"/>
      <c r="K130" s="209"/>
      <c r="L130" s="50"/>
      <c r="M130" s="50"/>
      <c r="N130" s="139"/>
      <c r="O130" s="3"/>
      <c r="P130" s="14"/>
    </row>
    <row r="131" spans="1:16" ht="21.75" customHeight="1">
      <c r="A131" s="367">
        <v>120</v>
      </c>
      <c r="B131" s="368" t="e">
        <f t="shared" si="6"/>
        <v>#REF!</v>
      </c>
      <c r="C131" s="13"/>
      <c r="D131" s="325" t="e">
        <f t="shared" si="7"/>
        <v>#REF!</v>
      </c>
      <c r="E131" s="50"/>
      <c r="F131" s="101"/>
      <c r="G131" s="50"/>
      <c r="H131" s="388"/>
      <c r="I131" s="50"/>
      <c r="J131" s="101"/>
      <c r="K131" s="209"/>
      <c r="L131" s="50"/>
      <c r="M131" s="50"/>
      <c r="N131" s="139"/>
      <c r="O131" s="3"/>
      <c r="P131" s="14"/>
    </row>
    <row r="132" spans="1:16" ht="21.75" customHeight="1">
      <c r="A132" s="367">
        <v>121</v>
      </c>
      <c r="B132" s="368" t="e">
        <f t="shared" si="6"/>
        <v>#REF!</v>
      </c>
      <c r="C132" s="13"/>
      <c r="D132" s="325" t="e">
        <f t="shared" si="7"/>
        <v>#REF!</v>
      </c>
      <c r="E132" s="50"/>
      <c r="F132" s="101"/>
      <c r="G132" s="50"/>
      <c r="H132" s="388"/>
      <c r="I132" s="50"/>
      <c r="J132" s="101"/>
      <c r="K132" s="209"/>
      <c r="L132" s="50"/>
      <c r="M132" s="50"/>
      <c r="N132" s="139"/>
      <c r="O132" s="3"/>
      <c r="P132" s="14"/>
    </row>
    <row r="133" spans="1:16" ht="21.75" customHeight="1">
      <c r="A133" s="367">
        <v>122</v>
      </c>
      <c r="B133" s="368" t="e">
        <f t="shared" si="6"/>
        <v>#REF!</v>
      </c>
      <c r="C133" s="13"/>
      <c r="D133" s="325" t="e">
        <f t="shared" si="7"/>
        <v>#REF!</v>
      </c>
      <c r="E133" s="50"/>
      <c r="F133" s="101"/>
      <c r="G133" s="50"/>
      <c r="H133" s="388"/>
      <c r="I133" s="50"/>
      <c r="J133" s="101"/>
      <c r="K133" s="209"/>
      <c r="L133" s="50"/>
      <c r="M133" s="50"/>
      <c r="N133" s="139"/>
      <c r="O133" s="3"/>
      <c r="P133" s="14"/>
    </row>
    <row r="134" spans="1:16" ht="21.75" customHeight="1">
      <c r="A134" s="367">
        <v>123</v>
      </c>
      <c r="B134" s="368" t="e">
        <f t="shared" si="6"/>
        <v>#REF!</v>
      </c>
      <c r="C134" s="13"/>
      <c r="D134" s="325" t="e">
        <f t="shared" si="7"/>
        <v>#REF!</v>
      </c>
      <c r="E134" s="50"/>
      <c r="F134" s="101"/>
      <c r="G134" s="50"/>
      <c r="H134" s="388"/>
      <c r="I134" s="50"/>
      <c r="J134" s="101"/>
      <c r="K134" s="209"/>
      <c r="L134" s="50"/>
      <c r="M134" s="50"/>
      <c r="N134" s="139"/>
      <c r="O134" s="3"/>
      <c r="P134" s="14"/>
    </row>
    <row r="135" spans="1:16" ht="21.75" customHeight="1">
      <c r="A135" s="367">
        <v>124</v>
      </c>
      <c r="B135" s="368" t="e">
        <f t="shared" si="6"/>
        <v>#REF!</v>
      </c>
      <c r="C135" s="13"/>
      <c r="D135" s="325" t="e">
        <f t="shared" si="7"/>
        <v>#REF!</v>
      </c>
      <c r="E135" s="50"/>
      <c r="F135" s="101"/>
      <c r="G135" s="50"/>
      <c r="H135" s="388"/>
      <c r="I135" s="50"/>
      <c r="J135" s="101"/>
      <c r="K135" s="209"/>
      <c r="L135" s="50"/>
      <c r="M135" s="50"/>
      <c r="N135" s="139"/>
      <c r="O135" s="3"/>
      <c r="P135" s="14"/>
    </row>
    <row r="136" spans="1:16" ht="21.75" customHeight="1">
      <c r="A136" s="367">
        <v>125</v>
      </c>
      <c r="B136" s="368" t="e">
        <f t="shared" si="6"/>
        <v>#REF!</v>
      </c>
      <c r="C136" s="13"/>
      <c r="D136" s="325" t="e">
        <f t="shared" si="7"/>
        <v>#REF!</v>
      </c>
      <c r="E136" s="50"/>
      <c r="F136" s="101"/>
      <c r="G136" s="50"/>
      <c r="H136" s="388"/>
      <c r="I136" s="50"/>
      <c r="J136" s="101"/>
      <c r="K136" s="209"/>
      <c r="L136" s="50"/>
      <c r="M136" s="50"/>
      <c r="N136" s="139"/>
      <c r="O136" s="3"/>
      <c r="P136" s="14"/>
    </row>
    <row r="137" spans="1:16" ht="21.75" customHeight="1">
      <c r="A137" s="367">
        <v>126</v>
      </c>
      <c r="B137" s="368" t="e">
        <f t="shared" si="6"/>
        <v>#REF!</v>
      </c>
      <c r="C137" s="13"/>
      <c r="D137" s="325" t="e">
        <f t="shared" si="7"/>
        <v>#REF!</v>
      </c>
      <c r="E137" s="50"/>
      <c r="F137" s="101"/>
      <c r="G137" s="50"/>
      <c r="H137" s="388"/>
      <c r="I137" s="50"/>
      <c r="J137" s="101"/>
      <c r="K137" s="209"/>
      <c r="L137" s="50"/>
      <c r="M137" s="50"/>
      <c r="N137" s="139"/>
      <c r="O137" s="3"/>
      <c r="P137" s="14"/>
    </row>
    <row r="138" spans="1:16" ht="21.75" customHeight="1">
      <c r="A138" s="367">
        <v>127</v>
      </c>
      <c r="B138" s="368" t="e">
        <f t="shared" si="6"/>
        <v>#REF!</v>
      </c>
      <c r="C138" s="13"/>
      <c r="D138" s="325" t="e">
        <f t="shared" si="7"/>
        <v>#REF!</v>
      </c>
      <c r="E138" s="50"/>
      <c r="F138" s="101"/>
      <c r="G138" s="50"/>
      <c r="H138" s="388"/>
      <c r="I138" s="50"/>
      <c r="J138" s="101"/>
      <c r="K138" s="209"/>
      <c r="L138" s="50"/>
      <c r="M138" s="50"/>
      <c r="N138" s="139"/>
      <c r="O138" s="3"/>
      <c r="P138" s="14"/>
    </row>
    <row r="139" spans="1:16" ht="21.75" customHeight="1">
      <c r="A139" s="367">
        <v>128</v>
      </c>
      <c r="B139" s="368" t="e">
        <f t="shared" si="6"/>
        <v>#REF!</v>
      </c>
      <c r="C139" s="13"/>
      <c r="D139" s="325" t="e">
        <f t="shared" si="7"/>
        <v>#REF!</v>
      </c>
      <c r="E139" s="50"/>
      <c r="F139" s="101"/>
      <c r="G139" s="50"/>
      <c r="H139" s="388"/>
      <c r="I139" s="50"/>
      <c r="J139" s="101"/>
      <c r="K139" s="209"/>
      <c r="L139" s="50"/>
      <c r="M139" s="50"/>
      <c r="N139" s="139"/>
      <c r="O139" s="3"/>
      <c r="P139" s="14"/>
    </row>
    <row r="140" spans="1:16" ht="21.75" customHeight="1">
      <c r="A140" s="367">
        <v>129</v>
      </c>
      <c r="B140" s="368" t="e">
        <f aca="true" t="shared" si="8" ref="B140:B171">IF(AND(M140=M139,N140=N139),B139,B139+1)</f>
        <v>#REF!</v>
      </c>
      <c r="C140" s="13"/>
      <c r="D140" s="325" t="e">
        <f aca="true" t="shared" si="9" ref="D140:D171">RANK(B140,$B$12:$B$211,1)</f>
        <v>#REF!</v>
      </c>
      <c r="E140" s="50"/>
      <c r="F140" s="101"/>
      <c r="G140" s="50"/>
      <c r="H140" s="388"/>
      <c r="I140" s="50"/>
      <c r="J140" s="101"/>
      <c r="K140" s="209"/>
      <c r="L140" s="50"/>
      <c r="M140" s="50"/>
      <c r="N140" s="139"/>
      <c r="O140" s="3"/>
      <c r="P140" s="14"/>
    </row>
    <row r="141" spans="1:16" ht="21.75" customHeight="1">
      <c r="A141" s="367">
        <v>130</v>
      </c>
      <c r="B141" s="368" t="e">
        <f t="shared" si="8"/>
        <v>#REF!</v>
      </c>
      <c r="C141" s="13"/>
      <c r="D141" s="325" t="e">
        <f t="shared" si="9"/>
        <v>#REF!</v>
      </c>
      <c r="E141" s="50"/>
      <c r="F141" s="101"/>
      <c r="G141" s="50"/>
      <c r="H141" s="388"/>
      <c r="I141" s="50"/>
      <c r="J141" s="101"/>
      <c r="K141" s="209"/>
      <c r="L141" s="50"/>
      <c r="M141" s="50"/>
      <c r="N141" s="139"/>
      <c r="O141" s="3"/>
      <c r="P141" s="14"/>
    </row>
    <row r="142" spans="1:16" ht="21.75" customHeight="1">
      <c r="A142" s="367">
        <v>131</v>
      </c>
      <c r="B142" s="368" t="e">
        <f t="shared" si="8"/>
        <v>#REF!</v>
      </c>
      <c r="C142" s="13"/>
      <c r="D142" s="325" t="e">
        <f t="shared" si="9"/>
        <v>#REF!</v>
      </c>
      <c r="E142" s="50"/>
      <c r="F142" s="101"/>
      <c r="G142" s="50"/>
      <c r="H142" s="388"/>
      <c r="I142" s="50"/>
      <c r="J142" s="101"/>
      <c r="K142" s="209"/>
      <c r="L142" s="50"/>
      <c r="M142" s="50"/>
      <c r="N142" s="139"/>
      <c r="O142" s="3"/>
      <c r="P142" s="14"/>
    </row>
    <row r="143" spans="1:16" ht="21.75" customHeight="1">
      <c r="A143" s="367">
        <v>132</v>
      </c>
      <c r="B143" s="368" t="e">
        <f t="shared" si="8"/>
        <v>#REF!</v>
      </c>
      <c r="C143" s="13"/>
      <c r="D143" s="325" t="e">
        <f t="shared" si="9"/>
        <v>#REF!</v>
      </c>
      <c r="E143" s="50"/>
      <c r="F143" s="101"/>
      <c r="G143" s="50"/>
      <c r="H143" s="388"/>
      <c r="I143" s="50"/>
      <c r="J143" s="101"/>
      <c r="K143" s="209"/>
      <c r="L143" s="50"/>
      <c r="M143" s="50"/>
      <c r="N143" s="139"/>
      <c r="O143" s="3"/>
      <c r="P143" s="14"/>
    </row>
    <row r="144" spans="1:16" ht="21.75" customHeight="1">
      <c r="A144" s="367">
        <v>133</v>
      </c>
      <c r="B144" s="368" t="e">
        <f t="shared" si="8"/>
        <v>#REF!</v>
      </c>
      <c r="C144" s="13"/>
      <c r="D144" s="325" t="e">
        <f t="shared" si="9"/>
        <v>#REF!</v>
      </c>
      <c r="E144" s="50"/>
      <c r="F144" s="101"/>
      <c r="G144" s="50"/>
      <c r="H144" s="388"/>
      <c r="I144" s="50"/>
      <c r="J144" s="101"/>
      <c r="K144" s="209"/>
      <c r="L144" s="50"/>
      <c r="M144" s="50"/>
      <c r="N144" s="139"/>
      <c r="O144" s="3"/>
      <c r="P144" s="14"/>
    </row>
    <row r="145" spans="1:16" ht="21.75" customHeight="1">
      <c r="A145" s="367">
        <v>134</v>
      </c>
      <c r="B145" s="368" t="e">
        <f t="shared" si="8"/>
        <v>#REF!</v>
      </c>
      <c r="C145" s="13"/>
      <c r="D145" s="325" t="e">
        <f t="shared" si="9"/>
        <v>#REF!</v>
      </c>
      <c r="E145" s="50"/>
      <c r="F145" s="101"/>
      <c r="G145" s="50"/>
      <c r="H145" s="388"/>
      <c r="I145" s="50"/>
      <c r="J145" s="101"/>
      <c r="K145" s="209"/>
      <c r="L145" s="50"/>
      <c r="M145" s="50"/>
      <c r="N145" s="139"/>
      <c r="O145" s="3"/>
      <c r="P145" s="14"/>
    </row>
    <row r="146" spans="1:16" ht="21.75" customHeight="1">
      <c r="A146" s="367">
        <v>135</v>
      </c>
      <c r="B146" s="368" t="e">
        <f t="shared" si="8"/>
        <v>#REF!</v>
      </c>
      <c r="C146" s="13"/>
      <c r="D146" s="325" t="e">
        <f t="shared" si="9"/>
        <v>#REF!</v>
      </c>
      <c r="E146" s="50"/>
      <c r="F146" s="101"/>
      <c r="G146" s="50"/>
      <c r="H146" s="388"/>
      <c r="I146" s="50"/>
      <c r="J146" s="101"/>
      <c r="K146" s="209"/>
      <c r="L146" s="50"/>
      <c r="M146" s="50"/>
      <c r="N146" s="139"/>
      <c r="O146" s="3"/>
      <c r="P146" s="14"/>
    </row>
    <row r="147" spans="1:16" ht="21.75" customHeight="1">
      <c r="A147" s="367">
        <v>136</v>
      </c>
      <c r="B147" s="368" t="e">
        <f t="shared" si="8"/>
        <v>#REF!</v>
      </c>
      <c r="C147" s="13"/>
      <c r="D147" s="325" t="e">
        <f t="shared" si="9"/>
        <v>#REF!</v>
      </c>
      <c r="E147" s="50"/>
      <c r="F147" s="101"/>
      <c r="G147" s="50"/>
      <c r="H147" s="388"/>
      <c r="I147" s="50"/>
      <c r="J147" s="101"/>
      <c r="K147" s="209"/>
      <c r="L147" s="50"/>
      <c r="M147" s="50"/>
      <c r="N147" s="139"/>
      <c r="O147" s="3"/>
      <c r="P147" s="14"/>
    </row>
    <row r="148" spans="1:16" ht="21.75" customHeight="1">
      <c r="A148" s="367">
        <v>137</v>
      </c>
      <c r="B148" s="368" t="e">
        <f t="shared" si="8"/>
        <v>#REF!</v>
      </c>
      <c r="C148" s="13"/>
      <c r="D148" s="325" t="e">
        <f t="shared" si="9"/>
        <v>#REF!</v>
      </c>
      <c r="E148" s="50"/>
      <c r="F148" s="101"/>
      <c r="G148" s="50"/>
      <c r="H148" s="388"/>
      <c r="I148" s="50"/>
      <c r="J148" s="101"/>
      <c r="K148" s="209"/>
      <c r="L148" s="50"/>
      <c r="M148" s="50"/>
      <c r="N148" s="139"/>
      <c r="O148" s="3"/>
      <c r="P148" s="14"/>
    </row>
    <row r="149" spans="1:16" ht="21.75" customHeight="1">
      <c r="A149" s="367">
        <v>138</v>
      </c>
      <c r="B149" s="368" t="e">
        <f t="shared" si="8"/>
        <v>#REF!</v>
      </c>
      <c r="C149" s="13"/>
      <c r="D149" s="325" t="e">
        <f t="shared" si="9"/>
        <v>#REF!</v>
      </c>
      <c r="E149" s="50"/>
      <c r="F149" s="101"/>
      <c r="G149" s="50"/>
      <c r="H149" s="388"/>
      <c r="I149" s="50"/>
      <c r="J149" s="101"/>
      <c r="K149" s="209"/>
      <c r="L149" s="50"/>
      <c r="M149" s="50"/>
      <c r="N149" s="139"/>
      <c r="O149" s="3"/>
      <c r="P149" s="14"/>
    </row>
    <row r="150" spans="1:16" ht="21.75" customHeight="1">
      <c r="A150" s="367">
        <v>139</v>
      </c>
      <c r="B150" s="368" t="e">
        <f t="shared" si="8"/>
        <v>#REF!</v>
      </c>
      <c r="C150" s="13"/>
      <c r="D150" s="325" t="e">
        <f t="shared" si="9"/>
        <v>#REF!</v>
      </c>
      <c r="E150" s="50"/>
      <c r="F150" s="101"/>
      <c r="G150" s="50"/>
      <c r="H150" s="388"/>
      <c r="I150" s="50"/>
      <c r="J150" s="101"/>
      <c r="K150" s="209"/>
      <c r="L150" s="50"/>
      <c r="M150" s="50"/>
      <c r="N150" s="139"/>
      <c r="O150" s="3"/>
      <c r="P150" s="14"/>
    </row>
    <row r="151" spans="1:16" ht="21.75" customHeight="1">
      <c r="A151" s="367">
        <v>140</v>
      </c>
      <c r="B151" s="368" t="e">
        <f t="shared" si="8"/>
        <v>#REF!</v>
      </c>
      <c r="C151" s="13"/>
      <c r="D151" s="325" t="e">
        <f t="shared" si="9"/>
        <v>#REF!</v>
      </c>
      <c r="E151" s="50"/>
      <c r="F151" s="101"/>
      <c r="G151" s="50"/>
      <c r="H151" s="388"/>
      <c r="I151" s="50"/>
      <c r="J151" s="101"/>
      <c r="K151" s="209"/>
      <c r="L151" s="50"/>
      <c r="M151" s="50"/>
      <c r="N151" s="139"/>
      <c r="O151" s="3"/>
      <c r="P151" s="14"/>
    </row>
    <row r="152" spans="1:16" ht="21.75" customHeight="1">
      <c r="A152" s="367">
        <v>141</v>
      </c>
      <c r="B152" s="368" t="e">
        <f t="shared" si="8"/>
        <v>#REF!</v>
      </c>
      <c r="C152" s="13"/>
      <c r="D152" s="325" t="e">
        <f t="shared" si="9"/>
        <v>#REF!</v>
      </c>
      <c r="E152" s="50"/>
      <c r="F152" s="101"/>
      <c r="G152" s="50"/>
      <c r="H152" s="388"/>
      <c r="I152" s="50"/>
      <c r="J152" s="101"/>
      <c r="K152" s="209"/>
      <c r="L152" s="50"/>
      <c r="M152" s="50"/>
      <c r="N152" s="139"/>
      <c r="O152" s="3"/>
      <c r="P152" s="14"/>
    </row>
    <row r="153" spans="1:16" ht="21.75" customHeight="1">
      <c r="A153" s="367">
        <v>142</v>
      </c>
      <c r="B153" s="368" t="e">
        <f t="shared" si="8"/>
        <v>#REF!</v>
      </c>
      <c r="C153" s="13"/>
      <c r="D153" s="325" t="e">
        <f t="shared" si="9"/>
        <v>#REF!</v>
      </c>
      <c r="E153" s="50"/>
      <c r="F153" s="101"/>
      <c r="G153" s="50"/>
      <c r="H153" s="388"/>
      <c r="I153" s="50"/>
      <c r="J153" s="101"/>
      <c r="K153" s="209"/>
      <c r="L153" s="50"/>
      <c r="M153" s="50"/>
      <c r="N153" s="139"/>
      <c r="O153" s="3"/>
      <c r="P153" s="14"/>
    </row>
    <row r="154" spans="1:16" ht="21.75" customHeight="1">
      <c r="A154" s="367">
        <v>143</v>
      </c>
      <c r="B154" s="368" t="e">
        <f t="shared" si="8"/>
        <v>#REF!</v>
      </c>
      <c r="C154" s="13"/>
      <c r="D154" s="325" t="e">
        <f t="shared" si="9"/>
        <v>#REF!</v>
      </c>
      <c r="E154" s="50"/>
      <c r="F154" s="101"/>
      <c r="G154" s="50"/>
      <c r="H154" s="388"/>
      <c r="I154" s="50"/>
      <c r="J154" s="101"/>
      <c r="K154" s="209"/>
      <c r="L154" s="50"/>
      <c r="M154" s="50"/>
      <c r="N154" s="139"/>
      <c r="O154" s="3"/>
      <c r="P154" s="14"/>
    </row>
    <row r="155" spans="1:16" ht="21.75" customHeight="1">
      <c r="A155" s="367">
        <v>144</v>
      </c>
      <c r="B155" s="368" t="e">
        <f t="shared" si="8"/>
        <v>#REF!</v>
      </c>
      <c r="C155" s="13"/>
      <c r="D155" s="325" t="e">
        <f t="shared" si="9"/>
        <v>#REF!</v>
      </c>
      <c r="E155" s="50"/>
      <c r="F155" s="101"/>
      <c r="G155" s="50"/>
      <c r="H155" s="388"/>
      <c r="I155" s="50"/>
      <c r="J155" s="101"/>
      <c r="K155" s="209"/>
      <c r="L155" s="50"/>
      <c r="M155" s="50"/>
      <c r="N155" s="139"/>
      <c r="O155" s="3"/>
      <c r="P155" s="14"/>
    </row>
    <row r="156" spans="1:16" ht="21.75" customHeight="1">
      <c r="A156" s="367">
        <v>145</v>
      </c>
      <c r="B156" s="368" t="e">
        <f t="shared" si="8"/>
        <v>#REF!</v>
      </c>
      <c r="C156" s="13"/>
      <c r="D156" s="325" t="e">
        <f t="shared" si="9"/>
        <v>#REF!</v>
      </c>
      <c r="E156" s="50"/>
      <c r="F156" s="101"/>
      <c r="G156" s="50"/>
      <c r="H156" s="388"/>
      <c r="I156" s="50"/>
      <c r="J156" s="101"/>
      <c r="K156" s="209"/>
      <c r="L156" s="50"/>
      <c r="M156" s="50"/>
      <c r="N156" s="139"/>
      <c r="O156" s="3"/>
      <c r="P156" s="14"/>
    </row>
    <row r="157" spans="1:16" ht="21.75" customHeight="1">
      <c r="A157" s="367">
        <v>146</v>
      </c>
      <c r="B157" s="368" t="e">
        <f t="shared" si="8"/>
        <v>#REF!</v>
      </c>
      <c r="C157" s="13"/>
      <c r="D157" s="325" t="e">
        <f t="shared" si="9"/>
        <v>#REF!</v>
      </c>
      <c r="E157" s="50"/>
      <c r="F157" s="101"/>
      <c r="G157" s="50"/>
      <c r="H157" s="388"/>
      <c r="I157" s="50"/>
      <c r="J157" s="101"/>
      <c r="K157" s="209"/>
      <c r="L157" s="50"/>
      <c r="M157" s="50"/>
      <c r="N157" s="139"/>
      <c r="O157" s="3"/>
      <c r="P157" s="14"/>
    </row>
    <row r="158" spans="1:16" ht="21.75" customHeight="1">
      <c r="A158" s="367">
        <v>147</v>
      </c>
      <c r="B158" s="368" t="e">
        <f t="shared" si="8"/>
        <v>#REF!</v>
      </c>
      <c r="C158" s="13"/>
      <c r="D158" s="325" t="e">
        <f t="shared" si="9"/>
        <v>#REF!</v>
      </c>
      <c r="E158" s="50"/>
      <c r="F158" s="101"/>
      <c r="G158" s="50"/>
      <c r="H158" s="388"/>
      <c r="I158" s="50"/>
      <c r="J158" s="101"/>
      <c r="K158" s="209"/>
      <c r="L158" s="50"/>
      <c r="M158" s="50"/>
      <c r="N158" s="139"/>
      <c r="O158" s="3"/>
      <c r="P158" s="14"/>
    </row>
    <row r="159" spans="1:16" ht="21.75" customHeight="1">
      <c r="A159" s="367">
        <v>148</v>
      </c>
      <c r="B159" s="368" t="e">
        <f t="shared" si="8"/>
        <v>#REF!</v>
      </c>
      <c r="C159" s="13"/>
      <c r="D159" s="325" t="e">
        <f t="shared" si="9"/>
        <v>#REF!</v>
      </c>
      <c r="E159" s="50"/>
      <c r="F159" s="101"/>
      <c r="G159" s="50"/>
      <c r="H159" s="388"/>
      <c r="I159" s="50"/>
      <c r="J159" s="101"/>
      <c r="K159" s="209"/>
      <c r="L159" s="50"/>
      <c r="M159" s="50"/>
      <c r="N159" s="139"/>
      <c r="O159" s="3"/>
      <c r="P159" s="14"/>
    </row>
    <row r="160" spans="1:16" ht="21.75" customHeight="1">
      <c r="A160" s="367">
        <v>149</v>
      </c>
      <c r="B160" s="368" t="e">
        <f t="shared" si="8"/>
        <v>#REF!</v>
      </c>
      <c r="C160" s="13"/>
      <c r="D160" s="325" t="e">
        <f t="shared" si="9"/>
        <v>#REF!</v>
      </c>
      <c r="E160" s="50"/>
      <c r="F160" s="101"/>
      <c r="G160" s="50"/>
      <c r="H160" s="388"/>
      <c r="I160" s="50"/>
      <c r="J160" s="101"/>
      <c r="K160" s="209"/>
      <c r="L160" s="50"/>
      <c r="M160" s="50"/>
      <c r="N160" s="139"/>
      <c r="O160" s="3"/>
      <c r="P160" s="14"/>
    </row>
    <row r="161" spans="1:16" ht="21.75" customHeight="1">
      <c r="A161" s="367">
        <v>150</v>
      </c>
      <c r="B161" s="368" t="e">
        <f t="shared" si="8"/>
        <v>#REF!</v>
      </c>
      <c r="C161" s="13"/>
      <c r="D161" s="325" t="e">
        <f t="shared" si="9"/>
        <v>#REF!</v>
      </c>
      <c r="E161" s="50"/>
      <c r="F161" s="101"/>
      <c r="G161" s="50"/>
      <c r="H161" s="388"/>
      <c r="I161" s="50"/>
      <c r="J161" s="101"/>
      <c r="K161" s="209"/>
      <c r="L161" s="50"/>
      <c r="M161" s="50"/>
      <c r="N161" s="139"/>
      <c r="O161" s="3"/>
      <c r="P161" s="14"/>
    </row>
    <row r="162" spans="1:16" ht="21.75" customHeight="1">
      <c r="A162" s="367">
        <v>151</v>
      </c>
      <c r="B162" s="368" t="e">
        <f t="shared" si="8"/>
        <v>#REF!</v>
      </c>
      <c r="C162" s="13"/>
      <c r="D162" s="325" t="e">
        <f t="shared" si="9"/>
        <v>#REF!</v>
      </c>
      <c r="E162" s="50"/>
      <c r="F162" s="101"/>
      <c r="G162" s="50"/>
      <c r="H162" s="388"/>
      <c r="I162" s="50"/>
      <c r="J162" s="101"/>
      <c r="K162" s="209"/>
      <c r="L162" s="50"/>
      <c r="M162" s="50"/>
      <c r="N162" s="139"/>
      <c r="O162" s="3"/>
      <c r="P162" s="14"/>
    </row>
    <row r="163" spans="1:16" ht="21.75" customHeight="1">
      <c r="A163" s="367">
        <v>152</v>
      </c>
      <c r="B163" s="368" t="e">
        <f t="shared" si="8"/>
        <v>#REF!</v>
      </c>
      <c r="C163" s="13"/>
      <c r="D163" s="325" t="e">
        <f t="shared" si="9"/>
        <v>#REF!</v>
      </c>
      <c r="E163" s="50"/>
      <c r="F163" s="101"/>
      <c r="G163" s="50"/>
      <c r="H163" s="388"/>
      <c r="I163" s="50"/>
      <c r="J163" s="101"/>
      <c r="K163" s="209"/>
      <c r="L163" s="50"/>
      <c r="M163" s="50"/>
      <c r="N163" s="139"/>
      <c r="O163" s="3"/>
      <c r="P163" s="14"/>
    </row>
    <row r="164" spans="1:16" ht="21.75" customHeight="1">
      <c r="A164" s="367">
        <v>153</v>
      </c>
      <c r="B164" s="368" t="e">
        <f t="shared" si="8"/>
        <v>#REF!</v>
      </c>
      <c r="C164" s="13"/>
      <c r="D164" s="325" t="e">
        <f t="shared" si="9"/>
        <v>#REF!</v>
      </c>
      <c r="E164" s="50"/>
      <c r="F164" s="101"/>
      <c r="G164" s="50"/>
      <c r="H164" s="388"/>
      <c r="I164" s="50"/>
      <c r="J164" s="101"/>
      <c r="K164" s="209"/>
      <c r="L164" s="50"/>
      <c r="M164" s="50"/>
      <c r="N164" s="139"/>
      <c r="O164" s="3"/>
      <c r="P164" s="14"/>
    </row>
    <row r="165" spans="1:16" ht="21.75" customHeight="1">
      <c r="A165" s="367">
        <v>154</v>
      </c>
      <c r="B165" s="368" t="e">
        <f t="shared" si="8"/>
        <v>#REF!</v>
      </c>
      <c r="C165" s="13"/>
      <c r="D165" s="325" t="e">
        <f t="shared" si="9"/>
        <v>#REF!</v>
      </c>
      <c r="E165" s="50"/>
      <c r="F165" s="101"/>
      <c r="G165" s="50"/>
      <c r="H165" s="388"/>
      <c r="I165" s="50"/>
      <c r="J165" s="101"/>
      <c r="K165" s="209"/>
      <c r="L165" s="50"/>
      <c r="M165" s="50"/>
      <c r="N165" s="139"/>
      <c r="O165" s="3"/>
      <c r="P165" s="14"/>
    </row>
    <row r="166" spans="1:16" ht="21.75" customHeight="1">
      <c r="A166" s="367">
        <v>155</v>
      </c>
      <c r="B166" s="368" t="e">
        <f t="shared" si="8"/>
        <v>#REF!</v>
      </c>
      <c r="C166" s="13"/>
      <c r="D166" s="325" t="e">
        <f t="shared" si="9"/>
        <v>#REF!</v>
      </c>
      <c r="E166" s="50"/>
      <c r="F166" s="101"/>
      <c r="G166" s="50"/>
      <c r="H166" s="388"/>
      <c r="I166" s="50"/>
      <c r="J166" s="101"/>
      <c r="K166" s="209"/>
      <c r="L166" s="50"/>
      <c r="M166" s="50"/>
      <c r="N166" s="139"/>
      <c r="O166" s="3"/>
      <c r="P166" s="14"/>
    </row>
    <row r="167" spans="1:16" ht="21.75" customHeight="1">
      <c r="A167" s="367">
        <v>156</v>
      </c>
      <c r="B167" s="368" t="e">
        <f t="shared" si="8"/>
        <v>#REF!</v>
      </c>
      <c r="C167" s="13"/>
      <c r="D167" s="325" t="e">
        <f t="shared" si="9"/>
        <v>#REF!</v>
      </c>
      <c r="E167" s="50"/>
      <c r="F167" s="101"/>
      <c r="G167" s="50"/>
      <c r="H167" s="388"/>
      <c r="I167" s="50"/>
      <c r="J167" s="101"/>
      <c r="K167" s="209"/>
      <c r="L167" s="50"/>
      <c r="M167" s="50"/>
      <c r="N167" s="139"/>
      <c r="O167" s="3"/>
      <c r="P167" s="14"/>
    </row>
    <row r="168" spans="1:16" ht="21.75" customHeight="1">
      <c r="A168" s="367">
        <v>157</v>
      </c>
      <c r="B168" s="368" t="e">
        <f t="shared" si="8"/>
        <v>#REF!</v>
      </c>
      <c r="C168" s="13"/>
      <c r="D168" s="325" t="e">
        <f t="shared" si="9"/>
        <v>#REF!</v>
      </c>
      <c r="E168" s="50"/>
      <c r="F168" s="101"/>
      <c r="G168" s="50"/>
      <c r="H168" s="388"/>
      <c r="I168" s="50"/>
      <c r="J168" s="101"/>
      <c r="K168" s="209"/>
      <c r="L168" s="50"/>
      <c r="M168" s="50"/>
      <c r="N168" s="139"/>
      <c r="O168" s="3"/>
      <c r="P168" s="14"/>
    </row>
    <row r="169" spans="1:16" ht="21.75" customHeight="1">
      <c r="A169" s="367">
        <v>158</v>
      </c>
      <c r="B169" s="368" t="e">
        <f t="shared" si="8"/>
        <v>#REF!</v>
      </c>
      <c r="C169" s="13"/>
      <c r="D169" s="325" t="e">
        <f t="shared" si="9"/>
        <v>#REF!</v>
      </c>
      <c r="E169" s="50"/>
      <c r="F169" s="101"/>
      <c r="G169" s="50"/>
      <c r="H169" s="388"/>
      <c r="I169" s="50"/>
      <c r="J169" s="101"/>
      <c r="K169" s="209"/>
      <c r="L169" s="50"/>
      <c r="M169" s="50"/>
      <c r="N169" s="139"/>
      <c r="O169" s="3"/>
      <c r="P169" s="14"/>
    </row>
    <row r="170" spans="1:16" ht="21.75" customHeight="1">
      <c r="A170" s="367">
        <v>159</v>
      </c>
      <c r="B170" s="368" t="e">
        <f t="shared" si="8"/>
        <v>#REF!</v>
      </c>
      <c r="C170" s="13"/>
      <c r="D170" s="325" t="e">
        <f t="shared" si="9"/>
        <v>#REF!</v>
      </c>
      <c r="E170" s="50"/>
      <c r="F170" s="101"/>
      <c r="G170" s="50"/>
      <c r="H170" s="388"/>
      <c r="I170" s="50"/>
      <c r="J170" s="101"/>
      <c r="K170" s="209"/>
      <c r="L170" s="50"/>
      <c r="M170" s="50"/>
      <c r="N170" s="139"/>
      <c r="O170" s="3"/>
      <c r="P170" s="14"/>
    </row>
    <row r="171" spans="1:16" ht="21.75" customHeight="1">
      <c r="A171" s="367">
        <v>160</v>
      </c>
      <c r="B171" s="368" t="e">
        <f t="shared" si="8"/>
        <v>#REF!</v>
      </c>
      <c r="C171" s="13"/>
      <c r="D171" s="325" t="e">
        <f t="shared" si="9"/>
        <v>#REF!</v>
      </c>
      <c r="E171" s="50"/>
      <c r="F171" s="101"/>
      <c r="G171" s="50"/>
      <c r="H171" s="388"/>
      <c r="I171" s="50"/>
      <c r="J171" s="101"/>
      <c r="K171" s="209"/>
      <c r="L171" s="50"/>
      <c r="M171" s="50"/>
      <c r="N171" s="139"/>
      <c r="O171" s="3"/>
      <c r="P171" s="14"/>
    </row>
    <row r="172" spans="1:16" ht="21.75" customHeight="1">
      <c r="A172" s="367">
        <v>161</v>
      </c>
      <c r="B172" s="368" t="e">
        <f aca="true" t="shared" si="10" ref="B172:B203">IF(AND(M172=M171,N172=N171),B171,B171+1)</f>
        <v>#REF!</v>
      </c>
      <c r="C172" s="13"/>
      <c r="D172" s="325" t="e">
        <f aca="true" t="shared" si="11" ref="D172:D203">RANK(B172,$B$12:$B$211,1)</f>
        <v>#REF!</v>
      </c>
      <c r="E172" s="50"/>
      <c r="F172" s="101"/>
      <c r="G172" s="50"/>
      <c r="H172" s="388"/>
      <c r="I172" s="50"/>
      <c r="J172" s="101"/>
      <c r="K172" s="209"/>
      <c r="L172" s="50"/>
      <c r="M172" s="50"/>
      <c r="N172" s="139"/>
      <c r="O172" s="3"/>
      <c r="P172" s="14"/>
    </row>
    <row r="173" spans="1:16" ht="21.75" customHeight="1">
      <c r="A173" s="367">
        <v>162</v>
      </c>
      <c r="B173" s="368" t="e">
        <f t="shared" si="10"/>
        <v>#REF!</v>
      </c>
      <c r="C173" s="13"/>
      <c r="D173" s="325" t="e">
        <f t="shared" si="11"/>
        <v>#REF!</v>
      </c>
      <c r="E173" s="50"/>
      <c r="F173" s="101"/>
      <c r="G173" s="50"/>
      <c r="H173" s="388"/>
      <c r="I173" s="50"/>
      <c r="J173" s="101"/>
      <c r="K173" s="209"/>
      <c r="L173" s="50"/>
      <c r="M173" s="50"/>
      <c r="N173" s="139"/>
      <c r="O173" s="3"/>
      <c r="P173" s="14"/>
    </row>
    <row r="174" spans="1:16" ht="21.75" customHeight="1">
      <c r="A174" s="367">
        <v>163</v>
      </c>
      <c r="B174" s="368" t="e">
        <f t="shared" si="10"/>
        <v>#REF!</v>
      </c>
      <c r="C174" s="13"/>
      <c r="D174" s="325" t="e">
        <f t="shared" si="11"/>
        <v>#REF!</v>
      </c>
      <c r="E174" s="50"/>
      <c r="F174" s="101"/>
      <c r="G174" s="50"/>
      <c r="H174" s="388"/>
      <c r="I174" s="50"/>
      <c r="J174" s="101"/>
      <c r="K174" s="209"/>
      <c r="L174" s="50"/>
      <c r="M174" s="50"/>
      <c r="N174" s="139"/>
      <c r="O174" s="3"/>
      <c r="P174" s="14"/>
    </row>
    <row r="175" spans="1:16" ht="21.75" customHeight="1">
      <c r="A175" s="367">
        <v>164</v>
      </c>
      <c r="B175" s="368" t="e">
        <f t="shared" si="10"/>
        <v>#REF!</v>
      </c>
      <c r="C175" s="13"/>
      <c r="D175" s="325" t="e">
        <f t="shared" si="11"/>
        <v>#REF!</v>
      </c>
      <c r="E175" s="50"/>
      <c r="F175" s="101"/>
      <c r="G175" s="50"/>
      <c r="H175" s="388"/>
      <c r="I175" s="50"/>
      <c r="J175" s="101"/>
      <c r="K175" s="209"/>
      <c r="L175" s="50"/>
      <c r="M175" s="50"/>
      <c r="N175" s="139"/>
      <c r="O175" s="3"/>
      <c r="P175" s="14"/>
    </row>
    <row r="176" spans="1:16" ht="21.75" customHeight="1">
      <c r="A176" s="367">
        <v>165</v>
      </c>
      <c r="B176" s="368" t="e">
        <f t="shared" si="10"/>
        <v>#REF!</v>
      </c>
      <c r="C176" s="13"/>
      <c r="D176" s="325" t="e">
        <f t="shared" si="11"/>
        <v>#REF!</v>
      </c>
      <c r="E176" s="50"/>
      <c r="F176" s="101"/>
      <c r="G176" s="50"/>
      <c r="H176" s="388"/>
      <c r="I176" s="50"/>
      <c r="J176" s="101"/>
      <c r="K176" s="209"/>
      <c r="L176" s="50"/>
      <c r="M176" s="50"/>
      <c r="N176" s="139"/>
      <c r="O176" s="3"/>
      <c r="P176" s="14"/>
    </row>
    <row r="177" spans="1:16" ht="21.75" customHeight="1">
      <c r="A177" s="367">
        <v>166</v>
      </c>
      <c r="B177" s="368" t="e">
        <f t="shared" si="10"/>
        <v>#REF!</v>
      </c>
      <c r="C177" s="13"/>
      <c r="D177" s="325" t="e">
        <f t="shared" si="11"/>
        <v>#REF!</v>
      </c>
      <c r="E177" s="50"/>
      <c r="F177" s="101"/>
      <c r="G177" s="50"/>
      <c r="H177" s="388"/>
      <c r="I177" s="50"/>
      <c r="J177" s="101"/>
      <c r="K177" s="209"/>
      <c r="L177" s="50"/>
      <c r="M177" s="50"/>
      <c r="N177" s="139"/>
      <c r="O177" s="3"/>
      <c r="P177" s="14"/>
    </row>
    <row r="178" spans="1:16" ht="21.75" customHeight="1">
      <c r="A178" s="367">
        <v>167</v>
      </c>
      <c r="B178" s="368" t="e">
        <f t="shared" si="10"/>
        <v>#REF!</v>
      </c>
      <c r="C178" s="13"/>
      <c r="D178" s="325" t="e">
        <f t="shared" si="11"/>
        <v>#REF!</v>
      </c>
      <c r="E178" s="50"/>
      <c r="F178" s="101"/>
      <c r="G178" s="50"/>
      <c r="H178" s="388"/>
      <c r="I178" s="50"/>
      <c r="J178" s="101"/>
      <c r="K178" s="209"/>
      <c r="L178" s="50"/>
      <c r="M178" s="50"/>
      <c r="N178" s="139"/>
      <c r="O178" s="3"/>
      <c r="P178" s="14"/>
    </row>
    <row r="179" spans="1:16" ht="21.75" customHeight="1">
      <c r="A179" s="367">
        <v>168</v>
      </c>
      <c r="B179" s="368" t="e">
        <f t="shared" si="10"/>
        <v>#REF!</v>
      </c>
      <c r="C179" s="13"/>
      <c r="D179" s="325" t="e">
        <f t="shared" si="11"/>
        <v>#REF!</v>
      </c>
      <c r="E179" s="50"/>
      <c r="F179" s="101"/>
      <c r="G179" s="50"/>
      <c r="H179" s="388"/>
      <c r="I179" s="50"/>
      <c r="J179" s="101"/>
      <c r="K179" s="209"/>
      <c r="L179" s="50"/>
      <c r="M179" s="50"/>
      <c r="N179" s="139"/>
      <c r="O179" s="3"/>
      <c r="P179" s="14"/>
    </row>
    <row r="180" spans="1:16" ht="21.75" customHeight="1">
      <c r="A180" s="367">
        <v>169</v>
      </c>
      <c r="B180" s="368" t="e">
        <f t="shared" si="10"/>
        <v>#REF!</v>
      </c>
      <c r="C180" s="13"/>
      <c r="D180" s="325" t="e">
        <f t="shared" si="11"/>
        <v>#REF!</v>
      </c>
      <c r="E180" s="50"/>
      <c r="F180" s="101"/>
      <c r="G180" s="50"/>
      <c r="H180" s="388"/>
      <c r="I180" s="50"/>
      <c r="J180" s="101"/>
      <c r="K180" s="209"/>
      <c r="L180" s="50"/>
      <c r="M180" s="50"/>
      <c r="N180" s="139"/>
      <c r="O180" s="3"/>
      <c r="P180" s="14"/>
    </row>
    <row r="181" spans="1:16" ht="21.75" customHeight="1">
      <c r="A181" s="367">
        <v>170</v>
      </c>
      <c r="B181" s="368" t="e">
        <f t="shared" si="10"/>
        <v>#REF!</v>
      </c>
      <c r="C181" s="13"/>
      <c r="D181" s="325" t="e">
        <f t="shared" si="11"/>
        <v>#REF!</v>
      </c>
      <c r="E181" s="50"/>
      <c r="F181" s="101"/>
      <c r="G181" s="50"/>
      <c r="H181" s="388"/>
      <c r="I181" s="50"/>
      <c r="J181" s="101"/>
      <c r="K181" s="209"/>
      <c r="L181" s="50"/>
      <c r="M181" s="50"/>
      <c r="N181" s="139"/>
      <c r="O181" s="3"/>
      <c r="P181" s="14"/>
    </row>
    <row r="182" spans="1:16" ht="21.75" customHeight="1">
      <c r="A182" s="367">
        <v>171</v>
      </c>
      <c r="B182" s="368" t="e">
        <f t="shared" si="10"/>
        <v>#REF!</v>
      </c>
      <c r="C182" s="13"/>
      <c r="D182" s="325" t="e">
        <f t="shared" si="11"/>
        <v>#REF!</v>
      </c>
      <c r="E182" s="50"/>
      <c r="F182" s="101"/>
      <c r="G182" s="50"/>
      <c r="H182" s="388"/>
      <c r="I182" s="50"/>
      <c r="J182" s="101"/>
      <c r="K182" s="209"/>
      <c r="L182" s="50"/>
      <c r="M182" s="50"/>
      <c r="N182" s="139"/>
      <c r="O182" s="3"/>
      <c r="P182" s="14"/>
    </row>
    <row r="183" spans="1:16" ht="21.75" customHeight="1">
      <c r="A183" s="367">
        <v>172</v>
      </c>
      <c r="B183" s="368" t="e">
        <f t="shared" si="10"/>
        <v>#REF!</v>
      </c>
      <c r="C183" s="13"/>
      <c r="D183" s="325" t="e">
        <f t="shared" si="11"/>
        <v>#REF!</v>
      </c>
      <c r="E183" s="50"/>
      <c r="F183" s="101"/>
      <c r="G183" s="50"/>
      <c r="H183" s="388"/>
      <c r="I183" s="50"/>
      <c r="J183" s="101"/>
      <c r="K183" s="209"/>
      <c r="L183" s="50"/>
      <c r="M183" s="50"/>
      <c r="N183" s="139"/>
      <c r="O183" s="3"/>
      <c r="P183" s="14"/>
    </row>
    <row r="184" spans="1:16" ht="21.75" customHeight="1">
      <c r="A184" s="367">
        <v>173</v>
      </c>
      <c r="B184" s="368" t="e">
        <f t="shared" si="10"/>
        <v>#REF!</v>
      </c>
      <c r="C184" s="13"/>
      <c r="D184" s="325" t="e">
        <f t="shared" si="11"/>
        <v>#REF!</v>
      </c>
      <c r="E184" s="50"/>
      <c r="F184" s="101"/>
      <c r="G184" s="50"/>
      <c r="H184" s="388"/>
      <c r="I184" s="50"/>
      <c r="J184" s="101"/>
      <c r="K184" s="209"/>
      <c r="L184" s="50"/>
      <c r="M184" s="50"/>
      <c r="N184" s="139"/>
      <c r="O184" s="3"/>
      <c r="P184" s="14"/>
    </row>
    <row r="185" spans="1:16" ht="21.75" customHeight="1">
      <c r="A185" s="367">
        <v>174</v>
      </c>
      <c r="B185" s="368" t="e">
        <f t="shared" si="10"/>
        <v>#REF!</v>
      </c>
      <c r="C185" s="13"/>
      <c r="D185" s="325" t="e">
        <f t="shared" si="11"/>
        <v>#REF!</v>
      </c>
      <c r="E185" s="50"/>
      <c r="F185" s="101"/>
      <c r="G185" s="50"/>
      <c r="H185" s="388"/>
      <c r="I185" s="50"/>
      <c r="J185" s="101"/>
      <c r="K185" s="209"/>
      <c r="L185" s="50"/>
      <c r="M185" s="50"/>
      <c r="N185" s="139"/>
      <c r="O185" s="3"/>
      <c r="P185" s="14"/>
    </row>
    <row r="186" spans="1:16" ht="21.75" customHeight="1">
      <c r="A186" s="367">
        <v>175</v>
      </c>
      <c r="B186" s="368" t="e">
        <f t="shared" si="10"/>
        <v>#REF!</v>
      </c>
      <c r="C186" s="13"/>
      <c r="D186" s="325" t="e">
        <f t="shared" si="11"/>
        <v>#REF!</v>
      </c>
      <c r="E186" s="50"/>
      <c r="F186" s="101"/>
      <c r="G186" s="50"/>
      <c r="H186" s="388"/>
      <c r="I186" s="50"/>
      <c r="J186" s="101"/>
      <c r="K186" s="209"/>
      <c r="L186" s="50"/>
      <c r="M186" s="50"/>
      <c r="N186" s="139"/>
      <c r="O186" s="3"/>
      <c r="P186" s="14"/>
    </row>
    <row r="187" spans="1:16" ht="21.75" customHeight="1">
      <c r="A187" s="367">
        <v>176</v>
      </c>
      <c r="B187" s="368" t="e">
        <f t="shared" si="10"/>
        <v>#REF!</v>
      </c>
      <c r="C187" s="13"/>
      <c r="D187" s="325" t="e">
        <f t="shared" si="11"/>
        <v>#REF!</v>
      </c>
      <c r="E187" s="50"/>
      <c r="F187" s="101"/>
      <c r="G187" s="50"/>
      <c r="H187" s="388"/>
      <c r="I187" s="50"/>
      <c r="J187" s="101"/>
      <c r="K187" s="209"/>
      <c r="L187" s="50"/>
      <c r="M187" s="50"/>
      <c r="N187" s="139"/>
      <c r="O187" s="3"/>
      <c r="P187" s="14"/>
    </row>
    <row r="188" spans="1:16" ht="21.75" customHeight="1">
      <c r="A188" s="367">
        <v>177</v>
      </c>
      <c r="B188" s="368" t="e">
        <f t="shared" si="10"/>
        <v>#REF!</v>
      </c>
      <c r="C188" s="13"/>
      <c r="D188" s="325" t="e">
        <f t="shared" si="11"/>
        <v>#REF!</v>
      </c>
      <c r="E188" s="50"/>
      <c r="F188" s="101"/>
      <c r="G188" s="50"/>
      <c r="H188" s="388"/>
      <c r="I188" s="50"/>
      <c r="J188" s="101"/>
      <c r="K188" s="209"/>
      <c r="L188" s="50"/>
      <c r="M188" s="50"/>
      <c r="N188" s="139"/>
      <c r="O188" s="3"/>
      <c r="P188" s="14"/>
    </row>
    <row r="189" spans="1:16" ht="21.75" customHeight="1">
      <c r="A189" s="367">
        <v>178</v>
      </c>
      <c r="B189" s="368" t="e">
        <f t="shared" si="10"/>
        <v>#REF!</v>
      </c>
      <c r="C189" s="13"/>
      <c r="D189" s="325" t="e">
        <f t="shared" si="11"/>
        <v>#REF!</v>
      </c>
      <c r="E189" s="50"/>
      <c r="F189" s="101"/>
      <c r="G189" s="50"/>
      <c r="H189" s="388"/>
      <c r="I189" s="50"/>
      <c r="J189" s="101"/>
      <c r="K189" s="209"/>
      <c r="L189" s="50"/>
      <c r="M189" s="50"/>
      <c r="N189" s="139"/>
      <c r="O189" s="3"/>
      <c r="P189" s="14"/>
    </row>
    <row r="190" spans="1:16" ht="21.75" customHeight="1">
      <c r="A190" s="367">
        <v>179</v>
      </c>
      <c r="B190" s="368" t="e">
        <f t="shared" si="10"/>
        <v>#REF!</v>
      </c>
      <c r="C190" s="13"/>
      <c r="D190" s="325" t="e">
        <f t="shared" si="11"/>
        <v>#REF!</v>
      </c>
      <c r="E190" s="50"/>
      <c r="F190" s="101"/>
      <c r="G190" s="50"/>
      <c r="H190" s="388"/>
      <c r="I190" s="50"/>
      <c r="J190" s="101"/>
      <c r="K190" s="209"/>
      <c r="L190" s="50"/>
      <c r="M190" s="50"/>
      <c r="N190" s="139"/>
      <c r="O190" s="3"/>
      <c r="P190" s="14"/>
    </row>
    <row r="191" spans="1:16" ht="21.75" customHeight="1">
      <c r="A191" s="367">
        <v>180</v>
      </c>
      <c r="B191" s="368" t="e">
        <f t="shared" si="10"/>
        <v>#REF!</v>
      </c>
      <c r="C191" s="13"/>
      <c r="D191" s="325" t="e">
        <f t="shared" si="11"/>
        <v>#REF!</v>
      </c>
      <c r="E191" s="50"/>
      <c r="F191" s="101"/>
      <c r="G191" s="50"/>
      <c r="H191" s="388"/>
      <c r="I191" s="50"/>
      <c r="J191" s="101"/>
      <c r="K191" s="209"/>
      <c r="L191" s="50"/>
      <c r="M191" s="50"/>
      <c r="N191" s="139"/>
      <c r="O191" s="3"/>
      <c r="P191" s="14"/>
    </row>
    <row r="192" spans="1:16" ht="21.75" customHeight="1">
      <c r="A192" s="367">
        <v>181</v>
      </c>
      <c r="B192" s="368" t="e">
        <f t="shared" si="10"/>
        <v>#REF!</v>
      </c>
      <c r="C192" s="13"/>
      <c r="D192" s="325" t="e">
        <f t="shared" si="11"/>
        <v>#REF!</v>
      </c>
      <c r="E192" s="50"/>
      <c r="F192" s="101"/>
      <c r="G192" s="50"/>
      <c r="H192" s="388"/>
      <c r="I192" s="50"/>
      <c r="J192" s="101"/>
      <c r="K192" s="209"/>
      <c r="L192" s="50"/>
      <c r="M192" s="50"/>
      <c r="N192" s="139"/>
      <c r="O192" s="3"/>
      <c r="P192" s="14"/>
    </row>
    <row r="193" spans="1:16" ht="21.75" customHeight="1">
      <c r="A193" s="367">
        <v>182</v>
      </c>
      <c r="B193" s="368" t="e">
        <f t="shared" si="10"/>
        <v>#REF!</v>
      </c>
      <c r="C193" s="13"/>
      <c r="D193" s="325" t="e">
        <f t="shared" si="11"/>
        <v>#REF!</v>
      </c>
      <c r="E193" s="50"/>
      <c r="F193" s="101"/>
      <c r="G193" s="50"/>
      <c r="H193" s="388"/>
      <c r="I193" s="50"/>
      <c r="J193" s="101"/>
      <c r="K193" s="209"/>
      <c r="L193" s="50"/>
      <c r="M193" s="50"/>
      <c r="N193" s="139"/>
      <c r="O193" s="3"/>
      <c r="P193" s="14"/>
    </row>
    <row r="194" spans="1:16" ht="21.75" customHeight="1">
      <c r="A194" s="367">
        <v>183</v>
      </c>
      <c r="B194" s="368" t="e">
        <f t="shared" si="10"/>
        <v>#REF!</v>
      </c>
      <c r="C194" s="13"/>
      <c r="D194" s="325" t="e">
        <f t="shared" si="11"/>
        <v>#REF!</v>
      </c>
      <c r="E194" s="50"/>
      <c r="F194" s="101"/>
      <c r="G194" s="50"/>
      <c r="H194" s="388"/>
      <c r="I194" s="50"/>
      <c r="J194" s="101"/>
      <c r="K194" s="209"/>
      <c r="L194" s="50"/>
      <c r="M194" s="50"/>
      <c r="N194" s="139"/>
      <c r="O194" s="3"/>
      <c r="P194" s="14"/>
    </row>
    <row r="195" spans="1:16" ht="21.75" customHeight="1">
      <c r="A195" s="367">
        <v>184</v>
      </c>
      <c r="B195" s="368" t="e">
        <f t="shared" si="10"/>
        <v>#REF!</v>
      </c>
      <c r="C195" s="13"/>
      <c r="D195" s="325" t="e">
        <f t="shared" si="11"/>
        <v>#REF!</v>
      </c>
      <c r="E195" s="50"/>
      <c r="F195" s="101"/>
      <c r="G195" s="50"/>
      <c r="H195" s="388"/>
      <c r="I195" s="50"/>
      <c r="J195" s="101"/>
      <c r="K195" s="209"/>
      <c r="L195" s="50"/>
      <c r="M195" s="50"/>
      <c r="N195" s="139"/>
      <c r="O195" s="3"/>
      <c r="P195" s="14"/>
    </row>
    <row r="196" spans="1:16" ht="21.75" customHeight="1">
      <c r="A196" s="367">
        <v>185</v>
      </c>
      <c r="B196" s="368" t="e">
        <f t="shared" si="10"/>
        <v>#REF!</v>
      </c>
      <c r="C196" s="13"/>
      <c r="D196" s="325" t="e">
        <f t="shared" si="11"/>
        <v>#REF!</v>
      </c>
      <c r="E196" s="50"/>
      <c r="F196" s="101"/>
      <c r="G196" s="50"/>
      <c r="H196" s="388"/>
      <c r="I196" s="50"/>
      <c r="J196" s="101"/>
      <c r="K196" s="209"/>
      <c r="L196" s="50"/>
      <c r="M196" s="50"/>
      <c r="N196" s="139"/>
      <c r="O196" s="3"/>
      <c r="P196" s="14"/>
    </row>
    <row r="197" spans="1:16" ht="21.75" customHeight="1">
      <c r="A197" s="367">
        <v>186</v>
      </c>
      <c r="B197" s="368" t="e">
        <f t="shared" si="10"/>
        <v>#REF!</v>
      </c>
      <c r="C197" s="13"/>
      <c r="D197" s="325" t="e">
        <f t="shared" si="11"/>
        <v>#REF!</v>
      </c>
      <c r="E197" s="50"/>
      <c r="F197" s="101"/>
      <c r="G197" s="50"/>
      <c r="H197" s="388"/>
      <c r="I197" s="50"/>
      <c r="J197" s="101"/>
      <c r="K197" s="209"/>
      <c r="L197" s="50"/>
      <c r="M197" s="50"/>
      <c r="N197" s="139"/>
      <c r="O197" s="3"/>
      <c r="P197" s="14"/>
    </row>
    <row r="198" spans="1:16" ht="21.75" customHeight="1">
      <c r="A198" s="367">
        <v>187</v>
      </c>
      <c r="B198" s="368" t="e">
        <f t="shared" si="10"/>
        <v>#REF!</v>
      </c>
      <c r="C198" s="13"/>
      <c r="D198" s="325" t="e">
        <f t="shared" si="11"/>
        <v>#REF!</v>
      </c>
      <c r="E198" s="50"/>
      <c r="F198" s="101"/>
      <c r="G198" s="50"/>
      <c r="H198" s="388"/>
      <c r="I198" s="50"/>
      <c r="J198" s="101"/>
      <c r="K198" s="209"/>
      <c r="L198" s="50"/>
      <c r="M198" s="50"/>
      <c r="N198" s="139"/>
      <c r="O198" s="3"/>
      <c r="P198" s="14"/>
    </row>
    <row r="199" spans="1:16" ht="21.75" customHeight="1">
      <c r="A199" s="367">
        <v>188</v>
      </c>
      <c r="B199" s="368" t="e">
        <f t="shared" si="10"/>
        <v>#REF!</v>
      </c>
      <c r="C199" s="13"/>
      <c r="D199" s="325" t="e">
        <f t="shared" si="11"/>
        <v>#REF!</v>
      </c>
      <c r="E199" s="50"/>
      <c r="F199" s="101"/>
      <c r="G199" s="50"/>
      <c r="H199" s="388"/>
      <c r="I199" s="50"/>
      <c r="J199" s="101"/>
      <c r="K199" s="209"/>
      <c r="L199" s="50"/>
      <c r="M199" s="50"/>
      <c r="N199" s="139"/>
      <c r="O199" s="3"/>
      <c r="P199" s="14"/>
    </row>
    <row r="200" spans="1:16" ht="21.75" customHeight="1">
      <c r="A200" s="367">
        <v>189</v>
      </c>
      <c r="B200" s="368" t="e">
        <f t="shared" si="10"/>
        <v>#REF!</v>
      </c>
      <c r="C200" s="13"/>
      <c r="D200" s="325" t="e">
        <f t="shared" si="11"/>
        <v>#REF!</v>
      </c>
      <c r="E200" s="50"/>
      <c r="F200" s="101"/>
      <c r="G200" s="50"/>
      <c r="H200" s="388"/>
      <c r="I200" s="50"/>
      <c r="J200" s="101"/>
      <c r="K200" s="209"/>
      <c r="L200" s="50"/>
      <c r="M200" s="50"/>
      <c r="N200" s="139"/>
      <c r="O200" s="3"/>
      <c r="P200" s="14"/>
    </row>
    <row r="201" spans="1:16" ht="21.75" customHeight="1">
      <c r="A201" s="367">
        <v>190</v>
      </c>
      <c r="B201" s="368" t="e">
        <f t="shared" si="10"/>
        <v>#REF!</v>
      </c>
      <c r="C201" s="13"/>
      <c r="D201" s="325" t="e">
        <f t="shared" si="11"/>
        <v>#REF!</v>
      </c>
      <c r="E201" s="50"/>
      <c r="F201" s="101"/>
      <c r="G201" s="50"/>
      <c r="H201" s="388"/>
      <c r="I201" s="50"/>
      <c r="J201" s="101"/>
      <c r="K201" s="209"/>
      <c r="L201" s="50"/>
      <c r="M201" s="50"/>
      <c r="N201" s="139"/>
      <c r="O201" s="3"/>
      <c r="P201" s="14"/>
    </row>
    <row r="202" spans="1:16" ht="21.75" customHeight="1">
      <c r="A202" s="367">
        <v>191</v>
      </c>
      <c r="B202" s="368" t="e">
        <f t="shared" si="10"/>
        <v>#REF!</v>
      </c>
      <c r="C202" s="13"/>
      <c r="D202" s="325" t="e">
        <f t="shared" si="11"/>
        <v>#REF!</v>
      </c>
      <c r="E202" s="50"/>
      <c r="F202" s="101"/>
      <c r="G202" s="50"/>
      <c r="H202" s="388"/>
      <c r="I202" s="50"/>
      <c r="J202" s="101"/>
      <c r="K202" s="209"/>
      <c r="L202" s="50"/>
      <c r="M202" s="50"/>
      <c r="N202" s="139"/>
      <c r="O202" s="3"/>
      <c r="P202" s="14"/>
    </row>
    <row r="203" spans="1:16" ht="21.75" customHeight="1">
      <c r="A203" s="367">
        <v>192</v>
      </c>
      <c r="B203" s="368" t="e">
        <f t="shared" si="10"/>
        <v>#REF!</v>
      </c>
      <c r="C203" s="13"/>
      <c r="D203" s="325" t="e">
        <f t="shared" si="11"/>
        <v>#REF!</v>
      </c>
      <c r="E203" s="50"/>
      <c r="F203" s="101"/>
      <c r="G203" s="50"/>
      <c r="H203" s="388"/>
      <c r="I203" s="50"/>
      <c r="J203" s="101"/>
      <c r="K203" s="209"/>
      <c r="L203" s="50"/>
      <c r="M203" s="50"/>
      <c r="N203" s="139"/>
      <c r="O203" s="3"/>
      <c r="P203" s="14"/>
    </row>
    <row r="204" spans="1:16" ht="21.75" customHeight="1">
      <c r="A204" s="367">
        <v>193</v>
      </c>
      <c r="B204" s="368" t="e">
        <f aca="true" t="shared" si="12" ref="B204:B211">IF(AND(M204=M203,N204=N203),B203,B203+1)</f>
        <v>#REF!</v>
      </c>
      <c r="C204" s="13"/>
      <c r="D204" s="325" t="e">
        <f aca="true" t="shared" si="13" ref="D204:D211">RANK(B204,$B$12:$B$211,1)</f>
        <v>#REF!</v>
      </c>
      <c r="E204" s="50"/>
      <c r="F204" s="101"/>
      <c r="G204" s="50"/>
      <c r="H204" s="388"/>
      <c r="I204" s="50"/>
      <c r="J204" s="101"/>
      <c r="K204" s="209"/>
      <c r="L204" s="50"/>
      <c r="M204" s="50"/>
      <c r="N204" s="139"/>
      <c r="O204" s="3"/>
      <c r="P204" s="14"/>
    </row>
    <row r="205" spans="1:16" ht="21.75" customHeight="1">
      <c r="A205" s="367">
        <v>194</v>
      </c>
      <c r="B205" s="368" t="e">
        <f t="shared" si="12"/>
        <v>#REF!</v>
      </c>
      <c r="C205" s="13"/>
      <c r="D205" s="325" t="e">
        <f t="shared" si="13"/>
        <v>#REF!</v>
      </c>
      <c r="E205" s="50"/>
      <c r="F205" s="101"/>
      <c r="G205" s="50"/>
      <c r="H205" s="388"/>
      <c r="I205" s="50"/>
      <c r="J205" s="101"/>
      <c r="K205" s="209"/>
      <c r="L205" s="50"/>
      <c r="M205" s="50"/>
      <c r="N205" s="139"/>
      <c r="O205" s="3"/>
      <c r="P205" s="14"/>
    </row>
    <row r="206" spans="1:16" ht="21.75" customHeight="1">
      <c r="A206" s="367">
        <v>195</v>
      </c>
      <c r="B206" s="368" t="e">
        <f t="shared" si="12"/>
        <v>#REF!</v>
      </c>
      <c r="C206" s="13"/>
      <c r="D206" s="325" t="e">
        <f t="shared" si="13"/>
        <v>#REF!</v>
      </c>
      <c r="E206" s="50"/>
      <c r="F206" s="101"/>
      <c r="G206" s="50"/>
      <c r="H206" s="388"/>
      <c r="I206" s="50"/>
      <c r="J206" s="101"/>
      <c r="K206" s="209"/>
      <c r="L206" s="50"/>
      <c r="M206" s="50"/>
      <c r="N206" s="139"/>
      <c r="O206" s="3"/>
      <c r="P206" s="14"/>
    </row>
    <row r="207" spans="1:16" ht="21.75" customHeight="1">
      <c r="A207" s="367">
        <v>196</v>
      </c>
      <c r="B207" s="368" t="e">
        <f t="shared" si="12"/>
        <v>#REF!</v>
      </c>
      <c r="C207" s="13"/>
      <c r="D207" s="325" t="e">
        <f t="shared" si="13"/>
        <v>#REF!</v>
      </c>
      <c r="E207" s="50"/>
      <c r="F207" s="101"/>
      <c r="G207" s="50"/>
      <c r="H207" s="388"/>
      <c r="I207" s="50"/>
      <c r="J207" s="101"/>
      <c r="K207" s="209"/>
      <c r="L207" s="50"/>
      <c r="M207" s="50"/>
      <c r="N207" s="139"/>
      <c r="O207" s="3"/>
      <c r="P207" s="14"/>
    </row>
    <row r="208" spans="1:16" ht="21.75" customHeight="1">
      <c r="A208" s="367">
        <v>197</v>
      </c>
      <c r="B208" s="368" t="e">
        <f t="shared" si="12"/>
        <v>#REF!</v>
      </c>
      <c r="C208" s="13"/>
      <c r="D208" s="325" t="e">
        <f t="shared" si="13"/>
        <v>#REF!</v>
      </c>
      <c r="E208" s="50"/>
      <c r="F208" s="101"/>
      <c r="G208" s="50"/>
      <c r="H208" s="388"/>
      <c r="I208" s="50"/>
      <c r="J208" s="101"/>
      <c r="K208" s="209"/>
      <c r="L208" s="50"/>
      <c r="M208" s="50"/>
      <c r="N208" s="139"/>
      <c r="O208" s="3"/>
      <c r="P208" s="14"/>
    </row>
    <row r="209" spans="1:16" ht="21.75" customHeight="1">
      <c r="A209" s="367">
        <v>198</v>
      </c>
      <c r="B209" s="368" t="e">
        <f t="shared" si="12"/>
        <v>#REF!</v>
      </c>
      <c r="C209" s="13"/>
      <c r="D209" s="325" t="e">
        <f t="shared" si="13"/>
        <v>#REF!</v>
      </c>
      <c r="E209" s="50"/>
      <c r="F209" s="101"/>
      <c r="G209" s="50"/>
      <c r="H209" s="388"/>
      <c r="I209" s="50"/>
      <c r="J209" s="101"/>
      <c r="K209" s="209"/>
      <c r="L209" s="50"/>
      <c r="M209" s="50"/>
      <c r="N209" s="139"/>
      <c r="O209" s="3"/>
      <c r="P209" s="14"/>
    </row>
    <row r="210" spans="1:16" ht="21.75" customHeight="1">
      <c r="A210" s="367">
        <v>199</v>
      </c>
      <c r="B210" s="368" t="e">
        <f t="shared" si="12"/>
        <v>#REF!</v>
      </c>
      <c r="C210" s="13"/>
      <c r="D210" s="325" t="e">
        <f t="shared" si="13"/>
        <v>#REF!</v>
      </c>
      <c r="E210" s="50"/>
      <c r="F210" s="101"/>
      <c r="G210" s="50"/>
      <c r="H210" s="388"/>
      <c r="I210" s="50"/>
      <c r="J210" s="101"/>
      <c r="K210" s="209"/>
      <c r="L210" s="50"/>
      <c r="M210" s="50"/>
      <c r="N210" s="139"/>
      <c r="O210" s="3"/>
      <c r="P210" s="14"/>
    </row>
    <row r="211" spans="1:16" ht="21.75" customHeight="1">
      <c r="A211" s="367">
        <v>200</v>
      </c>
      <c r="B211" s="368" t="e">
        <f t="shared" si="12"/>
        <v>#REF!</v>
      </c>
      <c r="C211" s="13"/>
      <c r="D211" s="325" t="e">
        <f t="shared" si="13"/>
        <v>#REF!</v>
      </c>
      <c r="E211" s="50"/>
      <c r="F211" s="101"/>
      <c r="G211" s="50"/>
      <c r="H211" s="388"/>
      <c r="I211" s="50"/>
      <c r="J211" s="101"/>
      <c r="K211" s="209"/>
      <c r="L211" s="50"/>
      <c r="M211" s="50"/>
      <c r="N211" s="139"/>
      <c r="O211" s="23"/>
      <c r="P211" s="14"/>
    </row>
    <row r="212" spans="3:16" ht="13.5" customHeight="1">
      <c r="C212" s="376"/>
      <c r="D212" s="178"/>
      <c r="E212" s="178"/>
      <c r="F212" s="179"/>
      <c r="G212" s="178"/>
      <c r="H212" s="389"/>
      <c r="I212" s="178"/>
      <c r="J212" s="178"/>
      <c r="K212" s="178"/>
      <c r="L212" s="179"/>
      <c r="M212" s="178"/>
      <c r="N212" s="178"/>
      <c r="O212" s="375"/>
      <c r="P212" s="377"/>
    </row>
    <row r="213" spans="3:16" ht="21.75" customHeight="1">
      <c r="C213" s="376"/>
      <c r="D213" s="178"/>
      <c r="E213" s="178"/>
      <c r="F213" s="369"/>
      <c r="G213" s="179" t="s">
        <v>141</v>
      </c>
      <c r="H213" s="389"/>
      <c r="I213" s="178"/>
      <c r="J213" s="178"/>
      <c r="K213" s="178"/>
      <c r="L213" s="179"/>
      <c r="M213" s="178"/>
      <c r="N213" s="178"/>
      <c r="O213" s="375"/>
      <c r="P213" s="377"/>
    </row>
    <row r="214" spans="3:16" ht="9" customHeight="1" thickBot="1">
      <c r="C214" s="378"/>
      <c r="D214" s="379"/>
      <c r="E214" s="379"/>
      <c r="F214" s="379"/>
      <c r="G214" s="379"/>
      <c r="H214" s="390"/>
      <c r="I214" s="379"/>
      <c r="J214" s="379"/>
      <c r="K214" s="379"/>
      <c r="L214" s="379"/>
      <c r="M214" s="379"/>
      <c r="N214" s="379"/>
      <c r="O214" s="379"/>
      <c r="P214" s="380"/>
    </row>
    <row r="215" ht="14.25" thickTop="1"/>
  </sheetData>
  <mergeCells count="5">
    <mergeCell ref="D7:E8"/>
    <mergeCell ref="L7:M8"/>
    <mergeCell ref="O7:O8"/>
    <mergeCell ref="N7:N8"/>
    <mergeCell ref="F7:K8"/>
  </mergeCells>
  <printOptions horizontalCentered="1"/>
  <pageMargins left="0.196850393700787" right="0.196850393700787" top="0.47244094488189003" bottom="0.393700787401575" header="0" footer="0"/>
  <pageSetup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tabColor indexed="45"/>
  </sheetPr>
  <dimension ref="A1:Q213"/>
  <sheetViews>
    <sheetView zoomScale="75" zoomScaleNormal="75" workbookViewId="0" topLeftCell="A1">
      <selection activeCell="J17" sqref="J17"/>
    </sheetView>
  </sheetViews>
  <sheetFormatPr defaultColWidth="9.00390625" defaultRowHeight="13.5"/>
  <cols>
    <col min="1" max="1" width="4.375" style="0" customWidth="1"/>
    <col min="2" max="2" width="7.625" style="0" customWidth="1"/>
    <col min="3" max="3" width="8.125" style="0" customWidth="1"/>
    <col min="4" max="4" width="20.625" style="0" customWidth="1"/>
    <col min="5" max="7" width="3.625" style="0" customWidth="1"/>
    <col min="8" max="8" width="25.625" style="0" customWidth="1"/>
    <col min="9" max="9" width="2.00390625" style="0" customWidth="1"/>
    <col min="10" max="10" width="2.625" style="0" customWidth="1"/>
    <col min="11" max="11" width="7.625" style="0" customWidth="1"/>
    <col min="12" max="12" width="9.625" style="0" customWidth="1"/>
    <col min="13" max="14" width="1.875" style="0" customWidth="1"/>
  </cols>
  <sheetData>
    <row r="1" spans="1:15" ht="9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9.5" customHeight="1">
      <c r="A2" s="23"/>
      <c r="B2" s="435" t="s">
        <v>352</v>
      </c>
      <c r="C2" s="436"/>
      <c r="D2" s="434" t="e">
        <f>#REF!</f>
        <v>#REF!</v>
      </c>
      <c r="E2" s="434"/>
      <c r="F2" s="434"/>
      <c r="G2" s="434"/>
      <c r="H2" s="434"/>
      <c r="I2" s="469"/>
      <c r="J2" s="470"/>
      <c r="K2" s="470"/>
      <c r="L2" s="438" t="e">
        <f>#REF!</f>
        <v>#REF!</v>
      </c>
      <c r="M2" s="437"/>
      <c r="N2" s="23"/>
      <c r="O2" s="23"/>
    </row>
    <row r="3" spans="1:15" ht="19.5" customHeight="1">
      <c r="A3" s="23"/>
      <c r="B3" s="435"/>
      <c r="C3" s="436"/>
      <c r="D3" s="434"/>
      <c r="E3" s="434"/>
      <c r="F3" s="434"/>
      <c r="G3" s="434"/>
      <c r="H3" s="434"/>
      <c r="I3" s="469"/>
      <c r="J3" s="470"/>
      <c r="K3" s="470"/>
      <c r="L3" s="438"/>
      <c r="M3" s="437"/>
      <c r="N3" s="23"/>
      <c r="O3" s="353"/>
    </row>
    <row r="4" spans="1:15" ht="30" customHeight="1">
      <c r="A4" s="23"/>
      <c r="B4" s="350" t="s">
        <v>135</v>
      </c>
      <c r="C4" s="350" t="s">
        <v>347</v>
      </c>
      <c r="D4" s="351" t="s">
        <v>131</v>
      </c>
      <c r="E4" s="354" t="s">
        <v>205</v>
      </c>
      <c r="F4" s="392" t="s">
        <v>281</v>
      </c>
      <c r="G4" s="355" t="s">
        <v>207</v>
      </c>
      <c r="H4" s="351" t="s">
        <v>132</v>
      </c>
      <c r="I4" s="351"/>
      <c r="J4" s="351"/>
      <c r="K4" s="352" t="s">
        <v>140</v>
      </c>
      <c r="L4" s="350" t="s">
        <v>348</v>
      </c>
      <c r="M4" s="211"/>
      <c r="N4" s="23"/>
      <c r="O4" s="23"/>
    </row>
    <row r="5" spans="1:15" ht="23.25" customHeight="1">
      <c r="A5" s="23"/>
      <c r="B5" s="350"/>
      <c r="C5" s="350"/>
      <c r="D5" s="351"/>
      <c r="E5" s="351"/>
      <c r="F5" s="350"/>
      <c r="G5" s="350"/>
      <c r="H5" s="351"/>
      <c r="I5" s="351"/>
      <c r="J5" s="351"/>
      <c r="K5" s="166" t="s">
        <v>342</v>
      </c>
      <c r="L5" s="350"/>
      <c r="M5" s="211"/>
      <c r="N5" s="23"/>
      <c r="O5" s="23"/>
    </row>
    <row r="6" spans="1:15" ht="21.75" customHeight="1">
      <c r="A6" s="23"/>
      <c r="B6" s="126">
        <v>1</v>
      </c>
      <c r="C6" s="50">
        <v>258</v>
      </c>
      <c r="D6" s="101" t="s">
        <v>355</v>
      </c>
      <c r="E6" s="50" t="s">
        <v>300</v>
      </c>
      <c r="F6" s="50" t="s">
        <v>107</v>
      </c>
      <c r="G6" s="50" t="s">
        <v>300</v>
      </c>
      <c r="H6" s="101" t="s">
        <v>222</v>
      </c>
      <c r="I6" s="209">
        <v>58</v>
      </c>
      <c r="J6" s="50" t="s">
        <v>300</v>
      </c>
      <c r="K6" s="50">
        <v>4</v>
      </c>
      <c r="L6" s="139">
        <v>59</v>
      </c>
      <c r="M6" s="23"/>
      <c r="N6" s="23"/>
      <c r="O6" s="23"/>
    </row>
    <row r="7" spans="1:15" ht="21.75" customHeight="1">
      <c r="A7" s="23"/>
      <c r="B7" s="126">
        <v>2</v>
      </c>
      <c r="C7" s="50">
        <v>209</v>
      </c>
      <c r="D7" s="101" t="s">
        <v>353</v>
      </c>
      <c r="E7" s="50" t="s">
        <v>300</v>
      </c>
      <c r="F7" s="50" t="s">
        <v>107</v>
      </c>
      <c r="G7" s="50" t="s">
        <v>300</v>
      </c>
      <c r="H7" s="101" t="s">
        <v>222</v>
      </c>
      <c r="I7" s="209">
        <v>9</v>
      </c>
      <c r="J7" s="50" t="s">
        <v>300</v>
      </c>
      <c r="K7" s="50">
        <v>1</v>
      </c>
      <c r="L7" s="139">
        <v>90</v>
      </c>
      <c r="M7" s="23"/>
      <c r="N7" s="23"/>
      <c r="O7" s="23"/>
    </row>
    <row r="8" spans="1:15" ht="21.75" customHeight="1">
      <c r="A8" s="23"/>
      <c r="B8" s="126">
        <v>3</v>
      </c>
      <c r="C8" s="50">
        <v>238</v>
      </c>
      <c r="D8" s="101" t="s">
        <v>354</v>
      </c>
      <c r="E8" s="50" t="s">
        <v>300</v>
      </c>
      <c r="F8" s="50" t="s">
        <v>333</v>
      </c>
      <c r="G8" s="50" t="s">
        <v>300</v>
      </c>
      <c r="H8" s="101" t="s">
        <v>279</v>
      </c>
      <c r="I8" s="209">
        <v>38</v>
      </c>
      <c r="J8" s="50" t="s">
        <v>300</v>
      </c>
      <c r="K8" s="50">
        <v>1</v>
      </c>
      <c r="L8" s="139">
        <v>120</v>
      </c>
      <c r="M8" s="23"/>
      <c r="N8" s="23"/>
      <c r="O8" s="23"/>
    </row>
    <row r="9" spans="1:15" ht="21.75" customHeight="1">
      <c r="A9" s="23"/>
      <c r="B9" s="126"/>
      <c r="C9" s="50"/>
      <c r="D9" s="101"/>
      <c r="E9" s="50"/>
      <c r="F9" s="50"/>
      <c r="G9" s="50"/>
      <c r="H9" s="101"/>
      <c r="I9" s="209"/>
      <c r="J9" s="50"/>
      <c r="K9" s="50"/>
      <c r="L9" s="139"/>
      <c r="M9" s="23"/>
      <c r="N9" s="23"/>
      <c r="O9" s="23"/>
    </row>
    <row r="10" spans="1:15" ht="21.75" customHeight="1">
      <c r="A10" s="23"/>
      <c r="B10" s="126"/>
      <c r="C10" s="50"/>
      <c r="D10" s="101"/>
      <c r="E10" s="50"/>
      <c r="F10" s="50"/>
      <c r="G10" s="50"/>
      <c r="H10" s="101"/>
      <c r="I10" s="209"/>
      <c r="J10" s="50"/>
      <c r="K10" s="50"/>
      <c r="L10" s="139"/>
      <c r="M10" s="23"/>
      <c r="N10" s="23"/>
      <c r="O10" s="23"/>
    </row>
    <row r="11" spans="1:15" ht="21.75" customHeight="1">
      <c r="A11" s="23"/>
      <c r="B11" s="126"/>
      <c r="C11" s="50"/>
      <c r="D11" s="101"/>
      <c r="E11" s="50"/>
      <c r="F11" s="50"/>
      <c r="G11" s="50"/>
      <c r="H11" s="101"/>
      <c r="I11" s="209"/>
      <c r="J11" s="50"/>
      <c r="K11" s="50"/>
      <c r="L11" s="139"/>
      <c r="M11" s="23"/>
      <c r="N11" s="23"/>
      <c r="O11" s="23"/>
    </row>
    <row r="12" spans="1:15" ht="21.75" customHeight="1">
      <c r="A12" s="23"/>
      <c r="B12" s="126"/>
      <c r="C12" s="50"/>
      <c r="D12" s="101"/>
      <c r="E12" s="50"/>
      <c r="F12" s="50"/>
      <c r="G12" s="50"/>
      <c r="H12" s="101"/>
      <c r="I12" s="209"/>
      <c r="J12" s="50"/>
      <c r="K12" s="50"/>
      <c r="L12" s="139"/>
      <c r="M12" s="23"/>
      <c r="N12" s="23"/>
      <c r="O12" s="23"/>
    </row>
    <row r="13" spans="1:15" ht="21.75" customHeight="1">
      <c r="A13" s="23"/>
      <c r="B13" s="126"/>
      <c r="C13" s="50"/>
      <c r="D13" s="101"/>
      <c r="E13" s="50"/>
      <c r="F13" s="50"/>
      <c r="G13" s="50"/>
      <c r="H13" s="101"/>
      <c r="I13" s="209"/>
      <c r="J13" s="50"/>
      <c r="K13" s="50"/>
      <c r="L13" s="139"/>
      <c r="M13" s="23"/>
      <c r="N13" s="23"/>
      <c r="O13" s="23"/>
    </row>
    <row r="14" spans="1:15" ht="21.75" customHeight="1">
      <c r="A14" s="23"/>
      <c r="B14" s="126"/>
      <c r="C14" s="50"/>
      <c r="D14" s="101"/>
      <c r="E14" s="50"/>
      <c r="F14" s="50"/>
      <c r="G14" s="50"/>
      <c r="H14" s="101"/>
      <c r="I14" s="209"/>
      <c r="J14" s="50"/>
      <c r="K14" s="50"/>
      <c r="L14" s="139"/>
      <c r="M14" s="23"/>
      <c r="N14" s="23"/>
      <c r="O14" s="23"/>
    </row>
    <row r="15" spans="1:15" ht="21.75" customHeight="1">
      <c r="A15" s="23"/>
      <c r="B15" s="126"/>
      <c r="C15" s="50"/>
      <c r="D15" s="101"/>
      <c r="E15" s="50"/>
      <c r="F15" s="50"/>
      <c r="G15" s="50"/>
      <c r="H15" s="101"/>
      <c r="I15" s="209"/>
      <c r="J15" s="50"/>
      <c r="K15" s="50"/>
      <c r="L15" s="139"/>
      <c r="M15" s="23"/>
      <c r="N15" s="23"/>
      <c r="O15" s="23"/>
    </row>
    <row r="16" spans="1:15" ht="21.75" customHeight="1">
      <c r="A16" s="23"/>
      <c r="B16" s="126"/>
      <c r="C16" s="50"/>
      <c r="D16" s="101"/>
      <c r="E16" s="50"/>
      <c r="F16" s="50"/>
      <c r="G16" s="50"/>
      <c r="H16" s="101"/>
      <c r="I16" s="209"/>
      <c r="J16" s="50"/>
      <c r="K16" s="50"/>
      <c r="L16" s="139"/>
      <c r="M16" s="23"/>
      <c r="N16" s="23"/>
      <c r="O16" s="23"/>
    </row>
    <row r="17" spans="1:15" ht="21.75" customHeight="1">
      <c r="A17" s="23"/>
      <c r="B17" s="126"/>
      <c r="C17" s="50"/>
      <c r="D17" s="101"/>
      <c r="E17" s="50"/>
      <c r="F17" s="50"/>
      <c r="G17" s="50"/>
      <c r="H17" s="101"/>
      <c r="I17" s="209"/>
      <c r="J17" s="50"/>
      <c r="K17" s="50"/>
      <c r="L17" s="139"/>
      <c r="M17" s="23"/>
      <c r="N17" s="23"/>
      <c r="O17" s="23"/>
    </row>
    <row r="18" spans="1:15" ht="21.75" customHeight="1">
      <c r="A18" s="23"/>
      <c r="B18" s="126"/>
      <c r="C18" s="50"/>
      <c r="D18" s="101"/>
      <c r="E18" s="50"/>
      <c r="F18" s="50"/>
      <c r="G18" s="50"/>
      <c r="H18" s="101"/>
      <c r="I18" s="209"/>
      <c r="J18" s="50"/>
      <c r="K18" s="50"/>
      <c r="L18" s="139"/>
      <c r="M18" s="23"/>
      <c r="N18" s="23"/>
      <c r="O18" s="23"/>
    </row>
    <row r="19" spans="1:15" ht="21.75" customHeight="1">
      <c r="A19" s="23"/>
      <c r="B19" s="126"/>
      <c r="C19" s="50"/>
      <c r="D19" s="101"/>
      <c r="E19" s="50"/>
      <c r="F19" s="50"/>
      <c r="G19" s="50"/>
      <c r="H19" s="101"/>
      <c r="I19" s="209"/>
      <c r="J19" s="50"/>
      <c r="K19" s="50"/>
      <c r="L19" s="139"/>
      <c r="M19" s="23"/>
      <c r="N19" s="23"/>
      <c r="O19" s="23"/>
    </row>
    <row r="20" spans="1:15" ht="21.75" customHeight="1">
      <c r="A20" s="23"/>
      <c r="B20" s="126"/>
      <c r="C20" s="50"/>
      <c r="D20" s="101"/>
      <c r="E20" s="50"/>
      <c r="F20" s="50"/>
      <c r="G20" s="50"/>
      <c r="H20" s="101"/>
      <c r="I20" s="209"/>
      <c r="J20" s="50"/>
      <c r="K20" s="50"/>
      <c r="L20" s="139"/>
      <c r="M20" s="23"/>
      <c r="N20" s="23"/>
      <c r="O20" s="23"/>
    </row>
    <row r="21" spans="1:15" ht="21.75" customHeight="1">
      <c r="A21" s="23"/>
      <c r="B21" s="126"/>
      <c r="C21" s="50"/>
      <c r="D21" s="101"/>
      <c r="E21" s="50"/>
      <c r="F21" s="50"/>
      <c r="G21" s="50"/>
      <c r="H21" s="101"/>
      <c r="I21" s="209"/>
      <c r="J21" s="50"/>
      <c r="K21" s="50"/>
      <c r="L21" s="139"/>
      <c r="M21" s="23"/>
      <c r="N21" s="23"/>
      <c r="O21" s="23"/>
    </row>
    <row r="22" spans="1:15" ht="21.75" customHeight="1">
      <c r="A22" s="23"/>
      <c r="B22" s="126"/>
      <c r="C22" s="50"/>
      <c r="D22" s="101"/>
      <c r="E22" s="50"/>
      <c r="F22" s="50"/>
      <c r="G22" s="50"/>
      <c r="H22" s="101"/>
      <c r="I22" s="209"/>
      <c r="J22" s="50"/>
      <c r="K22" s="50"/>
      <c r="L22" s="139"/>
      <c r="M22" s="23"/>
      <c r="N22" s="23"/>
      <c r="O22" s="23"/>
    </row>
    <row r="23" spans="1:15" ht="21.75" customHeight="1">
      <c r="A23" s="23"/>
      <c r="B23" s="126"/>
      <c r="C23" s="50"/>
      <c r="D23" s="101"/>
      <c r="E23" s="50"/>
      <c r="F23" s="50"/>
      <c r="G23" s="50"/>
      <c r="H23" s="101"/>
      <c r="I23" s="209"/>
      <c r="J23" s="50"/>
      <c r="K23" s="50"/>
      <c r="L23" s="139"/>
      <c r="M23" s="23"/>
      <c r="N23" s="23"/>
      <c r="O23" s="23"/>
    </row>
    <row r="24" spans="1:15" ht="21.75" customHeight="1">
      <c r="A24" s="23"/>
      <c r="B24" s="126"/>
      <c r="C24" s="50"/>
      <c r="D24" s="101"/>
      <c r="E24" s="50"/>
      <c r="F24" s="50"/>
      <c r="G24" s="50"/>
      <c r="H24" s="101"/>
      <c r="I24" s="209"/>
      <c r="J24" s="50"/>
      <c r="K24" s="50"/>
      <c r="L24" s="139"/>
      <c r="M24" s="23"/>
      <c r="N24" s="23"/>
      <c r="O24" s="23"/>
    </row>
    <row r="25" spans="1:17" ht="21.75" customHeight="1">
      <c r="A25" s="23"/>
      <c r="B25" s="126"/>
      <c r="C25" s="50"/>
      <c r="D25" s="101"/>
      <c r="E25" s="50"/>
      <c r="F25" s="50"/>
      <c r="G25" s="50"/>
      <c r="H25" s="101"/>
      <c r="I25" s="209"/>
      <c r="J25" s="50"/>
      <c r="K25" s="50"/>
      <c r="L25" s="139"/>
      <c r="M25" s="23"/>
      <c r="N25" s="23"/>
      <c r="O25" s="23"/>
      <c r="Q25" s="2"/>
    </row>
    <row r="26" spans="1:15" ht="21.75" customHeight="1">
      <c r="A26" s="23"/>
      <c r="B26" s="126"/>
      <c r="C26" s="50"/>
      <c r="D26" s="101"/>
      <c r="E26" s="50"/>
      <c r="F26" s="50"/>
      <c r="G26" s="50"/>
      <c r="H26" s="101"/>
      <c r="I26" s="209"/>
      <c r="J26" s="50"/>
      <c r="K26" s="50"/>
      <c r="L26" s="139"/>
      <c r="M26" s="23"/>
      <c r="N26" s="23"/>
      <c r="O26" s="23"/>
    </row>
    <row r="27" spans="1:15" ht="21.75" customHeight="1">
      <c r="A27" s="23"/>
      <c r="B27" s="126"/>
      <c r="C27" s="50"/>
      <c r="D27" s="101"/>
      <c r="E27" s="50"/>
      <c r="F27" s="50"/>
      <c r="G27" s="50"/>
      <c r="H27" s="101"/>
      <c r="I27" s="209"/>
      <c r="J27" s="50"/>
      <c r="K27" s="50"/>
      <c r="L27" s="139"/>
      <c r="M27" s="23"/>
      <c r="N27" s="23"/>
      <c r="O27" s="23"/>
    </row>
    <row r="28" spans="1:15" ht="21.75" customHeight="1">
      <c r="A28" s="23"/>
      <c r="B28" s="126"/>
      <c r="C28" s="50"/>
      <c r="D28" s="101"/>
      <c r="E28" s="50"/>
      <c r="F28" s="50"/>
      <c r="G28" s="50"/>
      <c r="H28" s="101"/>
      <c r="I28" s="209"/>
      <c r="J28" s="50"/>
      <c r="K28" s="50"/>
      <c r="L28" s="139"/>
      <c r="M28" s="23"/>
      <c r="N28" s="23"/>
      <c r="O28" s="23"/>
    </row>
    <row r="29" spans="1:15" ht="21.75" customHeight="1">
      <c r="A29" s="23"/>
      <c r="B29" s="126"/>
      <c r="C29" s="50"/>
      <c r="D29" s="101"/>
      <c r="E29" s="50"/>
      <c r="F29" s="50"/>
      <c r="G29" s="50"/>
      <c r="H29" s="101"/>
      <c r="I29" s="209"/>
      <c r="J29" s="50"/>
      <c r="K29" s="50"/>
      <c r="L29" s="139"/>
      <c r="M29" s="23"/>
      <c r="N29" s="23"/>
      <c r="O29" s="23"/>
    </row>
    <row r="30" spans="1:15" ht="21.75" customHeight="1">
      <c r="A30" s="23"/>
      <c r="B30" s="126"/>
      <c r="C30" s="50"/>
      <c r="D30" s="101"/>
      <c r="E30" s="50"/>
      <c r="F30" s="50"/>
      <c r="G30" s="50"/>
      <c r="H30" s="101"/>
      <c r="I30" s="209"/>
      <c r="J30" s="50"/>
      <c r="K30" s="50"/>
      <c r="L30" s="139"/>
      <c r="M30" s="23"/>
      <c r="N30" s="23"/>
      <c r="O30" s="23"/>
    </row>
    <row r="31" spans="1:15" ht="21.75" customHeight="1">
      <c r="A31" s="23"/>
      <c r="B31" s="126"/>
      <c r="C31" s="50"/>
      <c r="D31" s="101"/>
      <c r="E31" s="50"/>
      <c r="F31" s="50"/>
      <c r="G31" s="50"/>
      <c r="H31" s="101"/>
      <c r="I31" s="209"/>
      <c r="J31" s="50"/>
      <c r="K31" s="50"/>
      <c r="L31" s="139"/>
      <c r="M31" s="23"/>
      <c r="N31" s="23"/>
      <c r="O31" s="23"/>
    </row>
    <row r="32" spans="1:15" ht="21.75" customHeight="1">
      <c r="A32" s="23"/>
      <c r="B32" s="126"/>
      <c r="C32" s="50"/>
      <c r="D32" s="101"/>
      <c r="E32" s="50"/>
      <c r="F32" s="50"/>
      <c r="G32" s="50"/>
      <c r="H32" s="101"/>
      <c r="I32" s="209"/>
      <c r="J32" s="50"/>
      <c r="K32" s="50"/>
      <c r="L32" s="139"/>
      <c r="M32" s="23"/>
      <c r="N32" s="23"/>
      <c r="O32" s="23"/>
    </row>
    <row r="33" spans="1:15" ht="21.75" customHeight="1">
      <c r="A33" s="23"/>
      <c r="B33" s="126"/>
      <c r="C33" s="50"/>
      <c r="D33" s="101"/>
      <c r="E33" s="50"/>
      <c r="F33" s="50"/>
      <c r="G33" s="50"/>
      <c r="H33" s="101"/>
      <c r="I33" s="209"/>
      <c r="J33" s="50"/>
      <c r="K33" s="50"/>
      <c r="L33" s="139"/>
      <c r="M33" s="23"/>
      <c r="N33" s="23"/>
      <c r="O33" s="23"/>
    </row>
    <row r="34" spans="1:15" ht="21.75" customHeight="1">
      <c r="A34" s="23"/>
      <c r="B34" s="126"/>
      <c r="C34" s="50"/>
      <c r="D34" s="101"/>
      <c r="E34" s="50"/>
      <c r="F34" s="50"/>
      <c r="G34" s="50"/>
      <c r="H34" s="101"/>
      <c r="I34" s="209"/>
      <c r="J34" s="50"/>
      <c r="K34" s="50"/>
      <c r="L34" s="139"/>
      <c r="M34" s="23"/>
      <c r="N34" s="23"/>
      <c r="O34" s="23"/>
    </row>
    <row r="35" spans="1:15" ht="21.75" customHeight="1">
      <c r="A35" s="23"/>
      <c r="B35" s="126"/>
      <c r="C35" s="50"/>
      <c r="D35" s="101"/>
      <c r="E35" s="50"/>
      <c r="F35" s="50"/>
      <c r="G35" s="50"/>
      <c r="H35" s="101"/>
      <c r="I35" s="209"/>
      <c r="J35" s="50"/>
      <c r="K35" s="50"/>
      <c r="L35" s="139"/>
      <c r="M35" s="23"/>
      <c r="N35" s="23"/>
      <c r="O35" s="23"/>
    </row>
    <row r="36" spans="1:15" ht="21.75" customHeight="1">
      <c r="A36" s="23"/>
      <c r="B36" s="126"/>
      <c r="C36" s="50"/>
      <c r="D36" s="101"/>
      <c r="E36" s="50"/>
      <c r="F36" s="50"/>
      <c r="G36" s="50"/>
      <c r="H36" s="101"/>
      <c r="I36" s="209"/>
      <c r="J36" s="50"/>
      <c r="K36" s="50"/>
      <c r="L36" s="139"/>
      <c r="M36" s="23"/>
      <c r="N36" s="23"/>
      <c r="O36" s="23"/>
    </row>
    <row r="37" spans="1:15" ht="21.75" customHeight="1">
      <c r="A37" s="23"/>
      <c r="B37" s="126"/>
      <c r="C37" s="50"/>
      <c r="D37" s="101"/>
      <c r="E37" s="50"/>
      <c r="F37" s="50"/>
      <c r="G37" s="50"/>
      <c r="H37" s="101"/>
      <c r="I37" s="209"/>
      <c r="J37" s="50"/>
      <c r="K37" s="50"/>
      <c r="L37" s="139"/>
      <c r="M37" s="23"/>
      <c r="N37" s="23"/>
      <c r="O37" s="23"/>
    </row>
    <row r="38" spans="1:15" ht="21.75" customHeight="1">
      <c r="A38" s="23"/>
      <c r="B38" s="126"/>
      <c r="C38" s="50"/>
      <c r="D38" s="101"/>
      <c r="E38" s="50"/>
      <c r="F38" s="50"/>
      <c r="G38" s="50"/>
      <c r="H38" s="101"/>
      <c r="I38" s="209"/>
      <c r="J38" s="50"/>
      <c r="K38" s="50"/>
      <c r="L38" s="139"/>
      <c r="M38" s="23"/>
      <c r="N38" s="23"/>
      <c r="O38" s="23"/>
    </row>
    <row r="39" spans="1:15" ht="21.75" customHeight="1">
      <c r="A39" s="357"/>
      <c r="B39" s="126"/>
      <c r="C39" s="50"/>
      <c r="D39" s="101"/>
      <c r="E39" s="50"/>
      <c r="F39" s="50"/>
      <c r="G39" s="50"/>
      <c r="H39" s="101"/>
      <c r="I39" s="209"/>
      <c r="J39" s="50"/>
      <c r="K39" s="50"/>
      <c r="L39" s="139"/>
      <c r="M39" s="23"/>
      <c r="N39" s="23"/>
      <c r="O39" s="23"/>
    </row>
    <row r="40" spans="1:15" ht="21.75" customHeight="1">
      <c r="A40" s="23"/>
      <c r="B40" s="126"/>
      <c r="C40" s="50"/>
      <c r="D40" s="101"/>
      <c r="E40" s="50"/>
      <c r="F40" s="50"/>
      <c r="G40" s="50"/>
      <c r="H40" s="101"/>
      <c r="I40" s="209"/>
      <c r="J40" s="50"/>
      <c r="K40" s="50"/>
      <c r="L40" s="139"/>
      <c r="M40" s="23"/>
      <c r="N40" s="23"/>
      <c r="O40" s="23"/>
    </row>
    <row r="41" spans="1:15" ht="21.75" customHeight="1">
      <c r="A41" s="357"/>
      <c r="B41" s="126"/>
      <c r="C41" s="50"/>
      <c r="D41" s="101"/>
      <c r="E41" s="50"/>
      <c r="F41" s="50"/>
      <c r="G41" s="50"/>
      <c r="H41" s="101"/>
      <c r="I41" s="209"/>
      <c r="J41" s="50"/>
      <c r="K41" s="50"/>
      <c r="L41" s="139"/>
      <c r="M41" s="23"/>
      <c r="N41" s="23"/>
      <c r="O41" s="23"/>
    </row>
    <row r="42" spans="1:15" ht="21.75" customHeight="1">
      <c r="A42" s="23"/>
      <c r="B42" s="126"/>
      <c r="C42" s="50"/>
      <c r="D42" s="101"/>
      <c r="E42" s="50"/>
      <c r="F42" s="50"/>
      <c r="G42" s="50"/>
      <c r="H42" s="101"/>
      <c r="I42" s="209"/>
      <c r="J42" s="50"/>
      <c r="K42" s="50"/>
      <c r="L42" s="139"/>
      <c r="M42" s="23"/>
      <c r="N42" s="23"/>
      <c r="O42" s="23"/>
    </row>
    <row r="43" spans="1:15" ht="21.75" customHeight="1">
      <c r="A43" s="23"/>
      <c r="B43" s="126"/>
      <c r="C43" s="50"/>
      <c r="D43" s="101"/>
      <c r="E43" s="50"/>
      <c r="F43" s="50"/>
      <c r="G43" s="50"/>
      <c r="H43" s="101"/>
      <c r="I43" s="209"/>
      <c r="J43" s="50"/>
      <c r="K43" s="50"/>
      <c r="L43" s="139"/>
      <c r="M43" s="23"/>
      <c r="N43" s="23"/>
      <c r="O43" s="23"/>
    </row>
    <row r="44" spans="1:15" ht="21.75" customHeight="1">
      <c r="A44" s="23"/>
      <c r="B44" s="126"/>
      <c r="C44" s="50"/>
      <c r="D44" s="101"/>
      <c r="E44" s="50"/>
      <c r="F44" s="50"/>
      <c r="G44" s="50"/>
      <c r="H44" s="101"/>
      <c r="I44" s="209"/>
      <c r="J44" s="50"/>
      <c r="K44" s="50"/>
      <c r="L44" s="139"/>
      <c r="M44" s="23"/>
      <c r="N44" s="23"/>
      <c r="O44" s="23"/>
    </row>
    <row r="45" spans="1:15" ht="21.75" customHeight="1">
      <c r="A45" s="23"/>
      <c r="B45" s="153"/>
      <c r="C45" s="50"/>
      <c r="D45" s="101"/>
      <c r="E45" s="50"/>
      <c r="F45" s="50"/>
      <c r="G45" s="50"/>
      <c r="H45" s="101"/>
      <c r="I45" s="209"/>
      <c r="J45" s="50"/>
      <c r="K45" s="50"/>
      <c r="L45" s="139"/>
      <c r="M45" s="23"/>
      <c r="N45" s="23"/>
      <c r="O45" s="23"/>
    </row>
    <row r="46" spans="1:15" ht="21.75" customHeight="1">
      <c r="A46" s="23"/>
      <c r="B46" s="153"/>
      <c r="C46" s="50"/>
      <c r="D46" s="101"/>
      <c r="E46" s="50"/>
      <c r="F46" s="50"/>
      <c r="G46" s="50"/>
      <c r="H46" s="101"/>
      <c r="I46" s="209"/>
      <c r="J46" s="50"/>
      <c r="K46" s="50"/>
      <c r="L46" s="139"/>
      <c r="M46" s="23"/>
      <c r="N46" s="23"/>
      <c r="O46" s="23"/>
    </row>
    <row r="47" spans="1:15" ht="21.75" customHeight="1">
      <c r="A47" s="23"/>
      <c r="B47" s="126"/>
      <c r="C47" s="50"/>
      <c r="D47" s="101"/>
      <c r="E47" s="50"/>
      <c r="F47" s="50"/>
      <c r="G47" s="50"/>
      <c r="H47" s="101"/>
      <c r="I47" s="209"/>
      <c r="J47" s="50"/>
      <c r="K47" s="50"/>
      <c r="L47" s="139"/>
      <c r="M47" s="23"/>
      <c r="N47" s="23"/>
      <c r="O47" s="23"/>
    </row>
    <row r="48" spans="1:15" ht="21.75" customHeight="1">
      <c r="A48" s="23"/>
      <c r="B48" s="126"/>
      <c r="C48" s="50"/>
      <c r="D48" s="101"/>
      <c r="E48" s="50"/>
      <c r="F48" s="50"/>
      <c r="G48" s="50"/>
      <c r="H48" s="101"/>
      <c r="I48" s="209"/>
      <c r="J48" s="50"/>
      <c r="K48" s="50"/>
      <c r="L48" s="139"/>
      <c r="M48" s="23"/>
      <c r="N48" s="23"/>
      <c r="O48" s="23"/>
    </row>
    <row r="49" spans="1:15" ht="21.75" customHeight="1">
      <c r="A49" s="23"/>
      <c r="B49" s="126"/>
      <c r="C49" s="50"/>
      <c r="D49" s="101"/>
      <c r="E49" s="50"/>
      <c r="F49" s="50"/>
      <c r="G49" s="50"/>
      <c r="H49" s="101"/>
      <c r="I49" s="209"/>
      <c r="J49" s="50"/>
      <c r="K49" s="50"/>
      <c r="L49" s="139"/>
      <c r="M49" s="23"/>
      <c r="N49" s="23"/>
      <c r="O49" s="23"/>
    </row>
    <row r="50" spans="1:15" ht="21.75" customHeight="1">
      <c r="A50" s="23"/>
      <c r="B50" s="362"/>
      <c r="C50" s="50"/>
      <c r="D50" s="101"/>
      <c r="E50" s="50"/>
      <c r="F50" s="50"/>
      <c r="G50" s="50"/>
      <c r="H50" s="101"/>
      <c r="I50" s="209"/>
      <c r="J50" s="50"/>
      <c r="K50" s="50"/>
      <c r="L50" s="139"/>
      <c r="M50" s="23"/>
      <c r="N50" s="23"/>
      <c r="O50" s="23"/>
    </row>
    <row r="51" spans="1:15" ht="21.75" customHeight="1">
      <c r="A51" s="23"/>
      <c r="B51" s="362"/>
      <c r="C51" s="50"/>
      <c r="D51" s="101"/>
      <c r="E51" s="50"/>
      <c r="F51" s="50"/>
      <c r="G51" s="50"/>
      <c r="H51" s="101"/>
      <c r="I51" s="209"/>
      <c r="J51" s="50"/>
      <c r="K51" s="50"/>
      <c r="L51" s="139"/>
      <c r="M51" s="23"/>
      <c r="N51" s="23"/>
      <c r="O51" s="23"/>
    </row>
    <row r="52" spans="1:15" ht="21.75" customHeight="1">
      <c r="A52" s="23"/>
      <c r="B52" s="126"/>
      <c r="C52" s="50"/>
      <c r="D52" s="101"/>
      <c r="E52" s="50"/>
      <c r="F52" s="50"/>
      <c r="G52" s="50"/>
      <c r="H52" s="101"/>
      <c r="I52" s="209"/>
      <c r="J52" s="50"/>
      <c r="K52" s="50"/>
      <c r="L52" s="139"/>
      <c r="M52" s="23"/>
      <c r="N52" s="23"/>
      <c r="O52" s="23"/>
    </row>
    <row r="53" spans="1:15" ht="21.75" customHeight="1">
      <c r="A53" s="23"/>
      <c r="B53" s="126"/>
      <c r="C53" s="50"/>
      <c r="D53" s="101"/>
      <c r="E53" s="50"/>
      <c r="F53" s="50"/>
      <c r="G53" s="50"/>
      <c r="H53" s="101"/>
      <c r="I53" s="209"/>
      <c r="J53" s="50"/>
      <c r="K53" s="50"/>
      <c r="L53" s="139"/>
      <c r="M53" s="23"/>
      <c r="N53" s="23"/>
      <c r="O53" s="23"/>
    </row>
    <row r="54" spans="1:15" ht="21.75" customHeight="1">
      <c r="A54" s="23"/>
      <c r="B54" s="126"/>
      <c r="C54" s="50"/>
      <c r="D54" s="101"/>
      <c r="E54" s="50"/>
      <c r="F54" s="50"/>
      <c r="G54" s="50"/>
      <c r="H54" s="101"/>
      <c r="I54" s="209"/>
      <c r="J54" s="50"/>
      <c r="K54" s="50"/>
      <c r="L54" s="139"/>
      <c r="M54" s="23"/>
      <c r="N54" s="23"/>
      <c r="O54" s="23"/>
    </row>
    <row r="55" spans="1:15" ht="21.75" customHeight="1">
      <c r="A55" s="23"/>
      <c r="B55" s="126"/>
      <c r="C55" s="50"/>
      <c r="D55" s="101"/>
      <c r="E55" s="50"/>
      <c r="F55" s="50"/>
      <c r="G55" s="50"/>
      <c r="H55" s="101"/>
      <c r="I55" s="209"/>
      <c r="J55" s="50"/>
      <c r="K55" s="50"/>
      <c r="L55" s="139"/>
      <c r="M55" s="23"/>
      <c r="N55" s="23"/>
      <c r="O55" s="23"/>
    </row>
    <row r="56" spans="1:15" ht="21.75" customHeight="1">
      <c r="A56" s="23"/>
      <c r="B56" s="126"/>
      <c r="C56" s="50"/>
      <c r="D56" s="101"/>
      <c r="E56" s="50"/>
      <c r="F56" s="50"/>
      <c r="G56" s="50"/>
      <c r="H56" s="101"/>
      <c r="I56" s="209"/>
      <c r="J56" s="50"/>
      <c r="K56" s="50"/>
      <c r="L56" s="139"/>
      <c r="M56" s="23"/>
      <c r="N56" s="23"/>
      <c r="O56" s="23"/>
    </row>
    <row r="57" spans="1:15" ht="21.75" customHeight="1">
      <c r="A57" s="23"/>
      <c r="B57" s="126"/>
      <c r="C57" s="50"/>
      <c r="D57" s="101"/>
      <c r="E57" s="50"/>
      <c r="F57" s="50"/>
      <c r="G57" s="50"/>
      <c r="H57" s="101"/>
      <c r="I57" s="209"/>
      <c r="J57" s="50"/>
      <c r="K57" s="50"/>
      <c r="L57" s="139"/>
      <c r="M57" s="23"/>
      <c r="N57" s="23"/>
      <c r="O57" s="23"/>
    </row>
    <row r="58" spans="1:15" ht="21.75" customHeight="1">
      <c r="A58" s="23"/>
      <c r="B58" s="126"/>
      <c r="C58" s="50"/>
      <c r="D58" s="101"/>
      <c r="E58" s="50"/>
      <c r="F58" s="50"/>
      <c r="G58" s="50"/>
      <c r="H58" s="101"/>
      <c r="I58" s="209"/>
      <c r="J58" s="50"/>
      <c r="K58" s="50"/>
      <c r="L58" s="139"/>
      <c r="M58" s="23"/>
      <c r="N58" s="23"/>
      <c r="O58" s="23"/>
    </row>
    <row r="59" spans="1:15" ht="21.75" customHeight="1">
      <c r="A59" s="23"/>
      <c r="B59" s="126"/>
      <c r="C59" s="50"/>
      <c r="D59" s="101"/>
      <c r="E59" s="50"/>
      <c r="F59" s="50"/>
      <c r="G59" s="50"/>
      <c r="H59" s="101"/>
      <c r="I59" s="209"/>
      <c r="J59" s="50"/>
      <c r="K59" s="50"/>
      <c r="L59" s="139"/>
      <c r="M59" s="23"/>
      <c r="N59" s="23"/>
      <c r="O59" s="23"/>
    </row>
    <row r="60" spans="1:15" ht="21.75" customHeight="1">
      <c r="A60" s="23"/>
      <c r="B60" s="126"/>
      <c r="C60" s="50"/>
      <c r="D60" s="101"/>
      <c r="E60" s="50"/>
      <c r="F60" s="50"/>
      <c r="G60" s="50"/>
      <c r="H60" s="101"/>
      <c r="I60" s="209"/>
      <c r="J60" s="50"/>
      <c r="K60" s="50"/>
      <c r="L60" s="139"/>
      <c r="M60" s="23"/>
      <c r="N60" s="23"/>
      <c r="O60" s="23"/>
    </row>
    <row r="61" spans="1:15" ht="21.75" customHeight="1">
      <c r="A61" s="23"/>
      <c r="B61" s="126"/>
      <c r="C61" s="50"/>
      <c r="D61" s="101"/>
      <c r="E61" s="50"/>
      <c r="F61" s="50"/>
      <c r="G61" s="50"/>
      <c r="H61" s="101"/>
      <c r="I61" s="209"/>
      <c r="J61" s="50"/>
      <c r="K61" s="50"/>
      <c r="L61" s="139"/>
      <c r="M61" s="23"/>
      <c r="N61" s="23"/>
      <c r="O61" s="23"/>
    </row>
    <row r="62" spans="1:15" ht="21.75" customHeight="1">
      <c r="A62" s="23"/>
      <c r="B62" s="126"/>
      <c r="C62" s="50"/>
      <c r="D62" s="101"/>
      <c r="E62" s="50"/>
      <c r="F62" s="50"/>
      <c r="G62" s="50"/>
      <c r="H62" s="101"/>
      <c r="I62" s="209"/>
      <c r="J62" s="50"/>
      <c r="K62" s="50"/>
      <c r="L62" s="139"/>
      <c r="M62" s="23"/>
      <c r="N62" s="23"/>
      <c r="O62" s="23"/>
    </row>
    <row r="63" spans="1:15" ht="21.75" customHeight="1">
      <c r="A63" s="23"/>
      <c r="B63" s="126"/>
      <c r="C63" s="50"/>
      <c r="D63" s="101"/>
      <c r="E63" s="50"/>
      <c r="F63" s="50"/>
      <c r="G63" s="50"/>
      <c r="H63" s="101"/>
      <c r="I63" s="209"/>
      <c r="J63" s="50"/>
      <c r="K63" s="50"/>
      <c r="L63" s="139"/>
      <c r="M63" s="23"/>
      <c r="N63" s="23"/>
      <c r="O63" s="23"/>
    </row>
    <row r="64" spans="1:15" ht="21.75" customHeight="1">
      <c r="A64" s="23"/>
      <c r="B64" s="126"/>
      <c r="C64" s="50"/>
      <c r="D64" s="101"/>
      <c r="E64" s="50"/>
      <c r="F64" s="50"/>
      <c r="G64" s="50"/>
      <c r="H64" s="101"/>
      <c r="I64" s="209"/>
      <c r="J64" s="50"/>
      <c r="K64" s="50"/>
      <c r="L64" s="139"/>
      <c r="M64" s="23"/>
      <c r="N64" s="23"/>
      <c r="O64" s="23"/>
    </row>
    <row r="65" spans="1:15" ht="21.75" customHeight="1">
      <c r="A65" s="23"/>
      <c r="B65" s="126"/>
      <c r="C65" s="50"/>
      <c r="D65" s="101"/>
      <c r="E65" s="50"/>
      <c r="F65" s="50"/>
      <c r="G65" s="50"/>
      <c r="H65" s="101"/>
      <c r="I65" s="209"/>
      <c r="J65" s="50"/>
      <c r="K65" s="50"/>
      <c r="L65" s="139"/>
      <c r="M65" s="23"/>
      <c r="N65" s="23"/>
      <c r="O65" s="23"/>
    </row>
    <row r="66" spans="1:15" ht="21.75" customHeight="1">
      <c r="A66" s="23"/>
      <c r="B66" s="126"/>
      <c r="C66" s="50"/>
      <c r="D66" s="101"/>
      <c r="E66" s="50"/>
      <c r="F66" s="50"/>
      <c r="G66" s="50"/>
      <c r="H66" s="101"/>
      <c r="I66" s="209"/>
      <c r="J66" s="50"/>
      <c r="K66" s="50"/>
      <c r="L66" s="139"/>
      <c r="M66" s="23"/>
      <c r="N66" s="23"/>
      <c r="O66" s="23"/>
    </row>
    <row r="67" spans="1:15" ht="21.75" customHeight="1">
      <c r="A67" s="23"/>
      <c r="B67" s="126"/>
      <c r="C67" s="50"/>
      <c r="D67" s="101"/>
      <c r="E67" s="50"/>
      <c r="F67" s="50"/>
      <c r="G67" s="50"/>
      <c r="H67" s="101"/>
      <c r="I67" s="209"/>
      <c r="J67" s="50"/>
      <c r="K67" s="50"/>
      <c r="L67" s="139"/>
      <c r="M67" s="23"/>
      <c r="N67" s="23"/>
      <c r="O67" s="23"/>
    </row>
    <row r="68" spans="1:15" ht="21.75" customHeight="1">
      <c r="A68" s="23"/>
      <c r="B68" s="126"/>
      <c r="C68" s="50"/>
      <c r="D68" s="101"/>
      <c r="E68" s="50"/>
      <c r="F68" s="50"/>
      <c r="G68" s="50"/>
      <c r="H68" s="101"/>
      <c r="I68" s="209"/>
      <c r="J68" s="50"/>
      <c r="K68" s="50"/>
      <c r="L68" s="139"/>
      <c r="M68" s="23"/>
      <c r="N68" s="23"/>
      <c r="O68" s="23"/>
    </row>
    <row r="69" spans="1:15" ht="21.75" customHeight="1">
      <c r="A69" s="23"/>
      <c r="B69" s="126"/>
      <c r="C69" s="50"/>
      <c r="D69" s="101"/>
      <c r="E69" s="50"/>
      <c r="F69" s="50"/>
      <c r="G69" s="50"/>
      <c r="H69" s="101"/>
      <c r="I69" s="209"/>
      <c r="J69" s="50"/>
      <c r="K69" s="50"/>
      <c r="L69" s="139"/>
      <c r="M69" s="23"/>
      <c r="N69" s="23"/>
      <c r="O69" s="23"/>
    </row>
    <row r="70" spans="1:15" ht="21.75" customHeight="1">
      <c r="A70" s="23"/>
      <c r="B70" s="126"/>
      <c r="C70" s="50"/>
      <c r="D70" s="101"/>
      <c r="E70" s="50"/>
      <c r="F70" s="50"/>
      <c r="G70" s="50"/>
      <c r="H70" s="101"/>
      <c r="I70" s="209"/>
      <c r="J70" s="50"/>
      <c r="K70" s="50"/>
      <c r="L70" s="139"/>
      <c r="M70" s="23"/>
      <c r="N70" s="23"/>
      <c r="O70" s="23"/>
    </row>
    <row r="71" spans="1:15" ht="21.75" customHeight="1">
      <c r="A71" s="23"/>
      <c r="B71" s="126"/>
      <c r="C71" s="50"/>
      <c r="D71" s="101"/>
      <c r="E71" s="50"/>
      <c r="F71" s="50"/>
      <c r="G71" s="50"/>
      <c r="H71" s="101"/>
      <c r="I71" s="209"/>
      <c r="J71" s="50"/>
      <c r="K71" s="50"/>
      <c r="L71" s="139"/>
      <c r="M71" s="23"/>
      <c r="N71" s="23"/>
      <c r="O71" s="23"/>
    </row>
    <row r="72" spans="1:15" ht="21.75" customHeight="1">
      <c r="A72" s="23"/>
      <c r="B72" s="126"/>
      <c r="C72" s="50"/>
      <c r="D72" s="101"/>
      <c r="E72" s="50"/>
      <c r="F72" s="50"/>
      <c r="G72" s="50"/>
      <c r="H72" s="101"/>
      <c r="I72" s="209"/>
      <c r="J72" s="50"/>
      <c r="K72" s="50"/>
      <c r="L72" s="139"/>
      <c r="M72" s="23"/>
      <c r="N72" s="23"/>
      <c r="O72" s="23"/>
    </row>
    <row r="73" spans="1:15" ht="21.75" customHeight="1">
      <c r="A73" s="23"/>
      <c r="B73" s="126"/>
      <c r="C73" s="50"/>
      <c r="D73" s="101"/>
      <c r="E73" s="50"/>
      <c r="F73" s="50"/>
      <c r="G73" s="50"/>
      <c r="H73" s="101"/>
      <c r="I73" s="209"/>
      <c r="J73" s="50"/>
      <c r="K73" s="50"/>
      <c r="L73" s="139"/>
      <c r="M73" s="23"/>
      <c r="N73" s="23"/>
      <c r="O73" s="23"/>
    </row>
    <row r="74" spans="1:15" ht="21.75" customHeight="1">
      <c r="A74" s="23"/>
      <c r="B74" s="126"/>
      <c r="C74" s="50"/>
      <c r="D74" s="101"/>
      <c r="E74" s="50"/>
      <c r="F74" s="50"/>
      <c r="G74" s="50"/>
      <c r="H74" s="101"/>
      <c r="I74" s="209"/>
      <c r="J74" s="50"/>
      <c r="K74" s="50"/>
      <c r="L74" s="139"/>
      <c r="M74" s="23"/>
      <c r="N74" s="23"/>
      <c r="O74" s="23"/>
    </row>
    <row r="75" spans="1:15" ht="21.75" customHeight="1">
      <c r="A75" s="23"/>
      <c r="B75" s="126"/>
      <c r="C75" s="50"/>
      <c r="D75" s="101"/>
      <c r="E75" s="50"/>
      <c r="F75" s="50"/>
      <c r="G75" s="50"/>
      <c r="H75" s="101"/>
      <c r="I75" s="209"/>
      <c r="J75" s="50"/>
      <c r="K75" s="50"/>
      <c r="L75" s="139"/>
      <c r="M75" s="23"/>
      <c r="N75" s="23"/>
      <c r="O75" s="23"/>
    </row>
    <row r="76" spans="1:15" ht="21.75" customHeight="1">
      <c r="A76" s="23"/>
      <c r="B76" s="126"/>
      <c r="C76" s="50"/>
      <c r="D76" s="101"/>
      <c r="E76" s="50"/>
      <c r="F76" s="50"/>
      <c r="G76" s="50"/>
      <c r="H76" s="101"/>
      <c r="I76" s="209"/>
      <c r="J76" s="50"/>
      <c r="K76" s="50"/>
      <c r="L76" s="139"/>
      <c r="M76" s="23"/>
      <c r="N76" s="23"/>
      <c r="O76" s="23"/>
    </row>
    <row r="77" spans="1:15" ht="21.75" customHeight="1">
      <c r="A77" s="23"/>
      <c r="B77" s="126"/>
      <c r="C77" s="50"/>
      <c r="D77" s="101"/>
      <c r="E77" s="50"/>
      <c r="F77" s="50"/>
      <c r="G77" s="50"/>
      <c r="H77" s="101"/>
      <c r="I77" s="209"/>
      <c r="J77" s="50"/>
      <c r="K77" s="50"/>
      <c r="L77" s="139"/>
      <c r="M77" s="23"/>
      <c r="N77" s="23"/>
      <c r="O77" s="23"/>
    </row>
    <row r="78" spans="1:15" ht="21.75" customHeight="1">
      <c r="A78" s="23"/>
      <c r="B78" s="126"/>
      <c r="C78" s="50"/>
      <c r="D78" s="101"/>
      <c r="E78" s="50"/>
      <c r="F78" s="50"/>
      <c r="G78" s="50"/>
      <c r="H78" s="101"/>
      <c r="I78" s="209"/>
      <c r="J78" s="50"/>
      <c r="K78" s="50"/>
      <c r="L78" s="139"/>
      <c r="M78" s="23"/>
      <c r="N78" s="23"/>
      <c r="O78" s="23"/>
    </row>
    <row r="79" spans="1:15" ht="21.75" customHeight="1">
      <c r="A79" s="23"/>
      <c r="B79" s="126"/>
      <c r="C79" s="50"/>
      <c r="D79" s="101"/>
      <c r="E79" s="50"/>
      <c r="F79" s="50"/>
      <c r="G79" s="50"/>
      <c r="H79" s="101"/>
      <c r="I79" s="209"/>
      <c r="J79" s="50"/>
      <c r="K79" s="50"/>
      <c r="L79" s="139"/>
      <c r="M79" s="23"/>
      <c r="N79" s="23"/>
      <c r="O79" s="23"/>
    </row>
    <row r="80" spans="1:15" ht="21.75" customHeight="1">
      <c r="A80" s="23"/>
      <c r="B80" s="126"/>
      <c r="C80" s="50"/>
      <c r="D80" s="101"/>
      <c r="E80" s="50"/>
      <c r="F80" s="50"/>
      <c r="G80" s="50"/>
      <c r="H80" s="101"/>
      <c r="I80" s="209"/>
      <c r="J80" s="50"/>
      <c r="K80" s="50"/>
      <c r="L80" s="139"/>
      <c r="M80" s="23"/>
      <c r="N80" s="23"/>
      <c r="O80" s="23"/>
    </row>
    <row r="81" spans="1:15" ht="21.75" customHeight="1">
      <c r="A81" s="23"/>
      <c r="B81" s="126"/>
      <c r="C81" s="50"/>
      <c r="D81" s="101"/>
      <c r="E81" s="50"/>
      <c r="F81" s="50"/>
      <c r="G81" s="50"/>
      <c r="H81" s="101"/>
      <c r="I81" s="209"/>
      <c r="J81" s="50"/>
      <c r="K81" s="50"/>
      <c r="L81" s="139"/>
      <c r="M81" s="23"/>
      <c r="N81" s="23"/>
      <c r="O81" s="23"/>
    </row>
    <row r="82" spans="1:15" ht="21.75" customHeight="1">
      <c r="A82" s="23"/>
      <c r="B82" s="126"/>
      <c r="C82" s="50"/>
      <c r="D82" s="101"/>
      <c r="E82" s="50"/>
      <c r="F82" s="50"/>
      <c r="G82" s="50"/>
      <c r="H82" s="101"/>
      <c r="I82" s="209"/>
      <c r="J82" s="50"/>
      <c r="K82" s="50"/>
      <c r="L82" s="139"/>
      <c r="M82" s="23"/>
      <c r="N82" s="23"/>
      <c r="O82" s="23"/>
    </row>
    <row r="83" spans="1:15" ht="21.75" customHeight="1">
      <c r="A83" s="23"/>
      <c r="B83" s="126"/>
      <c r="C83" s="50"/>
      <c r="D83" s="101"/>
      <c r="E83" s="50"/>
      <c r="F83" s="50"/>
      <c r="G83" s="50"/>
      <c r="H83" s="101"/>
      <c r="I83" s="209"/>
      <c r="J83" s="50"/>
      <c r="K83" s="50"/>
      <c r="L83" s="139"/>
      <c r="M83" s="23"/>
      <c r="N83" s="23"/>
      <c r="O83" s="23"/>
    </row>
    <row r="84" spans="1:15" ht="21.75" customHeight="1">
      <c r="A84" s="23"/>
      <c r="B84" s="126"/>
      <c r="C84" s="50"/>
      <c r="D84" s="101"/>
      <c r="E84" s="50"/>
      <c r="F84" s="50"/>
      <c r="G84" s="50"/>
      <c r="H84" s="101"/>
      <c r="I84" s="209"/>
      <c r="J84" s="50"/>
      <c r="K84" s="50"/>
      <c r="L84" s="139"/>
      <c r="M84" s="23"/>
      <c r="N84" s="23"/>
      <c r="O84" s="23"/>
    </row>
    <row r="85" spans="1:15" ht="21.75" customHeight="1">
      <c r="A85" s="23"/>
      <c r="B85" s="126"/>
      <c r="C85" s="50"/>
      <c r="D85" s="101"/>
      <c r="E85" s="50"/>
      <c r="F85" s="50"/>
      <c r="G85" s="50"/>
      <c r="H85" s="101"/>
      <c r="I85" s="209"/>
      <c r="J85" s="50"/>
      <c r="K85" s="50"/>
      <c r="L85" s="139"/>
      <c r="M85" s="23"/>
      <c r="N85" s="23"/>
      <c r="O85" s="23"/>
    </row>
    <row r="86" spans="1:15" ht="21.75" customHeight="1">
      <c r="A86" s="23"/>
      <c r="B86" s="126"/>
      <c r="C86" s="50"/>
      <c r="D86" s="101"/>
      <c r="E86" s="50"/>
      <c r="F86" s="50"/>
      <c r="G86" s="50"/>
      <c r="H86" s="101"/>
      <c r="I86" s="209"/>
      <c r="J86" s="50"/>
      <c r="K86" s="50"/>
      <c r="L86" s="139"/>
      <c r="M86" s="23"/>
      <c r="N86" s="23"/>
      <c r="O86" s="23"/>
    </row>
    <row r="87" spans="1:15" ht="21.75" customHeight="1">
      <c r="A87" s="23"/>
      <c r="B87" s="126"/>
      <c r="C87" s="50"/>
      <c r="D87" s="101"/>
      <c r="E87" s="50"/>
      <c r="F87" s="50"/>
      <c r="G87" s="50"/>
      <c r="H87" s="101"/>
      <c r="I87" s="209"/>
      <c r="J87" s="50"/>
      <c r="K87" s="50"/>
      <c r="L87" s="139"/>
      <c r="M87" s="23"/>
      <c r="N87" s="23"/>
      <c r="O87" s="23"/>
    </row>
    <row r="88" spans="1:15" ht="21.75" customHeight="1">
      <c r="A88" s="23"/>
      <c r="B88" s="126"/>
      <c r="C88" s="50"/>
      <c r="D88" s="101"/>
      <c r="E88" s="50"/>
      <c r="F88" s="50"/>
      <c r="G88" s="50"/>
      <c r="H88" s="101"/>
      <c r="I88" s="209"/>
      <c r="J88" s="50"/>
      <c r="K88" s="50"/>
      <c r="L88" s="139"/>
      <c r="M88" s="23"/>
      <c r="N88" s="23"/>
      <c r="O88" s="23"/>
    </row>
    <row r="89" spans="1:15" ht="21.75" customHeight="1">
      <c r="A89" s="23"/>
      <c r="B89" s="126"/>
      <c r="C89" s="50"/>
      <c r="D89" s="101"/>
      <c r="E89" s="50"/>
      <c r="F89" s="50"/>
      <c r="G89" s="50"/>
      <c r="H89" s="101"/>
      <c r="I89" s="209"/>
      <c r="J89" s="50"/>
      <c r="K89" s="50"/>
      <c r="L89" s="139"/>
      <c r="M89" s="23"/>
      <c r="N89" s="23"/>
      <c r="O89" s="23"/>
    </row>
    <row r="90" spans="1:15" ht="21.75" customHeight="1">
      <c r="A90" s="23"/>
      <c r="B90" s="126"/>
      <c r="C90" s="50"/>
      <c r="D90" s="101"/>
      <c r="E90" s="50"/>
      <c r="F90" s="50"/>
      <c r="G90" s="50"/>
      <c r="H90" s="101"/>
      <c r="I90" s="209"/>
      <c r="J90" s="50"/>
      <c r="K90" s="50"/>
      <c r="L90" s="139"/>
      <c r="M90" s="23"/>
      <c r="N90" s="23"/>
      <c r="O90" s="23"/>
    </row>
    <row r="91" spans="1:15" ht="21.75" customHeight="1">
      <c r="A91" s="23"/>
      <c r="B91" s="126"/>
      <c r="C91" s="50"/>
      <c r="D91" s="101"/>
      <c r="E91" s="50"/>
      <c r="F91" s="50"/>
      <c r="G91" s="50"/>
      <c r="H91" s="101"/>
      <c r="I91" s="209"/>
      <c r="J91" s="50"/>
      <c r="K91" s="50"/>
      <c r="L91" s="139"/>
      <c r="M91" s="23"/>
      <c r="N91" s="23"/>
      <c r="O91" s="23"/>
    </row>
    <row r="92" spans="1:15" ht="21.75" customHeight="1">
      <c r="A92" s="23"/>
      <c r="B92" s="126"/>
      <c r="C92" s="50"/>
      <c r="D92" s="101"/>
      <c r="E92" s="50"/>
      <c r="F92" s="50"/>
      <c r="G92" s="50"/>
      <c r="H92" s="101"/>
      <c r="I92" s="209"/>
      <c r="J92" s="50"/>
      <c r="K92" s="50"/>
      <c r="L92" s="139"/>
      <c r="M92" s="23"/>
      <c r="N92" s="23"/>
      <c r="O92" s="23"/>
    </row>
    <row r="93" spans="1:15" ht="21.75" customHeight="1">
      <c r="A93" s="23"/>
      <c r="B93" s="126"/>
      <c r="C93" s="50"/>
      <c r="D93" s="101"/>
      <c r="E93" s="50"/>
      <c r="F93" s="50"/>
      <c r="G93" s="50"/>
      <c r="H93" s="101"/>
      <c r="I93" s="209"/>
      <c r="J93" s="50"/>
      <c r="K93" s="50"/>
      <c r="L93" s="139"/>
      <c r="M93" s="23"/>
      <c r="N93" s="23"/>
      <c r="O93" s="23"/>
    </row>
    <row r="94" spans="1:15" ht="21.75" customHeight="1">
      <c r="A94" s="23"/>
      <c r="B94" s="126"/>
      <c r="C94" s="50"/>
      <c r="D94" s="101"/>
      <c r="E94" s="50"/>
      <c r="F94" s="50"/>
      <c r="G94" s="50"/>
      <c r="H94" s="101"/>
      <c r="I94" s="209"/>
      <c r="J94" s="50"/>
      <c r="K94" s="50"/>
      <c r="L94" s="139"/>
      <c r="M94" s="23"/>
      <c r="N94" s="23"/>
      <c r="O94" s="23"/>
    </row>
    <row r="95" spans="1:15" ht="21.75" customHeight="1">
      <c r="A95" s="23"/>
      <c r="B95" s="126"/>
      <c r="C95" s="50"/>
      <c r="D95" s="101"/>
      <c r="E95" s="50"/>
      <c r="F95" s="50"/>
      <c r="G95" s="50"/>
      <c r="H95" s="101"/>
      <c r="I95" s="209"/>
      <c r="J95" s="50"/>
      <c r="K95" s="50"/>
      <c r="L95" s="139"/>
      <c r="M95" s="23"/>
      <c r="N95" s="23"/>
      <c r="O95" s="23"/>
    </row>
    <row r="96" spans="1:15" ht="21.75" customHeight="1">
      <c r="A96" s="23"/>
      <c r="B96" s="126"/>
      <c r="C96" s="50"/>
      <c r="D96" s="101"/>
      <c r="E96" s="50"/>
      <c r="F96" s="50"/>
      <c r="G96" s="50"/>
      <c r="H96" s="101"/>
      <c r="I96" s="209"/>
      <c r="J96" s="50"/>
      <c r="K96" s="50"/>
      <c r="L96" s="139"/>
      <c r="M96" s="23"/>
      <c r="N96" s="23"/>
      <c r="O96" s="23"/>
    </row>
    <row r="97" spans="1:15" ht="21.75" customHeight="1">
      <c r="A97" s="23"/>
      <c r="B97" s="126"/>
      <c r="C97" s="50"/>
      <c r="D97" s="101"/>
      <c r="E97" s="50"/>
      <c r="F97" s="50"/>
      <c r="G97" s="50"/>
      <c r="H97" s="101"/>
      <c r="I97" s="209"/>
      <c r="J97" s="50"/>
      <c r="K97" s="50"/>
      <c r="L97" s="139"/>
      <c r="M97" s="23"/>
      <c r="N97" s="23"/>
      <c r="O97" s="23"/>
    </row>
    <row r="98" spans="1:15" ht="21.75" customHeight="1">
      <c r="A98" s="23"/>
      <c r="B98" s="126"/>
      <c r="C98" s="50"/>
      <c r="D98" s="101"/>
      <c r="E98" s="50"/>
      <c r="F98" s="50"/>
      <c r="G98" s="50"/>
      <c r="H98" s="101"/>
      <c r="I98" s="209"/>
      <c r="J98" s="50"/>
      <c r="K98" s="50"/>
      <c r="L98" s="139"/>
      <c r="M98" s="23"/>
      <c r="N98" s="23"/>
      <c r="O98" s="23"/>
    </row>
    <row r="99" spans="1:15" ht="21.75" customHeight="1">
      <c r="A99" s="23"/>
      <c r="B99" s="126"/>
      <c r="C99" s="50"/>
      <c r="D99" s="101"/>
      <c r="E99" s="50"/>
      <c r="F99" s="50"/>
      <c r="G99" s="50"/>
      <c r="H99" s="101"/>
      <c r="I99" s="209"/>
      <c r="J99" s="50"/>
      <c r="K99" s="50"/>
      <c r="L99" s="139"/>
      <c r="M99" s="23"/>
      <c r="N99" s="23"/>
      <c r="O99" s="23"/>
    </row>
    <row r="100" spans="1:15" ht="21.75" customHeight="1">
      <c r="A100" s="23"/>
      <c r="B100" s="126"/>
      <c r="C100" s="50"/>
      <c r="D100" s="101"/>
      <c r="E100" s="50"/>
      <c r="F100" s="50"/>
      <c r="G100" s="50"/>
      <c r="H100" s="101"/>
      <c r="I100" s="209"/>
      <c r="J100" s="50"/>
      <c r="K100" s="50"/>
      <c r="L100" s="139"/>
      <c r="M100" s="23"/>
      <c r="N100" s="23"/>
      <c r="O100" s="23"/>
    </row>
    <row r="101" spans="1:15" ht="21.75" customHeight="1">
      <c r="A101" s="23"/>
      <c r="B101" s="126"/>
      <c r="C101" s="50"/>
      <c r="D101" s="101"/>
      <c r="E101" s="50"/>
      <c r="F101" s="50"/>
      <c r="G101" s="50"/>
      <c r="H101" s="101"/>
      <c r="I101" s="209"/>
      <c r="J101" s="50"/>
      <c r="K101" s="50"/>
      <c r="L101" s="139"/>
      <c r="M101" s="23"/>
      <c r="N101" s="23"/>
      <c r="O101" s="23"/>
    </row>
    <row r="102" spans="1:15" ht="21.75" customHeight="1">
      <c r="A102" s="23"/>
      <c r="B102" s="126"/>
      <c r="C102" s="50"/>
      <c r="D102" s="101"/>
      <c r="E102" s="50"/>
      <c r="F102" s="50"/>
      <c r="G102" s="50"/>
      <c r="H102" s="101"/>
      <c r="I102" s="209"/>
      <c r="J102" s="50"/>
      <c r="K102" s="50"/>
      <c r="L102" s="139"/>
      <c r="M102" s="23"/>
      <c r="N102" s="23"/>
      <c r="O102" s="23"/>
    </row>
    <row r="103" spans="1:15" ht="21.75" customHeight="1">
      <c r="A103" s="23"/>
      <c r="B103" s="126"/>
      <c r="C103" s="50"/>
      <c r="D103" s="101"/>
      <c r="E103" s="50"/>
      <c r="F103" s="50"/>
      <c r="G103" s="50"/>
      <c r="H103" s="101"/>
      <c r="I103" s="209"/>
      <c r="J103" s="50"/>
      <c r="K103" s="50"/>
      <c r="L103" s="139"/>
      <c r="M103" s="23"/>
      <c r="N103" s="23"/>
      <c r="O103" s="23"/>
    </row>
    <row r="104" spans="1:15" ht="21.75" customHeight="1">
      <c r="A104" s="23"/>
      <c r="B104" s="126"/>
      <c r="C104" s="50"/>
      <c r="D104" s="101"/>
      <c r="E104" s="50"/>
      <c r="F104" s="50"/>
      <c r="G104" s="50"/>
      <c r="H104" s="101"/>
      <c r="I104" s="209"/>
      <c r="J104" s="50"/>
      <c r="K104" s="50"/>
      <c r="L104" s="139"/>
      <c r="M104" s="23"/>
      <c r="N104" s="23"/>
      <c r="O104" s="23"/>
    </row>
    <row r="105" spans="1:15" ht="21.75" customHeight="1">
      <c r="A105" s="23"/>
      <c r="B105" s="126"/>
      <c r="C105" s="50"/>
      <c r="D105" s="101"/>
      <c r="E105" s="50"/>
      <c r="F105" s="50"/>
      <c r="G105" s="50"/>
      <c r="H105" s="101"/>
      <c r="I105" s="209"/>
      <c r="J105" s="50"/>
      <c r="K105" s="50"/>
      <c r="L105" s="139"/>
      <c r="M105" s="23"/>
      <c r="N105" s="23"/>
      <c r="O105" s="23"/>
    </row>
    <row r="106" spans="1:15" ht="21.75" customHeight="1">
      <c r="A106" s="23"/>
      <c r="B106" s="126"/>
      <c r="C106" s="50"/>
      <c r="D106" s="101"/>
      <c r="E106" s="50"/>
      <c r="F106" s="50"/>
      <c r="G106" s="50"/>
      <c r="H106" s="101"/>
      <c r="I106" s="209"/>
      <c r="J106" s="50"/>
      <c r="K106" s="50"/>
      <c r="L106" s="139"/>
      <c r="M106" s="23"/>
      <c r="N106" s="23"/>
      <c r="O106" s="23"/>
    </row>
    <row r="107" spans="1:15" ht="21.75" customHeight="1">
      <c r="A107" s="23"/>
      <c r="B107" s="126"/>
      <c r="C107" s="50"/>
      <c r="D107" s="101"/>
      <c r="E107" s="50"/>
      <c r="F107" s="50"/>
      <c r="G107" s="50"/>
      <c r="H107" s="101"/>
      <c r="I107" s="209"/>
      <c r="J107" s="50"/>
      <c r="K107" s="50"/>
      <c r="L107" s="139"/>
      <c r="M107" s="23"/>
      <c r="N107" s="23"/>
      <c r="O107" s="23"/>
    </row>
    <row r="108" spans="1:15" ht="21.75" customHeight="1">
      <c r="A108" s="23"/>
      <c r="B108" s="126"/>
      <c r="C108" s="50"/>
      <c r="D108" s="101"/>
      <c r="E108" s="50"/>
      <c r="F108" s="50"/>
      <c r="G108" s="50"/>
      <c r="H108" s="101"/>
      <c r="I108" s="209"/>
      <c r="J108" s="50"/>
      <c r="K108" s="50"/>
      <c r="L108" s="139"/>
      <c r="M108" s="23"/>
      <c r="N108" s="23"/>
      <c r="O108" s="23"/>
    </row>
    <row r="109" spans="1:15" ht="21.75" customHeight="1">
      <c r="A109" s="23"/>
      <c r="B109" s="126"/>
      <c r="C109" s="50"/>
      <c r="D109" s="101"/>
      <c r="E109" s="50"/>
      <c r="F109" s="50"/>
      <c r="G109" s="50"/>
      <c r="H109" s="101"/>
      <c r="I109" s="209"/>
      <c r="J109" s="50"/>
      <c r="K109" s="50"/>
      <c r="L109" s="139"/>
      <c r="M109" s="23"/>
      <c r="N109" s="23"/>
      <c r="O109" s="23"/>
    </row>
    <row r="110" spans="1:15" ht="21.75" customHeight="1">
      <c r="A110" s="23"/>
      <c r="B110" s="126"/>
      <c r="C110" s="50"/>
      <c r="D110" s="101"/>
      <c r="E110" s="50"/>
      <c r="F110" s="50"/>
      <c r="G110" s="50"/>
      <c r="H110" s="101"/>
      <c r="I110" s="209"/>
      <c r="J110" s="50"/>
      <c r="K110" s="50"/>
      <c r="L110" s="139"/>
      <c r="M110" s="23"/>
      <c r="N110" s="23"/>
      <c r="O110" s="23"/>
    </row>
    <row r="111" spans="1:15" ht="21.75" customHeight="1">
      <c r="A111" s="23"/>
      <c r="B111" s="126"/>
      <c r="C111" s="50"/>
      <c r="D111" s="101"/>
      <c r="E111" s="50"/>
      <c r="F111" s="50"/>
      <c r="G111" s="50"/>
      <c r="H111" s="101"/>
      <c r="I111" s="209"/>
      <c r="J111" s="50"/>
      <c r="K111" s="50"/>
      <c r="L111" s="139"/>
      <c r="M111" s="23"/>
      <c r="N111" s="23"/>
      <c r="O111" s="23"/>
    </row>
    <row r="112" spans="1:15" ht="21.75" customHeight="1">
      <c r="A112" s="23"/>
      <c r="B112" s="126"/>
      <c r="C112" s="50"/>
      <c r="D112" s="101"/>
      <c r="E112" s="50"/>
      <c r="F112" s="50"/>
      <c r="G112" s="50"/>
      <c r="H112" s="101"/>
      <c r="I112" s="209"/>
      <c r="J112" s="50"/>
      <c r="K112" s="50"/>
      <c r="L112" s="139"/>
      <c r="M112" s="23"/>
      <c r="N112" s="23"/>
      <c r="O112" s="23"/>
    </row>
    <row r="113" spans="1:15" ht="21.75" customHeight="1">
      <c r="A113" s="23"/>
      <c r="B113" s="126"/>
      <c r="C113" s="50"/>
      <c r="D113" s="101"/>
      <c r="E113" s="50"/>
      <c r="F113" s="50"/>
      <c r="G113" s="50"/>
      <c r="H113" s="101"/>
      <c r="I113" s="209"/>
      <c r="J113" s="50"/>
      <c r="K113" s="50"/>
      <c r="L113" s="139"/>
      <c r="M113" s="23"/>
      <c r="N113" s="23"/>
      <c r="O113" s="23"/>
    </row>
    <row r="114" spans="1:15" ht="21.75" customHeight="1">
      <c r="A114" s="23"/>
      <c r="B114" s="126"/>
      <c r="C114" s="50"/>
      <c r="D114" s="101"/>
      <c r="E114" s="50"/>
      <c r="F114" s="50"/>
      <c r="G114" s="50"/>
      <c r="H114" s="101"/>
      <c r="I114" s="209"/>
      <c r="J114" s="50"/>
      <c r="K114" s="50"/>
      <c r="L114" s="139"/>
      <c r="M114" s="23"/>
      <c r="N114" s="23"/>
      <c r="O114" s="23"/>
    </row>
    <row r="115" spans="1:15" ht="21.75" customHeight="1">
      <c r="A115" s="23"/>
      <c r="B115" s="126"/>
      <c r="C115" s="50"/>
      <c r="D115" s="101"/>
      <c r="E115" s="50"/>
      <c r="F115" s="50"/>
      <c r="G115" s="50"/>
      <c r="H115" s="101"/>
      <c r="I115" s="209"/>
      <c r="J115" s="50"/>
      <c r="K115" s="50"/>
      <c r="L115" s="139"/>
      <c r="M115" s="23"/>
      <c r="N115" s="23"/>
      <c r="O115" s="23"/>
    </row>
    <row r="116" spans="1:15" ht="21.75" customHeight="1">
      <c r="A116" s="23"/>
      <c r="B116" s="126"/>
      <c r="C116" s="50"/>
      <c r="D116" s="101"/>
      <c r="E116" s="50"/>
      <c r="F116" s="50"/>
      <c r="G116" s="50"/>
      <c r="H116" s="101"/>
      <c r="I116" s="209"/>
      <c r="J116" s="50"/>
      <c r="K116" s="50"/>
      <c r="L116" s="139"/>
      <c r="M116" s="23"/>
      <c r="N116" s="23"/>
      <c r="O116" s="23"/>
    </row>
    <row r="117" spans="1:15" ht="21.75" customHeight="1">
      <c r="A117" s="23"/>
      <c r="B117" s="126"/>
      <c r="C117" s="50"/>
      <c r="D117" s="101"/>
      <c r="E117" s="50"/>
      <c r="F117" s="50"/>
      <c r="G117" s="50"/>
      <c r="H117" s="101"/>
      <c r="I117" s="209"/>
      <c r="J117" s="50"/>
      <c r="K117" s="50"/>
      <c r="L117" s="139"/>
      <c r="M117" s="23"/>
      <c r="N117" s="23"/>
      <c r="O117" s="23"/>
    </row>
    <row r="118" spans="1:15" ht="21.75" customHeight="1">
      <c r="A118" s="23"/>
      <c r="B118" s="126"/>
      <c r="C118" s="50"/>
      <c r="D118" s="101"/>
      <c r="E118" s="50"/>
      <c r="F118" s="50"/>
      <c r="G118" s="50"/>
      <c r="H118" s="101"/>
      <c r="I118" s="209"/>
      <c r="J118" s="50"/>
      <c r="K118" s="50"/>
      <c r="L118" s="139"/>
      <c r="M118" s="23"/>
      <c r="N118" s="23"/>
      <c r="O118" s="23"/>
    </row>
    <row r="119" spans="1:15" ht="21.75" customHeight="1">
      <c r="A119" s="23"/>
      <c r="B119" s="126"/>
      <c r="C119" s="50"/>
      <c r="D119" s="101"/>
      <c r="E119" s="50"/>
      <c r="F119" s="50"/>
      <c r="G119" s="50"/>
      <c r="H119" s="101"/>
      <c r="I119" s="209"/>
      <c r="J119" s="50"/>
      <c r="K119" s="50"/>
      <c r="L119" s="139"/>
      <c r="M119" s="23"/>
      <c r="N119" s="23"/>
      <c r="O119" s="23"/>
    </row>
    <row r="120" spans="1:15" ht="21.75" customHeight="1">
      <c r="A120" s="23"/>
      <c r="B120" s="126"/>
      <c r="C120" s="50"/>
      <c r="D120" s="101"/>
      <c r="E120" s="50"/>
      <c r="F120" s="50"/>
      <c r="G120" s="50"/>
      <c r="H120" s="101"/>
      <c r="I120" s="209"/>
      <c r="J120" s="50"/>
      <c r="K120" s="50"/>
      <c r="L120" s="139"/>
      <c r="M120" s="23"/>
      <c r="N120" s="23"/>
      <c r="O120" s="23"/>
    </row>
    <row r="121" spans="1:15" ht="21.75" customHeight="1">
      <c r="A121" s="23"/>
      <c r="B121" s="126"/>
      <c r="C121" s="50"/>
      <c r="D121" s="101"/>
      <c r="E121" s="50"/>
      <c r="F121" s="50"/>
      <c r="G121" s="50"/>
      <c r="H121" s="101"/>
      <c r="I121" s="209"/>
      <c r="J121" s="50"/>
      <c r="K121" s="50"/>
      <c r="L121" s="139"/>
      <c r="M121" s="23"/>
      <c r="N121" s="23"/>
      <c r="O121" s="23"/>
    </row>
    <row r="122" spans="1:15" ht="21.75" customHeight="1">
      <c r="A122" s="23"/>
      <c r="B122" s="126"/>
      <c r="C122" s="50"/>
      <c r="D122" s="101"/>
      <c r="E122" s="50"/>
      <c r="F122" s="50"/>
      <c r="G122" s="50"/>
      <c r="H122" s="101"/>
      <c r="I122" s="209"/>
      <c r="J122" s="50"/>
      <c r="K122" s="50"/>
      <c r="L122" s="139"/>
      <c r="M122" s="23"/>
      <c r="N122" s="23"/>
      <c r="O122" s="23"/>
    </row>
    <row r="123" spans="1:15" ht="21.75" customHeight="1">
      <c r="A123" s="23"/>
      <c r="B123" s="126"/>
      <c r="C123" s="50"/>
      <c r="D123" s="101"/>
      <c r="E123" s="50"/>
      <c r="F123" s="50"/>
      <c r="G123" s="50"/>
      <c r="H123" s="101"/>
      <c r="I123" s="209"/>
      <c r="J123" s="50"/>
      <c r="K123" s="50"/>
      <c r="L123" s="139"/>
      <c r="M123" s="23"/>
      <c r="N123" s="23"/>
      <c r="O123" s="23"/>
    </row>
    <row r="124" spans="1:15" ht="21.75" customHeight="1">
      <c r="A124" s="23"/>
      <c r="B124" s="126"/>
      <c r="C124" s="50"/>
      <c r="D124" s="101"/>
      <c r="E124" s="50"/>
      <c r="F124" s="50"/>
      <c r="G124" s="50"/>
      <c r="H124" s="101"/>
      <c r="I124" s="209"/>
      <c r="J124" s="50"/>
      <c r="K124" s="50"/>
      <c r="L124" s="139"/>
      <c r="M124" s="23"/>
      <c r="N124" s="23"/>
      <c r="O124" s="23"/>
    </row>
    <row r="125" spans="1:15" ht="21.75" customHeight="1">
      <c r="A125" s="23"/>
      <c r="B125" s="126"/>
      <c r="C125" s="50"/>
      <c r="D125" s="101"/>
      <c r="E125" s="50"/>
      <c r="F125" s="50"/>
      <c r="G125" s="50"/>
      <c r="H125" s="101"/>
      <c r="I125" s="209"/>
      <c r="J125" s="50"/>
      <c r="K125" s="50"/>
      <c r="L125" s="139"/>
      <c r="M125" s="23"/>
      <c r="N125" s="23"/>
      <c r="O125" s="23"/>
    </row>
    <row r="126" spans="1:15" ht="21.75" customHeight="1">
      <c r="A126" s="23"/>
      <c r="B126" s="126"/>
      <c r="C126" s="50"/>
      <c r="D126" s="101"/>
      <c r="E126" s="50"/>
      <c r="F126" s="50"/>
      <c r="G126" s="50"/>
      <c r="H126" s="101"/>
      <c r="I126" s="209"/>
      <c r="J126" s="50"/>
      <c r="K126" s="50"/>
      <c r="L126" s="139"/>
      <c r="M126" s="23"/>
      <c r="N126" s="23"/>
      <c r="O126" s="23"/>
    </row>
    <row r="127" spans="1:15" ht="21.75" customHeight="1">
      <c r="A127" s="23"/>
      <c r="B127" s="126"/>
      <c r="C127" s="50"/>
      <c r="D127" s="101"/>
      <c r="E127" s="50"/>
      <c r="F127" s="50"/>
      <c r="G127" s="50"/>
      <c r="H127" s="101"/>
      <c r="I127" s="209"/>
      <c r="J127" s="50"/>
      <c r="K127" s="50"/>
      <c r="L127" s="139"/>
      <c r="M127" s="23"/>
      <c r="N127" s="23"/>
      <c r="O127" s="23"/>
    </row>
    <row r="128" spans="1:15" ht="21.75" customHeight="1">
      <c r="A128" s="23"/>
      <c r="B128" s="126"/>
      <c r="C128" s="50"/>
      <c r="D128" s="101"/>
      <c r="E128" s="50"/>
      <c r="F128" s="50"/>
      <c r="G128" s="50"/>
      <c r="H128" s="101"/>
      <c r="I128" s="209"/>
      <c r="J128" s="50"/>
      <c r="K128" s="50"/>
      <c r="L128" s="139"/>
      <c r="M128" s="23"/>
      <c r="N128" s="23"/>
      <c r="O128" s="23"/>
    </row>
    <row r="129" spans="1:15" ht="21.75" customHeight="1">
      <c r="A129" s="23"/>
      <c r="B129" s="126"/>
      <c r="C129" s="50"/>
      <c r="D129" s="101"/>
      <c r="E129" s="50"/>
      <c r="F129" s="50"/>
      <c r="G129" s="50"/>
      <c r="H129" s="101"/>
      <c r="I129" s="209"/>
      <c r="J129" s="50"/>
      <c r="K129" s="50"/>
      <c r="L129" s="139"/>
      <c r="M129" s="23"/>
      <c r="N129" s="23"/>
      <c r="O129" s="23"/>
    </row>
    <row r="130" spans="1:15" ht="21.75" customHeight="1">
      <c r="A130" s="23"/>
      <c r="B130" s="126"/>
      <c r="C130" s="50"/>
      <c r="D130" s="101"/>
      <c r="E130" s="50"/>
      <c r="F130" s="50"/>
      <c r="G130" s="50"/>
      <c r="H130" s="101"/>
      <c r="I130" s="209"/>
      <c r="J130" s="50"/>
      <c r="K130" s="50"/>
      <c r="L130" s="139"/>
      <c r="M130" s="23"/>
      <c r="N130" s="23"/>
      <c r="O130" s="23"/>
    </row>
    <row r="131" spans="1:15" ht="21.75" customHeight="1">
      <c r="A131" s="23"/>
      <c r="B131" s="126"/>
      <c r="C131" s="50"/>
      <c r="D131" s="101"/>
      <c r="E131" s="50"/>
      <c r="F131" s="50"/>
      <c r="G131" s="50"/>
      <c r="H131" s="101"/>
      <c r="I131" s="209"/>
      <c r="J131" s="50"/>
      <c r="K131" s="50"/>
      <c r="L131" s="139"/>
      <c r="M131" s="23"/>
      <c r="N131" s="23"/>
      <c r="O131" s="23"/>
    </row>
    <row r="132" spans="1:15" ht="21.75" customHeight="1">
      <c r="A132" s="23"/>
      <c r="B132" s="126"/>
      <c r="C132" s="50"/>
      <c r="D132" s="101"/>
      <c r="E132" s="50"/>
      <c r="F132" s="50"/>
      <c r="G132" s="50"/>
      <c r="H132" s="101"/>
      <c r="I132" s="209"/>
      <c r="J132" s="50"/>
      <c r="K132" s="50"/>
      <c r="L132" s="139"/>
      <c r="M132" s="23"/>
      <c r="N132" s="23"/>
      <c r="O132" s="23"/>
    </row>
    <row r="133" spans="1:15" ht="21.75" customHeight="1">
      <c r="A133" s="23"/>
      <c r="B133" s="126"/>
      <c r="C133" s="50"/>
      <c r="D133" s="101"/>
      <c r="E133" s="50"/>
      <c r="F133" s="50"/>
      <c r="G133" s="50"/>
      <c r="H133" s="101"/>
      <c r="I133" s="209"/>
      <c r="J133" s="50"/>
      <c r="K133" s="50"/>
      <c r="L133" s="139"/>
      <c r="M133" s="23"/>
      <c r="N133" s="23"/>
      <c r="O133" s="23"/>
    </row>
    <row r="134" spans="1:15" ht="21.75" customHeight="1">
      <c r="A134" s="23"/>
      <c r="B134" s="126"/>
      <c r="C134" s="50"/>
      <c r="D134" s="101"/>
      <c r="E134" s="50"/>
      <c r="F134" s="50"/>
      <c r="G134" s="50"/>
      <c r="H134" s="101"/>
      <c r="I134" s="209"/>
      <c r="J134" s="50"/>
      <c r="K134" s="50"/>
      <c r="L134" s="139"/>
      <c r="M134" s="23"/>
      <c r="N134" s="23"/>
      <c r="O134" s="23"/>
    </row>
    <row r="135" spans="1:15" ht="21.75" customHeight="1">
      <c r="A135" s="23"/>
      <c r="B135" s="126"/>
      <c r="C135" s="50"/>
      <c r="D135" s="101"/>
      <c r="E135" s="50"/>
      <c r="F135" s="50"/>
      <c r="G135" s="50"/>
      <c r="H135" s="101"/>
      <c r="I135" s="209"/>
      <c r="J135" s="50"/>
      <c r="K135" s="50"/>
      <c r="L135" s="139"/>
      <c r="M135" s="23"/>
      <c r="N135" s="23"/>
      <c r="O135" s="23"/>
    </row>
    <row r="136" spans="1:15" ht="21.75" customHeight="1">
      <c r="A136" s="23"/>
      <c r="B136" s="126"/>
      <c r="C136" s="50"/>
      <c r="D136" s="101"/>
      <c r="E136" s="50"/>
      <c r="F136" s="50"/>
      <c r="G136" s="50"/>
      <c r="H136" s="101"/>
      <c r="I136" s="209"/>
      <c r="J136" s="50"/>
      <c r="K136" s="50"/>
      <c r="L136" s="139"/>
      <c r="M136" s="23"/>
      <c r="N136" s="23"/>
      <c r="O136" s="23"/>
    </row>
    <row r="137" spans="1:15" ht="21.75" customHeight="1">
      <c r="A137" s="23"/>
      <c r="B137" s="126"/>
      <c r="C137" s="50"/>
      <c r="D137" s="101"/>
      <c r="E137" s="50"/>
      <c r="F137" s="50"/>
      <c r="G137" s="50"/>
      <c r="H137" s="101"/>
      <c r="I137" s="209"/>
      <c r="J137" s="50"/>
      <c r="K137" s="50"/>
      <c r="L137" s="139"/>
      <c r="M137" s="23"/>
      <c r="N137" s="23"/>
      <c r="O137" s="23"/>
    </row>
    <row r="138" spans="1:15" ht="21.75" customHeight="1">
      <c r="A138" s="23"/>
      <c r="B138" s="126"/>
      <c r="C138" s="50"/>
      <c r="D138" s="101"/>
      <c r="E138" s="50"/>
      <c r="F138" s="50"/>
      <c r="G138" s="50"/>
      <c r="H138" s="101"/>
      <c r="I138" s="209"/>
      <c r="J138" s="50"/>
      <c r="K138" s="50"/>
      <c r="L138" s="139"/>
      <c r="M138" s="23"/>
      <c r="N138" s="23"/>
      <c r="O138" s="23"/>
    </row>
    <row r="139" spans="1:15" ht="21.75" customHeight="1">
      <c r="A139" s="23"/>
      <c r="B139" s="126"/>
      <c r="C139" s="50"/>
      <c r="D139" s="101"/>
      <c r="E139" s="50"/>
      <c r="F139" s="50"/>
      <c r="G139" s="50"/>
      <c r="H139" s="101"/>
      <c r="I139" s="209"/>
      <c r="J139" s="50"/>
      <c r="K139" s="50"/>
      <c r="L139" s="139"/>
      <c r="M139" s="23"/>
      <c r="N139" s="23"/>
      <c r="O139" s="23"/>
    </row>
    <row r="140" spans="1:15" ht="21.75" customHeight="1">
      <c r="A140" s="23"/>
      <c r="B140" s="126"/>
      <c r="C140" s="50"/>
      <c r="D140" s="101"/>
      <c r="E140" s="50"/>
      <c r="F140" s="50"/>
      <c r="G140" s="50"/>
      <c r="H140" s="101"/>
      <c r="I140" s="209"/>
      <c r="J140" s="50"/>
      <c r="K140" s="50"/>
      <c r="L140" s="139"/>
      <c r="M140" s="23"/>
      <c r="N140" s="23"/>
      <c r="O140" s="23"/>
    </row>
    <row r="141" spans="1:15" ht="21.75" customHeight="1">
      <c r="A141" s="23"/>
      <c r="B141" s="126"/>
      <c r="C141" s="50"/>
      <c r="D141" s="101"/>
      <c r="E141" s="50"/>
      <c r="F141" s="50"/>
      <c r="G141" s="50"/>
      <c r="H141" s="101"/>
      <c r="I141" s="209"/>
      <c r="J141" s="50"/>
      <c r="K141" s="50"/>
      <c r="L141" s="139"/>
      <c r="M141" s="23"/>
      <c r="N141" s="23"/>
      <c r="O141" s="23"/>
    </row>
    <row r="142" spans="1:15" ht="21.75" customHeight="1">
      <c r="A142" s="23"/>
      <c r="B142" s="126"/>
      <c r="C142" s="50"/>
      <c r="D142" s="101"/>
      <c r="E142" s="50"/>
      <c r="F142" s="50"/>
      <c r="G142" s="50"/>
      <c r="H142" s="101"/>
      <c r="I142" s="209"/>
      <c r="J142" s="50"/>
      <c r="K142" s="50"/>
      <c r="L142" s="139"/>
      <c r="M142" s="23"/>
      <c r="N142" s="23"/>
      <c r="O142" s="23"/>
    </row>
    <row r="143" spans="1:15" ht="21.75" customHeight="1">
      <c r="A143" s="23"/>
      <c r="B143" s="126"/>
      <c r="C143" s="50"/>
      <c r="D143" s="101"/>
      <c r="E143" s="50"/>
      <c r="F143" s="50"/>
      <c r="G143" s="50"/>
      <c r="H143" s="101"/>
      <c r="I143" s="209"/>
      <c r="J143" s="50"/>
      <c r="K143" s="50"/>
      <c r="L143" s="139"/>
      <c r="M143" s="23"/>
      <c r="N143" s="23"/>
      <c r="O143" s="23"/>
    </row>
    <row r="144" spans="1:15" ht="21.75" customHeight="1">
      <c r="A144" s="23"/>
      <c r="B144" s="126"/>
      <c r="C144" s="50"/>
      <c r="D144" s="101"/>
      <c r="E144" s="50"/>
      <c r="F144" s="50"/>
      <c r="G144" s="50"/>
      <c r="H144" s="101"/>
      <c r="I144" s="209"/>
      <c r="J144" s="50"/>
      <c r="K144" s="50"/>
      <c r="L144" s="139"/>
      <c r="M144" s="23"/>
      <c r="N144" s="23"/>
      <c r="O144" s="23"/>
    </row>
    <row r="145" spans="1:15" ht="21.75" customHeight="1">
      <c r="A145" s="23"/>
      <c r="B145" s="126"/>
      <c r="C145" s="50"/>
      <c r="D145" s="101"/>
      <c r="E145" s="50"/>
      <c r="F145" s="50"/>
      <c r="G145" s="50"/>
      <c r="H145" s="101"/>
      <c r="I145" s="209"/>
      <c r="J145" s="50"/>
      <c r="K145" s="50"/>
      <c r="L145" s="139"/>
      <c r="M145" s="23"/>
      <c r="N145" s="23"/>
      <c r="O145" s="23"/>
    </row>
    <row r="146" spans="1:15" ht="21.75" customHeight="1">
      <c r="A146" s="23"/>
      <c r="B146" s="126"/>
      <c r="C146" s="50"/>
      <c r="D146" s="101"/>
      <c r="E146" s="50"/>
      <c r="F146" s="50"/>
      <c r="G146" s="50"/>
      <c r="H146" s="101"/>
      <c r="I146" s="209"/>
      <c r="J146" s="50"/>
      <c r="K146" s="50"/>
      <c r="L146" s="139"/>
      <c r="M146" s="23"/>
      <c r="N146" s="23"/>
      <c r="O146" s="23"/>
    </row>
    <row r="147" spans="1:15" ht="21.75" customHeight="1">
      <c r="A147" s="23"/>
      <c r="B147" s="126"/>
      <c r="C147" s="50"/>
      <c r="D147" s="101"/>
      <c r="E147" s="50"/>
      <c r="F147" s="50"/>
      <c r="G147" s="50"/>
      <c r="H147" s="101"/>
      <c r="I147" s="209"/>
      <c r="J147" s="50"/>
      <c r="K147" s="50"/>
      <c r="L147" s="139"/>
      <c r="M147" s="23"/>
      <c r="N147" s="23"/>
      <c r="O147" s="23"/>
    </row>
    <row r="148" spans="1:15" ht="21.75" customHeight="1">
      <c r="A148" s="23"/>
      <c r="B148" s="126"/>
      <c r="C148" s="50"/>
      <c r="D148" s="101"/>
      <c r="E148" s="50"/>
      <c r="F148" s="50"/>
      <c r="G148" s="50"/>
      <c r="H148" s="101"/>
      <c r="I148" s="209"/>
      <c r="J148" s="50"/>
      <c r="K148" s="50"/>
      <c r="L148" s="139"/>
      <c r="M148" s="23"/>
      <c r="N148" s="23"/>
      <c r="O148" s="23"/>
    </row>
    <row r="149" spans="1:15" ht="21.75" customHeight="1">
      <c r="A149" s="23"/>
      <c r="B149" s="126"/>
      <c r="C149" s="50"/>
      <c r="D149" s="101"/>
      <c r="E149" s="50"/>
      <c r="F149" s="50"/>
      <c r="G149" s="50"/>
      <c r="H149" s="101"/>
      <c r="I149" s="209"/>
      <c r="J149" s="50"/>
      <c r="K149" s="50"/>
      <c r="L149" s="139"/>
      <c r="M149" s="23"/>
      <c r="N149" s="23"/>
      <c r="O149" s="23"/>
    </row>
    <row r="150" spans="1:15" ht="21.75" customHeight="1">
      <c r="A150" s="23"/>
      <c r="B150" s="126"/>
      <c r="C150" s="50"/>
      <c r="D150" s="101"/>
      <c r="E150" s="50"/>
      <c r="F150" s="50"/>
      <c r="G150" s="50"/>
      <c r="H150" s="101"/>
      <c r="I150" s="209"/>
      <c r="J150" s="50"/>
      <c r="K150" s="50"/>
      <c r="L150" s="139"/>
      <c r="M150" s="23"/>
      <c r="N150" s="23"/>
      <c r="O150" s="23"/>
    </row>
    <row r="151" spans="1:15" ht="21.75" customHeight="1">
      <c r="A151" s="23"/>
      <c r="B151" s="126"/>
      <c r="C151" s="50"/>
      <c r="D151" s="101"/>
      <c r="E151" s="50"/>
      <c r="F151" s="50"/>
      <c r="G151" s="50"/>
      <c r="H151" s="101"/>
      <c r="I151" s="209"/>
      <c r="J151" s="50"/>
      <c r="K151" s="50"/>
      <c r="L151" s="139"/>
      <c r="M151" s="23"/>
      <c r="N151" s="23"/>
      <c r="O151" s="23"/>
    </row>
    <row r="152" spans="1:15" ht="21.75" customHeight="1">
      <c r="A152" s="23"/>
      <c r="B152" s="126"/>
      <c r="C152" s="50"/>
      <c r="D152" s="101"/>
      <c r="E152" s="50"/>
      <c r="F152" s="50"/>
      <c r="G152" s="50"/>
      <c r="H152" s="101"/>
      <c r="I152" s="209"/>
      <c r="J152" s="50"/>
      <c r="K152" s="50"/>
      <c r="L152" s="139"/>
      <c r="M152" s="23"/>
      <c r="N152" s="23"/>
      <c r="O152" s="23"/>
    </row>
    <row r="153" spans="1:15" ht="21.75" customHeight="1">
      <c r="A153" s="23"/>
      <c r="B153" s="126"/>
      <c r="C153" s="50"/>
      <c r="D153" s="101"/>
      <c r="E153" s="50"/>
      <c r="F153" s="50"/>
      <c r="G153" s="50"/>
      <c r="H153" s="101"/>
      <c r="I153" s="209"/>
      <c r="J153" s="50"/>
      <c r="K153" s="50"/>
      <c r="L153" s="139"/>
      <c r="M153" s="23"/>
      <c r="N153" s="23"/>
      <c r="O153" s="23"/>
    </row>
    <row r="154" spans="1:15" ht="21.75" customHeight="1">
      <c r="A154" s="23"/>
      <c r="B154" s="126"/>
      <c r="C154" s="50"/>
      <c r="D154" s="101"/>
      <c r="E154" s="50"/>
      <c r="F154" s="50"/>
      <c r="G154" s="50"/>
      <c r="H154" s="101"/>
      <c r="I154" s="209"/>
      <c r="J154" s="50"/>
      <c r="K154" s="50"/>
      <c r="L154" s="139"/>
      <c r="M154" s="23"/>
      <c r="N154" s="23"/>
      <c r="O154" s="23"/>
    </row>
    <row r="155" spans="1:15" ht="21.75" customHeight="1">
      <c r="A155" s="23"/>
      <c r="B155" s="126"/>
      <c r="C155" s="50"/>
      <c r="D155" s="101"/>
      <c r="E155" s="50"/>
      <c r="F155" s="50"/>
      <c r="G155" s="50"/>
      <c r="H155" s="101"/>
      <c r="I155" s="209"/>
      <c r="J155" s="50"/>
      <c r="K155" s="50"/>
      <c r="L155" s="139"/>
      <c r="M155" s="23"/>
      <c r="N155" s="23"/>
      <c r="O155" s="23"/>
    </row>
    <row r="156" spans="1:15" ht="21.75" customHeight="1">
      <c r="A156" s="23"/>
      <c r="B156" s="126"/>
      <c r="C156" s="50"/>
      <c r="D156" s="101"/>
      <c r="E156" s="50"/>
      <c r="F156" s="50"/>
      <c r="G156" s="50"/>
      <c r="H156" s="101"/>
      <c r="I156" s="209"/>
      <c r="J156" s="50"/>
      <c r="K156" s="50"/>
      <c r="L156" s="139"/>
      <c r="M156" s="23"/>
      <c r="N156" s="23"/>
      <c r="O156" s="23"/>
    </row>
    <row r="157" spans="1:15" ht="21.75" customHeight="1">
      <c r="A157" s="23"/>
      <c r="B157" s="126"/>
      <c r="C157" s="50"/>
      <c r="D157" s="101"/>
      <c r="E157" s="50"/>
      <c r="F157" s="50"/>
      <c r="G157" s="50"/>
      <c r="H157" s="101"/>
      <c r="I157" s="209"/>
      <c r="J157" s="50"/>
      <c r="K157" s="50"/>
      <c r="L157" s="139"/>
      <c r="M157" s="23"/>
      <c r="N157" s="23"/>
      <c r="O157" s="23"/>
    </row>
    <row r="158" spans="1:15" ht="21.75" customHeight="1">
      <c r="A158" s="23"/>
      <c r="B158" s="126"/>
      <c r="C158" s="50"/>
      <c r="D158" s="101"/>
      <c r="E158" s="50"/>
      <c r="F158" s="50"/>
      <c r="G158" s="50"/>
      <c r="H158" s="101"/>
      <c r="I158" s="209"/>
      <c r="J158" s="50"/>
      <c r="K158" s="50"/>
      <c r="L158" s="139"/>
      <c r="M158" s="23"/>
      <c r="N158" s="23"/>
      <c r="O158" s="23"/>
    </row>
    <row r="159" spans="1:15" ht="21.75" customHeight="1">
      <c r="A159" s="23"/>
      <c r="B159" s="126"/>
      <c r="C159" s="50"/>
      <c r="D159" s="101"/>
      <c r="E159" s="50"/>
      <c r="F159" s="50"/>
      <c r="G159" s="50"/>
      <c r="H159" s="101"/>
      <c r="I159" s="209"/>
      <c r="J159" s="50"/>
      <c r="K159" s="50"/>
      <c r="L159" s="139"/>
      <c r="M159" s="23"/>
      <c r="N159" s="23"/>
      <c r="O159" s="23"/>
    </row>
    <row r="160" spans="1:15" ht="21.75" customHeight="1">
      <c r="A160" s="23"/>
      <c r="B160" s="126"/>
      <c r="C160" s="50"/>
      <c r="D160" s="101"/>
      <c r="E160" s="50"/>
      <c r="F160" s="50"/>
      <c r="G160" s="50"/>
      <c r="H160" s="101"/>
      <c r="I160" s="209"/>
      <c r="J160" s="50"/>
      <c r="K160" s="50"/>
      <c r="L160" s="139"/>
      <c r="M160" s="23"/>
      <c r="N160" s="23"/>
      <c r="O160" s="23"/>
    </row>
    <row r="161" spans="1:15" ht="21.75" customHeight="1">
      <c r="A161" s="23"/>
      <c r="B161" s="126"/>
      <c r="C161" s="50"/>
      <c r="D161" s="101"/>
      <c r="E161" s="50"/>
      <c r="F161" s="50"/>
      <c r="G161" s="50"/>
      <c r="H161" s="101"/>
      <c r="I161" s="209"/>
      <c r="J161" s="50"/>
      <c r="K161" s="50"/>
      <c r="L161" s="139"/>
      <c r="M161" s="23"/>
      <c r="N161" s="23"/>
      <c r="O161" s="23"/>
    </row>
    <row r="162" spans="1:15" ht="21.75" customHeight="1">
      <c r="A162" s="23"/>
      <c r="B162" s="126"/>
      <c r="C162" s="50"/>
      <c r="D162" s="101"/>
      <c r="E162" s="50"/>
      <c r="F162" s="50"/>
      <c r="G162" s="50"/>
      <c r="H162" s="101"/>
      <c r="I162" s="209"/>
      <c r="J162" s="50"/>
      <c r="K162" s="50"/>
      <c r="L162" s="139"/>
      <c r="M162" s="23"/>
      <c r="N162" s="23"/>
      <c r="O162" s="23"/>
    </row>
    <row r="163" spans="1:15" ht="21.75" customHeight="1">
      <c r="A163" s="23"/>
      <c r="B163" s="126"/>
      <c r="C163" s="50"/>
      <c r="D163" s="101"/>
      <c r="E163" s="50"/>
      <c r="F163" s="50"/>
      <c r="G163" s="50"/>
      <c r="H163" s="101"/>
      <c r="I163" s="209"/>
      <c r="J163" s="50"/>
      <c r="K163" s="50"/>
      <c r="L163" s="139"/>
      <c r="M163" s="23"/>
      <c r="N163" s="23"/>
      <c r="O163" s="23"/>
    </row>
    <row r="164" spans="1:15" ht="21.75" customHeight="1">
      <c r="A164" s="23"/>
      <c r="B164" s="126"/>
      <c r="C164" s="50"/>
      <c r="D164" s="101"/>
      <c r="E164" s="50"/>
      <c r="F164" s="50"/>
      <c r="G164" s="50"/>
      <c r="H164" s="101"/>
      <c r="I164" s="209"/>
      <c r="J164" s="50"/>
      <c r="K164" s="50"/>
      <c r="L164" s="139"/>
      <c r="M164" s="23"/>
      <c r="N164" s="23"/>
      <c r="O164" s="23"/>
    </row>
    <row r="165" spans="1:15" ht="21.75" customHeight="1">
      <c r="A165" s="23"/>
      <c r="B165" s="126"/>
      <c r="C165" s="50"/>
      <c r="D165" s="101"/>
      <c r="E165" s="50"/>
      <c r="F165" s="50"/>
      <c r="G165" s="50"/>
      <c r="H165" s="101"/>
      <c r="I165" s="209"/>
      <c r="J165" s="50"/>
      <c r="K165" s="50"/>
      <c r="L165" s="139"/>
      <c r="M165" s="23"/>
      <c r="N165" s="23"/>
      <c r="O165" s="23"/>
    </row>
    <row r="166" spans="1:15" ht="21.75" customHeight="1">
      <c r="A166" s="23"/>
      <c r="B166" s="126"/>
      <c r="C166" s="50"/>
      <c r="D166" s="101"/>
      <c r="E166" s="50"/>
      <c r="F166" s="50"/>
      <c r="G166" s="50"/>
      <c r="H166" s="101"/>
      <c r="I166" s="209"/>
      <c r="J166" s="50"/>
      <c r="K166" s="50"/>
      <c r="L166" s="139"/>
      <c r="M166" s="23"/>
      <c r="N166" s="23"/>
      <c r="O166" s="23"/>
    </row>
    <row r="167" spans="1:15" ht="21.75" customHeight="1">
      <c r="A167" s="23"/>
      <c r="B167" s="126"/>
      <c r="C167" s="50"/>
      <c r="D167" s="101"/>
      <c r="E167" s="50"/>
      <c r="F167" s="50"/>
      <c r="G167" s="50"/>
      <c r="H167" s="101"/>
      <c r="I167" s="209"/>
      <c r="J167" s="50"/>
      <c r="K167" s="50"/>
      <c r="L167" s="139"/>
      <c r="M167" s="23"/>
      <c r="N167" s="23"/>
      <c r="O167" s="23"/>
    </row>
    <row r="168" spans="1:15" ht="21.75" customHeight="1">
      <c r="A168" s="23"/>
      <c r="B168" s="126"/>
      <c r="C168" s="50"/>
      <c r="D168" s="101"/>
      <c r="E168" s="50"/>
      <c r="F168" s="50"/>
      <c r="G168" s="50"/>
      <c r="H168" s="101"/>
      <c r="I168" s="209"/>
      <c r="J168" s="50"/>
      <c r="K168" s="50"/>
      <c r="L168" s="139"/>
      <c r="M168" s="23"/>
      <c r="N168" s="23"/>
      <c r="O168" s="23"/>
    </row>
    <row r="169" spans="1:15" ht="21.75" customHeight="1">
      <c r="A169" s="23"/>
      <c r="B169" s="126"/>
      <c r="C169" s="50"/>
      <c r="D169" s="101"/>
      <c r="E169" s="50"/>
      <c r="F169" s="50"/>
      <c r="G169" s="50"/>
      <c r="H169" s="101"/>
      <c r="I169" s="209"/>
      <c r="J169" s="50"/>
      <c r="K169" s="50"/>
      <c r="L169" s="139"/>
      <c r="M169" s="23"/>
      <c r="N169" s="23"/>
      <c r="O169" s="23"/>
    </row>
    <row r="170" spans="1:15" ht="21.75" customHeight="1">
      <c r="A170" s="23"/>
      <c r="B170" s="126"/>
      <c r="C170" s="50"/>
      <c r="D170" s="101"/>
      <c r="E170" s="50"/>
      <c r="F170" s="50"/>
      <c r="G170" s="50"/>
      <c r="H170" s="101"/>
      <c r="I170" s="209"/>
      <c r="J170" s="50"/>
      <c r="K170" s="50"/>
      <c r="L170" s="139"/>
      <c r="M170" s="23"/>
      <c r="N170" s="23"/>
      <c r="O170" s="23"/>
    </row>
    <row r="171" spans="1:15" ht="21.75" customHeight="1">
      <c r="A171" s="23"/>
      <c r="B171" s="126"/>
      <c r="C171" s="50"/>
      <c r="D171" s="101"/>
      <c r="E171" s="50"/>
      <c r="F171" s="50"/>
      <c r="G171" s="50"/>
      <c r="H171" s="101"/>
      <c r="I171" s="209"/>
      <c r="J171" s="50"/>
      <c r="K171" s="50"/>
      <c r="L171" s="139"/>
      <c r="M171" s="23"/>
      <c r="N171" s="23"/>
      <c r="O171" s="23"/>
    </row>
    <row r="172" spans="1:15" ht="21.75" customHeight="1">
      <c r="A172" s="23"/>
      <c r="B172" s="126"/>
      <c r="C172" s="50"/>
      <c r="D172" s="101"/>
      <c r="E172" s="50"/>
      <c r="F172" s="50"/>
      <c r="G172" s="50"/>
      <c r="H172" s="101"/>
      <c r="I172" s="209"/>
      <c r="J172" s="50"/>
      <c r="K172" s="50"/>
      <c r="L172" s="139"/>
      <c r="M172" s="23"/>
      <c r="N172" s="23"/>
      <c r="O172" s="23"/>
    </row>
    <row r="173" spans="1:15" ht="21.75" customHeight="1">
      <c r="A173" s="23"/>
      <c r="B173" s="126"/>
      <c r="C173" s="50"/>
      <c r="D173" s="101"/>
      <c r="E173" s="50"/>
      <c r="F173" s="50"/>
      <c r="G173" s="50"/>
      <c r="H173" s="101"/>
      <c r="I173" s="209"/>
      <c r="J173" s="50"/>
      <c r="K173" s="50"/>
      <c r="L173" s="139"/>
      <c r="M173" s="23"/>
      <c r="N173" s="23"/>
      <c r="O173" s="23"/>
    </row>
    <row r="174" spans="1:15" ht="21.75" customHeight="1">
      <c r="A174" s="23"/>
      <c r="B174" s="126"/>
      <c r="C174" s="50"/>
      <c r="D174" s="101"/>
      <c r="E174" s="50"/>
      <c r="F174" s="50"/>
      <c r="G174" s="50"/>
      <c r="H174" s="101"/>
      <c r="I174" s="209"/>
      <c r="J174" s="50"/>
      <c r="K174" s="50"/>
      <c r="L174" s="139"/>
      <c r="M174" s="23"/>
      <c r="N174" s="23"/>
      <c r="O174" s="23"/>
    </row>
    <row r="175" spans="1:15" ht="21.75" customHeight="1">
      <c r="A175" s="23"/>
      <c r="B175" s="126"/>
      <c r="C175" s="50"/>
      <c r="D175" s="101"/>
      <c r="E175" s="50"/>
      <c r="F175" s="50"/>
      <c r="G175" s="50"/>
      <c r="H175" s="101"/>
      <c r="I175" s="209"/>
      <c r="J175" s="50"/>
      <c r="K175" s="50"/>
      <c r="L175" s="139"/>
      <c r="M175" s="23"/>
      <c r="N175" s="23"/>
      <c r="O175" s="23"/>
    </row>
    <row r="176" spans="1:15" ht="21.75" customHeight="1">
      <c r="A176" s="23"/>
      <c r="B176" s="126"/>
      <c r="C176" s="50"/>
      <c r="D176" s="101"/>
      <c r="E176" s="50"/>
      <c r="F176" s="50"/>
      <c r="G176" s="50"/>
      <c r="H176" s="101"/>
      <c r="I176" s="209"/>
      <c r="J176" s="50"/>
      <c r="K176" s="50"/>
      <c r="L176" s="139"/>
      <c r="M176" s="23"/>
      <c r="N176" s="23"/>
      <c r="O176" s="23"/>
    </row>
    <row r="177" spans="1:15" ht="21.75" customHeight="1">
      <c r="A177" s="23"/>
      <c r="B177" s="126"/>
      <c r="C177" s="50"/>
      <c r="D177" s="101"/>
      <c r="E177" s="50"/>
      <c r="F177" s="50"/>
      <c r="G177" s="50"/>
      <c r="H177" s="101"/>
      <c r="I177" s="209"/>
      <c r="J177" s="50"/>
      <c r="K177" s="50"/>
      <c r="L177" s="139"/>
      <c r="M177" s="23"/>
      <c r="N177" s="23"/>
      <c r="O177" s="23"/>
    </row>
    <row r="178" spans="1:15" ht="21.75" customHeight="1">
      <c r="A178" s="23"/>
      <c r="B178" s="126"/>
      <c r="C178" s="50"/>
      <c r="D178" s="101"/>
      <c r="E178" s="50"/>
      <c r="F178" s="50"/>
      <c r="G178" s="50"/>
      <c r="H178" s="101"/>
      <c r="I178" s="209"/>
      <c r="J178" s="50"/>
      <c r="K178" s="50"/>
      <c r="L178" s="139"/>
      <c r="M178" s="23"/>
      <c r="N178" s="23"/>
      <c r="O178" s="23"/>
    </row>
    <row r="179" spans="1:15" ht="21.75" customHeight="1">
      <c r="A179" s="23"/>
      <c r="B179" s="126"/>
      <c r="C179" s="50"/>
      <c r="D179" s="101"/>
      <c r="E179" s="50"/>
      <c r="F179" s="50"/>
      <c r="G179" s="50"/>
      <c r="H179" s="101"/>
      <c r="I179" s="209"/>
      <c r="J179" s="50"/>
      <c r="K179" s="50"/>
      <c r="L179" s="139"/>
      <c r="M179" s="23"/>
      <c r="N179" s="23"/>
      <c r="O179" s="23"/>
    </row>
    <row r="180" spans="1:15" ht="21.75" customHeight="1">
      <c r="A180" s="23"/>
      <c r="B180" s="126"/>
      <c r="C180" s="50"/>
      <c r="D180" s="101"/>
      <c r="E180" s="50"/>
      <c r="F180" s="50"/>
      <c r="G180" s="50"/>
      <c r="H180" s="101"/>
      <c r="I180" s="209"/>
      <c r="J180" s="50"/>
      <c r="K180" s="50"/>
      <c r="L180" s="139"/>
      <c r="M180" s="23"/>
      <c r="N180" s="23"/>
      <c r="O180" s="23"/>
    </row>
    <row r="181" spans="1:15" ht="21.75" customHeight="1">
      <c r="A181" s="23"/>
      <c r="B181" s="126"/>
      <c r="C181" s="50"/>
      <c r="D181" s="101"/>
      <c r="E181" s="50"/>
      <c r="F181" s="50"/>
      <c r="G181" s="50"/>
      <c r="H181" s="101"/>
      <c r="I181" s="209"/>
      <c r="J181" s="50"/>
      <c r="K181" s="50"/>
      <c r="L181" s="139"/>
      <c r="M181" s="23"/>
      <c r="N181" s="23"/>
      <c r="O181" s="23"/>
    </row>
    <row r="182" spans="1:15" ht="21.75" customHeight="1">
      <c r="A182" s="23"/>
      <c r="B182" s="126"/>
      <c r="C182" s="50"/>
      <c r="D182" s="101"/>
      <c r="E182" s="50"/>
      <c r="F182" s="50"/>
      <c r="G182" s="50"/>
      <c r="H182" s="101"/>
      <c r="I182" s="209"/>
      <c r="J182" s="50"/>
      <c r="K182" s="50"/>
      <c r="L182" s="139"/>
      <c r="M182" s="23"/>
      <c r="N182" s="23"/>
      <c r="O182" s="23"/>
    </row>
    <row r="183" spans="1:15" ht="21.75" customHeight="1">
      <c r="A183" s="23"/>
      <c r="B183" s="126"/>
      <c r="C183" s="50"/>
      <c r="D183" s="101"/>
      <c r="E183" s="50"/>
      <c r="F183" s="50"/>
      <c r="G183" s="50"/>
      <c r="H183" s="101"/>
      <c r="I183" s="209"/>
      <c r="J183" s="50"/>
      <c r="K183" s="50"/>
      <c r="L183" s="139"/>
      <c r="M183" s="23"/>
      <c r="N183" s="23"/>
      <c r="O183" s="23"/>
    </row>
    <row r="184" spans="1:15" ht="21.75" customHeight="1">
      <c r="A184" s="23"/>
      <c r="B184" s="126"/>
      <c r="C184" s="50"/>
      <c r="D184" s="101"/>
      <c r="E184" s="50"/>
      <c r="F184" s="50"/>
      <c r="G184" s="50"/>
      <c r="H184" s="101"/>
      <c r="I184" s="209"/>
      <c r="J184" s="50"/>
      <c r="K184" s="50"/>
      <c r="L184" s="139"/>
      <c r="M184" s="23"/>
      <c r="N184" s="23"/>
      <c r="O184" s="23"/>
    </row>
    <row r="185" spans="1:15" ht="21.75" customHeight="1">
      <c r="A185" s="23"/>
      <c r="B185" s="126"/>
      <c r="C185" s="50"/>
      <c r="D185" s="101"/>
      <c r="E185" s="50"/>
      <c r="F185" s="50"/>
      <c r="G185" s="50"/>
      <c r="H185" s="101"/>
      <c r="I185" s="209"/>
      <c r="J185" s="50"/>
      <c r="K185" s="50"/>
      <c r="L185" s="139"/>
      <c r="M185" s="23"/>
      <c r="N185" s="23"/>
      <c r="O185" s="23"/>
    </row>
    <row r="186" spans="1:15" ht="21.75" customHeight="1">
      <c r="A186" s="23"/>
      <c r="B186" s="126"/>
      <c r="C186" s="50"/>
      <c r="D186" s="101"/>
      <c r="E186" s="50"/>
      <c r="F186" s="50"/>
      <c r="G186" s="50"/>
      <c r="H186" s="101"/>
      <c r="I186" s="209"/>
      <c r="J186" s="50"/>
      <c r="K186" s="50"/>
      <c r="L186" s="139"/>
      <c r="M186" s="23"/>
      <c r="N186" s="23"/>
      <c r="O186" s="23"/>
    </row>
    <row r="187" spans="1:15" ht="21.75" customHeight="1">
      <c r="A187" s="23"/>
      <c r="B187" s="126"/>
      <c r="C187" s="50"/>
      <c r="D187" s="101"/>
      <c r="E187" s="50"/>
      <c r="F187" s="50"/>
      <c r="G187" s="50"/>
      <c r="H187" s="101"/>
      <c r="I187" s="209"/>
      <c r="J187" s="50"/>
      <c r="K187" s="50"/>
      <c r="L187" s="139"/>
      <c r="M187" s="23"/>
      <c r="N187" s="23"/>
      <c r="O187" s="23"/>
    </row>
    <row r="188" spans="1:15" ht="21.75" customHeight="1">
      <c r="A188" s="23"/>
      <c r="B188" s="126"/>
      <c r="C188" s="50"/>
      <c r="D188" s="101"/>
      <c r="E188" s="50"/>
      <c r="F188" s="50"/>
      <c r="G188" s="50"/>
      <c r="H188" s="101"/>
      <c r="I188" s="209"/>
      <c r="J188" s="50"/>
      <c r="K188" s="50"/>
      <c r="L188" s="139"/>
      <c r="M188" s="23"/>
      <c r="N188" s="23"/>
      <c r="O188" s="23"/>
    </row>
    <row r="189" spans="1:15" ht="21.75" customHeight="1">
      <c r="A189" s="23"/>
      <c r="B189" s="126"/>
      <c r="C189" s="50"/>
      <c r="D189" s="101"/>
      <c r="E189" s="50"/>
      <c r="F189" s="50"/>
      <c r="G189" s="50"/>
      <c r="H189" s="101"/>
      <c r="I189" s="209"/>
      <c r="J189" s="50"/>
      <c r="K189" s="50"/>
      <c r="L189" s="139"/>
      <c r="M189" s="23"/>
      <c r="N189" s="23"/>
      <c r="O189" s="23"/>
    </row>
    <row r="190" spans="1:15" ht="21.75" customHeight="1">
      <c r="A190" s="23"/>
      <c r="B190" s="126"/>
      <c r="C190" s="50"/>
      <c r="D190" s="101"/>
      <c r="E190" s="50"/>
      <c r="F190" s="50"/>
      <c r="G190" s="50"/>
      <c r="H190" s="101"/>
      <c r="I190" s="209"/>
      <c r="J190" s="50"/>
      <c r="K190" s="50"/>
      <c r="L190" s="139"/>
      <c r="M190" s="23"/>
      <c r="N190" s="23"/>
      <c r="O190" s="23"/>
    </row>
    <row r="191" spans="1:15" ht="21.75" customHeight="1">
      <c r="A191" s="23"/>
      <c r="B191" s="126"/>
      <c r="C191" s="50"/>
      <c r="D191" s="101"/>
      <c r="E191" s="50"/>
      <c r="F191" s="50"/>
      <c r="G191" s="50"/>
      <c r="H191" s="101"/>
      <c r="I191" s="209"/>
      <c r="J191" s="50"/>
      <c r="K191" s="50"/>
      <c r="L191" s="139"/>
      <c r="M191" s="23"/>
      <c r="N191" s="23"/>
      <c r="O191" s="23"/>
    </row>
    <row r="192" spans="1:15" ht="21.75" customHeight="1">
      <c r="A192" s="23"/>
      <c r="B192" s="126"/>
      <c r="C192" s="50"/>
      <c r="D192" s="101"/>
      <c r="E192" s="50"/>
      <c r="F192" s="50"/>
      <c r="G192" s="50"/>
      <c r="H192" s="101"/>
      <c r="I192" s="209"/>
      <c r="J192" s="50"/>
      <c r="K192" s="50"/>
      <c r="L192" s="139"/>
      <c r="M192" s="23"/>
      <c r="N192" s="23"/>
      <c r="O192" s="23"/>
    </row>
    <row r="193" spans="1:15" ht="21.75" customHeight="1">
      <c r="A193" s="23"/>
      <c r="B193" s="126"/>
      <c r="C193" s="50"/>
      <c r="D193" s="101"/>
      <c r="E193" s="50"/>
      <c r="F193" s="50"/>
      <c r="G193" s="50"/>
      <c r="H193" s="101"/>
      <c r="I193" s="209"/>
      <c r="J193" s="50"/>
      <c r="K193" s="50"/>
      <c r="L193" s="139"/>
      <c r="M193" s="23"/>
      <c r="N193" s="23"/>
      <c r="O193" s="23"/>
    </row>
    <row r="194" spans="1:15" ht="21.75" customHeight="1">
      <c r="A194" s="23"/>
      <c r="B194" s="126"/>
      <c r="C194" s="50"/>
      <c r="D194" s="101"/>
      <c r="E194" s="50"/>
      <c r="F194" s="50"/>
      <c r="G194" s="50"/>
      <c r="H194" s="101"/>
      <c r="I194" s="209"/>
      <c r="J194" s="50"/>
      <c r="K194" s="50"/>
      <c r="L194" s="139"/>
      <c r="M194" s="23"/>
      <c r="N194" s="23"/>
      <c r="O194" s="23"/>
    </row>
    <row r="195" spans="1:15" ht="21.75" customHeight="1">
      <c r="A195" s="23"/>
      <c r="B195" s="126"/>
      <c r="C195" s="50"/>
      <c r="D195" s="101"/>
      <c r="E195" s="50"/>
      <c r="F195" s="50"/>
      <c r="G195" s="50"/>
      <c r="H195" s="101"/>
      <c r="I195" s="209"/>
      <c r="J195" s="50"/>
      <c r="K195" s="50"/>
      <c r="L195" s="139"/>
      <c r="M195" s="23"/>
      <c r="N195" s="23"/>
      <c r="O195" s="23"/>
    </row>
    <row r="196" spans="1:15" ht="21.75" customHeight="1">
      <c r="A196" s="23"/>
      <c r="B196" s="126"/>
      <c r="C196" s="50"/>
      <c r="D196" s="101"/>
      <c r="E196" s="50"/>
      <c r="F196" s="50"/>
      <c r="G196" s="50"/>
      <c r="H196" s="101"/>
      <c r="I196" s="209"/>
      <c r="J196" s="50"/>
      <c r="K196" s="50"/>
      <c r="L196" s="139"/>
      <c r="M196" s="23"/>
      <c r="N196" s="23"/>
      <c r="O196" s="23"/>
    </row>
    <row r="197" spans="1:15" ht="21.75" customHeight="1">
      <c r="A197" s="23"/>
      <c r="B197" s="126"/>
      <c r="C197" s="50"/>
      <c r="D197" s="101"/>
      <c r="E197" s="50"/>
      <c r="F197" s="50"/>
      <c r="G197" s="50"/>
      <c r="H197" s="101"/>
      <c r="I197" s="209"/>
      <c r="J197" s="50"/>
      <c r="K197" s="50"/>
      <c r="L197" s="139"/>
      <c r="M197" s="23"/>
      <c r="N197" s="23"/>
      <c r="O197" s="23"/>
    </row>
    <row r="198" spans="1:15" ht="21.75" customHeight="1">
      <c r="A198" s="23"/>
      <c r="B198" s="126"/>
      <c r="C198" s="50"/>
      <c r="D198" s="101"/>
      <c r="E198" s="50"/>
      <c r="F198" s="50"/>
      <c r="G198" s="50"/>
      <c r="H198" s="101"/>
      <c r="I198" s="209"/>
      <c r="J198" s="50"/>
      <c r="K198" s="50"/>
      <c r="L198" s="139"/>
      <c r="M198" s="23"/>
      <c r="N198" s="23"/>
      <c r="O198" s="23"/>
    </row>
    <row r="199" spans="1:15" ht="21.75" customHeight="1">
      <c r="A199" s="23"/>
      <c r="B199" s="126"/>
      <c r="C199" s="50"/>
      <c r="D199" s="101"/>
      <c r="E199" s="50"/>
      <c r="F199" s="50"/>
      <c r="G199" s="50"/>
      <c r="H199" s="101"/>
      <c r="I199" s="209"/>
      <c r="J199" s="50"/>
      <c r="K199" s="50"/>
      <c r="L199" s="139"/>
      <c r="M199" s="23"/>
      <c r="N199" s="23"/>
      <c r="O199" s="23"/>
    </row>
    <row r="200" spans="1:15" ht="21.75" customHeight="1">
      <c r="A200" s="23"/>
      <c r="B200" s="126"/>
      <c r="C200" s="50"/>
      <c r="D200" s="101"/>
      <c r="E200" s="50"/>
      <c r="F200" s="50"/>
      <c r="G200" s="50"/>
      <c r="H200" s="101"/>
      <c r="I200" s="209"/>
      <c r="J200" s="50"/>
      <c r="K200" s="50"/>
      <c r="L200" s="139"/>
      <c r="M200" s="23"/>
      <c r="N200" s="23"/>
      <c r="O200" s="23"/>
    </row>
    <row r="201" spans="1:15" ht="21.75" customHeight="1">
      <c r="A201" s="23"/>
      <c r="B201" s="126"/>
      <c r="C201" s="50"/>
      <c r="D201" s="101"/>
      <c r="E201" s="50"/>
      <c r="F201" s="50"/>
      <c r="G201" s="50"/>
      <c r="H201" s="101"/>
      <c r="I201" s="209"/>
      <c r="J201" s="50"/>
      <c r="K201" s="50"/>
      <c r="L201" s="139"/>
      <c r="M201" s="23"/>
      <c r="N201" s="23"/>
      <c r="O201" s="23"/>
    </row>
    <row r="202" spans="1:15" ht="21.75" customHeight="1">
      <c r="A202" s="23"/>
      <c r="B202" s="126"/>
      <c r="C202" s="50"/>
      <c r="D202" s="101"/>
      <c r="E202" s="50"/>
      <c r="F202" s="50"/>
      <c r="G202" s="50"/>
      <c r="H202" s="101"/>
      <c r="I202" s="209"/>
      <c r="J202" s="50"/>
      <c r="K202" s="50"/>
      <c r="L202" s="139"/>
      <c r="M202" s="23"/>
      <c r="N202" s="23"/>
      <c r="O202" s="23"/>
    </row>
    <row r="203" spans="1:15" ht="21.75" customHeight="1">
      <c r="A203" s="23"/>
      <c r="B203" s="126"/>
      <c r="C203" s="50"/>
      <c r="D203" s="101"/>
      <c r="E203" s="50"/>
      <c r="F203" s="50"/>
      <c r="G203" s="50"/>
      <c r="H203" s="101"/>
      <c r="I203" s="209"/>
      <c r="J203" s="50"/>
      <c r="K203" s="50"/>
      <c r="L203" s="139"/>
      <c r="M203" s="23"/>
      <c r="N203" s="23"/>
      <c r="O203" s="23"/>
    </row>
    <row r="204" spans="1:15" ht="21.75" customHeight="1">
      <c r="A204" s="23"/>
      <c r="B204" s="126"/>
      <c r="C204" s="50"/>
      <c r="D204" s="101"/>
      <c r="E204" s="50"/>
      <c r="F204" s="50"/>
      <c r="G204" s="50"/>
      <c r="H204" s="101"/>
      <c r="I204" s="209"/>
      <c r="J204" s="50"/>
      <c r="K204" s="50"/>
      <c r="L204" s="139"/>
      <c r="M204" s="23"/>
      <c r="N204" s="23"/>
      <c r="O204" s="23"/>
    </row>
    <row r="205" spans="1:15" ht="21.75" customHeight="1">
      <c r="A205" s="23"/>
      <c r="B205" s="126"/>
      <c r="C205" s="50"/>
      <c r="D205" s="101"/>
      <c r="E205" s="50"/>
      <c r="F205" s="50"/>
      <c r="G205" s="50"/>
      <c r="H205" s="101"/>
      <c r="I205" s="209"/>
      <c r="J205" s="50"/>
      <c r="K205" s="50"/>
      <c r="L205" s="139"/>
      <c r="M205" s="23"/>
      <c r="N205" s="23"/>
      <c r="O205" s="23"/>
    </row>
    <row r="206" spans="1:15" ht="13.5" customHeight="1">
      <c r="A206" s="23"/>
      <c r="B206" s="50"/>
      <c r="C206" s="50"/>
      <c r="D206" s="101"/>
      <c r="E206" s="50"/>
      <c r="F206" s="50"/>
      <c r="G206" s="50"/>
      <c r="H206" s="50"/>
      <c r="I206" s="50"/>
      <c r="J206" s="101"/>
      <c r="K206" s="50"/>
      <c r="L206" s="50"/>
      <c r="M206" s="23"/>
      <c r="N206" s="23"/>
      <c r="O206" s="23"/>
    </row>
    <row r="207" spans="1:15" ht="21.75" customHeight="1">
      <c r="A207" s="23"/>
      <c r="B207" s="50"/>
      <c r="C207" s="50"/>
      <c r="D207" s="23"/>
      <c r="E207" s="101" t="s">
        <v>141</v>
      </c>
      <c r="F207" s="50"/>
      <c r="G207" s="50"/>
      <c r="H207" s="50"/>
      <c r="I207" s="50"/>
      <c r="J207" s="101"/>
      <c r="K207" s="50"/>
      <c r="L207" s="50"/>
      <c r="M207" s="23"/>
      <c r="N207" s="23"/>
      <c r="O207" s="23"/>
    </row>
    <row r="208" spans="1:15" ht="9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ht="13.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ht="13.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ht="13.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ht="13.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ht="13.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</sheetData>
  <mergeCells count="4">
    <mergeCell ref="B2:C3"/>
    <mergeCell ref="M2:M3"/>
    <mergeCell ref="L2:L3"/>
    <mergeCell ref="D2:K3"/>
  </mergeCells>
  <printOptions horizontalCentered="1"/>
  <pageMargins left="0.2" right="0.22" top="0.5905511811023623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O30"/>
  <sheetViews>
    <sheetView zoomScale="75" zoomScaleNormal="75" workbookViewId="0" topLeftCell="A1">
      <selection activeCell="R25" sqref="R25"/>
    </sheetView>
  </sheetViews>
  <sheetFormatPr defaultColWidth="9.00390625" defaultRowHeight="13.5"/>
  <cols>
    <col min="1" max="1" width="4.75390625" style="0" customWidth="1"/>
    <col min="2" max="2" width="7.625" style="0" customWidth="1"/>
    <col min="3" max="3" width="8.125" style="0" customWidth="1"/>
    <col min="4" max="4" width="20.625" style="0" customWidth="1"/>
    <col min="5" max="6" width="3.625" style="0" customWidth="1"/>
    <col min="7" max="7" width="1.75390625" style="0" customWidth="1"/>
    <col min="8" max="8" width="28.125" style="0" customWidth="1"/>
    <col min="9" max="9" width="2.125" style="0" customWidth="1"/>
    <col min="10" max="10" width="2.625" style="0" customWidth="1"/>
    <col min="11" max="11" width="7.625" style="0" customWidth="1"/>
    <col min="12" max="12" width="9.625" style="0" customWidth="1"/>
    <col min="13" max="13" width="1.875" style="0" customWidth="1"/>
    <col min="14" max="14" width="1.75390625" style="0" customWidth="1"/>
  </cols>
  <sheetData>
    <row r="1" spans="1:15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9.5" customHeight="1">
      <c r="A2" s="23"/>
      <c r="B2" s="471" t="s">
        <v>324</v>
      </c>
      <c r="C2" s="472"/>
      <c r="D2" s="473" t="s">
        <v>361</v>
      </c>
      <c r="E2" s="473"/>
      <c r="F2" s="473"/>
      <c r="G2" s="473"/>
      <c r="H2" s="473"/>
      <c r="I2" s="474"/>
      <c r="J2" s="470"/>
      <c r="K2" s="470"/>
      <c r="L2" s="438">
        <v>38934</v>
      </c>
      <c r="M2" s="437"/>
      <c r="N2" s="23"/>
      <c r="O2" s="23"/>
    </row>
    <row r="3" spans="1:15" ht="19.5" customHeight="1">
      <c r="A3" s="23"/>
      <c r="B3" s="471"/>
      <c r="C3" s="472"/>
      <c r="D3" s="473"/>
      <c r="E3" s="473"/>
      <c r="F3" s="473"/>
      <c r="G3" s="473"/>
      <c r="H3" s="473"/>
      <c r="I3" s="474"/>
      <c r="J3" s="470"/>
      <c r="K3" s="470"/>
      <c r="L3" s="438"/>
      <c r="M3" s="437"/>
      <c r="N3" s="23"/>
      <c r="O3" s="353"/>
    </row>
    <row r="4" spans="1:15" ht="30" customHeight="1">
      <c r="A4" s="23"/>
      <c r="B4" s="350" t="s">
        <v>135</v>
      </c>
      <c r="C4" s="350" t="s">
        <v>325</v>
      </c>
      <c r="D4" s="351" t="s">
        <v>131</v>
      </c>
      <c r="E4" s="354" t="s">
        <v>205</v>
      </c>
      <c r="F4" s="355" t="s">
        <v>373</v>
      </c>
      <c r="G4" s="355" t="s">
        <v>207</v>
      </c>
      <c r="H4" s="351" t="s">
        <v>132</v>
      </c>
      <c r="I4" s="351"/>
      <c r="J4" s="351"/>
      <c r="K4" s="352" t="s">
        <v>140</v>
      </c>
      <c r="L4" s="391" t="s">
        <v>372</v>
      </c>
      <c r="M4" s="211"/>
      <c r="N4" s="23"/>
      <c r="O4" s="23"/>
    </row>
    <row r="5" spans="1:15" ht="24" customHeight="1">
      <c r="A5" s="23"/>
      <c r="B5" s="350"/>
      <c r="C5" s="350"/>
      <c r="D5" s="351"/>
      <c r="E5" s="354"/>
      <c r="F5" s="355"/>
      <c r="G5" s="355"/>
      <c r="H5" s="351"/>
      <c r="I5" s="351"/>
      <c r="J5" s="351"/>
      <c r="K5" s="166" t="s">
        <v>86</v>
      </c>
      <c r="L5" s="391"/>
      <c r="M5" s="211"/>
      <c r="N5" s="23"/>
      <c r="O5" s="23"/>
    </row>
    <row r="6" spans="1:15" ht="21.75" customHeight="1">
      <c r="A6" s="23"/>
      <c r="B6" s="328">
        <v>1</v>
      </c>
      <c r="C6" s="50">
        <v>206</v>
      </c>
      <c r="D6" s="101" t="s">
        <v>70</v>
      </c>
      <c r="E6" s="246" t="s">
        <v>300</v>
      </c>
      <c r="F6" s="388" t="s">
        <v>300</v>
      </c>
      <c r="G6" s="246" t="s">
        <v>300</v>
      </c>
      <c r="H6" s="433" t="s">
        <v>71</v>
      </c>
      <c r="I6" s="209">
        <v>70</v>
      </c>
      <c r="J6" s="50" t="s">
        <v>300</v>
      </c>
      <c r="K6" s="50">
        <v>10</v>
      </c>
      <c r="L6" s="422">
        <v>21</v>
      </c>
      <c r="M6" s="23"/>
      <c r="N6" s="23"/>
      <c r="O6" s="23"/>
    </row>
    <row r="7" spans="1:15" ht="21.75" customHeight="1">
      <c r="A7" s="23"/>
      <c r="B7" s="328">
        <v>2</v>
      </c>
      <c r="C7" s="50">
        <v>302</v>
      </c>
      <c r="D7" s="101" t="s">
        <v>219</v>
      </c>
      <c r="E7" s="246" t="s">
        <v>300</v>
      </c>
      <c r="F7" s="388" t="s">
        <v>300</v>
      </c>
      <c r="G7" s="246" t="s">
        <v>300</v>
      </c>
      <c r="H7" s="101"/>
      <c r="I7" s="209">
        <v>22</v>
      </c>
      <c r="J7" s="50" t="s">
        <v>300</v>
      </c>
      <c r="K7" s="50">
        <v>9</v>
      </c>
      <c r="L7" s="422">
        <v>24.5</v>
      </c>
      <c r="M7" s="23"/>
      <c r="N7" s="23"/>
      <c r="O7" s="23"/>
    </row>
    <row r="8" spans="1:15" ht="21.75" customHeight="1">
      <c r="A8" s="23"/>
      <c r="B8" s="328">
        <v>3</v>
      </c>
      <c r="C8" s="50">
        <v>211</v>
      </c>
      <c r="D8" s="101" t="s">
        <v>74</v>
      </c>
      <c r="E8" s="246" t="s">
        <v>300</v>
      </c>
      <c r="F8" s="388" t="s">
        <v>300</v>
      </c>
      <c r="G8" s="246" t="s">
        <v>300</v>
      </c>
      <c r="H8" s="101" t="s">
        <v>75</v>
      </c>
      <c r="I8" s="209">
        <v>11</v>
      </c>
      <c r="J8" s="50" t="s">
        <v>300</v>
      </c>
      <c r="K8" s="50">
        <v>9</v>
      </c>
      <c r="L8" s="422">
        <v>115</v>
      </c>
      <c r="M8" s="23"/>
      <c r="N8" s="23"/>
      <c r="O8" s="23"/>
    </row>
    <row r="9" spans="1:15" ht="21.75" customHeight="1">
      <c r="A9" s="23"/>
      <c r="B9" s="328">
        <v>4</v>
      </c>
      <c r="C9" s="50">
        <v>207</v>
      </c>
      <c r="D9" s="101" t="s">
        <v>72</v>
      </c>
      <c r="E9" s="246" t="s">
        <v>300</v>
      </c>
      <c r="F9" s="388" t="s">
        <v>300</v>
      </c>
      <c r="G9" s="246" t="s">
        <v>300</v>
      </c>
      <c r="H9" s="101" t="s">
        <v>1</v>
      </c>
      <c r="I9" s="209">
        <v>7</v>
      </c>
      <c r="J9" s="50" t="s">
        <v>300</v>
      </c>
      <c r="K9" s="50">
        <v>8</v>
      </c>
      <c r="L9" s="422">
        <v>75</v>
      </c>
      <c r="M9" s="23"/>
      <c r="N9" s="23"/>
      <c r="O9" s="23"/>
    </row>
    <row r="10" spans="1:15" ht="21.75" customHeight="1">
      <c r="A10" s="23"/>
      <c r="B10" s="328">
        <v>5</v>
      </c>
      <c r="C10" s="50">
        <v>314</v>
      </c>
      <c r="D10" s="101" t="s">
        <v>213</v>
      </c>
      <c r="E10" s="246" t="s">
        <v>300</v>
      </c>
      <c r="F10" s="388" t="s">
        <v>300</v>
      </c>
      <c r="G10" s="246" t="s">
        <v>300</v>
      </c>
      <c r="H10" s="101"/>
      <c r="I10" s="209">
        <v>34</v>
      </c>
      <c r="J10" s="50" t="s">
        <v>300</v>
      </c>
      <c r="K10" s="50">
        <v>8</v>
      </c>
      <c r="L10" s="422">
        <v>89</v>
      </c>
      <c r="M10" s="23"/>
      <c r="N10" s="23"/>
      <c r="O10" s="23"/>
    </row>
    <row r="11" spans="1:15" ht="21.75" customHeight="1">
      <c r="A11" s="23"/>
      <c r="B11" s="328">
        <v>6</v>
      </c>
      <c r="C11" s="50">
        <v>208</v>
      </c>
      <c r="D11" s="101" t="s">
        <v>73</v>
      </c>
      <c r="E11" s="246" t="s">
        <v>300</v>
      </c>
      <c r="F11" s="388" t="s">
        <v>300</v>
      </c>
      <c r="G11" s="246" t="s">
        <v>300</v>
      </c>
      <c r="H11" s="101" t="s">
        <v>277</v>
      </c>
      <c r="I11" s="209">
        <v>8</v>
      </c>
      <c r="J11" s="50" t="s">
        <v>300</v>
      </c>
      <c r="K11" s="50">
        <v>8</v>
      </c>
      <c r="L11" s="422">
        <v>90</v>
      </c>
      <c r="M11" s="23"/>
      <c r="N11" s="23"/>
      <c r="O11" s="23"/>
    </row>
    <row r="12" spans="1:15" ht="21.75" customHeight="1">
      <c r="A12" s="23"/>
      <c r="B12" s="328">
        <v>7</v>
      </c>
      <c r="C12" s="50">
        <v>212</v>
      </c>
      <c r="D12" s="101" t="s">
        <v>76</v>
      </c>
      <c r="E12" s="246" t="s">
        <v>300</v>
      </c>
      <c r="F12" s="388" t="s">
        <v>300</v>
      </c>
      <c r="G12" s="246" t="s">
        <v>300</v>
      </c>
      <c r="H12" s="101"/>
      <c r="I12" s="209">
        <v>12</v>
      </c>
      <c r="J12" s="50" t="s">
        <v>300</v>
      </c>
      <c r="K12" s="50">
        <v>8</v>
      </c>
      <c r="L12" s="422">
        <v>115.5</v>
      </c>
      <c r="M12" s="23"/>
      <c r="N12" s="23"/>
      <c r="O12" s="23"/>
    </row>
    <row r="13" spans="1:15" ht="21.75" customHeight="1">
      <c r="A13" s="23"/>
      <c r="B13" s="328">
        <v>8</v>
      </c>
      <c r="C13" s="50">
        <v>301</v>
      </c>
      <c r="D13" s="101" t="s">
        <v>216</v>
      </c>
      <c r="E13" s="246" t="s">
        <v>300</v>
      </c>
      <c r="F13" s="388" t="s">
        <v>300</v>
      </c>
      <c r="G13" s="246" t="s">
        <v>300</v>
      </c>
      <c r="H13" s="101" t="s">
        <v>217</v>
      </c>
      <c r="I13" s="209">
        <v>21</v>
      </c>
      <c r="J13" s="50" t="s">
        <v>300</v>
      </c>
      <c r="K13" s="50">
        <v>7</v>
      </c>
      <c r="L13" s="422">
        <v>87</v>
      </c>
      <c r="M13" s="23"/>
      <c r="N13" s="23"/>
      <c r="O13" s="23"/>
    </row>
    <row r="14" spans="1:15" ht="21.75" customHeight="1">
      <c r="A14" s="23"/>
      <c r="B14" s="328">
        <v>9</v>
      </c>
      <c r="C14" s="50">
        <v>214</v>
      </c>
      <c r="D14" s="101" t="s">
        <v>77</v>
      </c>
      <c r="E14" s="246" t="s">
        <v>300</v>
      </c>
      <c r="F14" s="388" t="s">
        <v>300</v>
      </c>
      <c r="G14" s="246" t="s">
        <v>300</v>
      </c>
      <c r="H14" s="101"/>
      <c r="I14" s="209">
        <v>14</v>
      </c>
      <c r="J14" s="50" t="s">
        <v>300</v>
      </c>
      <c r="K14" s="50">
        <v>7</v>
      </c>
      <c r="L14" s="422">
        <v>88</v>
      </c>
      <c r="M14" s="23"/>
      <c r="N14" s="23"/>
      <c r="O14" s="23"/>
    </row>
    <row r="15" spans="1:15" ht="21.75" customHeight="1">
      <c r="A15" s="23"/>
      <c r="B15" s="328">
        <v>10</v>
      </c>
      <c r="C15" s="50">
        <v>203</v>
      </c>
      <c r="D15" s="101" t="s">
        <v>65</v>
      </c>
      <c r="E15" s="246" t="s">
        <v>300</v>
      </c>
      <c r="F15" s="388" t="s">
        <v>300</v>
      </c>
      <c r="G15" s="246" t="s">
        <v>300</v>
      </c>
      <c r="H15" s="101" t="s">
        <v>359</v>
      </c>
      <c r="I15" s="209">
        <v>3</v>
      </c>
      <c r="J15" s="50" t="s">
        <v>300</v>
      </c>
      <c r="K15" s="50">
        <v>7</v>
      </c>
      <c r="L15" s="422">
        <v>110</v>
      </c>
      <c r="M15" s="23"/>
      <c r="N15" s="23"/>
      <c r="O15" s="23"/>
    </row>
    <row r="16" spans="1:15" ht="21.75" customHeight="1">
      <c r="A16" s="23"/>
      <c r="B16" s="328">
        <v>11</v>
      </c>
      <c r="C16" s="50">
        <v>201</v>
      </c>
      <c r="D16" s="101" t="s">
        <v>64</v>
      </c>
      <c r="E16" s="246" t="s">
        <v>300</v>
      </c>
      <c r="F16" s="388" t="s">
        <v>300</v>
      </c>
      <c r="G16" s="246" t="s">
        <v>300</v>
      </c>
      <c r="H16" s="101" t="s">
        <v>277</v>
      </c>
      <c r="I16" s="209">
        <v>1</v>
      </c>
      <c r="J16" s="50" t="s">
        <v>300</v>
      </c>
      <c r="K16" s="50">
        <v>6</v>
      </c>
      <c r="L16" s="422">
        <v>95</v>
      </c>
      <c r="M16" s="23"/>
      <c r="N16" s="23"/>
      <c r="O16" s="23"/>
    </row>
    <row r="17" spans="1:15" ht="21.75" customHeight="1">
      <c r="A17" s="23"/>
      <c r="B17" s="328">
        <v>12</v>
      </c>
      <c r="C17" s="50">
        <v>204</v>
      </c>
      <c r="D17" s="101" t="s">
        <v>66</v>
      </c>
      <c r="E17" s="246" t="s">
        <v>300</v>
      </c>
      <c r="F17" s="246" t="s">
        <v>300</v>
      </c>
      <c r="G17" s="246" t="s">
        <v>300</v>
      </c>
      <c r="H17" s="101" t="s">
        <v>67</v>
      </c>
      <c r="I17" s="209">
        <v>4</v>
      </c>
      <c r="J17" s="50" t="s">
        <v>300</v>
      </c>
      <c r="K17" s="50">
        <v>6</v>
      </c>
      <c r="L17" s="422">
        <v>114</v>
      </c>
      <c r="M17" s="23"/>
      <c r="N17" s="23"/>
      <c r="O17" s="23"/>
    </row>
    <row r="18" spans="1:15" ht="21.75" customHeight="1">
      <c r="A18" s="23"/>
      <c r="B18" s="328">
        <v>13</v>
      </c>
      <c r="C18" s="50">
        <v>303</v>
      </c>
      <c r="D18" s="101" t="s">
        <v>211</v>
      </c>
      <c r="E18" s="101" t="s">
        <v>300</v>
      </c>
      <c r="F18" s="246" t="s">
        <v>300</v>
      </c>
      <c r="G18" s="246" t="s">
        <v>300</v>
      </c>
      <c r="H18" s="101" t="s">
        <v>212</v>
      </c>
      <c r="I18" s="209">
        <v>23</v>
      </c>
      <c r="J18" s="50" t="s">
        <v>300</v>
      </c>
      <c r="K18" s="50">
        <v>5</v>
      </c>
      <c r="L18" s="422">
        <v>109</v>
      </c>
      <c r="M18" s="23"/>
      <c r="N18" s="23"/>
      <c r="O18" s="23"/>
    </row>
    <row r="19" spans="1:15" ht="21.75" customHeight="1">
      <c r="A19" s="23"/>
      <c r="B19" s="328">
        <v>14</v>
      </c>
      <c r="C19" s="50">
        <v>205</v>
      </c>
      <c r="D19" s="101" t="s">
        <v>68</v>
      </c>
      <c r="E19" s="246" t="s">
        <v>300</v>
      </c>
      <c r="F19" s="246" t="s">
        <v>300</v>
      </c>
      <c r="G19" s="246" t="s">
        <v>300</v>
      </c>
      <c r="H19" s="101" t="s">
        <v>69</v>
      </c>
      <c r="I19" s="209">
        <v>5</v>
      </c>
      <c r="J19" s="50" t="s">
        <v>300</v>
      </c>
      <c r="K19" s="50">
        <v>5</v>
      </c>
      <c r="L19" s="422">
        <v>120</v>
      </c>
      <c r="M19" s="23"/>
      <c r="N19" s="23"/>
      <c r="O19" s="23"/>
    </row>
    <row r="20" spans="1:15" ht="21.75" customHeight="1">
      <c r="A20" s="23"/>
      <c r="B20" s="328" t="s">
        <v>360</v>
      </c>
      <c r="C20" s="50">
        <v>215</v>
      </c>
      <c r="D20" s="101" t="s">
        <v>78</v>
      </c>
      <c r="E20" s="246" t="s">
        <v>300</v>
      </c>
      <c r="F20" s="246" t="s">
        <v>300</v>
      </c>
      <c r="G20" s="246" t="s">
        <v>300</v>
      </c>
      <c r="H20" s="101"/>
      <c r="I20" s="209"/>
      <c r="J20" s="50"/>
      <c r="K20" s="50"/>
      <c r="L20" s="422"/>
      <c r="M20" s="23"/>
      <c r="N20" s="23"/>
      <c r="O20" s="23"/>
    </row>
    <row r="21" spans="1:15" ht="21.75" customHeight="1">
      <c r="A21" s="23"/>
      <c r="B21" s="328"/>
      <c r="C21" s="50"/>
      <c r="D21" s="101"/>
      <c r="E21" s="246"/>
      <c r="F21" s="246"/>
      <c r="G21" s="246"/>
      <c r="H21" s="101"/>
      <c r="I21" s="209"/>
      <c r="J21" s="50"/>
      <c r="K21" s="50"/>
      <c r="L21" s="327"/>
      <c r="M21" s="23"/>
      <c r="N21" s="23"/>
      <c r="O21" s="23"/>
    </row>
    <row r="22" spans="1:15" ht="21.75" customHeight="1">
      <c r="A22" s="23"/>
      <c r="B22" s="328"/>
      <c r="C22" s="50"/>
      <c r="D22" s="101"/>
      <c r="E22" s="246"/>
      <c r="F22" s="246"/>
      <c r="G22" s="246"/>
      <c r="H22" s="101"/>
      <c r="I22" s="209"/>
      <c r="J22" s="50"/>
      <c r="K22" s="50"/>
      <c r="L22" s="327"/>
      <c r="M22" s="23"/>
      <c r="N22" s="23"/>
      <c r="O22" s="23"/>
    </row>
    <row r="23" spans="1:15" ht="21.75" customHeight="1">
      <c r="A23" s="23"/>
      <c r="B23" s="328"/>
      <c r="C23" s="50"/>
      <c r="D23" s="101"/>
      <c r="E23" s="246"/>
      <c r="F23" s="246"/>
      <c r="G23" s="246"/>
      <c r="H23" s="101"/>
      <c r="I23" s="209"/>
      <c r="J23" s="50"/>
      <c r="K23" s="50"/>
      <c r="L23" s="327"/>
      <c r="M23" s="23"/>
      <c r="N23" s="23"/>
      <c r="O23" s="23"/>
    </row>
    <row r="24" spans="1:15" ht="21.75" customHeight="1">
      <c r="A24" s="23"/>
      <c r="B24" s="363"/>
      <c r="C24" s="50"/>
      <c r="D24" s="101"/>
      <c r="E24" s="246"/>
      <c r="F24" s="246"/>
      <c r="G24" s="246"/>
      <c r="H24" s="101"/>
      <c r="I24" s="209"/>
      <c r="J24" s="50"/>
      <c r="K24" s="50"/>
      <c r="L24" s="327"/>
      <c r="M24" s="23"/>
      <c r="N24" s="23"/>
      <c r="O24" s="23"/>
    </row>
    <row r="25" spans="1:15" ht="21.75" customHeight="1">
      <c r="A25" s="23"/>
      <c r="B25" s="50"/>
      <c r="C25" s="50"/>
      <c r="D25" s="101"/>
      <c r="E25" s="50"/>
      <c r="F25" s="50"/>
      <c r="G25" s="50"/>
      <c r="H25" s="50"/>
      <c r="I25" s="50"/>
      <c r="J25" s="101"/>
      <c r="K25" s="50"/>
      <c r="L25" s="50"/>
      <c r="M25" s="23"/>
      <c r="N25" s="23"/>
      <c r="O25" s="23"/>
    </row>
    <row r="26" spans="1:15" ht="21.75" customHeight="1">
      <c r="A26" s="23"/>
      <c r="B26" s="50"/>
      <c r="C26" s="50"/>
      <c r="D26" s="23"/>
      <c r="F26" s="50"/>
      <c r="G26" s="50"/>
      <c r="H26" s="50"/>
      <c r="I26" s="50"/>
      <c r="J26" s="101"/>
      <c r="K26" s="50"/>
      <c r="L26" s="50"/>
      <c r="M26" s="23"/>
      <c r="N26" s="23"/>
      <c r="O26" s="23"/>
    </row>
    <row r="27" spans="1:15" ht="12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3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3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mergeCells count="5">
    <mergeCell ref="B2:C3"/>
    <mergeCell ref="M2:M3"/>
    <mergeCell ref="L2:L3"/>
    <mergeCell ref="D2:I3"/>
    <mergeCell ref="J2:K3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T84"/>
  <sheetViews>
    <sheetView zoomScale="75" zoomScaleNormal="75" workbookViewId="0" topLeftCell="A4">
      <selection activeCell="R21" sqref="R21"/>
    </sheetView>
  </sheetViews>
  <sheetFormatPr defaultColWidth="9.00390625" defaultRowHeight="13.5"/>
  <cols>
    <col min="1" max="1" width="7.00390625" style="0" customWidth="1"/>
    <col min="2" max="2" width="7.375" style="0" customWidth="1"/>
    <col min="3" max="3" width="2.25390625" style="0" customWidth="1"/>
    <col min="4" max="4" width="7.625" style="0" customWidth="1"/>
    <col min="5" max="5" width="8.125" style="0" customWidth="1"/>
    <col min="6" max="6" width="20.625" style="0" customWidth="1"/>
    <col min="7" max="7" width="3.625" style="0" customWidth="1"/>
    <col min="8" max="8" width="3.625" style="174" customWidth="1"/>
    <col min="9" max="9" width="3.625" style="0" customWidth="1"/>
    <col min="10" max="10" width="25.625" style="0" customWidth="1"/>
    <col min="11" max="12" width="2.625" style="0" customWidth="1"/>
    <col min="13" max="13" width="7.625" style="0" customWidth="1"/>
    <col min="14" max="14" width="9.625" style="0" customWidth="1"/>
    <col min="15" max="15" width="1.875" style="0" customWidth="1"/>
    <col min="16" max="16" width="1.75390625" style="0" customWidth="1"/>
  </cols>
  <sheetData>
    <row r="1" spans="2:4" ht="24">
      <c r="B1" s="1"/>
      <c r="D1" s="47"/>
    </row>
    <row r="2" spans="2:15" ht="24">
      <c r="B2" s="1"/>
      <c r="D2" s="5" t="e">
        <f>#REF!</f>
        <v>#REF!</v>
      </c>
      <c r="E2" s="4" t="s">
        <v>144</v>
      </c>
      <c r="F2" s="123"/>
      <c r="G2" s="123"/>
      <c r="H2" s="383"/>
      <c r="I2" s="124"/>
      <c r="J2" s="45" t="s">
        <v>204</v>
      </c>
      <c r="K2" s="45"/>
      <c r="M2" s="2"/>
      <c r="N2" s="2"/>
      <c r="O2" s="16"/>
    </row>
    <row r="3" ht="13.5">
      <c r="O3" s="16"/>
    </row>
    <row r="4" spans="12:15" ht="13.5">
      <c r="L4" s="23"/>
      <c r="M4" s="23"/>
      <c r="N4" s="23"/>
      <c r="O4" s="16"/>
    </row>
    <row r="5" spans="4:11" ht="14.25" thickBot="1">
      <c r="D5" s="17" t="s">
        <v>142</v>
      </c>
      <c r="K5" s="172"/>
    </row>
    <row r="6" spans="3:16" ht="9" customHeight="1" thickTop="1">
      <c r="C6" s="10"/>
      <c r="D6" s="11"/>
      <c r="E6" s="11"/>
      <c r="F6" s="11"/>
      <c r="G6" s="11"/>
      <c r="H6" s="384"/>
      <c r="I6" s="11"/>
      <c r="J6" s="11"/>
      <c r="K6" s="11"/>
      <c r="L6" s="11"/>
      <c r="M6" s="11"/>
      <c r="N6" s="11"/>
      <c r="O6" s="11"/>
      <c r="P6" s="12"/>
    </row>
    <row r="7" spans="3:16" ht="19.5" customHeight="1">
      <c r="C7" s="13"/>
      <c r="D7" s="475" t="s">
        <v>370</v>
      </c>
      <c r="E7" s="444"/>
      <c r="F7" s="467" t="e">
        <f>#REF!</f>
        <v>#REF!</v>
      </c>
      <c r="G7" s="467"/>
      <c r="H7" s="467"/>
      <c r="I7" s="467"/>
      <c r="J7" s="467"/>
      <c r="K7" s="444"/>
      <c r="L7" s="460">
        <f ca="1">NOW()</f>
        <v>38938.25955474537</v>
      </c>
      <c r="M7" s="461"/>
      <c r="N7" s="477" t="e">
        <f>#REF!</f>
        <v>#REF!</v>
      </c>
      <c r="O7" s="463"/>
      <c r="P7" s="14"/>
    </row>
    <row r="8" spans="3:17" ht="19.5" customHeight="1" thickBot="1">
      <c r="C8" s="13"/>
      <c r="D8" s="476"/>
      <c r="E8" s="446"/>
      <c r="F8" s="468"/>
      <c r="G8" s="468"/>
      <c r="H8" s="468"/>
      <c r="I8" s="468"/>
      <c r="J8" s="468"/>
      <c r="K8" s="446"/>
      <c r="L8" s="462"/>
      <c r="M8" s="462"/>
      <c r="N8" s="478"/>
      <c r="O8" s="464"/>
      <c r="P8" s="14"/>
      <c r="Q8" s="54"/>
    </row>
    <row r="9" spans="1:16" ht="30" customHeight="1" thickTop="1">
      <c r="A9" s="369" t="s">
        <v>345</v>
      </c>
      <c r="B9" s="370" t="s">
        <v>344</v>
      </c>
      <c r="C9" s="192"/>
      <c r="D9" s="195" t="s">
        <v>135</v>
      </c>
      <c r="E9" s="110" t="s">
        <v>367</v>
      </c>
      <c r="F9" s="111" t="s">
        <v>131</v>
      </c>
      <c r="G9" s="243" t="s">
        <v>205</v>
      </c>
      <c r="H9" s="385" t="s">
        <v>116</v>
      </c>
      <c r="I9" s="244" t="s">
        <v>207</v>
      </c>
      <c r="J9" s="111" t="s">
        <v>132</v>
      </c>
      <c r="K9" s="111"/>
      <c r="L9" s="111"/>
      <c r="M9" s="115" t="s">
        <v>140</v>
      </c>
      <c r="N9" s="244" t="s">
        <v>368</v>
      </c>
      <c r="O9" s="112"/>
      <c r="P9" s="14"/>
    </row>
    <row r="10" spans="1:16" ht="27" customHeight="1" hidden="1">
      <c r="A10" s="369"/>
      <c r="B10" s="371"/>
      <c r="C10" s="192"/>
      <c r="D10" s="199"/>
      <c r="E10" s="61"/>
      <c r="F10" s="62"/>
      <c r="G10" s="245"/>
      <c r="H10" s="387"/>
      <c r="I10" s="237"/>
      <c r="J10" s="61"/>
      <c r="K10" s="61"/>
      <c r="L10" s="61"/>
      <c r="M10" s="61"/>
      <c r="N10" s="237"/>
      <c r="O10" s="162"/>
      <c r="P10" s="14"/>
    </row>
    <row r="11" spans="1:16" ht="30" customHeight="1" hidden="1">
      <c r="A11" s="369"/>
      <c r="B11" s="371"/>
      <c r="C11" s="192"/>
      <c r="D11" s="202"/>
      <c r="E11" s="61" t="e">
        <f>#REF!</f>
        <v>#REF!</v>
      </c>
      <c r="F11" s="62" t="e">
        <f>#REF!</f>
        <v>#REF!</v>
      </c>
      <c r="G11" s="237" t="e">
        <f>IF(#REF!="","",#REF!)</f>
        <v>#REF!</v>
      </c>
      <c r="H11" s="387" t="e">
        <f>IF(#REF!="","",#REF!)</f>
        <v>#REF!</v>
      </c>
      <c r="I11" s="237" t="e">
        <f>IF(#REF!="","",#REF!)</f>
        <v>#REF!</v>
      </c>
      <c r="J11" s="61" t="e">
        <f>#REF!</f>
        <v>#REF!</v>
      </c>
      <c r="K11" s="61"/>
      <c r="L11" s="61" t="e">
        <f>#REF!</f>
        <v>#REF!</v>
      </c>
      <c r="M11" s="61" t="e">
        <f>#REF!</f>
        <v>#REF!</v>
      </c>
      <c r="N11" s="326" t="e">
        <f>#REF!</f>
        <v>#REF!</v>
      </c>
      <c r="O11" s="162"/>
      <c r="P11" s="14"/>
    </row>
    <row r="12" spans="1:16" ht="21.75" customHeight="1">
      <c r="A12" s="367">
        <v>1</v>
      </c>
      <c r="B12" s="368" t="e">
        <f aca="true" t="shared" si="0" ref="B12:B43">IF(AND(M12=M11,N12=N11),B11,B11+1)</f>
        <v>#REF!</v>
      </c>
      <c r="C12" s="192"/>
      <c r="D12" s="325" t="e">
        <f aca="true" t="shared" si="1" ref="D12:D43">RANK(B12,$B$12:$B$81,1)</f>
        <v>#REF!</v>
      </c>
      <c r="E12" s="50" t="e">
        <f>#REF!</f>
        <v>#REF!</v>
      </c>
      <c r="F12" s="101" t="e">
        <f>#REF!</f>
        <v>#REF!</v>
      </c>
      <c r="G12" s="246" t="e">
        <f>IF(#REF!="","",#REF!)</f>
        <v>#REF!</v>
      </c>
      <c r="H12" s="388" t="e">
        <f>IF(#REF!="","",#REF!)</f>
        <v>#REF!</v>
      </c>
      <c r="I12" s="246" t="e">
        <f>IF(#REF!="","",#REF!)</f>
        <v>#REF!</v>
      </c>
      <c r="J12" s="101" t="e">
        <f>#REF!</f>
        <v>#REF!</v>
      </c>
      <c r="K12" s="382">
        <v>1</v>
      </c>
      <c r="L12" s="50" t="e">
        <f>#REF!</f>
        <v>#REF!</v>
      </c>
      <c r="M12" s="50" t="e">
        <f>#REF!</f>
        <v>#REF!</v>
      </c>
      <c r="N12" s="327" t="e">
        <f>#REF!</f>
        <v>#REF!</v>
      </c>
      <c r="O12" s="23"/>
      <c r="P12" s="14"/>
    </row>
    <row r="13" spans="1:16" ht="21.75" customHeight="1">
      <c r="A13" s="367">
        <v>5</v>
      </c>
      <c r="B13" s="368" t="e">
        <f t="shared" si="0"/>
        <v>#REF!</v>
      </c>
      <c r="C13" s="13"/>
      <c r="D13" s="325" t="e">
        <f t="shared" si="1"/>
        <v>#REF!</v>
      </c>
      <c r="E13" s="50" t="e">
        <f>#REF!</f>
        <v>#REF!</v>
      </c>
      <c r="F13" s="101" t="e">
        <f>#REF!</f>
        <v>#REF!</v>
      </c>
      <c r="G13" s="246" t="e">
        <f>IF(#REF!="","",#REF!)</f>
        <v>#REF!</v>
      </c>
      <c r="H13" s="388" t="e">
        <f>IF(#REF!="","",#REF!)</f>
        <v>#REF!</v>
      </c>
      <c r="I13" s="246" t="e">
        <f>IF(#REF!="","",#REF!)</f>
        <v>#REF!</v>
      </c>
      <c r="J13" s="101"/>
      <c r="K13" s="382">
        <v>22</v>
      </c>
      <c r="L13" s="50" t="e">
        <f>#REF!</f>
        <v>#REF!</v>
      </c>
      <c r="M13" s="50" t="e">
        <f>#REF!</f>
        <v>#REF!</v>
      </c>
      <c r="N13" s="327" t="e">
        <f>#REF!</f>
        <v>#REF!</v>
      </c>
      <c r="O13" s="3"/>
      <c r="P13" s="14"/>
    </row>
    <row r="14" spans="1:16" ht="21.75" customHeight="1">
      <c r="A14" s="367">
        <v>6</v>
      </c>
      <c r="B14" s="368" t="e">
        <f t="shared" si="0"/>
        <v>#REF!</v>
      </c>
      <c r="C14" s="13"/>
      <c r="D14" s="325" t="e">
        <f t="shared" si="1"/>
        <v>#REF!</v>
      </c>
      <c r="E14" s="50" t="e">
        <f>#REF!</f>
        <v>#REF!</v>
      </c>
      <c r="F14" s="101" t="e">
        <f>#REF!</f>
        <v>#REF!</v>
      </c>
      <c r="G14" s="246" t="e">
        <f>IF(#REF!="","",#REF!)</f>
        <v>#REF!</v>
      </c>
      <c r="H14" s="388" t="e">
        <f>IF(#REF!="","",#REF!)</f>
        <v>#REF!</v>
      </c>
      <c r="I14" s="246" t="e">
        <f>IF(#REF!="","",#REF!)</f>
        <v>#REF!</v>
      </c>
      <c r="J14" s="101" t="e">
        <f>#REF!</f>
        <v>#REF!</v>
      </c>
      <c r="K14" s="382">
        <v>21</v>
      </c>
      <c r="L14" s="50" t="e">
        <f>#REF!</f>
        <v>#REF!</v>
      </c>
      <c r="M14" s="50" t="e">
        <f>#REF!</f>
        <v>#REF!</v>
      </c>
      <c r="N14" s="327" t="e">
        <f>#REF!</f>
        <v>#REF!</v>
      </c>
      <c r="O14" s="3"/>
      <c r="P14" s="14"/>
    </row>
    <row r="15" spans="1:16" ht="21.75" customHeight="1">
      <c r="A15" s="367">
        <v>7</v>
      </c>
      <c r="B15" s="368" t="e">
        <f t="shared" si="0"/>
        <v>#REF!</v>
      </c>
      <c r="C15" s="13"/>
      <c r="D15" s="325" t="e">
        <f t="shared" si="1"/>
        <v>#REF!</v>
      </c>
      <c r="E15" s="50" t="e">
        <f>#REF!</f>
        <v>#REF!</v>
      </c>
      <c r="F15" s="101" t="e">
        <f>#REF!</f>
        <v>#REF!</v>
      </c>
      <c r="G15" s="246" t="e">
        <f>IF(#REF!="","",#REF!)</f>
        <v>#REF!</v>
      </c>
      <c r="H15" s="388" t="e">
        <f>IF(#REF!="","",#REF!)</f>
        <v>#REF!</v>
      </c>
      <c r="I15" s="246" t="e">
        <f>IF(#REF!="","",#REF!)</f>
        <v>#REF!</v>
      </c>
      <c r="J15" s="101" t="e">
        <f>#REF!</f>
        <v>#REF!</v>
      </c>
      <c r="K15" s="382">
        <v>2</v>
      </c>
      <c r="L15" s="50" t="e">
        <f>#REF!</f>
        <v>#REF!</v>
      </c>
      <c r="M15" s="50" t="e">
        <f>#REF!</f>
        <v>#REF!</v>
      </c>
      <c r="N15" s="327" t="e">
        <f>#REF!</f>
        <v>#REF!</v>
      </c>
      <c r="O15" s="3"/>
      <c r="P15" s="14"/>
    </row>
    <row r="16" spans="1:16" ht="21.75" customHeight="1">
      <c r="A16" s="367">
        <v>8</v>
      </c>
      <c r="B16" s="368" t="e">
        <f t="shared" si="0"/>
        <v>#REF!</v>
      </c>
      <c r="C16" s="13"/>
      <c r="D16" s="325" t="e">
        <f t="shared" si="1"/>
        <v>#REF!</v>
      </c>
      <c r="E16" s="50" t="e">
        <f>#REF!</f>
        <v>#REF!</v>
      </c>
      <c r="F16" s="101" t="e">
        <f>#REF!</f>
        <v>#REF!</v>
      </c>
      <c r="G16" s="246" t="e">
        <f>IF(#REF!="","",#REF!)</f>
        <v>#REF!</v>
      </c>
      <c r="H16" s="388" t="e">
        <f>IF(#REF!="","",#REF!)</f>
        <v>#REF!</v>
      </c>
      <c r="I16" s="246" t="e">
        <f>IF(#REF!="","",#REF!)</f>
        <v>#REF!</v>
      </c>
      <c r="J16" s="101" t="e">
        <f>#REF!</f>
        <v>#REF!</v>
      </c>
      <c r="K16" s="382">
        <v>4</v>
      </c>
      <c r="L16" s="50" t="e">
        <f>#REF!</f>
        <v>#REF!</v>
      </c>
      <c r="M16" s="50" t="e">
        <f>#REF!</f>
        <v>#REF!</v>
      </c>
      <c r="N16" s="327" t="e">
        <f>#REF!</f>
        <v>#REF!</v>
      </c>
      <c r="O16" s="3"/>
      <c r="P16" s="14"/>
    </row>
    <row r="17" spans="1:16" ht="21.75" customHeight="1">
      <c r="A17" s="367">
        <v>9</v>
      </c>
      <c r="B17" s="368" t="e">
        <f t="shared" si="0"/>
        <v>#REF!</v>
      </c>
      <c r="C17" s="13"/>
      <c r="D17" s="325" t="e">
        <f t="shared" si="1"/>
        <v>#REF!</v>
      </c>
      <c r="E17" s="50" t="e">
        <f>#REF!</f>
        <v>#REF!</v>
      </c>
      <c r="F17" s="101" t="e">
        <f>#REF!</f>
        <v>#REF!</v>
      </c>
      <c r="G17" s="246" t="e">
        <f>IF(#REF!="","",#REF!)</f>
        <v>#REF!</v>
      </c>
      <c r="H17" s="388" t="e">
        <f>IF(#REF!="","",#REF!)</f>
        <v>#REF!</v>
      </c>
      <c r="I17" s="246" t="e">
        <f>IF(#REF!="","",#REF!)</f>
        <v>#REF!</v>
      </c>
      <c r="J17" s="101" t="e">
        <f>#REF!</f>
        <v>#REF!</v>
      </c>
      <c r="K17" s="382">
        <v>7</v>
      </c>
      <c r="L17" s="50" t="e">
        <f>#REF!</f>
        <v>#REF!</v>
      </c>
      <c r="M17" s="50" t="e">
        <f>#REF!</f>
        <v>#REF!</v>
      </c>
      <c r="N17" s="327" t="e">
        <f>#REF!</f>
        <v>#REF!</v>
      </c>
      <c r="O17" s="3"/>
      <c r="P17" s="14"/>
    </row>
    <row r="18" spans="1:16" ht="21.75" customHeight="1">
      <c r="A18" s="367">
        <v>10</v>
      </c>
      <c r="B18" s="368" t="e">
        <f t="shared" si="0"/>
        <v>#REF!</v>
      </c>
      <c r="C18" s="13"/>
      <c r="D18" s="325" t="e">
        <f t="shared" si="1"/>
        <v>#REF!</v>
      </c>
      <c r="E18" s="50" t="e">
        <f>#REF!</f>
        <v>#REF!</v>
      </c>
      <c r="F18" s="101" t="e">
        <f>#REF!</f>
        <v>#REF!</v>
      </c>
      <c r="G18" s="246" t="e">
        <f>IF(#REF!="","",#REF!)</f>
        <v>#REF!</v>
      </c>
      <c r="H18" s="388" t="e">
        <f>IF(#REF!="","",#REF!)</f>
        <v>#REF!</v>
      </c>
      <c r="I18" s="246" t="e">
        <f>IF(#REF!="","",#REF!)</f>
        <v>#REF!</v>
      </c>
      <c r="J18" s="101" t="e">
        <f>#REF!</f>
        <v>#REF!</v>
      </c>
      <c r="K18" s="382">
        <v>8</v>
      </c>
      <c r="L18" s="50" t="e">
        <f>#REF!</f>
        <v>#REF!</v>
      </c>
      <c r="M18" s="50" t="e">
        <f>#REF!</f>
        <v>#REF!</v>
      </c>
      <c r="N18" s="327" t="e">
        <f>#REF!</f>
        <v>#REF!</v>
      </c>
      <c r="O18" s="3"/>
      <c r="P18" s="14"/>
    </row>
    <row r="19" spans="1:16" ht="21.75" customHeight="1">
      <c r="A19" s="367">
        <v>11</v>
      </c>
      <c r="B19" s="368" t="e">
        <f t="shared" si="0"/>
        <v>#REF!</v>
      </c>
      <c r="C19" s="13"/>
      <c r="D19" s="325" t="e">
        <f t="shared" si="1"/>
        <v>#REF!</v>
      </c>
      <c r="E19" s="50" t="e">
        <f>#REF!</f>
        <v>#REF!</v>
      </c>
      <c r="F19" s="101" t="e">
        <f>#REF!</f>
        <v>#REF!</v>
      </c>
      <c r="G19" s="246" t="e">
        <f>IF(#REF!="","",#REF!)</f>
        <v>#REF!</v>
      </c>
      <c r="H19" s="388" t="e">
        <f>IF(#REF!="","",#REF!)</f>
        <v>#REF!</v>
      </c>
      <c r="I19" s="246" t="e">
        <f>IF(#REF!="","",#REF!)</f>
        <v>#REF!</v>
      </c>
      <c r="J19" s="101" t="e">
        <f>#REF!</f>
        <v>#REF!</v>
      </c>
      <c r="K19" s="382">
        <v>9</v>
      </c>
      <c r="L19" s="50" t="e">
        <f>#REF!</f>
        <v>#REF!</v>
      </c>
      <c r="M19" s="50" t="e">
        <f>#REF!</f>
        <v>#REF!</v>
      </c>
      <c r="N19" s="327" t="e">
        <f>#REF!</f>
        <v>#REF!</v>
      </c>
      <c r="O19" s="3"/>
      <c r="P19" s="14"/>
    </row>
    <row r="20" spans="1:16" ht="21.75" customHeight="1">
      <c r="A20" s="367">
        <v>12</v>
      </c>
      <c r="B20" s="368" t="e">
        <f t="shared" si="0"/>
        <v>#REF!</v>
      </c>
      <c r="C20" s="13"/>
      <c r="D20" s="325" t="e">
        <f t="shared" si="1"/>
        <v>#REF!</v>
      </c>
      <c r="E20" s="50" t="e">
        <f>#REF!</f>
        <v>#REF!</v>
      </c>
      <c r="F20" s="101" t="e">
        <f>#REF!</f>
        <v>#REF!</v>
      </c>
      <c r="G20" s="246" t="e">
        <f>IF(#REF!="","",#REF!)</f>
        <v>#REF!</v>
      </c>
      <c r="H20" s="388" t="e">
        <f>IF(#REF!="","",#REF!)</f>
        <v>#REF!</v>
      </c>
      <c r="I20" s="246" t="e">
        <f>IF(#REF!="","",#REF!)</f>
        <v>#REF!</v>
      </c>
      <c r="J20" s="101" t="e">
        <f>#REF!</f>
        <v>#REF!</v>
      </c>
      <c r="K20" s="382">
        <v>10</v>
      </c>
      <c r="L20" s="50" t="e">
        <f>#REF!</f>
        <v>#REF!</v>
      </c>
      <c r="M20" s="50" t="e">
        <f>#REF!</f>
        <v>#REF!</v>
      </c>
      <c r="N20" s="327" t="e">
        <f>#REF!</f>
        <v>#REF!</v>
      </c>
      <c r="O20" s="3"/>
      <c r="P20" s="14"/>
    </row>
    <row r="21" spans="1:16" ht="21.75" customHeight="1">
      <c r="A21" s="367">
        <v>13</v>
      </c>
      <c r="B21" s="368" t="e">
        <f t="shared" si="0"/>
        <v>#REF!</v>
      </c>
      <c r="C21" s="13"/>
      <c r="D21" s="325" t="e">
        <f t="shared" si="1"/>
        <v>#REF!</v>
      </c>
      <c r="E21" s="50" t="e">
        <f>#REF!</f>
        <v>#REF!</v>
      </c>
      <c r="F21" s="101" t="e">
        <f>#REF!</f>
        <v>#REF!</v>
      </c>
      <c r="G21" s="246" t="e">
        <f>IF(#REF!="","",#REF!)</f>
        <v>#REF!</v>
      </c>
      <c r="H21" s="388" t="e">
        <f>IF(#REF!="","",#REF!)</f>
        <v>#REF!</v>
      </c>
      <c r="I21" s="246" t="e">
        <f>IF(#REF!="","",#REF!)</f>
        <v>#REF!</v>
      </c>
      <c r="J21" s="101" t="e">
        <f>#REF!</f>
        <v>#REF!</v>
      </c>
      <c r="K21" s="382">
        <v>14</v>
      </c>
      <c r="L21" s="50" t="e">
        <f>#REF!</f>
        <v>#REF!</v>
      </c>
      <c r="M21" s="50" t="e">
        <f>#REF!</f>
        <v>#REF!</v>
      </c>
      <c r="N21" s="327" t="e">
        <f>#REF!</f>
        <v>#REF!</v>
      </c>
      <c r="O21" s="3"/>
      <c r="P21" s="14"/>
    </row>
    <row r="22" spans="1:16" ht="21.75" customHeight="1">
      <c r="A22" s="367">
        <v>14</v>
      </c>
      <c r="B22" s="368" t="e">
        <f t="shared" si="0"/>
        <v>#REF!</v>
      </c>
      <c r="C22" s="13"/>
      <c r="D22" s="325" t="e">
        <f t="shared" si="1"/>
        <v>#REF!</v>
      </c>
      <c r="E22" s="50" t="e">
        <f>#REF!</f>
        <v>#REF!</v>
      </c>
      <c r="F22" s="101" t="e">
        <f>#REF!</f>
        <v>#REF!</v>
      </c>
      <c r="G22" s="246" t="e">
        <f>IF(#REF!="","",#REF!)</f>
        <v>#REF!</v>
      </c>
      <c r="H22" s="388" t="e">
        <f>IF(#REF!="","",#REF!)</f>
        <v>#REF!</v>
      </c>
      <c r="I22" s="246" t="e">
        <f>IF(#REF!="","",#REF!)</f>
        <v>#REF!</v>
      </c>
      <c r="J22" s="101" t="e">
        <f>#REF!</f>
        <v>#REF!</v>
      </c>
      <c r="K22" s="382">
        <v>15</v>
      </c>
      <c r="L22" s="50" t="e">
        <f>#REF!</f>
        <v>#REF!</v>
      </c>
      <c r="M22" s="50" t="e">
        <f>#REF!</f>
        <v>#REF!</v>
      </c>
      <c r="N22" s="327" t="e">
        <f>#REF!</f>
        <v>#REF!</v>
      </c>
      <c r="O22" s="3"/>
      <c r="P22" s="14"/>
    </row>
    <row r="23" spans="1:16" ht="21.75" customHeight="1">
      <c r="A23" s="367">
        <v>15</v>
      </c>
      <c r="B23" s="368" t="e">
        <f t="shared" si="0"/>
        <v>#REF!</v>
      </c>
      <c r="C23" s="13"/>
      <c r="D23" s="325" t="e">
        <f t="shared" si="1"/>
        <v>#REF!</v>
      </c>
      <c r="E23" s="50" t="e">
        <f>#REF!</f>
        <v>#REF!</v>
      </c>
      <c r="F23" s="101" t="e">
        <f>#REF!</f>
        <v>#REF!</v>
      </c>
      <c r="G23" s="246" t="e">
        <f>IF(#REF!="","",#REF!)</f>
        <v>#REF!</v>
      </c>
      <c r="H23" s="388" t="e">
        <f>IF(#REF!="","",#REF!)</f>
        <v>#REF!</v>
      </c>
      <c r="I23" s="246" t="e">
        <f>IF(#REF!="","",#REF!)</f>
        <v>#REF!</v>
      </c>
      <c r="J23" s="101" t="e">
        <f>#REF!</f>
        <v>#REF!</v>
      </c>
      <c r="K23" s="382">
        <v>16</v>
      </c>
      <c r="L23" s="50" t="e">
        <f>#REF!</f>
        <v>#REF!</v>
      </c>
      <c r="M23" s="50" t="e">
        <f>#REF!</f>
        <v>#REF!</v>
      </c>
      <c r="N23" s="327" t="e">
        <f>#REF!</f>
        <v>#REF!</v>
      </c>
      <c r="O23" s="3"/>
      <c r="P23" s="14"/>
    </row>
    <row r="24" spans="1:16" ht="21.75" customHeight="1">
      <c r="A24" s="367">
        <v>16</v>
      </c>
      <c r="B24" s="368" t="e">
        <f t="shared" si="0"/>
        <v>#REF!</v>
      </c>
      <c r="C24" s="13"/>
      <c r="D24" s="325" t="e">
        <f t="shared" si="1"/>
        <v>#REF!</v>
      </c>
      <c r="E24" s="50" t="e">
        <f>#REF!</f>
        <v>#REF!</v>
      </c>
      <c r="F24" s="101" t="e">
        <f>#REF!</f>
        <v>#REF!</v>
      </c>
      <c r="G24" s="246" t="e">
        <f>IF(#REF!="","",#REF!)</f>
        <v>#REF!</v>
      </c>
      <c r="H24" s="388" t="e">
        <f>IF(#REF!="","",#REF!)</f>
        <v>#REF!</v>
      </c>
      <c r="I24" s="246" t="e">
        <f>IF(#REF!="","",#REF!)</f>
        <v>#REF!</v>
      </c>
      <c r="J24" s="101" t="e">
        <f>#REF!</f>
        <v>#REF!</v>
      </c>
      <c r="K24" s="382">
        <v>17</v>
      </c>
      <c r="L24" s="50" t="e">
        <f>#REF!</f>
        <v>#REF!</v>
      </c>
      <c r="M24" s="50" t="e">
        <f>#REF!</f>
        <v>#REF!</v>
      </c>
      <c r="N24" s="327" t="e">
        <f>#REF!</f>
        <v>#REF!</v>
      </c>
      <c r="O24" s="3"/>
      <c r="P24" s="14"/>
    </row>
    <row r="25" spans="1:16" ht="21.75" customHeight="1">
      <c r="A25" s="367">
        <v>17</v>
      </c>
      <c r="B25" s="368" t="e">
        <f t="shared" si="0"/>
        <v>#REF!</v>
      </c>
      <c r="C25" s="13"/>
      <c r="D25" s="325" t="e">
        <f t="shared" si="1"/>
        <v>#REF!</v>
      </c>
      <c r="E25" s="50" t="e">
        <f>#REF!</f>
        <v>#REF!</v>
      </c>
      <c r="F25" s="101" t="e">
        <f>#REF!</f>
        <v>#REF!</v>
      </c>
      <c r="G25" s="246" t="e">
        <f>IF(#REF!="","",#REF!)</f>
        <v>#REF!</v>
      </c>
      <c r="H25" s="388" t="e">
        <f>IF(#REF!="","",#REF!)</f>
        <v>#REF!</v>
      </c>
      <c r="I25" s="246" t="e">
        <f>IF(#REF!="","",#REF!)</f>
        <v>#REF!</v>
      </c>
      <c r="J25" s="101" t="e">
        <f>#REF!</f>
        <v>#REF!</v>
      </c>
      <c r="K25" s="382">
        <v>18</v>
      </c>
      <c r="L25" s="50" t="e">
        <f>#REF!</f>
        <v>#REF!</v>
      </c>
      <c r="M25" s="50" t="e">
        <f>#REF!</f>
        <v>#REF!</v>
      </c>
      <c r="N25" s="327" t="e">
        <f>#REF!</f>
        <v>#REF!</v>
      </c>
      <c r="O25" s="3"/>
      <c r="P25" s="14"/>
    </row>
    <row r="26" spans="1:16" ht="21.75" customHeight="1">
      <c r="A26" s="367">
        <v>19</v>
      </c>
      <c r="B26" s="368" t="e">
        <f t="shared" si="0"/>
        <v>#REF!</v>
      </c>
      <c r="C26" s="13"/>
      <c r="D26" s="325" t="e">
        <f t="shared" si="1"/>
        <v>#REF!</v>
      </c>
      <c r="E26" s="50" t="e">
        <f>#REF!</f>
        <v>#REF!</v>
      </c>
      <c r="F26" s="101" t="e">
        <f>#REF!</f>
        <v>#REF!</v>
      </c>
      <c r="G26" s="246" t="e">
        <f>IF(#REF!="","",#REF!)</f>
        <v>#REF!</v>
      </c>
      <c r="H26" s="388" t="e">
        <f>IF(#REF!="","",#REF!)</f>
        <v>#REF!</v>
      </c>
      <c r="I26" s="246" t="e">
        <f>IF(#REF!="","",#REF!)</f>
        <v>#REF!</v>
      </c>
      <c r="J26" s="101" t="e">
        <f>#REF!</f>
        <v>#REF!</v>
      </c>
      <c r="K26" s="382">
        <v>19</v>
      </c>
      <c r="L26" s="50" t="e">
        <f>#REF!</f>
        <v>#REF!</v>
      </c>
      <c r="M26" s="50" t="e">
        <f>#REF!</f>
        <v>#REF!</v>
      </c>
      <c r="N26" s="327" t="e">
        <f>#REF!</f>
        <v>#REF!</v>
      </c>
      <c r="O26" s="3"/>
      <c r="P26" s="14"/>
    </row>
    <row r="27" spans="1:16" ht="21.75" customHeight="1">
      <c r="A27" s="367">
        <v>20</v>
      </c>
      <c r="B27" s="368" t="e">
        <f t="shared" si="0"/>
        <v>#REF!</v>
      </c>
      <c r="C27" s="13"/>
      <c r="D27" s="325" t="e">
        <f t="shared" si="1"/>
        <v>#REF!</v>
      </c>
      <c r="E27" s="50" t="e">
        <f>#REF!</f>
        <v>#REF!</v>
      </c>
      <c r="F27" s="101" t="e">
        <f>#REF!</f>
        <v>#REF!</v>
      </c>
      <c r="G27" s="246" t="e">
        <f>IF(#REF!="","",#REF!)</f>
        <v>#REF!</v>
      </c>
      <c r="H27" s="388" t="e">
        <f>IF(#REF!="","",#REF!)</f>
        <v>#REF!</v>
      </c>
      <c r="I27" s="246" t="e">
        <f>IF(#REF!="","",#REF!)</f>
        <v>#REF!</v>
      </c>
      <c r="J27" s="101" t="e">
        <f>#REF!</f>
        <v>#REF!</v>
      </c>
      <c r="K27" s="382">
        <v>23</v>
      </c>
      <c r="L27" s="50" t="e">
        <f>#REF!</f>
        <v>#REF!</v>
      </c>
      <c r="M27" s="50" t="e">
        <f>#REF!</f>
        <v>#REF!</v>
      </c>
      <c r="N27" s="327" t="e">
        <f>#REF!</f>
        <v>#REF!</v>
      </c>
      <c r="O27" s="3"/>
      <c r="P27" s="14"/>
    </row>
    <row r="28" spans="1:16" ht="21.75" customHeight="1">
      <c r="A28" s="367">
        <v>21</v>
      </c>
      <c r="B28" s="368" t="e">
        <f t="shared" si="0"/>
        <v>#REF!</v>
      </c>
      <c r="C28" s="13"/>
      <c r="D28" s="325" t="e">
        <f t="shared" si="1"/>
        <v>#REF!</v>
      </c>
      <c r="E28" s="50" t="e">
        <f>#REF!</f>
        <v>#REF!</v>
      </c>
      <c r="F28" s="101" t="e">
        <f>#REF!</f>
        <v>#REF!</v>
      </c>
      <c r="G28" s="246" t="e">
        <f>IF(#REF!="","",#REF!)</f>
        <v>#REF!</v>
      </c>
      <c r="H28" s="388" t="e">
        <f>IF(#REF!="","",#REF!)</f>
        <v>#REF!</v>
      </c>
      <c r="I28" s="246" t="e">
        <f>IF(#REF!="","",#REF!)</f>
        <v>#REF!</v>
      </c>
      <c r="J28" s="101" t="e">
        <f>#REF!</f>
        <v>#REF!</v>
      </c>
      <c r="K28" s="382">
        <v>24</v>
      </c>
      <c r="L28" s="50" t="e">
        <f>#REF!</f>
        <v>#REF!</v>
      </c>
      <c r="M28" s="50" t="e">
        <f>#REF!</f>
        <v>#REF!</v>
      </c>
      <c r="N28" s="327" t="e">
        <f>#REF!</f>
        <v>#REF!</v>
      </c>
      <c r="O28" s="3"/>
      <c r="P28" s="14"/>
    </row>
    <row r="29" spans="1:16" ht="21.75" customHeight="1">
      <c r="A29" s="367">
        <v>22</v>
      </c>
      <c r="B29" s="368" t="e">
        <f t="shared" si="0"/>
        <v>#REF!</v>
      </c>
      <c r="C29" s="13"/>
      <c r="D29" s="325" t="e">
        <f t="shared" si="1"/>
        <v>#REF!</v>
      </c>
      <c r="E29" s="50" t="e">
        <f>#REF!</f>
        <v>#REF!</v>
      </c>
      <c r="F29" s="101" t="e">
        <f>#REF!</f>
        <v>#REF!</v>
      </c>
      <c r="G29" s="246" t="e">
        <f>IF(#REF!="","",#REF!)</f>
        <v>#REF!</v>
      </c>
      <c r="H29" s="388" t="e">
        <f>IF(#REF!="","",#REF!)</f>
        <v>#REF!</v>
      </c>
      <c r="I29" s="246" t="e">
        <f>IF(#REF!="","",#REF!)</f>
        <v>#REF!</v>
      </c>
      <c r="J29" s="101" t="e">
        <f>#REF!</f>
        <v>#REF!</v>
      </c>
      <c r="K29" s="382">
        <v>25</v>
      </c>
      <c r="L29" s="50" t="e">
        <f>#REF!</f>
        <v>#REF!</v>
      </c>
      <c r="M29" s="50" t="e">
        <f>#REF!</f>
        <v>#REF!</v>
      </c>
      <c r="N29" s="327" t="e">
        <f>#REF!</f>
        <v>#REF!</v>
      </c>
      <c r="O29" s="3"/>
      <c r="P29" s="14"/>
    </row>
    <row r="30" spans="1:16" ht="21.75" customHeight="1">
      <c r="A30" s="367">
        <v>23</v>
      </c>
      <c r="B30" s="368" t="e">
        <f t="shared" si="0"/>
        <v>#REF!</v>
      </c>
      <c r="C30" s="13"/>
      <c r="D30" s="325" t="e">
        <f t="shared" si="1"/>
        <v>#REF!</v>
      </c>
      <c r="E30" s="50" t="e">
        <f>#REF!</f>
        <v>#REF!</v>
      </c>
      <c r="F30" s="101" t="e">
        <f>#REF!</f>
        <v>#REF!</v>
      </c>
      <c r="G30" s="246" t="e">
        <f>IF(#REF!="","",#REF!)</f>
        <v>#REF!</v>
      </c>
      <c r="H30" s="388" t="e">
        <f>IF(#REF!="","",#REF!)</f>
        <v>#REF!</v>
      </c>
      <c r="I30" s="246" t="e">
        <f>IF(#REF!="","",#REF!)</f>
        <v>#REF!</v>
      </c>
      <c r="J30" s="101" t="e">
        <f>#REF!</f>
        <v>#REF!</v>
      </c>
      <c r="K30" s="382">
        <v>26</v>
      </c>
      <c r="L30" s="50" t="e">
        <f>#REF!</f>
        <v>#REF!</v>
      </c>
      <c r="M30" s="50" t="e">
        <f>#REF!</f>
        <v>#REF!</v>
      </c>
      <c r="N30" s="327" t="e">
        <f>#REF!</f>
        <v>#REF!</v>
      </c>
      <c r="O30" s="3"/>
      <c r="P30" s="14"/>
    </row>
    <row r="31" spans="1:16" ht="21.75" customHeight="1">
      <c r="A31" s="367">
        <v>24</v>
      </c>
      <c r="B31" s="368" t="e">
        <f t="shared" si="0"/>
        <v>#REF!</v>
      </c>
      <c r="C31" s="13"/>
      <c r="D31" s="325" t="e">
        <f t="shared" si="1"/>
        <v>#REF!</v>
      </c>
      <c r="E31" s="50" t="e">
        <f>#REF!</f>
        <v>#REF!</v>
      </c>
      <c r="F31" s="101" t="e">
        <f>#REF!</f>
        <v>#REF!</v>
      </c>
      <c r="G31" s="246" t="e">
        <f>IF(#REF!="","",#REF!)</f>
        <v>#REF!</v>
      </c>
      <c r="H31" s="388" t="e">
        <f>IF(#REF!="","",#REF!)</f>
        <v>#REF!</v>
      </c>
      <c r="I31" s="246" t="e">
        <f>IF(#REF!="","",#REF!)</f>
        <v>#REF!</v>
      </c>
      <c r="J31" s="101" t="e">
        <f>#REF!</f>
        <v>#REF!</v>
      </c>
      <c r="K31" s="382">
        <v>27</v>
      </c>
      <c r="L31" s="50" t="e">
        <f>#REF!</f>
        <v>#REF!</v>
      </c>
      <c r="M31" s="50" t="e">
        <f>#REF!</f>
        <v>#REF!</v>
      </c>
      <c r="N31" s="327" t="e">
        <f>#REF!</f>
        <v>#REF!</v>
      </c>
      <c r="O31" s="3"/>
      <c r="P31" s="14"/>
    </row>
    <row r="32" spans="1:16" ht="21.75" customHeight="1">
      <c r="A32" s="367">
        <v>25</v>
      </c>
      <c r="B32" s="368" t="e">
        <f t="shared" si="0"/>
        <v>#REF!</v>
      </c>
      <c r="C32" s="13"/>
      <c r="D32" s="325" t="e">
        <f t="shared" si="1"/>
        <v>#REF!</v>
      </c>
      <c r="E32" s="50" t="e">
        <f>#REF!</f>
        <v>#REF!</v>
      </c>
      <c r="F32" s="101" t="e">
        <f>#REF!</f>
        <v>#REF!</v>
      </c>
      <c r="G32" s="246" t="e">
        <f>IF(#REF!="","",#REF!)</f>
        <v>#REF!</v>
      </c>
      <c r="H32" s="388" t="e">
        <f>IF(#REF!="","",#REF!)</f>
        <v>#REF!</v>
      </c>
      <c r="I32" s="246" t="e">
        <f>IF(#REF!="","",#REF!)</f>
        <v>#REF!</v>
      </c>
      <c r="J32" s="101" t="e">
        <f>#REF!</f>
        <v>#REF!</v>
      </c>
      <c r="K32" s="382">
        <v>28</v>
      </c>
      <c r="L32" s="50" t="e">
        <f>#REF!</f>
        <v>#REF!</v>
      </c>
      <c r="M32" s="50" t="e">
        <f>#REF!</f>
        <v>#REF!</v>
      </c>
      <c r="N32" s="327" t="e">
        <f>#REF!</f>
        <v>#REF!</v>
      </c>
      <c r="O32" s="3"/>
      <c r="P32" s="14"/>
    </row>
    <row r="33" spans="1:16" ht="21.75" customHeight="1">
      <c r="A33" s="367">
        <v>26</v>
      </c>
      <c r="B33" s="368" t="e">
        <f t="shared" si="0"/>
        <v>#REF!</v>
      </c>
      <c r="C33" s="13"/>
      <c r="D33" s="325" t="e">
        <f t="shared" si="1"/>
        <v>#REF!</v>
      </c>
      <c r="E33" s="50" t="e">
        <f>#REF!</f>
        <v>#REF!</v>
      </c>
      <c r="F33" s="101" t="e">
        <f>#REF!</f>
        <v>#REF!</v>
      </c>
      <c r="G33" s="246" t="e">
        <f>IF(#REF!="","",#REF!)</f>
        <v>#REF!</v>
      </c>
      <c r="H33" s="388" t="e">
        <f>IF(#REF!="","",#REF!)</f>
        <v>#REF!</v>
      </c>
      <c r="I33" s="246" t="e">
        <f>IF(#REF!="","",#REF!)</f>
        <v>#REF!</v>
      </c>
      <c r="J33" s="101" t="e">
        <f>#REF!</f>
        <v>#REF!</v>
      </c>
      <c r="K33" s="382">
        <v>29</v>
      </c>
      <c r="L33" s="50" t="e">
        <f>#REF!</f>
        <v>#REF!</v>
      </c>
      <c r="M33" s="50" t="e">
        <f>#REF!</f>
        <v>#REF!</v>
      </c>
      <c r="N33" s="327" t="e">
        <f>#REF!</f>
        <v>#REF!</v>
      </c>
      <c r="O33" s="3"/>
      <c r="P33" s="14"/>
    </row>
    <row r="34" spans="1:16" ht="21.75" customHeight="1">
      <c r="A34" s="367">
        <v>27</v>
      </c>
      <c r="B34" s="368" t="e">
        <f t="shared" si="0"/>
        <v>#REF!</v>
      </c>
      <c r="C34" s="13"/>
      <c r="D34" s="325" t="e">
        <f t="shared" si="1"/>
        <v>#REF!</v>
      </c>
      <c r="E34" s="50" t="e">
        <f>#REF!</f>
        <v>#REF!</v>
      </c>
      <c r="F34" s="101" t="e">
        <f>#REF!</f>
        <v>#REF!</v>
      </c>
      <c r="G34" s="246" t="e">
        <f>IF(#REF!="","",#REF!)</f>
        <v>#REF!</v>
      </c>
      <c r="H34" s="388" t="e">
        <f>IF(#REF!="","",#REF!)</f>
        <v>#REF!</v>
      </c>
      <c r="I34" s="246" t="e">
        <f>IF(#REF!="","",#REF!)</f>
        <v>#REF!</v>
      </c>
      <c r="J34" s="101" t="e">
        <f>#REF!</f>
        <v>#REF!</v>
      </c>
      <c r="K34" s="382">
        <v>30</v>
      </c>
      <c r="L34" s="50" t="e">
        <f>#REF!</f>
        <v>#REF!</v>
      </c>
      <c r="M34" s="50" t="e">
        <f>#REF!</f>
        <v>#REF!</v>
      </c>
      <c r="N34" s="327" t="e">
        <f>#REF!</f>
        <v>#REF!</v>
      </c>
      <c r="O34" s="3"/>
      <c r="P34" s="14"/>
    </row>
    <row r="35" spans="1:16" ht="21.75" customHeight="1">
      <c r="A35" s="367">
        <v>28</v>
      </c>
      <c r="B35" s="368" t="e">
        <f t="shared" si="0"/>
        <v>#REF!</v>
      </c>
      <c r="C35" s="13"/>
      <c r="D35" s="325" t="e">
        <f t="shared" si="1"/>
        <v>#REF!</v>
      </c>
      <c r="E35" s="50" t="e">
        <f>#REF!</f>
        <v>#REF!</v>
      </c>
      <c r="F35" s="101" t="e">
        <f>#REF!</f>
        <v>#REF!</v>
      </c>
      <c r="G35" s="246" t="e">
        <f>IF(#REF!="","",#REF!)</f>
        <v>#REF!</v>
      </c>
      <c r="H35" s="388" t="e">
        <f>IF(#REF!="","",#REF!)</f>
        <v>#REF!</v>
      </c>
      <c r="I35" s="246" t="e">
        <f>IF(#REF!="","",#REF!)</f>
        <v>#REF!</v>
      </c>
      <c r="J35" s="101" t="e">
        <f>#REF!</f>
        <v>#REF!</v>
      </c>
      <c r="K35" s="382">
        <v>31</v>
      </c>
      <c r="L35" s="50" t="e">
        <f>#REF!</f>
        <v>#REF!</v>
      </c>
      <c r="M35" s="50" t="e">
        <f>#REF!</f>
        <v>#REF!</v>
      </c>
      <c r="N35" s="327" t="e">
        <f>#REF!</f>
        <v>#REF!</v>
      </c>
      <c r="O35" s="3"/>
      <c r="P35" s="14"/>
    </row>
    <row r="36" spans="1:16" ht="21.75" customHeight="1">
      <c r="A36" s="367">
        <v>29</v>
      </c>
      <c r="B36" s="368" t="e">
        <f t="shared" si="0"/>
        <v>#REF!</v>
      </c>
      <c r="C36" s="13"/>
      <c r="D36" s="325" t="e">
        <f t="shared" si="1"/>
        <v>#REF!</v>
      </c>
      <c r="E36" s="50" t="e">
        <f>#REF!</f>
        <v>#REF!</v>
      </c>
      <c r="F36" s="101" t="e">
        <f>#REF!</f>
        <v>#REF!</v>
      </c>
      <c r="G36" s="246" t="e">
        <f>IF(#REF!="","",#REF!)</f>
        <v>#REF!</v>
      </c>
      <c r="H36" s="388" t="e">
        <f>IF(#REF!="","",#REF!)</f>
        <v>#REF!</v>
      </c>
      <c r="I36" s="246" t="e">
        <f>IF(#REF!="","",#REF!)</f>
        <v>#REF!</v>
      </c>
      <c r="J36" s="101" t="e">
        <f>#REF!</f>
        <v>#REF!</v>
      </c>
      <c r="K36" s="382">
        <v>32</v>
      </c>
      <c r="L36" s="50" t="e">
        <f>#REF!</f>
        <v>#REF!</v>
      </c>
      <c r="M36" s="50" t="e">
        <f>#REF!</f>
        <v>#REF!</v>
      </c>
      <c r="N36" s="327" t="e">
        <f>#REF!</f>
        <v>#REF!</v>
      </c>
      <c r="O36" s="3"/>
      <c r="P36" s="14"/>
    </row>
    <row r="37" spans="1:16" ht="21.75" customHeight="1">
      <c r="A37" s="367">
        <v>30</v>
      </c>
      <c r="B37" s="368" t="e">
        <f t="shared" si="0"/>
        <v>#REF!</v>
      </c>
      <c r="C37" s="13"/>
      <c r="D37" s="325" t="e">
        <f t="shared" si="1"/>
        <v>#REF!</v>
      </c>
      <c r="E37" s="50" t="e">
        <f>#REF!</f>
        <v>#REF!</v>
      </c>
      <c r="F37" s="101" t="e">
        <f>#REF!</f>
        <v>#REF!</v>
      </c>
      <c r="G37" s="246" t="e">
        <f>IF(#REF!="","",#REF!)</f>
        <v>#REF!</v>
      </c>
      <c r="H37" s="388" t="e">
        <f>IF(#REF!="","",#REF!)</f>
        <v>#REF!</v>
      </c>
      <c r="I37" s="246" t="e">
        <f>IF(#REF!="","",#REF!)</f>
        <v>#REF!</v>
      </c>
      <c r="J37" s="101" t="e">
        <f>#REF!</f>
        <v>#REF!</v>
      </c>
      <c r="K37" s="382">
        <v>33</v>
      </c>
      <c r="L37" s="50" t="e">
        <f>#REF!</f>
        <v>#REF!</v>
      </c>
      <c r="M37" s="50" t="e">
        <f>#REF!</f>
        <v>#REF!</v>
      </c>
      <c r="N37" s="327" t="e">
        <f>#REF!</f>
        <v>#REF!</v>
      </c>
      <c r="O37" s="3"/>
      <c r="P37" s="14"/>
    </row>
    <row r="38" spans="1:16" ht="21.75" customHeight="1">
      <c r="A38" s="367">
        <v>31</v>
      </c>
      <c r="B38" s="368" t="e">
        <f t="shared" si="0"/>
        <v>#REF!</v>
      </c>
      <c r="C38" s="13"/>
      <c r="D38" s="325" t="e">
        <f t="shared" si="1"/>
        <v>#REF!</v>
      </c>
      <c r="E38" s="50" t="e">
        <f>#REF!</f>
        <v>#REF!</v>
      </c>
      <c r="F38" s="101" t="e">
        <f>#REF!</f>
        <v>#REF!</v>
      </c>
      <c r="G38" s="246" t="e">
        <f>IF(#REF!="","",#REF!)</f>
        <v>#REF!</v>
      </c>
      <c r="H38" s="388" t="e">
        <f>IF(#REF!="","",#REF!)</f>
        <v>#REF!</v>
      </c>
      <c r="I38" s="246" t="e">
        <f>IF(#REF!="","",#REF!)</f>
        <v>#REF!</v>
      </c>
      <c r="J38" s="101" t="e">
        <f>#REF!</f>
        <v>#REF!</v>
      </c>
      <c r="K38" s="382">
        <v>34</v>
      </c>
      <c r="L38" s="50" t="e">
        <f>#REF!</f>
        <v>#REF!</v>
      </c>
      <c r="M38" s="50" t="e">
        <f>#REF!</f>
        <v>#REF!</v>
      </c>
      <c r="N38" s="327" t="e">
        <f>#REF!</f>
        <v>#REF!</v>
      </c>
      <c r="O38" s="3"/>
      <c r="P38" s="14"/>
    </row>
    <row r="39" spans="1:16" ht="21.75" customHeight="1">
      <c r="A39" s="367">
        <v>32</v>
      </c>
      <c r="B39" s="368" t="e">
        <f t="shared" si="0"/>
        <v>#REF!</v>
      </c>
      <c r="C39" s="13"/>
      <c r="D39" s="325" t="e">
        <f t="shared" si="1"/>
        <v>#REF!</v>
      </c>
      <c r="E39" s="50" t="e">
        <f>#REF!</f>
        <v>#REF!</v>
      </c>
      <c r="F39" s="101" t="e">
        <f>#REF!</f>
        <v>#REF!</v>
      </c>
      <c r="G39" s="246" t="e">
        <f>IF(#REF!="","",#REF!)</f>
        <v>#REF!</v>
      </c>
      <c r="H39" s="388" t="e">
        <f>IF(#REF!="","",#REF!)</f>
        <v>#REF!</v>
      </c>
      <c r="I39" s="246" t="e">
        <f>IF(#REF!="","",#REF!)</f>
        <v>#REF!</v>
      </c>
      <c r="J39" s="101" t="e">
        <f>#REF!</f>
        <v>#REF!</v>
      </c>
      <c r="K39" s="382">
        <v>35</v>
      </c>
      <c r="L39" s="50" t="e">
        <f>#REF!</f>
        <v>#REF!</v>
      </c>
      <c r="M39" s="50" t="e">
        <f>#REF!</f>
        <v>#REF!</v>
      </c>
      <c r="N39" s="327" t="e">
        <f>#REF!</f>
        <v>#REF!</v>
      </c>
      <c r="O39" s="3"/>
      <c r="P39" s="14"/>
    </row>
    <row r="40" spans="1:16" ht="21.75" customHeight="1">
      <c r="A40" s="367">
        <v>33</v>
      </c>
      <c r="B40" s="368" t="e">
        <f t="shared" si="0"/>
        <v>#REF!</v>
      </c>
      <c r="C40" s="13"/>
      <c r="D40" s="325" t="e">
        <f t="shared" si="1"/>
        <v>#REF!</v>
      </c>
      <c r="E40" s="50" t="e">
        <f>#REF!</f>
        <v>#REF!</v>
      </c>
      <c r="F40" s="101" t="e">
        <f>#REF!</f>
        <v>#REF!</v>
      </c>
      <c r="G40" s="246" t="e">
        <f>IF(#REF!="","",#REF!)</f>
        <v>#REF!</v>
      </c>
      <c r="H40" s="388" t="e">
        <f>IF(#REF!="","",#REF!)</f>
        <v>#REF!</v>
      </c>
      <c r="I40" s="246" t="e">
        <f>IF(#REF!="","",#REF!)</f>
        <v>#REF!</v>
      </c>
      <c r="J40" s="101" t="e">
        <f>#REF!</f>
        <v>#REF!</v>
      </c>
      <c r="K40" s="382">
        <v>36</v>
      </c>
      <c r="L40" s="50" t="e">
        <f>#REF!</f>
        <v>#REF!</v>
      </c>
      <c r="M40" s="50" t="e">
        <f>#REF!</f>
        <v>#REF!</v>
      </c>
      <c r="N40" s="327" t="e">
        <f>#REF!</f>
        <v>#REF!</v>
      </c>
      <c r="O40" s="3"/>
      <c r="P40" s="14"/>
    </row>
    <row r="41" spans="1:16" ht="21.75" customHeight="1">
      <c r="A41" s="367">
        <v>34</v>
      </c>
      <c r="B41" s="368" t="e">
        <f t="shared" si="0"/>
        <v>#REF!</v>
      </c>
      <c r="C41" s="13"/>
      <c r="D41" s="325" t="e">
        <f t="shared" si="1"/>
        <v>#REF!</v>
      </c>
      <c r="E41" s="50" t="e">
        <f>#REF!</f>
        <v>#REF!</v>
      </c>
      <c r="F41" s="101" t="e">
        <f>#REF!</f>
        <v>#REF!</v>
      </c>
      <c r="G41" s="246" t="e">
        <f>IF(#REF!="","",#REF!)</f>
        <v>#REF!</v>
      </c>
      <c r="H41" s="388" t="e">
        <f>IF(#REF!="","",#REF!)</f>
        <v>#REF!</v>
      </c>
      <c r="I41" s="246" t="e">
        <f>IF(#REF!="","",#REF!)</f>
        <v>#REF!</v>
      </c>
      <c r="J41" s="101" t="e">
        <f>#REF!</f>
        <v>#REF!</v>
      </c>
      <c r="K41" s="382">
        <v>37</v>
      </c>
      <c r="L41" s="50" t="e">
        <f>#REF!</f>
        <v>#REF!</v>
      </c>
      <c r="M41" s="50" t="e">
        <f>#REF!</f>
        <v>#REF!</v>
      </c>
      <c r="N41" s="327" t="e">
        <f>#REF!</f>
        <v>#REF!</v>
      </c>
      <c r="O41" s="3"/>
      <c r="P41" s="14"/>
    </row>
    <row r="42" spans="1:16" ht="21.75" customHeight="1">
      <c r="A42" s="367">
        <v>35</v>
      </c>
      <c r="B42" s="368" t="e">
        <f t="shared" si="0"/>
        <v>#REF!</v>
      </c>
      <c r="C42" s="13"/>
      <c r="D42" s="325" t="e">
        <f t="shared" si="1"/>
        <v>#REF!</v>
      </c>
      <c r="E42" s="50" t="e">
        <f>#REF!</f>
        <v>#REF!</v>
      </c>
      <c r="F42" s="101" t="e">
        <f>#REF!</f>
        <v>#REF!</v>
      </c>
      <c r="G42" s="246" t="e">
        <f>IF(#REF!="","",#REF!)</f>
        <v>#REF!</v>
      </c>
      <c r="H42" s="388" t="e">
        <f>IF(#REF!="","",#REF!)</f>
        <v>#REF!</v>
      </c>
      <c r="I42" s="246" t="e">
        <f>IF(#REF!="","",#REF!)</f>
        <v>#REF!</v>
      </c>
      <c r="J42" s="101" t="e">
        <f>#REF!</f>
        <v>#REF!</v>
      </c>
      <c r="K42" s="382">
        <v>38</v>
      </c>
      <c r="L42" s="50" t="e">
        <f>#REF!</f>
        <v>#REF!</v>
      </c>
      <c r="M42" s="50" t="e">
        <f>#REF!</f>
        <v>#REF!</v>
      </c>
      <c r="N42" s="327" t="e">
        <f>#REF!</f>
        <v>#REF!</v>
      </c>
      <c r="O42" s="3"/>
      <c r="P42" s="14"/>
    </row>
    <row r="43" spans="1:16" ht="21.75" customHeight="1">
      <c r="A43" s="367">
        <v>36</v>
      </c>
      <c r="B43" s="368" t="e">
        <f t="shared" si="0"/>
        <v>#REF!</v>
      </c>
      <c r="C43" s="13"/>
      <c r="D43" s="325" t="e">
        <f t="shared" si="1"/>
        <v>#REF!</v>
      </c>
      <c r="E43" s="50" t="e">
        <f>#REF!</f>
        <v>#REF!</v>
      </c>
      <c r="F43" s="101" t="e">
        <f>#REF!</f>
        <v>#REF!</v>
      </c>
      <c r="G43" s="246" t="e">
        <f>IF(#REF!="","",#REF!)</f>
        <v>#REF!</v>
      </c>
      <c r="H43" s="388" t="e">
        <f>IF(#REF!="","",#REF!)</f>
        <v>#REF!</v>
      </c>
      <c r="I43" s="246" t="e">
        <f>IF(#REF!="","",#REF!)</f>
        <v>#REF!</v>
      </c>
      <c r="J43" s="101" t="e">
        <f>#REF!</f>
        <v>#REF!</v>
      </c>
      <c r="K43" s="382">
        <v>39</v>
      </c>
      <c r="L43" s="50" t="e">
        <f>#REF!</f>
        <v>#REF!</v>
      </c>
      <c r="M43" s="50" t="e">
        <f>#REF!</f>
        <v>#REF!</v>
      </c>
      <c r="N43" s="327" t="e">
        <f>#REF!</f>
        <v>#REF!</v>
      </c>
      <c r="O43" s="3"/>
      <c r="P43" s="14"/>
    </row>
    <row r="44" spans="1:16" ht="21.75" customHeight="1">
      <c r="A44" s="367">
        <v>37</v>
      </c>
      <c r="B44" s="368" t="e">
        <f aca="true" t="shared" si="2" ref="B44:B75">IF(AND(M44=M43,N44=N43),B43,B43+1)</f>
        <v>#REF!</v>
      </c>
      <c r="C44" s="13"/>
      <c r="D44" s="325" t="e">
        <f aca="true" t="shared" si="3" ref="D44:D75">RANK(B44,$B$12:$B$81,1)</f>
        <v>#REF!</v>
      </c>
      <c r="E44" s="50" t="e">
        <f>#REF!</f>
        <v>#REF!</v>
      </c>
      <c r="F44" s="101" t="e">
        <f>#REF!</f>
        <v>#REF!</v>
      </c>
      <c r="G44" s="246" t="e">
        <f>IF(#REF!="","",#REF!)</f>
        <v>#REF!</v>
      </c>
      <c r="H44" s="388" t="e">
        <f>IF(#REF!="","",#REF!)</f>
        <v>#REF!</v>
      </c>
      <c r="I44" s="246" t="e">
        <f>IF(#REF!="","",#REF!)</f>
        <v>#REF!</v>
      </c>
      <c r="J44" s="101" t="e">
        <f>#REF!</f>
        <v>#REF!</v>
      </c>
      <c r="K44" s="382">
        <v>40</v>
      </c>
      <c r="L44" s="50" t="e">
        <f>#REF!</f>
        <v>#REF!</v>
      </c>
      <c r="M44" s="50" t="e">
        <f>#REF!</f>
        <v>#REF!</v>
      </c>
      <c r="N44" s="327" t="e">
        <f>#REF!</f>
        <v>#REF!</v>
      </c>
      <c r="O44" s="3"/>
      <c r="P44" s="14"/>
    </row>
    <row r="45" spans="1:16" ht="21.75" customHeight="1">
      <c r="A45" s="367">
        <v>38</v>
      </c>
      <c r="B45" s="368" t="e">
        <f t="shared" si="2"/>
        <v>#REF!</v>
      </c>
      <c r="C45" s="13"/>
      <c r="D45" s="325" t="e">
        <f t="shared" si="3"/>
        <v>#REF!</v>
      </c>
      <c r="E45" s="50" t="e">
        <f>#REF!</f>
        <v>#REF!</v>
      </c>
      <c r="F45" s="101" t="e">
        <f>#REF!</f>
        <v>#REF!</v>
      </c>
      <c r="G45" s="246" t="e">
        <f>IF(#REF!="","",#REF!)</f>
        <v>#REF!</v>
      </c>
      <c r="H45" s="388" t="e">
        <f>IF(#REF!="","",#REF!)</f>
        <v>#REF!</v>
      </c>
      <c r="I45" s="246" t="e">
        <f>IF(#REF!="","",#REF!)</f>
        <v>#REF!</v>
      </c>
      <c r="J45" s="101" t="e">
        <f>#REF!</f>
        <v>#REF!</v>
      </c>
      <c r="K45" s="382">
        <v>41</v>
      </c>
      <c r="L45" s="50" t="e">
        <f>#REF!</f>
        <v>#REF!</v>
      </c>
      <c r="M45" s="50" t="e">
        <f>#REF!</f>
        <v>#REF!</v>
      </c>
      <c r="N45" s="327" t="e">
        <f>#REF!</f>
        <v>#REF!</v>
      </c>
      <c r="O45" s="3"/>
      <c r="P45" s="14"/>
    </row>
    <row r="46" spans="1:16" ht="21.75" customHeight="1">
      <c r="A46" s="367">
        <v>39</v>
      </c>
      <c r="B46" s="368" t="e">
        <f t="shared" si="2"/>
        <v>#REF!</v>
      </c>
      <c r="C46" s="13"/>
      <c r="D46" s="325" t="e">
        <f t="shared" si="3"/>
        <v>#REF!</v>
      </c>
      <c r="E46" s="50" t="e">
        <f>#REF!</f>
        <v>#REF!</v>
      </c>
      <c r="F46" s="101" t="e">
        <f>#REF!</f>
        <v>#REF!</v>
      </c>
      <c r="G46" s="246" t="e">
        <f>IF(#REF!="","",#REF!)</f>
        <v>#REF!</v>
      </c>
      <c r="H46" s="388" t="e">
        <f>IF(#REF!="","",#REF!)</f>
        <v>#REF!</v>
      </c>
      <c r="I46" s="246" t="e">
        <f>IF(#REF!="","",#REF!)</f>
        <v>#REF!</v>
      </c>
      <c r="J46" s="101" t="e">
        <f>#REF!</f>
        <v>#REF!</v>
      </c>
      <c r="K46" s="382">
        <v>42</v>
      </c>
      <c r="L46" s="50" t="e">
        <f>#REF!</f>
        <v>#REF!</v>
      </c>
      <c r="M46" s="50" t="e">
        <f>#REF!</f>
        <v>#REF!</v>
      </c>
      <c r="N46" s="327" t="e">
        <f>#REF!</f>
        <v>#REF!</v>
      </c>
      <c r="O46" s="3"/>
      <c r="P46" s="14"/>
    </row>
    <row r="47" spans="1:16" ht="21.75" customHeight="1">
      <c r="A47" s="367">
        <v>40</v>
      </c>
      <c r="B47" s="368" t="e">
        <f t="shared" si="2"/>
        <v>#REF!</v>
      </c>
      <c r="C47" s="13"/>
      <c r="D47" s="325" t="e">
        <f t="shared" si="3"/>
        <v>#REF!</v>
      </c>
      <c r="E47" s="50" t="e">
        <f>#REF!</f>
        <v>#REF!</v>
      </c>
      <c r="F47" s="101" t="e">
        <f>#REF!</f>
        <v>#REF!</v>
      </c>
      <c r="G47" s="246" t="e">
        <f>IF(#REF!="","",#REF!)</f>
        <v>#REF!</v>
      </c>
      <c r="H47" s="388" t="e">
        <f>IF(#REF!="","",#REF!)</f>
        <v>#REF!</v>
      </c>
      <c r="I47" s="246" t="e">
        <f>IF(#REF!="","",#REF!)</f>
        <v>#REF!</v>
      </c>
      <c r="J47" s="101" t="e">
        <f>#REF!</f>
        <v>#REF!</v>
      </c>
      <c r="K47" s="382">
        <v>43</v>
      </c>
      <c r="L47" s="50" t="e">
        <f>#REF!</f>
        <v>#REF!</v>
      </c>
      <c r="M47" s="50" t="e">
        <f>#REF!</f>
        <v>#REF!</v>
      </c>
      <c r="N47" s="327" t="e">
        <f>#REF!</f>
        <v>#REF!</v>
      </c>
      <c r="O47" s="3"/>
      <c r="P47" s="14"/>
    </row>
    <row r="48" spans="1:16" ht="21.75" customHeight="1">
      <c r="A48" s="367">
        <v>41</v>
      </c>
      <c r="B48" s="368" t="e">
        <f t="shared" si="2"/>
        <v>#REF!</v>
      </c>
      <c r="C48" s="13"/>
      <c r="D48" s="325" t="e">
        <f t="shared" si="3"/>
        <v>#REF!</v>
      </c>
      <c r="E48" s="50" t="e">
        <f>#REF!</f>
        <v>#REF!</v>
      </c>
      <c r="F48" s="101" t="e">
        <f>#REF!</f>
        <v>#REF!</v>
      </c>
      <c r="G48" s="246" t="e">
        <f>IF(#REF!="","",#REF!)</f>
        <v>#REF!</v>
      </c>
      <c r="H48" s="388" t="e">
        <f>IF(#REF!="","",#REF!)</f>
        <v>#REF!</v>
      </c>
      <c r="I48" s="246" t="e">
        <f>IF(#REF!="","",#REF!)</f>
        <v>#REF!</v>
      </c>
      <c r="J48" s="101" t="e">
        <f>#REF!</f>
        <v>#REF!</v>
      </c>
      <c r="K48" s="382">
        <v>44</v>
      </c>
      <c r="L48" s="50" t="e">
        <f>#REF!</f>
        <v>#REF!</v>
      </c>
      <c r="M48" s="50" t="e">
        <f>#REF!</f>
        <v>#REF!</v>
      </c>
      <c r="N48" s="327" t="e">
        <f>#REF!</f>
        <v>#REF!</v>
      </c>
      <c r="O48" s="3"/>
      <c r="P48" s="14"/>
    </row>
    <row r="49" spans="1:16" ht="21.75" customHeight="1">
      <c r="A49" s="367">
        <v>42</v>
      </c>
      <c r="B49" s="368" t="e">
        <f t="shared" si="2"/>
        <v>#REF!</v>
      </c>
      <c r="C49" s="13"/>
      <c r="D49" s="325" t="e">
        <f t="shared" si="3"/>
        <v>#REF!</v>
      </c>
      <c r="E49" s="50" t="e">
        <f>#REF!</f>
        <v>#REF!</v>
      </c>
      <c r="F49" s="101" t="e">
        <f>#REF!</f>
        <v>#REF!</v>
      </c>
      <c r="G49" s="246" t="e">
        <f>IF(#REF!="","",#REF!)</f>
        <v>#REF!</v>
      </c>
      <c r="H49" s="388" t="e">
        <f>IF(#REF!="","",#REF!)</f>
        <v>#REF!</v>
      </c>
      <c r="I49" s="246" t="e">
        <f>IF(#REF!="","",#REF!)</f>
        <v>#REF!</v>
      </c>
      <c r="J49" s="101" t="e">
        <f>#REF!</f>
        <v>#REF!</v>
      </c>
      <c r="K49" s="382">
        <v>45</v>
      </c>
      <c r="L49" s="50" t="e">
        <f>#REF!</f>
        <v>#REF!</v>
      </c>
      <c r="M49" s="50" t="e">
        <f>#REF!</f>
        <v>#REF!</v>
      </c>
      <c r="N49" s="327" t="e">
        <f>#REF!</f>
        <v>#REF!</v>
      </c>
      <c r="O49" s="3"/>
      <c r="P49" s="14"/>
    </row>
    <row r="50" spans="1:16" ht="21.75" customHeight="1">
      <c r="A50" s="367">
        <v>43</v>
      </c>
      <c r="B50" s="368" t="e">
        <f t="shared" si="2"/>
        <v>#REF!</v>
      </c>
      <c r="C50" s="13"/>
      <c r="D50" s="325" t="e">
        <f t="shared" si="3"/>
        <v>#REF!</v>
      </c>
      <c r="E50" s="50" t="e">
        <f>#REF!</f>
        <v>#REF!</v>
      </c>
      <c r="F50" s="101" t="e">
        <f>#REF!</f>
        <v>#REF!</v>
      </c>
      <c r="G50" s="246" t="e">
        <f>IF(#REF!="","",#REF!)</f>
        <v>#REF!</v>
      </c>
      <c r="H50" s="388" t="e">
        <f>IF(#REF!="","",#REF!)</f>
        <v>#REF!</v>
      </c>
      <c r="I50" s="246" t="e">
        <f>IF(#REF!="","",#REF!)</f>
        <v>#REF!</v>
      </c>
      <c r="J50" s="101" t="e">
        <f>#REF!</f>
        <v>#REF!</v>
      </c>
      <c r="K50" s="382">
        <v>46</v>
      </c>
      <c r="L50" s="50" t="e">
        <f>#REF!</f>
        <v>#REF!</v>
      </c>
      <c r="M50" s="50" t="e">
        <f>#REF!</f>
        <v>#REF!</v>
      </c>
      <c r="N50" s="327" t="e">
        <f>#REF!</f>
        <v>#REF!</v>
      </c>
      <c r="O50" s="3"/>
      <c r="P50" s="14"/>
    </row>
    <row r="51" spans="1:16" ht="21.75" customHeight="1">
      <c r="A51" s="367">
        <v>44</v>
      </c>
      <c r="B51" s="368" t="e">
        <f t="shared" si="2"/>
        <v>#REF!</v>
      </c>
      <c r="C51" s="13"/>
      <c r="D51" s="325" t="e">
        <f t="shared" si="3"/>
        <v>#REF!</v>
      </c>
      <c r="E51" s="50" t="e">
        <f>#REF!</f>
        <v>#REF!</v>
      </c>
      <c r="F51" s="101" t="e">
        <f>#REF!</f>
        <v>#REF!</v>
      </c>
      <c r="G51" s="246" t="e">
        <f>IF(#REF!="","",#REF!)</f>
        <v>#REF!</v>
      </c>
      <c r="H51" s="388" t="e">
        <f>IF(#REF!="","",#REF!)</f>
        <v>#REF!</v>
      </c>
      <c r="I51" s="246" t="e">
        <f>IF(#REF!="","",#REF!)</f>
        <v>#REF!</v>
      </c>
      <c r="J51" s="101" t="e">
        <f>#REF!</f>
        <v>#REF!</v>
      </c>
      <c r="K51" s="382">
        <v>47</v>
      </c>
      <c r="L51" s="50" t="e">
        <f>#REF!</f>
        <v>#REF!</v>
      </c>
      <c r="M51" s="50" t="e">
        <f>#REF!</f>
        <v>#REF!</v>
      </c>
      <c r="N51" s="327" t="e">
        <f>#REF!</f>
        <v>#REF!</v>
      </c>
      <c r="O51" s="3"/>
      <c r="P51" s="14"/>
    </row>
    <row r="52" spans="1:16" ht="21.75" customHeight="1">
      <c r="A52" s="367">
        <v>45</v>
      </c>
      <c r="B52" s="368" t="e">
        <f t="shared" si="2"/>
        <v>#REF!</v>
      </c>
      <c r="C52" s="13"/>
      <c r="D52" s="325" t="e">
        <f t="shared" si="3"/>
        <v>#REF!</v>
      </c>
      <c r="E52" s="50" t="e">
        <f>#REF!</f>
        <v>#REF!</v>
      </c>
      <c r="F52" s="101" t="e">
        <f>#REF!</f>
        <v>#REF!</v>
      </c>
      <c r="G52" s="246" t="e">
        <f>IF(#REF!="","",#REF!)</f>
        <v>#REF!</v>
      </c>
      <c r="H52" s="388" t="e">
        <f>IF(#REF!="","",#REF!)</f>
        <v>#REF!</v>
      </c>
      <c r="I52" s="246" t="e">
        <f>IF(#REF!="","",#REF!)</f>
        <v>#REF!</v>
      </c>
      <c r="J52" s="101" t="e">
        <f>#REF!</f>
        <v>#REF!</v>
      </c>
      <c r="K52" s="382">
        <v>48</v>
      </c>
      <c r="L52" s="50" t="e">
        <f>#REF!</f>
        <v>#REF!</v>
      </c>
      <c r="M52" s="50" t="e">
        <f>#REF!</f>
        <v>#REF!</v>
      </c>
      <c r="N52" s="327" t="e">
        <f>#REF!</f>
        <v>#REF!</v>
      </c>
      <c r="O52" s="3"/>
      <c r="P52" s="14"/>
    </row>
    <row r="53" spans="1:16" ht="21.75" customHeight="1">
      <c r="A53" s="367">
        <v>46</v>
      </c>
      <c r="B53" s="368" t="e">
        <f t="shared" si="2"/>
        <v>#REF!</v>
      </c>
      <c r="C53" s="13"/>
      <c r="D53" s="325" t="e">
        <f t="shared" si="3"/>
        <v>#REF!</v>
      </c>
      <c r="E53" s="50" t="e">
        <f>#REF!</f>
        <v>#REF!</v>
      </c>
      <c r="F53" s="101" t="e">
        <f>#REF!</f>
        <v>#REF!</v>
      </c>
      <c r="G53" s="246" t="e">
        <f>IF(#REF!="","",#REF!)</f>
        <v>#REF!</v>
      </c>
      <c r="H53" s="388" t="e">
        <f>IF(#REF!="","",#REF!)</f>
        <v>#REF!</v>
      </c>
      <c r="I53" s="246" t="e">
        <f>IF(#REF!="","",#REF!)</f>
        <v>#REF!</v>
      </c>
      <c r="J53" s="101" t="e">
        <f>#REF!</f>
        <v>#REF!</v>
      </c>
      <c r="K53" s="382">
        <v>49</v>
      </c>
      <c r="L53" s="50" t="e">
        <f>#REF!</f>
        <v>#REF!</v>
      </c>
      <c r="M53" s="50" t="e">
        <f>#REF!</f>
        <v>#REF!</v>
      </c>
      <c r="N53" s="327" t="e">
        <f>#REF!</f>
        <v>#REF!</v>
      </c>
      <c r="O53" s="3"/>
      <c r="P53" s="14"/>
    </row>
    <row r="54" spans="1:16" ht="21.75" customHeight="1">
      <c r="A54" s="367">
        <v>47</v>
      </c>
      <c r="B54" s="368" t="e">
        <f t="shared" si="2"/>
        <v>#REF!</v>
      </c>
      <c r="C54" s="13"/>
      <c r="D54" s="325" t="e">
        <f t="shared" si="3"/>
        <v>#REF!</v>
      </c>
      <c r="E54" s="50" t="e">
        <f>#REF!</f>
        <v>#REF!</v>
      </c>
      <c r="F54" s="101" t="e">
        <f>#REF!</f>
        <v>#REF!</v>
      </c>
      <c r="G54" s="246" t="e">
        <f>IF(#REF!="","",#REF!)</f>
        <v>#REF!</v>
      </c>
      <c r="H54" s="388" t="e">
        <f>IF(#REF!="","",#REF!)</f>
        <v>#REF!</v>
      </c>
      <c r="I54" s="246" t="e">
        <f>IF(#REF!="","",#REF!)</f>
        <v>#REF!</v>
      </c>
      <c r="J54" s="101" t="e">
        <f>#REF!</f>
        <v>#REF!</v>
      </c>
      <c r="K54" s="382">
        <v>50</v>
      </c>
      <c r="L54" s="50" t="e">
        <f>#REF!</f>
        <v>#REF!</v>
      </c>
      <c r="M54" s="50" t="e">
        <f>#REF!</f>
        <v>#REF!</v>
      </c>
      <c r="N54" s="327" t="e">
        <f>#REF!</f>
        <v>#REF!</v>
      </c>
      <c r="O54" s="3"/>
      <c r="P54" s="14"/>
    </row>
    <row r="55" spans="1:16" ht="21.75" customHeight="1">
      <c r="A55" s="367">
        <v>48</v>
      </c>
      <c r="B55" s="368" t="e">
        <f t="shared" si="2"/>
        <v>#REF!</v>
      </c>
      <c r="C55" s="13"/>
      <c r="D55" s="325" t="e">
        <f t="shared" si="3"/>
        <v>#REF!</v>
      </c>
      <c r="E55" s="50" t="e">
        <f>#REF!</f>
        <v>#REF!</v>
      </c>
      <c r="F55" s="101" t="e">
        <f>#REF!</f>
        <v>#REF!</v>
      </c>
      <c r="G55" s="246" t="e">
        <f>IF(#REF!="","",#REF!)</f>
        <v>#REF!</v>
      </c>
      <c r="H55" s="388" t="e">
        <f>IF(#REF!="","",#REF!)</f>
        <v>#REF!</v>
      </c>
      <c r="I55" s="246" t="e">
        <f>IF(#REF!="","",#REF!)</f>
        <v>#REF!</v>
      </c>
      <c r="J55" s="101" t="e">
        <f>#REF!</f>
        <v>#REF!</v>
      </c>
      <c r="K55" s="382">
        <v>51</v>
      </c>
      <c r="L55" s="50" t="e">
        <f>#REF!</f>
        <v>#REF!</v>
      </c>
      <c r="M55" s="50" t="e">
        <f>#REF!</f>
        <v>#REF!</v>
      </c>
      <c r="N55" s="327" t="e">
        <f>#REF!</f>
        <v>#REF!</v>
      </c>
      <c r="O55" s="3"/>
      <c r="P55" s="14"/>
    </row>
    <row r="56" spans="1:16" ht="21.75" customHeight="1">
      <c r="A56" s="367">
        <v>49</v>
      </c>
      <c r="B56" s="368" t="e">
        <f t="shared" si="2"/>
        <v>#REF!</v>
      </c>
      <c r="C56" s="13"/>
      <c r="D56" s="325" t="e">
        <f t="shared" si="3"/>
        <v>#REF!</v>
      </c>
      <c r="E56" s="50" t="e">
        <f>#REF!</f>
        <v>#REF!</v>
      </c>
      <c r="F56" s="101" t="e">
        <f>#REF!</f>
        <v>#REF!</v>
      </c>
      <c r="G56" s="246" t="e">
        <f>IF(#REF!="","",#REF!)</f>
        <v>#REF!</v>
      </c>
      <c r="H56" s="388" t="e">
        <f>IF(#REF!="","",#REF!)</f>
        <v>#REF!</v>
      </c>
      <c r="I56" s="246" t="e">
        <f>IF(#REF!="","",#REF!)</f>
        <v>#REF!</v>
      </c>
      <c r="J56" s="101" t="e">
        <f>#REF!</f>
        <v>#REF!</v>
      </c>
      <c r="K56" s="382">
        <v>52</v>
      </c>
      <c r="L56" s="50" t="e">
        <f>#REF!</f>
        <v>#REF!</v>
      </c>
      <c r="M56" s="50" t="e">
        <f>#REF!</f>
        <v>#REF!</v>
      </c>
      <c r="N56" s="327" t="e">
        <f>#REF!</f>
        <v>#REF!</v>
      </c>
      <c r="O56" s="3"/>
      <c r="P56" s="14"/>
    </row>
    <row r="57" spans="1:16" ht="21.75" customHeight="1">
      <c r="A57" s="367">
        <v>50</v>
      </c>
      <c r="B57" s="368" t="e">
        <f t="shared" si="2"/>
        <v>#REF!</v>
      </c>
      <c r="C57" s="13"/>
      <c r="D57" s="325" t="e">
        <f t="shared" si="3"/>
        <v>#REF!</v>
      </c>
      <c r="E57" s="50" t="e">
        <f>#REF!</f>
        <v>#REF!</v>
      </c>
      <c r="F57" s="101" t="e">
        <f>#REF!</f>
        <v>#REF!</v>
      </c>
      <c r="G57" s="246" t="e">
        <f>IF(#REF!="","",#REF!)</f>
        <v>#REF!</v>
      </c>
      <c r="H57" s="388" t="e">
        <f>IF(#REF!="","",#REF!)</f>
        <v>#REF!</v>
      </c>
      <c r="I57" s="246" t="e">
        <f>IF(#REF!="","",#REF!)</f>
        <v>#REF!</v>
      </c>
      <c r="J57" s="101" t="e">
        <f>#REF!</f>
        <v>#REF!</v>
      </c>
      <c r="K57" s="382">
        <v>53</v>
      </c>
      <c r="L57" s="50" t="e">
        <f>#REF!</f>
        <v>#REF!</v>
      </c>
      <c r="M57" s="50" t="e">
        <f>#REF!</f>
        <v>#REF!</v>
      </c>
      <c r="N57" s="327" t="e">
        <f>#REF!</f>
        <v>#REF!</v>
      </c>
      <c r="O57" s="3"/>
      <c r="P57" s="14"/>
    </row>
    <row r="58" spans="1:16" ht="21.75" customHeight="1">
      <c r="A58" s="367">
        <v>51</v>
      </c>
      <c r="B58" s="368" t="e">
        <f t="shared" si="2"/>
        <v>#REF!</v>
      </c>
      <c r="C58" s="13"/>
      <c r="D58" s="325" t="e">
        <f t="shared" si="3"/>
        <v>#REF!</v>
      </c>
      <c r="E58" s="50" t="e">
        <f>#REF!</f>
        <v>#REF!</v>
      </c>
      <c r="F58" s="101" t="e">
        <f>#REF!</f>
        <v>#REF!</v>
      </c>
      <c r="G58" s="246" t="e">
        <f>IF(#REF!="","",#REF!)</f>
        <v>#REF!</v>
      </c>
      <c r="H58" s="388" t="e">
        <f>IF(#REF!="","",#REF!)</f>
        <v>#REF!</v>
      </c>
      <c r="I58" s="246" t="e">
        <f>IF(#REF!="","",#REF!)</f>
        <v>#REF!</v>
      </c>
      <c r="J58" s="101" t="e">
        <f>#REF!</f>
        <v>#REF!</v>
      </c>
      <c r="K58" s="382">
        <v>54</v>
      </c>
      <c r="L58" s="50" t="e">
        <f>#REF!</f>
        <v>#REF!</v>
      </c>
      <c r="M58" s="50" t="e">
        <f>#REF!</f>
        <v>#REF!</v>
      </c>
      <c r="N58" s="327" t="e">
        <f>#REF!</f>
        <v>#REF!</v>
      </c>
      <c r="O58" s="3"/>
      <c r="P58" s="14"/>
    </row>
    <row r="59" spans="1:16" ht="21.75" customHeight="1">
      <c r="A59" s="367">
        <v>52</v>
      </c>
      <c r="B59" s="368" t="e">
        <f t="shared" si="2"/>
        <v>#REF!</v>
      </c>
      <c r="C59" s="13"/>
      <c r="D59" s="325" t="e">
        <f t="shared" si="3"/>
        <v>#REF!</v>
      </c>
      <c r="E59" s="50" t="e">
        <f>#REF!</f>
        <v>#REF!</v>
      </c>
      <c r="F59" s="101" t="e">
        <f>#REF!</f>
        <v>#REF!</v>
      </c>
      <c r="G59" s="246" t="e">
        <f>IF(#REF!="","",#REF!)</f>
        <v>#REF!</v>
      </c>
      <c r="H59" s="388" t="e">
        <f>IF(#REF!="","",#REF!)</f>
        <v>#REF!</v>
      </c>
      <c r="I59" s="246" t="e">
        <f>IF(#REF!="","",#REF!)</f>
        <v>#REF!</v>
      </c>
      <c r="J59" s="101" t="e">
        <f>#REF!</f>
        <v>#REF!</v>
      </c>
      <c r="K59" s="382">
        <v>55</v>
      </c>
      <c r="L59" s="50" t="e">
        <f>#REF!</f>
        <v>#REF!</v>
      </c>
      <c r="M59" s="50" t="e">
        <f>#REF!</f>
        <v>#REF!</v>
      </c>
      <c r="N59" s="327" t="e">
        <f>#REF!</f>
        <v>#REF!</v>
      </c>
      <c r="O59" s="3"/>
      <c r="P59" s="14"/>
    </row>
    <row r="60" spans="1:16" ht="21.75" customHeight="1">
      <c r="A60" s="367">
        <v>53</v>
      </c>
      <c r="B60" s="368" t="e">
        <f t="shared" si="2"/>
        <v>#REF!</v>
      </c>
      <c r="C60" s="13"/>
      <c r="D60" s="325" t="e">
        <f t="shared" si="3"/>
        <v>#REF!</v>
      </c>
      <c r="E60" s="50" t="e">
        <f>#REF!</f>
        <v>#REF!</v>
      </c>
      <c r="F60" s="101" t="e">
        <f>#REF!</f>
        <v>#REF!</v>
      </c>
      <c r="G60" s="246" t="e">
        <f>IF(#REF!="","",#REF!)</f>
        <v>#REF!</v>
      </c>
      <c r="H60" s="388" t="e">
        <f>IF(#REF!="","",#REF!)</f>
        <v>#REF!</v>
      </c>
      <c r="I60" s="246" t="e">
        <f>IF(#REF!="","",#REF!)</f>
        <v>#REF!</v>
      </c>
      <c r="J60" s="101" t="e">
        <f>#REF!</f>
        <v>#REF!</v>
      </c>
      <c r="K60" s="382">
        <v>56</v>
      </c>
      <c r="L60" s="50" t="e">
        <f>#REF!</f>
        <v>#REF!</v>
      </c>
      <c r="M60" s="50" t="e">
        <f>#REF!</f>
        <v>#REF!</v>
      </c>
      <c r="N60" s="327" t="e">
        <f>#REF!</f>
        <v>#REF!</v>
      </c>
      <c r="O60" s="3"/>
      <c r="P60" s="14"/>
    </row>
    <row r="61" spans="1:16" ht="21.75" customHeight="1">
      <c r="A61" s="367">
        <v>54</v>
      </c>
      <c r="B61" s="368" t="e">
        <f t="shared" si="2"/>
        <v>#REF!</v>
      </c>
      <c r="C61" s="13"/>
      <c r="D61" s="325" t="e">
        <f t="shared" si="3"/>
        <v>#REF!</v>
      </c>
      <c r="E61" s="50" t="e">
        <f>#REF!</f>
        <v>#REF!</v>
      </c>
      <c r="F61" s="101" t="e">
        <f>#REF!</f>
        <v>#REF!</v>
      </c>
      <c r="G61" s="246" t="e">
        <f>IF(#REF!="","",#REF!)</f>
        <v>#REF!</v>
      </c>
      <c r="H61" s="388" t="e">
        <f>IF(#REF!="","",#REF!)</f>
        <v>#REF!</v>
      </c>
      <c r="I61" s="246" t="e">
        <f>IF(#REF!="","",#REF!)</f>
        <v>#REF!</v>
      </c>
      <c r="J61" s="101" t="e">
        <f>#REF!</f>
        <v>#REF!</v>
      </c>
      <c r="K61" s="382">
        <v>57</v>
      </c>
      <c r="L61" s="50" t="e">
        <f>#REF!</f>
        <v>#REF!</v>
      </c>
      <c r="M61" s="50" t="e">
        <f>#REF!</f>
        <v>#REF!</v>
      </c>
      <c r="N61" s="327" t="e">
        <f>#REF!</f>
        <v>#REF!</v>
      </c>
      <c r="O61" s="3"/>
      <c r="P61" s="14"/>
    </row>
    <row r="62" spans="1:16" ht="21.75" customHeight="1">
      <c r="A62" s="367">
        <v>55</v>
      </c>
      <c r="B62" s="368" t="e">
        <f t="shared" si="2"/>
        <v>#REF!</v>
      </c>
      <c r="C62" s="13"/>
      <c r="D62" s="325" t="e">
        <f t="shared" si="3"/>
        <v>#REF!</v>
      </c>
      <c r="E62" s="50" t="e">
        <f>#REF!</f>
        <v>#REF!</v>
      </c>
      <c r="F62" s="101" t="e">
        <f>#REF!</f>
        <v>#REF!</v>
      </c>
      <c r="G62" s="246" t="e">
        <f>IF(#REF!="","",#REF!)</f>
        <v>#REF!</v>
      </c>
      <c r="H62" s="388" t="e">
        <f>IF(#REF!="","",#REF!)</f>
        <v>#REF!</v>
      </c>
      <c r="I62" s="246" t="e">
        <f>IF(#REF!="","",#REF!)</f>
        <v>#REF!</v>
      </c>
      <c r="J62" s="101" t="e">
        <f>#REF!</f>
        <v>#REF!</v>
      </c>
      <c r="K62" s="382">
        <v>58</v>
      </c>
      <c r="L62" s="50" t="e">
        <f>#REF!</f>
        <v>#REF!</v>
      </c>
      <c r="M62" s="50" t="e">
        <f>#REF!</f>
        <v>#REF!</v>
      </c>
      <c r="N62" s="327" t="e">
        <f>#REF!</f>
        <v>#REF!</v>
      </c>
      <c r="O62" s="3"/>
      <c r="P62" s="14"/>
    </row>
    <row r="63" spans="1:16" ht="21.75" customHeight="1">
      <c r="A63" s="367">
        <v>56</v>
      </c>
      <c r="B63" s="368" t="e">
        <f t="shared" si="2"/>
        <v>#REF!</v>
      </c>
      <c r="C63" s="13"/>
      <c r="D63" s="325" t="e">
        <f t="shared" si="3"/>
        <v>#REF!</v>
      </c>
      <c r="E63" s="50" t="e">
        <f>#REF!</f>
        <v>#REF!</v>
      </c>
      <c r="F63" s="101" t="e">
        <f>#REF!</f>
        <v>#REF!</v>
      </c>
      <c r="G63" s="246" t="e">
        <f>IF(#REF!="","",#REF!)</f>
        <v>#REF!</v>
      </c>
      <c r="H63" s="388" t="e">
        <f>IF(#REF!="","",#REF!)</f>
        <v>#REF!</v>
      </c>
      <c r="I63" s="246" t="e">
        <f>IF(#REF!="","",#REF!)</f>
        <v>#REF!</v>
      </c>
      <c r="J63" s="101" t="e">
        <f>#REF!</f>
        <v>#REF!</v>
      </c>
      <c r="K63" s="382">
        <v>59</v>
      </c>
      <c r="L63" s="50" t="e">
        <f>#REF!</f>
        <v>#REF!</v>
      </c>
      <c r="M63" s="50" t="e">
        <f>#REF!</f>
        <v>#REF!</v>
      </c>
      <c r="N63" s="327" t="e">
        <f>#REF!</f>
        <v>#REF!</v>
      </c>
      <c r="O63" s="3"/>
      <c r="P63" s="14"/>
    </row>
    <row r="64" spans="1:16" ht="21.75" customHeight="1">
      <c r="A64" s="367">
        <v>57</v>
      </c>
      <c r="B64" s="368" t="e">
        <f t="shared" si="2"/>
        <v>#REF!</v>
      </c>
      <c r="C64" s="13"/>
      <c r="D64" s="325" t="e">
        <f t="shared" si="3"/>
        <v>#REF!</v>
      </c>
      <c r="E64" s="50" t="e">
        <f>#REF!</f>
        <v>#REF!</v>
      </c>
      <c r="F64" s="101" t="e">
        <f>#REF!</f>
        <v>#REF!</v>
      </c>
      <c r="G64" s="246" t="e">
        <f>IF(#REF!="","",#REF!)</f>
        <v>#REF!</v>
      </c>
      <c r="H64" s="388" t="e">
        <f>IF(#REF!="","",#REF!)</f>
        <v>#REF!</v>
      </c>
      <c r="I64" s="246" t="e">
        <f>IF(#REF!="","",#REF!)</f>
        <v>#REF!</v>
      </c>
      <c r="J64" s="101" t="e">
        <f>#REF!</f>
        <v>#REF!</v>
      </c>
      <c r="K64" s="382">
        <v>60</v>
      </c>
      <c r="L64" s="50" t="e">
        <f>#REF!</f>
        <v>#REF!</v>
      </c>
      <c r="M64" s="50" t="e">
        <f>#REF!</f>
        <v>#REF!</v>
      </c>
      <c r="N64" s="327" t="e">
        <f>#REF!</f>
        <v>#REF!</v>
      </c>
      <c r="O64" s="3"/>
      <c r="P64" s="14"/>
    </row>
    <row r="65" spans="1:16" ht="21.75" customHeight="1">
      <c r="A65" s="367">
        <v>58</v>
      </c>
      <c r="B65" s="368" t="e">
        <f t="shared" si="2"/>
        <v>#REF!</v>
      </c>
      <c r="C65" s="13"/>
      <c r="D65" s="325" t="e">
        <f t="shared" si="3"/>
        <v>#REF!</v>
      </c>
      <c r="E65" s="50" t="e">
        <f>#REF!</f>
        <v>#REF!</v>
      </c>
      <c r="F65" s="101" t="e">
        <f>#REF!</f>
        <v>#REF!</v>
      </c>
      <c r="G65" s="246" t="e">
        <f>IF(#REF!="","",#REF!)</f>
        <v>#REF!</v>
      </c>
      <c r="H65" s="388" t="e">
        <f>IF(#REF!="","",#REF!)</f>
        <v>#REF!</v>
      </c>
      <c r="I65" s="246" t="e">
        <f>IF(#REF!="","",#REF!)</f>
        <v>#REF!</v>
      </c>
      <c r="J65" s="101" t="e">
        <f>#REF!</f>
        <v>#REF!</v>
      </c>
      <c r="K65" s="382">
        <v>61</v>
      </c>
      <c r="L65" s="50" t="e">
        <f>#REF!</f>
        <v>#REF!</v>
      </c>
      <c r="M65" s="50" t="e">
        <f>#REF!</f>
        <v>#REF!</v>
      </c>
      <c r="N65" s="327" t="e">
        <f>#REF!</f>
        <v>#REF!</v>
      </c>
      <c r="O65" s="3"/>
      <c r="P65" s="14"/>
    </row>
    <row r="66" spans="1:16" ht="21.75" customHeight="1">
      <c r="A66" s="367">
        <v>59</v>
      </c>
      <c r="B66" s="368" t="e">
        <f t="shared" si="2"/>
        <v>#REF!</v>
      </c>
      <c r="C66" s="13"/>
      <c r="D66" s="325" t="e">
        <f t="shared" si="3"/>
        <v>#REF!</v>
      </c>
      <c r="E66" s="50" t="e">
        <f>#REF!</f>
        <v>#REF!</v>
      </c>
      <c r="F66" s="101" t="e">
        <f>#REF!</f>
        <v>#REF!</v>
      </c>
      <c r="G66" s="246" t="e">
        <f>IF(#REF!="","",#REF!)</f>
        <v>#REF!</v>
      </c>
      <c r="H66" s="388" t="e">
        <f>IF(#REF!="","",#REF!)</f>
        <v>#REF!</v>
      </c>
      <c r="I66" s="246" t="e">
        <f>IF(#REF!="","",#REF!)</f>
        <v>#REF!</v>
      </c>
      <c r="J66" s="101" t="e">
        <f>#REF!</f>
        <v>#REF!</v>
      </c>
      <c r="K66" s="382">
        <v>62</v>
      </c>
      <c r="L66" s="50" t="e">
        <f>#REF!</f>
        <v>#REF!</v>
      </c>
      <c r="M66" s="50" t="e">
        <f>#REF!</f>
        <v>#REF!</v>
      </c>
      <c r="N66" s="327" t="e">
        <f>#REF!</f>
        <v>#REF!</v>
      </c>
      <c r="O66" s="3"/>
      <c r="P66" s="14"/>
    </row>
    <row r="67" spans="1:16" ht="21.75" customHeight="1">
      <c r="A67" s="367">
        <v>60</v>
      </c>
      <c r="B67" s="368" t="e">
        <f t="shared" si="2"/>
        <v>#REF!</v>
      </c>
      <c r="C67" s="13"/>
      <c r="D67" s="325" t="e">
        <f t="shared" si="3"/>
        <v>#REF!</v>
      </c>
      <c r="E67" s="50" t="e">
        <f>#REF!</f>
        <v>#REF!</v>
      </c>
      <c r="F67" s="101" t="e">
        <f>#REF!</f>
        <v>#REF!</v>
      </c>
      <c r="G67" s="246" t="e">
        <f>IF(#REF!="","",#REF!)</f>
        <v>#REF!</v>
      </c>
      <c r="H67" s="388" t="e">
        <f>IF(#REF!="","",#REF!)</f>
        <v>#REF!</v>
      </c>
      <c r="I67" s="246" t="e">
        <f>IF(#REF!="","",#REF!)</f>
        <v>#REF!</v>
      </c>
      <c r="J67" s="101" t="e">
        <f>#REF!</f>
        <v>#REF!</v>
      </c>
      <c r="K67" s="382">
        <v>63</v>
      </c>
      <c r="L67" s="50" t="e">
        <f>#REF!</f>
        <v>#REF!</v>
      </c>
      <c r="M67" s="50" t="e">
        <f>#REF!</f>
        <v>#REF!</v>
      </c>
      <c r="N67" s="327" t="e">
        <f>#REF!</f>
        <v>#REF!</v>
      </c>
      <c r="O67" s="3"/>
      <c r="P67" s="14"/>
    </row>
    <row r="68" spans="1:16" ht="21.75" customHeight="1">
      <c r="A68" s="367">
        <v>61</v>
      </c>
      <c r="B68" s="368" t="e">
        <f t="shared" si="2"/>
        <v>#REF!</v>
      </c>
      <c r="C68" s="13"/>
      <c r="D68" s="325" t="e">
        <f t="shared" si="3"/>
        <v>#REF!</v>
      </c>
      <c r="E68" s="50" t="e">
        <f>#REF!</f>
        <v>#REF!</v>
      </c>
      <c r="F68" s="101" t="e">
        <f>#REF!</f>
        <v>#REF!</v>
      </c>
      <c r="G68" s="246" t="e">
        <f>IF(#REF!="","",#REF!)</f>
        <v>#REF!</v>
      </c>
      <c r="H68" s="388" t="e">
        <f>IF(#REF!="","",#REF!)</f>
        <v>#REF!</v>
      </c>
      <c r="I68" s="246" t="e">
        <f>IF(#REF!="","",#REF!)</f>
        <v>#REF!</v>
      </c>
      <c r="J68" s="101" t="e">
        <f>#REF!</f>
        <v>#REF!</v>
      </c>
      <c r="K68" s="382">
        <v>64</v>
      </c>
      <c r="L68" s="50" t="e">
        <f>#REF!</f>
        <v>#REF!</v>
      </c>
      <c r="M68" s="50" t="e">
        <f>#REF!</f>
        <v>#REF!</v>
      </c>
      <c r="N68" s="327" t="e">
        <f>#REF!</f>
        <v>#REF!</v>
      </c>
      <c r="O68" s="3"/>
      <c r="P68" s="14"/>
    </row>
    <row r="69" spans="1:16" ht="21.75" customHeight="1">
      <c r="A69" s="367">
        <v>62</v>
      </c>
      <c r="B69" s="368" t="e">
        <f t="shared" si="2"/>
        <v>#REF!</v>
      </c>
      <c r="C69" s="13"/>
      <c r="D69" s="325" t="e">
        <f t="shared" si="3"/>
        <v>#REF!</v>
      </c>
      <c r="E69" s="50" t="e">
        <f>#REF!</f>
        <v>#REF!</v>
      </c>
      <c r="F69" s="101" t="e">
        <f>#REF!</f>
        <v>#REF!</v>
      </c>
      <c r="G69" s="246" t="e">
        <f>IF(#REF!="","",#REF!)</f>
        <v>#REF!</v>
      </c>
      <c r="H69" s="388" t="e">
        <f>IF(#REF!="","",#REF!)</f>
        <v>#REF!</v>
      </c>
      <c r="I69" s="246" t="e">
        <f>IF(#REF!="","",#REF!)</f>
        <v>#REF!</v>
      </c>
      <c r="J69" s="101" t="e">
        <f>#REF!</f>
        <v>#REF!</v>
      </c>
      <c r="K69" s="382">
        <v>65</v>
      </c>
      <c r="L69" s="50" t="e">
        <f>#REF!</f>
        <v>#REF!</v>
      </c>
      <c r="M69" s="50" t="e">
        <f>#REF!</f>
        <v>#REF!</v>
      </c>
      <c r="N69" s="327" t="e">
        <f>#REF!</f>
        <v>#REF!</v>
      </c>
      <c r="O69" s="3"/>
      <c r="P69" s="14"/>
    </row>
    <row r="70" spans="1:16" ht="21.75" customHeight="1">
      <c r="A70" s="367">
        <v>63</v>
      </c>
      <c r="B70" s="368" t="e">
        <f t="shared" si="2"/>
        <v>#REF!</v>
      </c>
      <c r="C70" s="13"/>
      <c r="D70" s="325" t="e">
        <f t="shared" si="3"/>
        <v>#REF!</v>
      </c>
      <c r="E70" s="50" t="e">
        <f>#REF!</f>
        <v>#REF!</v>
      </c>
      <c r="F70" s="101" t="e">
        <f>#REF!</f>
        <v>#REF!</v>
      </c>
      <c r="G70" s="246" t="e">
        <f>IF(#REF!="","",#REF!)</f>
        <v>#REF!</v>
      </c>
      <c r="H70" s="388" t="e">
        <f>IF(#REF!="","",#REF!)</f>
        <v>#REF!</v>
      </c>
      <c r="I70" s="246" t="e">
        <f>IF(#REF!="","",#REF!)</f>
        <v>#REF!</v>
      </c>
      <c r="J70" s="101" t="e">
        <f>#REF!</f>
        <v>#REF!</v>
      </c>
      <c r="K70" s="382">
        <v>66</v>
      </c>
      <c r="L70" s="50" t="e">
        <f>#REF!</f>
        <v>#REF!</v>
      </c>
      <c r="M70" s="50" t="e">
        <f>#REF!</f>
        <v>#REF!</v>
      </c>
      <c r="N70" s="327" t="e">
        <f>#REF!</f>
        <v>#REF!</v>
      </c>
      <c r="O70" s="3"/>
      <c r="P70" s="14"/>
    </row>
    <row r="71" spans="1:16" ht="21.75" customHeight="1">
      <c r="A71" s="367">
        <v>64</v>
      </c>
      <c r="B71" s="368" t="e">
        <f t="shared" si="2"/>
        <v>#REF!</v>
      </c>
      <c r="C71" s="13"/>
      <c r="D71" s="325" t="e">
        <f t="shared" si="3"/>
        <v>#REF!</v>
      </c>
      <c r="E71" s="50" t="e">
        <f>#REF!</f>
        <v>#REF!</v>
      </c>
      <c r="F71" s="101" t="e">
        <f>#REF!</f>
        <v>#REF!</v>
      </c>
      <c r="G71" s="246" t="e">
        <f>IF(#REF!="","",#REF!)</f>
        <v>#REF!</v>
      </c>
      <c r="H71" s="388" t="e">
        <f>IF(#REF!="","",#REF!)</f>
        <v>#REF!</v>
      </c>
      <c r="I71" s="246" t="e">
        <f>IF(#REF!="","",#REF!)</f>
        <v>#REF!</v>
      </c>
      <c r="J71" s="101" t="e">
        <f>#REF!</f>
        <v>#REF!</v>
      </c>
      <c r="K71" s="382">
        <v>67</v>
      </c>
      <c r="L71" s="50" t="e">
        <f>#REF!</f>
        <v>#REF!</v>
      </c>
      <c r="M71" s="50" t="e">
        <f>#REF!</f>
        <v>#REF!</v>
      </c>
      <c r="N71" s="327" t="e">
        <f>#REF!</f>
        <v>#REF!</v>
      </c>
      <c r="O71" s="3"/>
      <c r="P71" s="14"/>
    </row>
    <row r="72" spans="1:20" ht="21.75" customHeight="1">
      <c r="A72" s="367">
        <v>65</v>
      </c>
      <c r="B72" s="368" t="e">
        <f t="shared" si="2"/>
        <v>#REF!</v>
      </c>
      <c r="C72" s="13"/>
      <c r="D72" s="325" t="e">
        <f t="shared" si="3"/>
        <v>#REF!</v>
      </c>
      <c r="E72" s="50" t="e">
        <f>#REF!</f>
        <v>#REF!</v>
      </c>
      <c r="F72" s="101" t="e">
        <f>#REF!</f>
        <v>#REF!</v>
      </c>
      <c r="G72" s="246" t="e">
        <f>IF(#REF!="","",#REF!)</f>
        <v>#REF!</v>
      </c>
      <c r="H72" s="388" t="e">
        <f>IF(#REF!="","",#REF!)</f>
        <v>#REF!</v>
      </c>
      <c r="I72" s="246" t="e">
        <f>IF(#REF!="","",#REF!)</f>
        <v>#REF!</v>
      </c>
      <c r="J72" s="101" t="e">
        <f>#REF!</f>
        <v>#REF!</v>
      </c>
      <c r="K72" s="382">
        <v>68</v>
      </c>
      <c r="L72" s="50" t="e">
        <f>#REF!</f>
        <v>#REF!</v>
      </c>
      <c r="M72" s="50" t="e">
        <f>#REF!</f>
        <v>#REF!</v>
      </c>
      <c r="N72" s="327" t="e">
        <f>#REF!</f>
        <v>#REF!</v>
      </c>
      <c r="O72" s="3"/>
      <c r="P72" s="14"/>
      <c r="T72" s="381"/>
    </row>
    <row r="73" spans="1:16" ht="21.75" customHeight="1">
      <c r="A73" s="367">
        <v>66</v>
      </c>
      <c r="B73" s="368" t="e">
        <f t="shared" si="2"/>
        <v>#REF!</v>
      </c>
      <c r="C73" s="13"/>
      <c r="D73" s="325" t="e">
        <f t="shared" si="3"/>
        <v>#REF!</v>
      </c>
      <c r="E73" s="50" t="e">
        <f>#REF!</f>
        <v>#REF!</v>
      </c>
      <c r="F73" s="101" t="e">
        <f>#REF!</f>
        <v>#REF!</v>
      </c>
      <c r="G73" s="246" t="e">
        <f>IF(#REF!="","",#REF!)</f>
        <v>#REF!</v>
      </c>
      <c r="H73" s="388" t="e">
        <f>IF(#REF!="","",#REF!)</f>
        <v>#REF!</v>
      </c>
      <c r="I73" s="246" t="e">
        <f>IF(#REF!="","",#REF!)</f>
        <v>#REF!</v>
      </c>
      <c r="J73" s="101" t="e">
        <f>#REF!</f>
        <v>#REF!</v>
      </c>
      <c r="K73" s="382">
        <v>69</v>
      </c>
      <c r="L73" s="50" t="e">
        <f>#REF!</f>
        <v>#REF!</v>
      </c>
      <c r="M73" s="50" t="e">
        <f>#REF!</f>
        <v>#REF!</v>
      </c>
      <c r="N73" s="327" t="e">
        <f>#REF!</f>
        <v>#REF!</v>
      </c>
      <c r="O73" s="3"/>
      <c r="P73" s="14"/>
    </row>
    <row r="74" spans="1:16" ht="21.75" customHeight="1">
      <c r="A74" s="367">
        <v>67</v>
      </c>
      <c r="B74" s="368" t="e">
        <f t="shared" si="2"/>
        <v>#REF!</v>
      </c>
      <c r="C74" s="13"/>
      <c r="D74" s="325" t="e">
        <f t="shared" si="3"/>
        <v>#REF!</v>
      </c>
      <c r="E74" s="50" t="e">
        <f>#REF!</f>
        <v>#REF!</v>
      </c>
      <c r="F74" s="101" t="e">
        <f>#REF!</f>
        <v>#REF!</v>
      </c>
      <c r="G74" s="246" t="e">
        <f>IF(#REF!="","",#REF!)</f>
        <v>#REF!</v>
      </c>
      <c r="H74" s="388" t="e">
        <f>IF(#REF!="","",#REF!)</f>
        <v>#REF!</v>
      </c>
      <c r="I74" s="246" t="e">
        <f>IF(#REF!="","",#REF!)</f>
        <v>#REF!</v>
      </c>
      <c r="J74" s="101" t="e">
        <f>#REF!</f>
        <v>#REF!</v>
      </c>
      <c r="K74" s="382">
        <v>70</v>
      </c>
      <c r="L74" s="50" t="e">
        <f>#REF!</f>
        <v>#REF!</v>
      </c>
      <c r="M74" s="50" t="e">
        <f>#REF!</f>
        <v>#REF!</v>
      </c>
      <c r="N74" s="327" t="e">
        <f>#REF!</f>
        <v>#REF!</v>
      </c>
      <c r="O74" s="23"/>
      <c r="P74" s="14"/>
    </row>
    <row r="75" spans="1:16" ht="21.75" customHeight="1">
      <c r="A75" s="367">
        <v>68</v>
      </c>
      <c r="B75" s="368" t="e">
        <f t="shared" si="2"/>
        <v>#REF!</v>
      </c>
      <c r="C75" s="13"/>
      <c r="D75" s="325" t="e">
        <f t="shared" si="3"/>
        <v>#REF!</v>
      </c>
      <c r="E75" s="50" t="e">
        <f>#REF!</f>
        <v>#REF!</v>
      </c>
      <c r="F75" s="101"/>
      <c r="G75" s="246"/>
      <c r="H75" s="388"/>
      <c r="I75" s="246"/>
      <c r="J75" s="101"/>
      <c r="K75" s="382"/>
      <c r="L75" s="50"/>
      <c r="M75" s="50"/>
      <c r="N75" s="327" t="e">
        <f>#REF!</f>
        <v>#REF!</v>
      </c>
      <c r="O75" s="3"/>
      <c r="P75" s="14"/>
    </row>
    <row r="76" spans="1:16" ht="21.75" customHeight="1">
      <c r="A76" s="367">
        <v>2</v>
      </c>
      <c r="B76" s="368" t="e">
        <f aca="true" t="shared" si="4" ref="B76:B81">IF(AND(M76=M75,N76=N75),B75,B75+1)</f>
        <v>#REF!</v>
      </c>
      <c r="C76" s="13"/>
      <c r="D76" s="325" t="e">
        <f aca="true" t="shared" si="5" ref="D76:D81">RANK(B76,$B$12:$B$81,1)</f>
        <v>#REF!</v>
      </c>
      <c r="E76" s="50"/>
      <c r="F76" s="101"/>
      <c r="G76" s="246"/>
      <c r="H76" s="388"/>
      <c r="I76" s="246"/>
      <c r="J76" s="101"/>
      <c r="K76" s="382"/>
      <c r="L76" s="50"/>
      <c r="M76" s="50"/>
      <c r="N76" s="327"/>
      <c r="O76" s="3"/>
      <c r="P76" s="14"/>
    </row>
    <row r="77" spans="1:16" ht="21.75" customHeight="1">
      <c r="A77" s="367">
        <v>18</v>
      </c>
      <c r="B77" s="368" t="e">
        <f t="shared" si="4"/>
        <v>#REF!</v>
      </c>
      <c r="C77" s="13"/>
      <c r="D77" s="325" t="e">
        <f t="shared" si="5"/>
        <v>#REF!</v>
      </c>
      <c r="E77" s="50"/>
      <c r="F77" s="101"/>
      <c r="G77" s="246"/>
      <c r="H77" s="388"/>
      <c r="I77" s="246"/>
      <c r="J77" s="101"/>
      <c r="K77" s="382"/>
      <c r="L77" s="50"/>
      <c r="M77" s="50"/>
      <c r="N77" s="327"/>
      <c r="O77" s="3"/>
      <c r="P77" s="14"/>
    </row>
    <row r="78" spans="1:16" ht="21.75" customHeight="1">
      <c r="A78" s="367">
        <v>3</v>
      </c>
      <c r="B78" s="368" t="e">
        <f t="shared" si="4"/>
        <v>#REF!</v>
      </c>
      <c r="C78" s="13"/>
      <c r="D78" s="325" t="e">
        <f t="shared" si="5"/>
        <v>#REF!</v>
      </c>
      <c r="E78" s="50"/>
      <c r="F78" s="101"/>
      <c r="G78" s="246"/>
      <c r="H78" s="388"/>
      <c r="I78" s="246"/>
      <c r="J78" s="101"/>
      <c r="K78" s="382"/>
      <c r="L78" s="50"/>
      <c r="M78" s="50"/>
      <c r="N78" s="327"/>
      <c r="O78" s="3"/>
      <c r="P78" s="14"/>
    </row>
    <row r="79" spans="1:16" ht="21.75" customHeight="1">
      <c r="A79" s="367">
        <v>4</v>
      </c>
      <c r="B79" s="368" t="e">
        <f t="shared" si="4"/>
        <v>#REF!</v>
      </c>
      <c r="C79" s="13"/>
      <c r="D79" s="325" t="e">
        <f t="shared" si="5"/>
        <v>#REF!</v>
      </c>
      <c r="E79" s="50"/>
      <c r="F79" s="101"/>
      <c r="G79" s="246"/>
      <c r="H79" s="388"/>
      <c r="I79" s="246"/>
      <c r="J79" s="101"/>
      <c r="K79" s="382"/>
      <c r="L79" s="50"/>
      <c r="M79" s="50"/>
      <c r="N79" s="327"/>
      <c r="O79" s="3"/>
      <c r="P79" s="14"/>
    </row>
    <row r="80" spans="1:16" ht="21.75" customHeight="1">
      <c r="A80" s="367">
        <v>69</v>
      </c>
      <c r="B80" s="368" t="e">
        <f t="shared" si="4"/>
        <v>#REF!</v>
      </c>
      <c r="C80" s="13"/>
      <c r="D80" s="325" t="e">
        <f t="shared" si="5"/>
        <v>#REF!</v>
      </c>
      <c r="E80" s="50"/>
      <c r="F80" s="101"/>
      <c r="G80" s="246"/>
      <c r="H80" s="388"/>
      <c r="I80" s="246"/>
      <c r="J80" s="101"/>
      <c r="K80" s="382"/>
      <c r="L80" s="50"/>
      <c r="M80" s="50"/>
      <c r="N80" s="327"/>
      <c r="O80" s="3"/>
      <c r="P80" s="14"/>
    </row>
    <row r="81" spans="1:16" ht="21.75" customHeight="1">
      <c r="A81" s="367">
        <v>70</v>
      </c>
      <c r="B81" s="368" t="e">
        <f t="shared" si="4"/>
        <v>#REF!</v>
      </c>
      <c r="C81" s="13"/>
      <c r="D81" s="325" t="e">
        <f t="shared" si="5"/>
        <v>#REF!</v>
      </c>
      <c r="E81" s="50"/>
      <c r="F81" s="101"/>
      <c r="G81" s="246"/>
      <c r="H81" s="388"/>
      <c r="I81" s="246"/>
      <c r="J81" s="101"/>
      <c r="K81" s="382"/>
      <c r="L81" s="50"/>
      <c r="M81" s="50"/>
      <c r="N81" s="327"/>
      <c r="O81" s="3"/>
      <c r="P81" s="14"/>
    </row>
    <row r="82" spans="3:16" ht="21.75" customHeight="1">
      <c r="C82" s="376"/>
      <c r="D82" s="178"/>
      <c r="E82" s="178"/>
      <c r="F82" s="179"/>
      <c r="G82" s="178"/>
      <c r="H82" s="389"/>
      <c r="I82" s="178"/>
      <c r="J82" s="178"/>
      <c r="K82" s="178"/>
      <c r="L82" s="179"/>
      <c r="M82" s="178"/>
      <c r="N82" s="178"/>
      <c r="O82" s="375"/>
      <c r="P82" s="377"/>
    </row>
    <row r="83" spans="3:16" ht="21.75" customHeight="1">
      <c r="C83" s="376"/>
      <c r="D83" s="178"/>
      <c r="E83" s="178"/>
      <c r="F83" s="369"/>
      <c r="G83" s="179" t="s">
        <v>141</v>
      </c>
      <c r="H83" s="389"/>
      <c r="I83" s="178"/>
      <c r="J83" s="178"/>
      <c r="K83" s="178"/>
      <c r="L83" s="179"/>
      <c r="M83" s="178"/>
      <c r="N83" s="178"/>
      <c r="O83" s="375"/>
      <c r="P83" s="377"/>
    </row>
    <row r="84" spans="3:16" ht="12" customHeight="1" thickBot="1">
      <c r="C84" s="378"/>
      <c r="D84" s="379"/>
      <c r="E84" s="379"/>
      <c r="F84" s="379"/>
      <c r="G84" s="379"/>
      <c r="H84" s="390"/>
      <c r="I84" s="379"/>
      <c r="J84" s="379"/>
      <c r="K84" s="379"/>
      <c r="L84" s="379"/>
      <c r="M84" s="379"/>
      <c r="N84" s="379"/>
      <c r="O84" s="379"/>
      <c r="P84" s="380"/>
    </row>
    <row r="85" ht="14.25" thickTop="1"/>
  </sheetData>
  <mergeCells count="5">
    <mergeCell ref="D7:E8"/>
    <mergeCell ref="L7:M8"/>
    <mergeCell ref="O7:O8"/>
    <mergeCell ref="N7:N8"/>
    <mergeCell ref="F7:K8"/>
  </mergeCells>
  <printOptions horizontalCentered="1"/>
  <pageMargins left="0.196850393700787" right="0.196850393700787" top="0.47244094488189003" bottom="0.393700787401575" header="0" footer="0"/>
  <pageSetup horizontalDpi="600" verticalDpi="600" orientation="portrait" paperSize="9" scale="9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>
    <tabColor indexed="45"/>
  </sheetPr>
  <dimension ref="A1:O30"/>
  <sheetViews>
    <sheetView zoomScale="75" zoomScaleNormal="75" workbookViewId="0" topLeftCell="A1">
      <selection activeCell="R21" sqref="R21"/>
    </sheetView>
  </sheetViews>
  <sheetFormatPr defaultColWidth="9.00390625" defaultRowHeight="13.5"/>
  <cols>
    <col min="1" max="1" width="4.75390625" style="0" customWidth="1"/>
    <col min="2" max="2" width="7.625" style="0" customWidth="1"/>
    <col min="3" max="3" width="8.125" style="0" customWidth="1"/>
    <col min="4" max="4" width="20.625" style="0" customWidth="1"/>
    <col min="5" max="7" width="3.625" style="0" customWidth="1"/>
    <col min="8" max="8" width="25.625" style="0" customWidth="1"/>
    <col min="9" max="9" width="2.125" style="0" customWidth="1"/>
    <col min="10" max="10" width="2.625" style="0" customWidth="1"/>
    <col min="11" max="11" width="7.625" style="0" customWidth="1"/>
    <col min="12" max="12" width="9.625" style="0" customWidth="1"/>
    <col min="13" max="13" width="1.875" style="0" customWidth="1"/>
    <col min="14" max="14" width="1.75390625" style="0" customWidth="1"/>
  </cols>
  <sheetData>
    <row r="1" spans="1:15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9.5" customHeight="1">
      <c r="A2" s="23"/>
      <c r="B2" s="471" t="s">
        <v>351</v>
      </c>
      <c r="C2" s="472"/>
      <c r="D2" s="434" t="e">
        <f>#REF!</f>
        <v>#REF!</v>
      </c>
      <c r="E2" s="434"/>
      <c r="F2" s="434"/>
      <c r="G2" s="434"/>
      <c r="H2" s="434"/>
      <c r="I2" s="469"/>
      <c r="J2" s="470"/>
      <c r="K2" s="470"/>
      <c r="L2" s="438" t="e">
        <f>#REF!</f>
        <v>#REF!</v>
      </c>
      <c r="M2" s="437"/>
      <c r="N2" s="23"/>
      <c r="O2" s="23"/>
    </row>
    <row r="3" spans="1:15" ht="19.5" customHeight="1">
      <c r="A3" s="23"/>
      <c r="B3" s="471"/>
      <c r="C3" s="472"/>
      <c r="D3" s="434"/>
      <c r="E3" s="434"/>
      <c r="F3" s="434"/>
      <c r="G3" s="434"/>
      <c r="H3" s="434"/>
      <c r="I3" s="469"/>
      <c r="J3" s="470"/>
      <c r="K3" s="470"/>
      <c r="L3" s="438"/>
      <c r="M3" s="437"/>
      <c r="N3" s="23"/>
      <c r="O3" s="353"/>
    </row>
    <row r="4" spans="1:15" ht="30" customHeight="1">
      <c r="A4" s="23"/>
      <c r="B4" s="350" t="s">
        <v>135</v>
      </c>
      <c r="C4" s="350" t="s">
        <v>349</v>
      </c>
      <c r="D4" s="351" t="s">
        <v>131</v>
      </c>
      <c r="E4" s="354" t="s">
        <v>205</v>
      </c>
      <c r="F4" s="392" t="s">
        <v>369</v>
      </c>
      <c r="G4" s="355" t="s">
        <v>207</v>
      </c>
      <c r="H4" s="351" t="s">
        <v>132</v>
      </c>
      <c r="I4" s="351"/>
      <c r="J4" s="351"/>
      <c r="K4" s="352" t="s">
        <v>140</v>
      </c>
      <c r="L4" s="355" t="s">
        <v>350</v>
      </c>
      <c r="M4" s="211"/>
      <c r="N4" s="23"/>
      <c r="O4" s="23"/>
    </row>
    <row r="5" spans="1:15" ht="24" customHeight="1">
      <c r="A5" s="23"/>
      <c r="B5" s="350"/>
      <c r="C5" s="350"/>
      <c r="D5" s="351"/>
      <c r="E5" s="354"/>
      <c r="F5" s="391"/>
      <c r="G5" s="355"/>
      <c r="H5" s="351"/>
      <c r="I5" s="351"/>
      <c r="J5" s="351"/>
      <c r="K5" s="166" t="s">
        <v>341</v>
      </c>
      <c r="L5" s="355"/>
      <c r="M5" s="211"/>
      <c r="N5" s="23"/>
      <c r="O5" s="23"/>
    </row>
    <row r="6" spans="1:15" ht="21.75" customHeight="1">
      <c r="A6" s="23"/>
      <c r="B6" s="328">
        <v>1</v>
      </c>
      <c r="C6" s="50">
        <v>501</v>
      </c>
      <c r="D6" s="101" t="s">
        <v>356</v>
      </c>
      <c r="E6" s="246" t="s">
        <v>300</v>
      </c>
      <c r="F6" s="388" t="s">
        <v>333</v>
      </c>
      <c r="G6" s="246" t="s">
        <v>300</v>
      </c>
      <c r="H6" s="101" t="s">
        <v>279</v>
      </c>
      <c r="I6" s="209">
        <v>1</v>
      </c>
      <c r="J6" s="50" t="s">
        <v>300</v>
      </c>
      <c r="K6" s="50">
        <v>6</v>
      </c>
      <c r="L6" s="327">
        <v>0</v>
      </c>
      <c r="M6" s="23"/>
      <c r="N6" s="23"/>
      <c r="O6" s="23"/>
    </row>
    <row r="7" spans="1:15" ht="21.75" customHeight="1">
      <c r="A7" s="23"/>
      <c r="B7" s="328">
        <v>2</v>
      </c>
      <c r="C7" s="50">
        <v>502</v>
      </c>
      <c r="D7" s="101" t="s">
        <v>357</v>
      </c>
      <c r="E7" s="246" t="s">
        <v>300</v>
      </c>
      <c r="F7" s="388" t="s">
        <v>333</v>
      </c>
      <c r="G7" s="246" t="s">
        <v>300</v>
      </c>
      <c r="H7" s="101" t="s">
        <v>279</v>
      </c>
      <c r="I7" s="209">
        <v>2</v>
      </c>
      <c r="J7" s="50" t="s">
        <v>300</v>
      </c>
      <c r="K7" s="50">
        <v>1</v>
      </c>
      <c r="L7" s="327">
        <v>0</v>
      </c>
      <c r="M7" s="23"/>
      <c r="N7" s="23"/>
      <c r="O7" s="23"/>
    </row>
    <row r="8" spans="1:15" ht="21.75" customHeight="1">
      <c r="A8" s="23"/>
      <c r="B8" s="328">
        <v>3</v>
      </c>
      <c r="C8" s="50">
        <v>504</v>
      </c>
      <c r="D8" s="101" t="s">
        <v>358</v>
      </c>
      <c r="E8" s="246" t="s">
        <v>300</v>
      </c>
      <c r="F8" s="388" t="s">
        <v>107</v>
      </c>
      <c r="G8" s="246" t="s">
        <v>300</v>
      </c>
      <c r="H8" s="101" t="s">
        <v>279</v>
      </c>
      <c r="I8" s="209">
        <v>4</v>
      </c>
      <c r="J8" s="50" t="s">
        <v>300</v>
      </c>
      <c r="K8" s="50">
        <v>1</v>
      </c>
      <c r="L8" s="327">
        <v>0</v>
      </c>
      <c r="M8" s="23"/>
      <c r="N8" s="23"/>
      <c r="O8" s="23"/>
    </row>
    <row r="9" spans="1:15" ht="21.75" customHeight="1">
      <c r="A9" s="23"/>
      <c r="B9" s="328"/>
      <c r="C9" s="50"/>
      <c r="D9" s="101"/>
      <c r="E9" s="246"/>
      <c r="F9" s="388"/>
      <c r="G9" s="246"/>
      <c r="H9" s="101"/>
      <c r="I9" s="209"/>
      <c r="J9" s="50"/>
      <c r="K9" s="50"/>
      <c r="L9" s="327"/>
      <c r="M9" s="23"/>
      <c r="N9" s="23"/>
      <c r="O9" s="23"/>
    </row>
    <row r="10" spans="1:15" ht="21.75" customHeight="1">
      <c r="A10" s="23"/>
      <c r="B10" s="328"/>
      <c r="C10" s="50"/>
      <c r="D10" s="101"/>
      <c r="E10" s="246"/>
      <c r="F10" s="388"/>
      <c r="G10" s="246"/>
      <c r="H10" s="101"/>
      <c r="I10" s="209"/>
      <c r="J10" s="50"/>
      <c r="K10" s="50"/>
      <c r="L10" s="327"/>
      <c r="M10" s="23"/>
      <c r="N10" s="23"/>
      <c r="O10" s="23"/>
    </row>
    <row r="11" spans="1:15" ht="21.75" customHeight="1">
      <c r="A11" s="23"/>
      <c r="B11" s="328"/>
      <c r="C11" s="50"/>
      <c r="D11" s="101"/>
      <c r="E11" s="246"/>
      <c r="F11" s="246"/>
      <c r="G11" s="246"/>
      <c r="H11" s="101"/>
      <c r="I11" s="209"/>
      <c r="J11" s="50"/>
      <c r="K11" s="50"/>
      <c r="L11" s="327"/>
      <c r="M11" s="23"/>
      <c r="N11" s="23"/>
      <c r="O11" s="23"/>
    </row>
    <row r="12" spans="1:15" ht="21.75" customHeight="1">
      <c r="A12" s="23"/>
      <c r="B12" s="328"/>
      <c r="C12" s="50"/>
      <c r="D12" s="101"/>
      <c r="E12" s="246"/>
      <c r="F12" s="246"/>
      <c r="G12" s="246"/>
      <c r="H12" s="101"/>
      <c r="I12" s="209"/>
      <c r="J12" s="50"/>
      <c r="K12" s="50"/>
      <c r="L12" s="327"/>
      <c r="M12" s="23"/>
      <c r="N12" s="23"/>
      <c r="O12" s="23"/>
    </row>
    <row r="13" spans="1:15" ht="21.75" customHeight="1">
      <c r="A13" s="23"/>
      <c r="B13" s="328"/>
      <c r="C13" s="50"/>
      <c r="D13" s="101"/>
      <c r="E13" s="246"/>
      <c r="F13" s="246"/>
      <c r="G13" s="246"/>
      <c r="H13" s="101"/>
      <c r="I13" s="209"/>
      <c r="J13" s="50"/>
      <c r="K13" s="50"/>
      <c r="L13" s="327"/>
      <c r="M13" s="23"/>
      <c r="N13" s="23"/>
      <c r="O13" s="23"/>
    </row>
    <row r="14" spans="1:15" ht="21.75" customHeight="1">
      <c r="A14" s="23"/>
      <c r="B14" s="328"/>
      <c r="C14" s="50"/>
      <c r="D14" s="101"/>
      <c r="E14" s="246"/>
      <c r="F14" s="246"/>
      <c r="G14" s="246"/>
      <c r="H14" s="101"/>
      <c r="I14" s="209"/>
      <c r="J14" s="50"/>
      <c r="K14" s="50"/>
      <c r="L14" s="327"/>
      <c r="M14" s="23"/>
      <c r="N14" s="23"/>
      <c r="O14" s="23"/>
    </row>
    <row r="15" spans="1:15" ht="21.75" customHeight="1">
      <c r="A15" s="23"/>
      <c r="B15" s="328"/>
      <c r="C15" s="50"/>
      <c r="D15" s="101"/>
      <c r="E15" s="246"/>
      <c r="F15" s="246"/>
      <c r="G15" s="246"/>
      <c r="H15" s="101"/>
      <c r="I15" s="209"/>
      <c r="J15" s="50"/>
      <c r="K15" s="50"/>
      <c r="L15" s="327"/>
      <c r="M15" s="23"/>
      <c r="N15" s="23"/>
      <c r="O15" s="23"/>
    </row>
    <row r="16" spans="1:15" ht="21.75" customHeight="1">
      <c r="A16" s="23"/>
      <c r="B16" s="328"/>
      <c r="C16" s="50"/>
      <c r="D16" s="101"/>
      <c r="E16" s="246"/>
      <c r="F16" s="246"/>
      <c r="G16" s="246"/>
      <c r="H16" s="101"/>
      <c r="I16" s="209"/>
      <c r="J16" s="50"/>
      <c r="K16" s="50"/>
      <c r="L16" s="327"/>
      <c r="M16" s="23"/>
      <c r="N16" s="23"/>
      <c r="O16" s="23"/>
    </row>
    <row r="17" spans="1:15" ht="21.75" customHeight="1">
      <c r="A17" s="23"/>
      <c r="B17" s="328"/>
      <c r="C17" s="50"/>
      <c r="D17" s="101"/>
      <c r="E17" s="246"/>
      <c r="F17" s="246"/>
      <c r="G17" s="246"/>
      <c r="H17" s="101"/>
      <c r="I17" s="209"/>
      <c r="J17" s="50"/>
      <c r="K17" s="50"/>
      <c r="L17" s="327"/>
      <c r="M17" s="23"/>
      <c r="N17" s="23"/>
      <c r="O17" s="23"/>
    </row>
    <row r="18" spans="1:15" ht="21.75" customHeight="1">
      <c r="A18" s="23"/>
      <c r="B18" s="328"/>
      <c r="C18" s="50"/>
      <c r="D18" s="101"/>
      <c r="E18" s="246"/>
      <c r="F18" s="246"/>
      <c r="G18" s="246"/>
      <c r="H18" s="101"/>
      <c r="I18" s="209"/>
      <c r="J18" s="50"/>
      <c r="K18" s="50"/>
      <c r="L18" s="327"/>
      <c r="M18" s="23"/>
      <c r="N18" s="23"/>
      <c r="O18" s="23"/>
    </row>
    <row r="19" spans="1:15" ht="21.75" customHeight="1">
      <c r="A19" s="23"/>
      <c r="B19" s="328"/>
      <c r="C19" s="50"/>
      <c r="D19" s="101"/>
      <c r="E19" s="246"/>
      <c r="F19" s="246"/>
      <c r="G19" s="246"/>
      <c r="H19" s="101"/>
      <c r="I19" s="209"/>
      <c r="J19" s="50"/>
      <c r="K19" s="50"/>
      <c r="L19" s="327"/>
      <c r="M19" s="23"/>
      <c r="N19" s="23"/>
      <c r="O19" s="23"/>
    </row>
    <row r="20" spans="1:15" ht="21.75" customHeight="1">
      <c r="A20" s="23"/>
      <c r="B20" s="328"/>
      <c r="C20" s="50"/>
      <c r="D20" s="101"/>
      <c r="E20" s="246"/>
      <c r="F20" s="246"/>
      <c r="G20" s="246"/>
      <c r="H20" s="101"/>
      <c r="I20" s="209"/>
      <c r="J20" s="50"/>
      <c r="K20" s="50"/>
      <c r="L20" s="327"/>
      <c r="M20" s="23"/>
      <c r="N20" s="23"/>
      <c r="O20" s="23"/>
    </row>
    <row r="21" spans="1:15" ht="21.75" customHeight="1">
      <c r="A21" s="23"/>
      <c r="B21" s="328"/>
      <c r="C21" s="50"/>
      <c r="D21" s="101"/>
      <c r="E21" s="246"/>
      <c r="F21" s="246"/>
      <c r="G21" s="246"/>
      <c r="H21" s="101"/>
      <c r="I21" s="209"/>
      <c r="J21" s="50"/>
      <c r="K21" s="50"/>
      <c r="L21" s="327"/>
      <c r="M21" s="23"/>
      <c r="N21" s="23"/>
      <c r="O21" s="23"/>
    </row>
    <row r="22" spans="1:15" ht="21.75" customHeight="1">
      <c r="A22" s="23"/>
      <c r="B22" s="328"/>
      <c r="C22" s="50"/>
      <c r="D22" s="101"/>
      <c r="E22" s="246"/>
      <c r="F22" s="246"/>
      <c r="G22" s="246"/>
      <c r="H22" s="101"/>
      <c r="I22" s="209"/>
      <c r="J22" s="50"/>
      <c r="K22" s="50"/>
      <c r="L22" s="327"/>
      <c r="M22" s="23"/>
      <c r="N22" s="23"/>
      <c r="O22" s="23"/>
    </row>
    <row r="23" spans="1:15" ht="21.75" customHeight="1">
      <c r="A23" s="23"/>
      <c r="B23" s="328"/>
      <c r="C23" s="50"/>
      <c r="D23" s="101"/>
      <c r="E23" s="246"/>
      <c r="F23" s="246"/>
      <c r="G23" s="246"/>
      <c r="H23" s="101"/>
      <c r="I23" s="209"/>
      <c r="J23" s="50"/>
      <c r="K23" s="50"/>
      <c r="L23" s="327"/>
      <c r="M23" s="23"/>
      <c r="N23" s="23"/>
      <c r="O23" s="23"/>
    </row>
    <row r="24" spans="1:15" ht="21.75" customHeight="1">
      <c r="A24" s="23"/>
      <c r="B24" s="363"/>
      <c r="C24" s="50"/>
      <c r="D24" s="101"/>
      <c r="E24" s="246"/>
      <c r="F24" s="246"/>
      <c r="G24" s="246"/>
      <c r="H24" s="101"/>
      <c r="I24" s="209"/>
      <c r="J24" s="50"/>
      <c r="K24" s="50"/>
      <c r="L24" s="327"/>
      <c r="M24" s="23"/>
      <c r="N24" s="23"/>
      <c r="O24" s="23"/>
    </row>
    <row r="25" spans="1:15" ht="21.75" customHeight="1">
      <c r="A25" s="23"/>
      <c r="B25" s="50"/>
      <c r="C25" s="50"/>
      <c r="D25" s="101"/>
      <c r="E25" s="50"/>
      <c r="F25" s="50"/>
      <c r="G25" s="50"/>
      <c r="H25" s="50"/>
      <c r="I25" s="50"/>
      <c r="J25" s="101"/>
      <c r="K25" s="50"/>
      <c r="L25" s="50"/>
      <c r="M25" s="23"/>
      <c r="N25" s="23"/>
      <c r="O25" s="23"/>
    </row>
    <row r="26" spans="1:15" ht="21.75" customHeight="1">
      <c r="A26" s="23"/>
      <c r="B26" s="50"/>
      <c r="C26" s="50"/>
      <c r="D26" s="23"/>
      <c r="E26" s="101" t="s">
        <v>141</v>
      </c>
      <c r="F26" s="50"/>
      <c r="G26" s="50"/>
      <c r="H26" s="50"/>
      <c r="I26" s="50"/>
      <c r="J26" s="101"/>
      <c r="K26" s="50"/>
      <c r="L26" s="50"/>
      <c r="M26" s="23"/>
      <c r="N26" s="23"/>
      <c r="O26" s="23"/>
    </row>
    <row r="27" spans="1:15" ht="12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3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3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mergeCells count="4">
    <mergeCell ref="B2:C3"/>
    <mergeCell ref="M2:M3"/>
    <mergeCell ref="L2:L3"/>
    <mergeCell ref="D2:K3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>
    <tabColor indexed="45"/>
  </sheetPr>
  <dimension ref="B2:AB88"/>
  <sheetViews>
    <sheetView tabSelected="1" zoomScale="75" zoomScaleNormal="75" workbookViewId="0" topLeftCell="A3">
      <selection activeCell="I3" sqref="I3"/>
    </sheetView>
  </sheetViews>
  <sheetFormatPr defaultColWidth="9.00390625" defaultRowHeight="13.5"/>
  <cols>
    <col min="1" max="1" width="9.625" style="0" customWidth="1"/>
    <col min="2" max="2" width="1.75390625" style="0" customWidth="1"/>
    <col min="3" max="3" width="7.75390625" style="0" customWidth="1"/>
    <col min="4" max="4" width="6.375" style="0" customWidth="1"/>
    <col min="5" max="5" width="14.625" style="0" customWidth="1"/>
    <col min="6" max="6" width="3.50390625" style="0" customWidth="1"/>
    <col min="7" max="7" width="3.875" style="0" customWidth="1"/>
    <col min="8" max="8" width="3.625" style="0" customWidth="1"/>
    <col min="9" max="9" width="17.00390625" style="0" customWidth="1"/>
    <col min="10" max="11" width="10.50390625" style="2" customWidth="1"/>
    <col min="12" max="22" width="4.625" style="0" customWidth="1"/>
    <col min="23" max="23" width="5.625" style="0" customWidth="1"/>
    <col min="24" max="24" width="2.625" style="0" customWidth="1"/>
    <col min="25" max="25" width="8.625" style="0" customWidth="1"/>
    <col min="26" max="26" width="9.625" style="0" customWidth="1"/>
    <col min="27" max="27" width="1.00390625" style="0" customWidth="1"/>
  </cols>
  <sheetData>
    <row r="2" spans="3:25" ht="13.5">
      <c r="C2" s="3"/>
      <c r="D2" s="3"/>
      <c r="E2" s="3"/>
      <c r="F2" s="3"/>
      <c r="G2" s="3"/>
      <c r="H2" s="3"/>
      <c r="I2" s="3"/>
      <c r="J2" s="19"/>
      <c r="K2" s="1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ht="35.25" customHeight="1">
      <c r="C3" s="3"/>
      <c r="E3" s="3"/>
      <c r="F3" s="3"/>
      <c r="G3" s="3"/>
      <c r="H3" s="3"/>
      <c r="I3" s="403" t="s">
        <v>374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3"/>
      <c r="W3" s="3"/>
      <c r="X3" s="3"/>
      <c r="Y3" s="3"/>
    </row>
    <row r="4" spans="3:25" ht="5.25" customHeight="1">
      <c r="C4" s="3"/>
      <c r="D4" s="31"/>
      <c r="E4" s="3"/>
      <c r="F4" s="3"/>
      <c r="G4" s="3"/>
      <c r="H4" s="3"/>
      <c r="I4" s="3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ht="33.75">
      <c r="C5" s="3"/>
      <c r="D5" s="31"/>
      <c r="E5" s="3"/>
      <c r="F5" s="3"/>
      <c r="G5" s="3"/>
      <c r="H5" s="3"/>
      <c r="I5" s="3"/>
      <c r="J5" s="19"/>
      <c r="K5" s="19"/>
      <c r="L5" s="3"/>
      <c r="M5" s="3"/>
      <c r="N5" s="3"/>
      <c r="O5" s="116"/>
      <c r="P5" s="394"/>
      <c r="Q5" s="394"/>
      <c r="R5" s="394"/>
      <c r="S5" s="394"/>
      <c r="T5" s="394"/>
      <c r="U5" s="394"/>
      <c r="V5" s="117"/>
      <c r="W5" s="401"/>
      <c r="X5" s="3"/>
      <c r="Y5" s="3"/>
    </row>
    <row r="6" spans="3:26" ht="24.75" customHeight="1">
      <c r="C6" s="3"/>
      <c r="D6" s="33"/>
      <c r="F6" s="416" t="s">
        <v>85</v>
      </c>
      <c r="G6" s="402"/>
      <c r="H6" s="402"/>
      <c r="I6" s="208"/>
      <c r="J6" s="208"/>
      <c r="K6" s="208"/>
      <c r="L6" s="3"/>
      <c r="M6" s="3"/>
      <c r="N6" s="3"/>
      <c r="O6" s="394"/>
      <c r="P6" s="394"/>
      <c r="R6" s="400"/>
      <c r="S6" s="400"/>
      <c r="T6" s="398"/>
      <c r="U6" s="399"/>
      <c r="W6" s="117"/>
      <c r="X6" s="3"/>
      <c r="Y6" s="3"/>
      <c r="Z6" s="426" t="s">
        <v>111</v>
      </c>
    </row>
    <row r="7" spans="3:23" ht="13.5" customHeight="1">
      <c r="C7" s="492"/>
      <c r="D7" s="493"/>
      <c r="E7" s="3"/>
      <c r="F7" s="3"/>
      <c r="G7" s="3"/>
      <c r="H7" s="3"/>
      <c r="I7" s="3"/>
      <c r="J7" s="19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4:25" ht="27" customHeight="1">
      <c r="D8" s="34"/>
      <c r="E8" s="331" t="s">
        <v>362</v>
      </c>
      <c r="F8" s="3"/>
      <c r="G8" s="3"/>
      <c r="H8" s="3"/>
      <c r="I8" s="3"/>
      <c r="J8" s="19"/>
      <c r="K8" s="19"/>
      <c r="L8" s="3"/>
      <c r="M8" s="3"/>
      <c r="O8" s="3"/>
      <c r="P8" s="3"/>
      <c r="Q8" s="58"/>
      <c r="S8" s="3"/>
      <c r="T8" s="3"/>
      <c r="U8" s="3"/>
      <c r="V8" s="3"/>
      <c r="Y8" s="3"/>
    </row>
    <row r="9" spans="3:25" ht="5.25" customHeight="1" thickBot="1">
      <c r="C9" s="36"/>
      <c r="D9" s="36"/>
      <c r="E9" s="36"/>
      <c r="F9" s="36"/>
      <c r="G9" s="36"/>
      <c r="H9" s="36"/>
      <c r="I9" s="36"/>
      <c r="J9" s="334"/>
      <c r="K9" s="334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2:26" ht="22.5" customHeight="1">
      <c r="B10" s="491"/>
      <c r="C10" s="504" t="s">
        <v>135</v>
      </c>
      <c r="D10" s="488" t="s">
        <v>363</v>
      </c>
      <c r="E10" s="488" t="s">
        <v>131</v>
      </c>
      <c r="F10" s="485" t="s">
        <v>208</v>
      </c>
      <c r="G10" s="485" t="s">
        <v>112</v>
      </c>
      <c r="H10" s="485" t="s">
        <v>209</v>
      </c>
      <c r="I10" s="488" t="s">
        <v>132</v>
      </c>
      <c r="J10" s="501" t="s">
        <v>371</v>
      </c>
      <c r="K10" s="488" t="s">
        <v>92</v>
      </c>
      <c r="L10" s="483">
        <v>1</v>
      </c>
      <c r="M10" s="483">
        <v>2</v>
      </c>
      <c r="N10" s="483">
        <v>3</v>
      </c>
      <c r="O10" s="483">
        <v>4</v>
      </c>
      <c r="P10" s="483">
        <v>5</v>
      </c>
      <c r="Q10" s="483">
        <v>6</v>
      </c>
      <c r="R10" s="483">
        <v>7</v>
      </c>
      <c r="S10" s="483">
        <v>8</v>
      </c>
      <c r="T10" s="483">
        <v>9</v>
      </c>
      <c r="U10" s="483">
        <v>10</v>
      </c>
      <c r="V10" s="497" t="s">
        <v>210</v>
      </c>
      <c r="W10" s="498"/>
      <c r="X10" s="494"/>
      <c r="Y10" s="479" t="s">
        <v>140</v>
      </c>
      <c r="Z10" s="480" t="s">
        <v>364</v>
      </c>
    </row>
    <row r="11" spans="2:26" ht="23.25" customHeight="1">
      <c r="B11" s="491"/>
      <c r="C11" s="505"/>
      <c r="D11" s="489"/>
      <c r="E11" s="489"/>
      <c r="F11" s="486"/>
      <c r="G11" s="486"/>
      <c r="H11" s="486"/>
      <c r="I11" s="489"/>
      <c r="J11" s="502"/>
      <c r="K11" s="489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99"/>
      <c r="W11" s="500"/>
      <c r="X11" s="495"/>
      <c r="Y11" s="457"/>
      <c r="Z11" s="481"/>
    </row>
    <row r="12" spans="2:28" ht="27" customHeight="1" thickBot="1">
      <c r="B12" s="491"/>
      <c r="C12" s="506"/>
      <c r="D12" s="490"/>
      <c r="E12" s="490"/>
      <c r="F12" s="487"/>
      <c r="G12" s="487"/>
      <c r="H12" s="487"/>
      <c r="I12" s="490"/>
      <c r="J12" s="503"/>
      <c r="K12" s="490"/>
      <c r="L12" s="167" t="s">
        <v>103</v>
      </c>
      <c r="M12" s="113" t="s">
        <v>104</v>
      </c>
      <c r="N12" s="113" t="s">
        <v>104</v>
      </c>
      <c r="O12" s="113" t="s">
        <v>103</v>
      </c>
      <c r="P12" s="113" t="s">
        <v>101</v>
      </c>
      <c r="Q12" s="113" t="s">
        <v>102</v>
      </c>
      <c r="R12" s="113" t="s">
        <v>104</v>
      </c>
      <c r="S12" s="113" t="s">
        <v>102</v>
      </c>
      <c r="T12" s="113" t="s">
        <v>103</v>
      </c>
      <c r="U12" s="113" t="s">
        <v>103</v>
      </c>
      <c r="V12" s="113" t="s">
        <v>103</v>
      </c>
      <c r="W12" s="42" t="s">
        <v>106</v>
      </c>
      <c r="X12" s="496"/>
      <c r="Y12" s="332" t="s">
        <v>93</v>
      </c>
      <c r="Z12" s="482"/>
      <c r="AA12" s="173"/>
      <c r="AB12" s="173"/>
    </row>
    <row r="13" spans="2:28" ht="23.25" customHeight="1" hidden="1">
      <c r="B13" s="1"/>
      <c r="C13" s="88"/>
      <c r="D13" s="89"/>
      <c r="E13" s="40"/>
      <c r="F13" s="40"/>
      <c r="G13" s="40"/>
      <c r="H13" s="40"/>
      <c r="I13" s="89"/>
      <c r="J13" s="40"/>
      <c r="K13" s="40"/>
      <c r="L13" s="330"/>
      <c r="M13" s="91"/>
      <c r="N13" s="91"/>
      <c r="O13" s="91"/>
      <c r="P13" s="91"/>
      <c r="Q13" s="91"/>
      <c r="R13" s="91"/>
      <c r="S13" s="91"/>
      <c r="T13" s="91"/>
      <c r="U13" s="91"/>
      <c r="V13" s="93"/>
      <c r="W13" s="94"/>
      <c r="X13" s="132"/>
      <c r="Y13" s="136"/>
      <c r="Z13" s="135"/>
      <c r="AA13" s="173"/>
      <c r="AB13" s="173"/>
    </row>
    <row r="14" spans="2:28" ht="23.25" customHeight="1" hidden="1">
      <c r="B14" s="1"/>
      <c r="C14" s="95"/>
      <c r="D14" s="43" t="e">
        <f>#REF!</f>
        <v>#REF!</v>
      </c>
      <c r="E14" s="73" t="e">
        <f>#REF!</f>
        <v>#REF!</v>
      </c>
      <c r="F14" s="43" t="e">
        <f>IF(#REF!="","",#REF!)</f>
        <v>#REF!</v>
      </c>
      <c r="G14" s="43" t="e">
        <f>IF(#REF!="","",#REF!)</f>
        <v>#REF!</v>
      </c>
      <c r="H14" s="43" t="e">
        <f>IF(#REF!="","",#REF!)</f>
        <v>#REF!</v>
      </c>
      <c r="I14" s="138" t="e">
        <f>#REF!</f>
        <v>#REF!</v>
      </c>
      <c r="J14" s="335" t="e">
        <f>#REF!</f>
        <v>#REF!</v>
      </c>
      <c r="K14" s="411"/>
      <c r="L14" s="75" t="e">
        <f>#REF!</f>
        <v>#REF!</v>
      </c>
      <c r="M14" s="76" t="e">
        <f>#REF!</f>
        <v>#REF!</v>
      </c>
      <c r="N14" s="76" t="e">
        <f>#REF!</f>
        <v>#REF!</v>
      </c>
      <c r="O14" s="76" t="e">
        <f>#REF!</f>
        <v>#REF!</v>
      </c>
      <c r="P14" s="76" t="e">
        <f>#REF!</f>
        <v>#REF!</v>
      </c>
      <c r="Q14" s="76" t="e">
        <f>#REF!</f>
        <v>#REF!</v>
      </c>
      <c r="R14" s="76" t="e">
        <f>#REF!</f>
        <v>#REF!</v>
      </c>
      <c r="S14" s="76" t="e">
        <f>#REF!</f>
        <v>#REF!</v>
      </c>
      <c r="T14" s="76" t="e">
        <f>#REF!</f>
        <v>#REF!</v>
      </c>
      <c r="U14" s="76" t="e">
        <f>#REF!</f>
        <v>#REF!</v>
      </c>
      <c r="V14" s="78" t="e">
        <f>#REF!</f>
        <v>#REF!</v>
      </c>
      <c r="W14" s="79" t="e">
        <f>#REF!</f>
        <v>#REF!</v>
      </c>
      <c r="X14" s="133" t="e">
        <f>IF(#REF!&gt;0,"*","")</f>
        <v>#REF!</v>
      </c>
      <c r="Y14" s="128" t="e">
        <f>#REF!</f>
        <v>#REF!</v>
      </c>
      <c r="Z14" s="137" t="e">
        <f>#REF!</f>
        <v>#REF!</v>
      </c>
      <c r="AA14" s="173"/>
      <c r="AB14" s="173"/>
    </row>
    <row r="15" spans="2:28" ht="20.25" customHeight="1">
      <c r="B15" s="417"/>
      <c r="C15" s="372">
        <v>1</v>
      </c>
      <c r="D15" s="43">
        <v>38</v>
      </c>
      <c r="E15" s="73" t="s">
        <v>36</v>
      </c>
      <c r="F15" s="43" t="s">
        <v>300</v>
      </c>
      <c r="G15" s="43" t="s">
        <v>300</v>
      </c>
      <c r="H15" s="43" t="s">
        <v>300</v>
      </c>
      <c r="I15" s="138" t="s">
        <v>326</v>
      </c>
      <c r="J15" s="335">
        <v>0.5855902777777778</v>
      </c>
      <c r="K15" s="411">
        <v>0.6375</v>
      </c>
      <c r="L15" s="168" t="s">
        <v>104</v>
      </c>
      <c r="M15" s="76" t="s">
        <v>104</v>
      </c>
      <c r="N15" s="76" t="s">
        <v>104</v>
      </c>
      <c r="O15" s="76" t="s">
        <v>103</v>
      </c>
      <c r="P15" s="76" t="s">
        <v>101</v>
      </c>
      <c r="Q15" s="76" t="s">
        <v>102</v>
      </c>
      <c r="R15" s="76" t="s">
        <v>104</v>
      </c>
      <c r="S15" s="76" t="s">
        <v>102</v>
      </c>
      <c r="T15" s="76" t="s">
        <v>103</v>
      </c>
      <c r="U15" s="76" t="s">
        <v>103</v>
      </c>
      <c r="V15" s="78" t="s">
        <v>103</v>
      </c>
      <c r="W15" s="79">
        <v>20</v>
      </c>
      <c r="X15" s="133" t="s">
        <v>300</v>
      </c>
      <c r="Y15" s="128">
        <v>10</v>
      </c>
      <c r="Z15" s="137">
        <v>20</v>
      </c>
      <c r="AA15" s="173">
        <v>20</v>
      </c>
      <c r="AB15" s="173"/>
    </row>
    <row r="16" spans="2:28" ht="20.25" customHeight="1">
      <c r="B16" s="417"/>
      <c r="C16" s="372">
        <v>2</v>
      </c>
      <c r="D16" s="43">
        <v>20</v>
      </c>
      <c r="E16" s="73" t="s">
        <v>53</v>
      </c>
      <c r="F16" s="43" t="s">
        <v>300</v>
      </c>
      <c r="G16" s="43" t="s">
        <v>300</v>
      </c>
      <c r="H16" s="43" t="s">
        <v>300</v>
      </c>
      <c r="I16" s="138" t="s">
        <v>278</v>
      </c>
      <c r="J16" s="335">
        <v>0.5354166666666667</v>
      </c>
      <c r="K16" s="411">
        <v>0.5917592592592592</v>
      </c>
      <c r="L16" s="75" t="s">
        <v>103</v>
      </c>
      <c r="M16" s="76" t="s">
        <v>104</v>
      </c>
      <c r="N16" s="76" t="s">
        <v>101</v>
      </c>
      <c r="O16" s="76" t="s">
        <v>103</v>
      </c>
      <c r="P16" s="76" t="s">
        <v>101</v>
      </c>
      <c r="Q16" s="76" t="s">
        <v>102</v>
      </c>
      <c r="R16" s="76" t="s">
        <v>104</v>
      </c>
      <c r="S16" s="76" t="s">
        <v>102</v>
      </c>
      <c r="T16" s="76" t="s">
        <v>101</v>
      </c>
      <c r="U16" s="76" t="s">
        <v>103</v>
      </c>
      <c r="V16" s="78" t="s">
        <v>103</v>
      </c>
      <c r="W16" s="79">
        <v>23.5</v>
      </c>
      <c r="X16" s="133" t="s">
        <v>300</v>
      </c>
      <c r="Y16" s="128">
        <v>9</v>
      </c>
      <c r="Z16" s="137">
        <v>23.5</v>
      </c>
      <c r="AA16" s="173">
        <v>23.5</v>
      </c>
      <c r="AB16" s="173"/>
    </row>
    <row r="17" spans="2:28" ht="20.25" customHeight="1">
      <c r="B17" s="417"/>
      <c r="C17" s="372">
        <v>3</v>
      </c>
      <c r="D17" s="43">
        <v>53</v>
      </c>
      <c r="E17" s="73" t="s">
        <v>330</v>
      </c>
      <c r="F17" s="43" t="s">
        <v>300</v>
      </c>
      <c r="G17" s="43" t="s">
        <v>300</v>
      </c>
      <c r="H17" s="43" t="s">
        <v>300</v>
      </c>
      <c r="I17" s="138" t="s">
        <v>331</v>
      </c>
      <c r="J17" s="335">
        <v>0.5869791666666667</v>
      </c>
      <c r="K17" s="411">
        <v>0.638888888888889</v>
      </c>
      <c r="L17" s="75" t="s">
        <v>103</v>
      </c>
      <c r="M17" s="76" t="s">
        <v>100</v>
      </c>
      <c r="N17" s="76" t="s">
        <v>104</v>
      </c>
      <c r="O17" s="76" t="s">
        <v>103</v>
      </c>
      <c r="P17" s="76" t="s">
        <v>101</v>
      </c>
      <c r="Q17" s="76" t="s">
        <v>102</v>
      </c>
      <c r="R17" s="76" t="s">
        <v>104</v>
      </c>
      <c r="S17" s="76" t="s">
        <v>102</v>
      </c>
      <c r="T17" s="76" t="s">
        <v>100</v>
      </c>
      <c r="U17" s="76" t="s">
        <v>103</v>
      </c>
      <c r="V17" s="78" t="s">
        <v>103</v>
      </c>
      <c r="W17" s="79">
        <v>53</v>
      </c>
      <c r="X17" s="133" t="s">
        <v>300</v>
      </c>
      <c r="Y17" s="128">
        <v>9</v>
      </c>
      <c r="Z17" s="137">
        <v>53</v>
      </c>
      <c r="AA17" s="173">
        <v>53</v>
      </c>
      <c r="AB17" s="173"/>
    </row>
    <row r="18" spans="2:28" ht="20.25" customHeight="1">
      <c r="B18" s="417"/>
      <c r="C18" s="372">
        <v>4</v>
      </c>
      <c r="D18" s="43">
        <v>9</v>
      </c>
      <c r="E18" s="73" t="s">
        <v>79</v>
      </c>
      <c r="F18" s="43" t="s">
        <v>300</v>
      </c>
      <c r="G18" s="43" t="s">
        <v>300</v>
      </c>
      <c r="H18" s="43" t="s">
        <v>300</v>
      </c>
      <c r="I18" s="138" t="s">
        <v>335</v>
      </c>
      <c r="J18" s="335">
        <v>0.5583333333333333</v>
      </c>
      <c r="K18" s="411">
        <v>0.5909722222222222</v>
      </c>
      <c r="L18" s="75" t="s">
        <v>103</v>
      </c>
      <c r="M18" s="76" t="s">
        <v>103</v>
      </c>
      <c r="N18" s="76" t="s">
        <v>104</v>
      </c>
      <c r="O18" s="76" t="s">
        <v>103</v>
      </c>
      <c r="P18" s="76" t="s">
        <v>101</v>
      </c>
      <c r="Q18" s="76" t="s">
        <v>102</v>
      </c>
      <c r="R18" s="76" t="s">
        <v>102</v>
      </c>
      <c r="S18" s="76" t="s">
        <v>102</v>
      </c>
      <c r="T18" s="76" t="s">
        <v>101</v>
      </c>
      <c r="U18" s="76" t="s">
        <v>103</v>
      </c>
      <c r="V18" s="78" t="s">
        <v>103</v>
      </c>
      <c r="W18" s="79">
        <v>7</v>
      </c>
      <c r="X18" s="133" t="s">
        <v>300</v>
      </c>
      <c r="Y18" s="128">
        <v>8</v>
      </c>
      <c r="Z18" s="137">
        <v>7</v>
      </c>
      <c r="AA18" s="173">
        <v>7</v>
      </c>
      <c r="AB18" s="173"/>
    </row>
    <row r="19" spans="2:28" ht="20.25" customHeight="1">
      <c r="B19" s="417"/>
      <c r="C19" s="372">
        <v>5</v>
      </c>
      <c r="D19" s="43">
        <v>25</v>
      </c>
      <c r="E19" s="73" t="s">
        <v>332</v>
      </c>
      <c r="F19" s="43" t="s">
        <v>300</v>
      </c>
      <c r="G19" s="43" t="s">
        <v>300</v>
      </c>
      <c r="H19" s="43" t="s">
        <v>300</v>
      </c>
      <c r="I19" s="138" t="s">
        <v>326</v>
      </c>
      <c r="J19" s="335">
        <v>0.5461805555555556</v>
      </c>
      <c r="K19" s="411">
        <v>0.5951388888888889</v>
      </c>
      <c r="L19" s="75" t="s">
        <v>104</v>
      </c>
      <c r="M19" s="76" t="s">
        <v>100</v>
      </c>
      <c r="N19" s="76" t="s">
        <v>104</v>
      </c>
      <c r="O19" s="76" t="s">
        <v>103</v>
      </c>
      <c r="P19" s="76" t="s">
        <v>101</v>
      </c>
      <c r="Q19" s="76" t="s">
        <v>102</v>
      </c>
      <c r="R19" s="76" t="s">
        <v>104</v>
      </c>
      <c r="S19" s="76" t="s">
        <v>102</v>
      </c>
      <c r="T19" s="76" t="s">
        <v>101</v>
      </c>
      <c r="U19" s="76" t="s">
        <v>103</v>
      </c>
      <c r="V19" s="78" t="s">
        <v>103</v>
      </c>
      <c r="W19" s="79">
        <v>20</v>
      </c>
      <c r="X19" s="133" t="s">
        <v>300</v>
      </c>
      <c r="Y19" s="128">
        <v>8</v>
      </c>
      <c r="Z19" s="137">
        <v>20</v>
      </c>
      <c r="AA19" s="173">
        <v>20</v>
      </c>
      <c r="AB19" s="173"/>
    </row>
    <row r="20" spans="2:28" ht="20.25" customHeight="1">
      <c r="B20" s="417"/>
      <c r="C20" s="372">
        <v>6</v>
      </c>
      <c r="D20" s="43">
        <v>54</v>
      </c>
      <c r="E20" s="73" t="s">
        <v>10</v>
      </c>
      <c r="F20" s="43" t="s">
        <v>300</v>
      </c>
      <c r="G20" s="43" t="s">
        <v>300</v>
      </c>
      <c r="H20" s="43" t="s">
        <v>300</v>
      </c>
      <c r="I20" s="138" t="s">
        <v>149</v>
      </c>
      <c r="J20" s="335">
        <v>0.53125</v>
      </c>
      <c r="K20" s="411">
        <v>0.5597222222222222</v>
      </c>
      <c r="L20" s="75" t="s">
        <v>103</v>
      </c>
      <c r="M20" s="76" t="s">
        <v>100</v>
      </c>
      <c r="N20" s="76" t="s">
        <v>104</v>
      </c>
      <c r="O20" s="76" t="s">
        <v>103</v>
      </c>
      <c r="P20" s="76" t="s">
        <v>101</v>
      </c>
      <c r="Q20" s="76" t="s">
        <v>102</v>
      </c>
      <c r="R20" s="76" t="s">
        <v>104</v>
      </c>
      <c r="S20" s="76" t="s">
        <v>102</v>
      </c>
      <c r="T20" s="76" t="s">
        <v>101</v>
      </c>
      <c r="U20" s="76" t="s">
        <v>103</v>
      </c>
      <c r="V20" s="78" t="s">
        <v>102</v>
      </c>
      <c r="W20" s="79">
        <v>11</v>
      </c>
      <c r="X20" s="133" t="s">
        <v>300</v>
      </c>
      <c r="Y20" s="128">
        <v>8</v>
      </c>
      <c r="Z20" s="137">
        <v>71</v>
      </c>
      <c r="AA20" s="173">
        <v>71</v>
      </c>
      <c r="AB20" s="173"/>
    </row>
    <row r="21" spans="2:28" ht="20.25" customHeight="1">
      <c r="B21" s="417"/>
      <c r="C21" s="372">
        <v>7</v>
      </c>
      <c r="D21" s="43">
        <v>57</v>
      </c>
      <c r="E21" s="73" t="s">
        <v>185</v>
      </c>
      <c r="F21" s="43" t="s">
        <v>300</v>
      </c>
      <c r="G21" s="43" t="s">
        <v>300</v>
      </c>
      <c r="H21" s="43" t="s">
        <v>300</v>
      </c>
      <c r="I21" s="138" t="s">
        <v>326</v>
      </c>
      <c r="J21" s="335">
        <v>0.6039930555555556</v>
      </c>
      <c r="K21" s="411">
        <v>0.638888888888889</v>
      </c>
      <c r="L21" s="75" t="s">
        <v>103</v>
      </c>
      <c r="M21" s="76" t="s">
        <v>100</v>
      </c>
      <c r="N21" s="76" t="s">
        <v>104</v>
      </c>
      <c r="O21" s="76" t="s">
        <v>103</v>
      </c>
      <c r="P21" s="76" t="s">
        <v>101</v>
      </c>
      <c r="Q21" s="76" t="s">
        <v>100</v>
      </c>
      <c r="R21" s="76" t="s">
        <v>104</v>
      </c>
      <c r="S21" s="76" t="s">
        <v>102</v>
      </c>
      <c r="T21" s="76" t="s">
        <v>103</v>
      </c>
      <c r="U21" s="76" t="s">
        <v>103</v>
      </c>
      <c r="V21" s="78" t="s">
        <v>101</v>
      </c>
      <c r="W21" s="79">
        <v>20</v>
      </c>
      <c r="X21" s="133" t="s">
        <v>300</v>
      </c>
      <c r="Y21" s="128">
        <v>8</v>
      </c>
      <c r="Z21" s="137">
        <v>80</v>
      </c>
      <c r="AA21" s="173">
        <v>80</v>
      </c>
      <c r="AB21" s="173"/>
    </row>
    <row r="22" spans="2:28" ht="20.25" customHeight="1">
      <c r="B22" s="417"/>
      <c r="C22" s="372">
        <v>8</v>
      </c>
      <c r="D22" s="43">
        <v>4</v>
      </c>
      <c r="E22" s="73" t="s">
        <v>9</v>
      </c>
      <c r="F22" s="43" t="s">
        <v>300</v>
      </c>
      <c r="G22" s="43" t="s">
        <v>300</v>
      </c>
      <c r="H22" s="43" t="s">
        <v>300</v>
      </c>
      <c r="I22" s="138" t="s">
        <v>326</v>
      </c>
      <c r="J22" s="335">
        <v>0.6072916666666667</v>
      </c>
      <c r="K22" s="411">
        <v>0.5979166666666667</v>
      </c>
      <c r="L22" s="75" t="s">
        <v>101</v>
      </c>
      <c r="M22" s="76" t="s">
        <v>104</v>
      </c>
      <c r="N22" s="76" t="s">
        <v>104</v>
      </c>
      <c r="O22" s="76" t="s">
        <v>103</v>
      </c>
      <c r="P22" s="76" t="s">
        <v>101</v>
      </c>
      <c r="Q22" s="76" t="s">
        <v>102</v>
      </c>
      <c r="R22" s="76" t="s">
        <v>104</v>
      </c>
      <c r="S22" s="76" t="s">
        <v>102</v>
      </c>
      <c r="T22" s="76" t="s">
        <v>101</v>
      </c>
      <c r="U22" s="76" t="s">
        <v>103</v>
      </c>
      <c r="V22" s="78" t="s">
        <v>101</v>
      </c>
      <c r="W22" s="79">
        <v>26</v>
      </c>
      <c r="X22" s="133" t="s">
        <v>300</v>
      </c>
      <c r="Y22" s="128">
        <v>8</v>
      </c>
      <c r="Z22" s="137">
        <v>86</v>
      </c>
      <c r="AA22" s="173">
        <v>86</v>
      </c>
      <c r="AB22" s="173"/>
    </row>
    <row r="23" spans="2:28" ht="20.25" customHeight="1">
      <c r="B23" s="417"/>
      <c r="C23" s="372">
        <v>9</v>
      </c>
      <c r="D23" s="43">
        <v>107</v>
      </c>
      <c r="E23" s="73" t="s">
        <v>275</v>
      </c>
      <c r="F23" s="43" t="s">
        <v>300</v>
      </c>
      <c r="G23" s="43" t="s">
        <v>300</v>
      </c>
      <c r="H23" s="43" t="s">
        <v>300</v>
      </c>
      <c r="I23" s="138"/>
      <c r="J23" s="335">
        <v>0.6166666666666667</v>
      </c>
      <c r="K23" s="411">
        <v>0.64375</v>
      </c>
      <c r="L23" s="75" t="s">
        <v>104</v>
      </c>
      <c r="M23" s="76" t="s">
        <v>100</v>
      </c>
      <c r="N23" s="76" t="s">
        <v>103</v>
      </c>
      <c r="O23" s="76" t="s">
        <v>103</v>
      </c>
      <c r="P23" s="76" t="s">
        <v>101</v>
      </c>
      <c r="Q23" s="76" t="s">
        <v>102</v>
      </c>
      <c r="R23" s="76" t="s">
        <v>104</v>
      </c>
      <c r="S23" s="76" t="s">
        <v>102</v>
      </c>
      <c r="T23" s="76" t="s">
        <v>101</v>
      </c>
      <c r="U23" s="76" t="s">
        <v>103</v>
      </c>
      <c r="V23" s="78" t="s">
        <v>103</v>
      </c>
      <c r="W23" s="79">
        <v>12</v>
      </c>
      <c r="X23" s="133" t="s">
        <v>300</v>
      </c>
      <c r="Y23" s="128">
        <v>7</v>
      </c>
      <c r="Z23" s="137">
        <v>12</v>
      </c>
      <c r="AA23" s="173">
        <v>12</v>
      </c>
      <c r="AB23" s="173"/>
    </row>
    <row r="24" spans="2:28" ht="20.25" customHeight="1">
      <c r="B24" s="417"/>
      <c r="C24" s="372">
        <v>10</v>
      </c>
      <c r="D24" s="43">
        <v>6</v>
      </c>
      <c r="E24" s="73" t="s">
        <v>16</v>
      </c>
      <c r="F24" s="43" t="s">
        <v>300</v>
      </c>
      <c r="G24" s="43" t="s">
        <v>300</v>
      </c>
      <c r="H24" s="43" t="s">
        <v>300</v>
      </c>
      <c r="I24" s="138" t="s">
        <v>17</v>
      </c>
      <c r="J24" s="335">
        <v>0.5409722222222222</v>
      </c>
      <c r="K24" s="411">
        <v>0.575</v>
      </c>
      <c r="L24" s="75" t="s">
        <v>103</v>
      </c>
      <c r="M24" s="76" t="s">
        <v>100</v>
      </c>
      <c r="N24" s="76" t="s">
        <v>104</v>
      </c>
      <c r="O24" s="76" t="s">
        <v>100</v>
      </c>
      <c r="P24" s="76" t="s">
        <v>101</v>
      </c>
      <c r="Q24" s="76" t="s">
        <v>102</v>
      </c>
      <c r="R24" s="76" t="s">
        <v>104</v>
      </c>
      <c r="S24" s="76" t="s">
        <v>102</v>
      </c>
      <c r="T24" s="76" t="s">
        <v>104</v>
      </c>
      <c r="U24" s="76" t="s">
        <v>101</v>
      </c>
      <c r="V24" s="78" t="s">
        <v>103</v>
      </c>
      <c r="W24" s="79">
        <v>17</v>
      </c>
      <c r="X24" s="133" t="s">
        <v>300</v>
      </c>
      <c r="Y24" s="128">
        <v>7</v>
      </c>
      <c r="Z24" s="137">
        <v>17</v>
      </c>
      <c r="AA24" s="173">
        <v>17</v>
      </c>
      <c r="AB24" s="173"/>
    </row>
    <row r="25" spans="2:28" ht="20.25" customHeight="1">
      <c r="B25" s="417"/>
      <c r="C25" s="372">
        <v>11</v>
      </c>
      <c r="D25" s="43">
        <v>44</v>
      </c>
      <c r="E25" s="73" t="s">
        <v>336</v>
      </c>
      <c r="F25" s="43" t="s">
        <v>300</v>
      </c>
      <c r="G25" s="43" t="s">
        <v>300</v>
      </c>
      <c r="H25" s="43" t="s">
        <v>300</v>
      </c>
      <c r="I25" s="138" t="s">
        <v>337</v>
      </c>
      <c r="J25" s="335">
        <v>0.5845486111111111</v>
      </c>
      <c r="K25" s="411">
        <v>0.6444444444444445</v>
      </c>
      <c r="L25" s="75" t="s">
        <v>104</v>
      </c>
      <c r="M25" s="76" t="s">
        <v>103</v>
      </c>
      <c r="N25" s="76" t="s">
        <v>104</v>
      </c>
      <c r="O25" s="76" t="s">
        <v>103</v>
      </c>
      <c r="P25" s="76" t="s">
        <v>101</v>
      </c>
      <c r="Q25" s="76" t="s">
        <v>102</v>
      </c>
      <c r="R25" s="76" t="s">
        <v>102</v>
      </c>
      <c r="S25" s="76" t="s">
        <v>102</v>
      </c>
      <c r="T25" s="76" t="s">
        <v>100</v>
      </c>
      <c r="U25" s="76" t="s">
        <v>103</v>
      </c>
      <c r="V25" s="78" t="s">
        <v>103</v>
      </c>
      <c r="W25" s="79">
        <v>19</v>
      </c>
      <c r="X25" s="133" t="s">
        <v>300</v>
      </c>
      <c r="Y25" s="128">
        <v>7</v>
      </c>
      <c r="Z25" s="137">
        <v>19</v>
      </c>
      <c r="AA25" s="173">
        <v>19</v>
      </c>
      <c r="AB25" s="173"/>
    </row>
    <row r="26" spans="2:28" ht="20.25" customHeight="1">
      <c r="B26" s="417"/>
      <c r="C26" s="372">
        <v>12</v>
      </c>
      <c r="D26" s="43">
        <v>61</v>
      </c>
      <c r="E26" s="73" t="s">
        <v>28</v>
      </c>
      <c r="F26" s="43" t="s">
        <v>300</v>
      </c>
      <c r="G26" s="43" t="s">
        <v>300</v>
      </c>
      <c r="H26" s="43" t="s">
        <v>300</v>
      </c>
      <c r="I26" s="138" t="s">
        <v>29</v>
      </c>
      <c r="J26" s="335">
        <v>0.5982638888888888</v>
      </c>
      <c r="K26" s="411">
        <v>0.6326388888888889</v>
      </c>
      <c r="L26" s="75" t="s">
        <v>104</v>
      </c>
      <c r="M26" s="76" t="s">
        <v>101</v>
      </c>
      <c r="N26" s="76" t="s">
        <v>103</v>
      </c>
      <c r="O26" s="76" t="s">
        <v>103</v>
      </c>
      <c r="P26" s="76" t="s">
        <v>101</v>
      </c>
      <c r="Q26" s="76" t="s">
        <v>102</v>
      </c>
      <c r="R26" s="76" t="s">
        <v>104</v>
      </c>
      <c r="S26" s="76" t="s">
        <v>102</v>
      </c>
      <c r="T26" s="76" t="s">
        <v>101</v>
      </c>
      <c r="U26" s="76" t="s">
        <v>103</v>
      </c>
      <c r="V26" s="78" t="s">
        <v>103</v>
      </c>
      <c r="W26" s="79">
        <v>21</v>
      </c>
      <c r="X26" s="133" t="s">
        <v>300</v>
      </c>
      <c r="Y26" s="128">
        <v>7</v>
      </c>
      <c r="Z26" s="137">
        <v>21</v>
      </c>
      <c r="AA26" s="173">
        <v>21</v>
      </c>
      <c r="AB26" s="173"/>
    </row>
    <row r="27" spans="2:28" ht="20.25" customHeight="1">
      <c r="B27" s="417"/>
      <c r="C27" s="372">
        <v>13</v>
      </c>
      <c r="D27" s="43">
        <v>42</v>
      </c>
      <c r="E27" s="73" t="s">
        <v>334</v>
      </c>
      <c r="F27" s="43" t="s">
        <v>300</v>
      </c>
      <c r="G27" s="43" t="s">
        <v>300</v>
      </c>
      <c r="H27" s="43" t="s">
        <v>300</v>
      </c>
      <c r="I27" s="138"/>
      <c r="J27" s="335">
        <v>0.6197916666666666</v>
      </c>
      <c r="K27" s="411">
        <v>0.6458333333333334</v>
      </c>
      <c r="L27" s="75" t="s">
        <v>103</v>
      </c>
      <c r="M27" s="76" t="s">
        <v>100</v>
      </c>
      <c r="N27" s="76" t="s">
        <v>101</v>
      </c>
      <c r="O27" s="76" t="s">
        <v>100</v>
      </c>
      <c r="P27" s="76" t="s">
        <v>101</v>
      </c>
      <c r="Q27" s="76" t="s">
        <v>102</v>
      </c>
      <c r="R27" s="76" t="s">
        <v>104</v>
      </c>
      <c r="S27" s="76" t="s">
        <v>102</v>
      </c>
      <c r="T27" s="76" t="s">
        <v>101</v>
      </c>
      <c r="U27" s="76" t="s">
        <v>103</v>
      </c>
      <c r="V27" s="78" t="s">
        <v>103</v>
      </c>
      <c r="W27" s="79">
        <v>23</v>
      </c>
      <c r="X27" s="133" t="s">
        <v>300</v>
      </c>
      <c r="Y27" s="128">
        <v>7</v>
      </c>
      <c r="Z27" s="137">
        <v>23</v>
      </c>
      <c r="AA27" s="173">
        <v>23</v>
      </c>
      <c r="AB27" s="173"/>
    </row>
    <row r="28" spans="2:28" ht="20.25" customHeight="1">
      <c r="B28" s="417"/>
      <c r="C28" s="372">
        <v>14</v>
      </c>
      <c r="D28" s="43">
        <v>32</v>
      </c>
      <c r="E28" s="73" t="s">
        <v>84</v>
      </c>
      <c r="F28" s="43" t="s">
        <v>300</v>
      </c>
      <c r="G28" s="43" t="s">
        <v>300</v>
      </c>
      <c r="H28" s="43" t="s">
        <v>300</v>
      </c>
      <c r="I28" s="138" t="s">
        <v>340</v>
      </c>
      <c r="J28" s="335">
        <v>0.5880208333333333</v>
      </c>
      <c r="K28" s="411">
        <v>0.6208333333333333</v>
      </c>
      <c r="L28" s="75" t="s">
        <v>104</v>
      </c>
      <c r="M28" s="76" t="s">
        <v>104</v>
      </c>
      <c r="N28" s="76" t="s">
        <v>103</v>
      </c>
      <c r="O28" s="76" t="s">
        <v>103</v>
      </c>
      <c r="P28" s="76" t="s">
        <v>101</v>
      </c>
      <c r="Q28" s="76" t="s">
        <v>102</v>
      </c>
      <c r="R28" s="76" t="s">
        <v>102</v>
      </c>
      <c r="S28" s="76" t="s">
        <v>102</v>
      </c>
      <c r="T28" s="76" t="s">
        <v>100</v>
      </c>
      <c r="U28" s="76" t="s">
        <v>103</v>
      </c>
      <c r="V28" s="78" t="s">
        <v>103</v>
      </c>
      <c r="W28" s="79">
        <v>25.5</v>
      </c>
      <c r="X28" s="133" t="s">
        <v>300</v>
      </c>
      <c r="Y28" s="128">
        <v>7</v>
      </c>
      <c r="Z28" s="137">
        <v>25.5</v>
      </c>
      <c r="AA28" s="173">
        <v>25.5</v>
      </c>
      <c r="AB28" s="173"/>
    </row>
    <row r="29" spans="2:28" ht="20.25" customHeight="1">
      <c r="B29" s="417"/>
      <c r="C29" s="372">
        <v>15</v>
      </c>
      <c r="D29" s="43">
        <v>35</v>
      </c>
      <c r="E29" s="73" t="s">
        <v>24</v>
      </c>
      <c r="F29" s="43" t="s">
        <v>300</v>
      </c>
      <c r="G29" s="43" t="s">
        <v>300</v>
      </c>
      <c r="H29" s="43" t="s">
        <v>300</v>
      </c>
      <c r="I29" s="138" t="s">
        <v>25</v>
      </c>
      <c r="J29" s="335">
        <v>0.5892361111111112</v>
      </c>
      <c r="K29" s="411">
        <v>0.61875</v>
      </c>
      <c r="L29" s="75" t="s">
        <v>103</v>
      </c>
      <c r="M29" s="76" t="s">
        <v>101</v>
      </c>
      <c r="N29" s="76" t="s">
        <v>104</v>
      </c>
      <c r="O29" s="76" t="s">
        <v>103</v>
      </c>
      <c r="P29" s="76" t="s">
        <v>101</v>
      </c>
      <c r="Q29" s="76" t="s">
        <v>104</v>
      </c>
      <c r="R29" s="76" t="s">
        <v>102</v>
      </c>
      <c r="S29" s="76" t="s">
        <v>102</v>
      </c>
      <c r="T29" s="76" t="s">
        <v>101</v>
      </c>
      <c r="U29" s="76" t="s">
        <v>103</v>
      </c>
      <c r="V29" s="78" t="s">
        <v>103</v>
      </c>
      <c r="W29" s="79">
        <v>27</v>
      </c>
      <c r="X29" s="133" t="s">
        <v>300</v>
      </c>
      <c r="Y29" s="128">
        <v>7</v>
      </c>
      <c r="Z29" s="137">
        <v>27</v>
      </c>
      <c r="AA29" s="173">
        <v>27</v>
      </c>
      <c r="AB29" s="173"/>
    </row>
    <row r="30" spans="2:28" ht="20.25" customHeight="1">
      <c r="B30" s="417"/>
      <c r="C30" s="372">
        <v>16</v>
      </c>
      <c r="D30" s="43">
        <v>45</v>
      </c>
      <c r="E30" s="73" t="s">
        <v>54</v>
      </c>
      <c r="F30" s="43" t="s">
        <v>300</v>
      </c>
      <c r="G30" s="43" t="s">
        <v>300</v>
      </c>
      <c r="H30" s="43" t="s">
        <v>300</v>
      </c>
      <c r="I30" s="138" t="s">
        <v>326</v>
      </c>
      <c r="J30" s="335">
        <v>0.5925347222222223</v>
      </c>
      <c r="K30" s="411">
        <v>0.61875</v>
      </c>
      <c r="L30" s="75" t="s">
        <v>103</v>
      </c>
      <c r="M30" s="76" t="s">
        <v>103</v>
      </c>
      <c r="N30" s="76" t="s">
        <v>104</v>
      </c>
      <c r="O30" s="76" t="s">
        <v>103</v>
      </c>
      <c r="P30" s="76" t="s">
        <v>101</v>
      </c>
      <c r="Q30" s="76" t="s">
        <v>102</v>
      </c>
      <c r="R30" s="76" t="s">
        <v>104</v>
      </c>
      <c r="S30" s="76" t="s">
        <v>102</v>
      </c>
      <c r="T30" s="76" t="s">
        <v>101</v>
      </c>
      <c r="U30" s="76" t="s">
        <v>104</v>
      </c>
      <c r="V30" s="78" t="s">
        <v>102</v>
      </c>
      <c r="W30" s="79">
        <v>13</v>
      </c>
      <c r="X30" s="133" t="s">
        <v>300</v>
      </c>
      <c r="Y30" s="128">
        <v>7</v>
      </c>
      <c r="Z30" s="137">
        <v>73</v>
      </c>
      <c r="AA30" s="173">
        <v>73</v>
      </c>
      <c r="AB30" s="173"/>
    </row>
    <row r="31" spans="2:28" ht="20.25" customHeight="1">
      <c r="B31" s="417"/>
      <c r="C31" s="372">
        <v>17</v>
      </c>
      <c r="D31" s="43">
        <v>10</v>
      </c>
      <c r="E31" s="73" t="s">
        <v>80</v>
      </c>
      <c r="F31" s="43" t="s">
        <v>300</v>
      </c>
      <c r="G31" s="43" t="s">
        <v>300</v>
      </c>
      <c r="H31" s="43" t="s">
        <v>300</v>
      </c>
      <c r="I31" s="138"/>
      <c r="J31" s="335">
        <v>0.5914930555555555</v>
      </c>
      <c r="K31" s="411">
        <v>0.6347222222222222</v>
      </c>
      <c r="L31" s="75" t="s">
        <v>103</v>
      </c>
      <c r="M31" s="76" t="s">
        <v>103</v>
      </c>
      <c r="N31" s="76" t="s">
        <v>104</v>
      </c>
      <c r="O31" s="76" t="s">
        <v>103</v>
      </c>
      <c r="P31" s="76" t="s">
        <v>101</v>
      </c>
      <c r="Q31" s="76" t="s">
        <v>102</v>
      </c>
      <c r="R31" s="76" t="s">
        <v>102</v>
      </c>
      <c r="S31" s="76" t="s">
        <v>102</v>
      </c>
      <c r="T31" s="76" t="s">
        <v>104</v>
      </c>
      <c r="U31" s="76" t="s">
        <v>103</v>
      </c>
      <c r="V31" s="78" t="s">
        <v>102</v>
      </c>
      <c r="W31" s="79">
        <v>15.5</v>
      </c>
      <c r="X31" s="133" t="s">
        <v>300</v>
      </c>
      <c r="Y31" s="128">
        <v>7</v>
      </c>
      <c r="Z31" s="137">
        <v>75.5</v>
      </c>
      <c r="AA31" s="173">
        <v>75.5</v>
      </c>
      <c r="AB31" s="173"/>
    </row>
    <row r="32" spans="2:28" ht="20.25" customHeight="1">
      <c r="B32" s="417"/>
      <c r="C32" s="372">
        <v>18</v>
      </c>
      <c r="D32" s="43">
        <v>48</v>
      </c>
      <c r="E32" s="73" t="s">
        <v>61</v>
      </c>
      <c r="F32" s="43" t="s">
        <v>300</v>
      </c>
      <c r="G32" s="43" t="s">
        <v>300</v>
      </c>
      <c r="H32" s="43" t="s">
        <v>300</v>
      </c>
      <c r="I32" s="138" t="s">
        <v>340</v>
      </c>
      <c r="J32" s="335">
        <v>0.5520833333333334</v>
      </c>
      <c r="K32" s="411">
        <v>0.5921527777777778</v>
      </c>
      <c r="L32" s="75" t="s">
        <v>103</v>
      </c>
      <c r="M32" s="76" t="s">
        <v>100</v>
      </c>
      <c r="N32" s="76" t="s">
        <v>104</v>
      </c>
      <c r="O32" s="76" t="s">
        <v>104</v>
      </c>
      <c r="P32" s="76" t="s">
        <v>101</v>
      </c>
      <c r="Q32" s="76" t="s">
        <v>102</v>
      </c>
      <c r="R32" s="76" t="s">
        <v>104</v>
      </c>
      <c r="S32" s="76" t="s">
        <v>102</v>
      </c>
      <c r="T32" s="76" t="s">
        <v>101</v>
      </c>
      <c r="U32" s="76" t="s">
        <v>103</v>
      </c>
      <c r="V32" s="78" t="s">
        <v>102</v>
      </c>
      <c r="W32" s="79">
        <v>17</v>
      </c>
      <c r="X32" s="133" t="s">
        <v>300</v>
      </c>
      <c r="Y32" s="128">
        <v>7</v>
      </c>
      <c r="Z32" s="137">
        <v>77</v>
      </c>
      <c r="AA32" s="173">
        <v>77</v>
      </c>
      <c r="AB32" s="173"/>
    </row>
    <row r="33" spans="2:28" ht="20.25" customHeight="1">
      <c r="B33" s="417"/>
      <c r="C33" s="372">
        <v>19</v>
      </c>
      <c r="D33" s="43">
        <v>23</v>
      </c>
      <c r="E33" s="73" t="s">
        <v>59</v>
      </c>
      <c r="F33" s="43" t="s">
        <v>300</v>
      </c>
      <c r="G33" s="43" t="s">
        <v>300</v>
      </c>
      <c r="H33" s="43" t="s">
        <v>300</v>
      </c>
      <c r="I33" s="138" t="s">
        <v>60</v>
      </c>
      <c r="J33" s="335">
        <v>0.628125</v>
      </c>
      <c r="K33" s="411">
        <v>0.6611111111111111</v>
      </c>
      <c r="L33" s="75" t="s">
        <v>103</v>
      </c>
      <c r="M33" s="76" t="s">
        <v>104</v>
      </c>
      <c r="N33" s="76" t="s">
        <v>100</v>
      </c>
      <c r="O33" s="76" t="s">
        <v>103</v>
      </c>
      <c r="P33" s="76" t="s">
        <v>101</v>
      </c>
      <c r="Q33" s="76" t="s">
        <v>102</v>
      </c>
      <c r="R33" s="76" t="s">
        <v>104</v>
      </c>
      <c r="S33" s="76" t="s">
        <v>102</v>
      </c>
      <c r="T33" s="76" t="s">
        <v>101</v>
      </c>
      <c r="U33" s="76" t="s">
        <v>101</v>
      </c>
      <c r="V33" s="78" t="s">
        <v>102</v>
      </c>
      <c r="W33" s="79">
        <v>18</v>
      </c>
      <c r="X33" s="133" t="s">
        <v>300</v>
      </c>
      <c r="Y33" s="128">
        <v>7</v>
      </c>
      <c r="Z33" s="137">
        <v>78</v>
      </c>
      <c r="AA33" s="173">
        <v>78</v>
      </c>
      <c r="AB33" s="173"/>
    </row>
    <row r="34" spans="2:28" ht="20.25" customHeight="1">
      <c r="B34" s="417"/>
      <c r="C34" s="372">
        <v>20</v>
      </c>
      <c r="D34" s="43">
        <v>19</v>
      </c>
      <c r="E34" s="73" t="s">
        <v>51</v>
      </c>
      <c r="F34" s="43" t="s">
        <v>300</v>
      </c>
      <c r="G34" s="43" t="s">
        <v>300</v>
      </c>
      <c r="H34" s="43" t="s">
        <v>300</v>
      </c>
      <c r="I34" s="138" t="s">
        <v>52</v>
      </c>
      <c r="J34" s="335">
        <v>0.6083333333333333</v>
      </c>
      <c r="K34" s="411">
        <v>0.6430555555555556</v>
      </c>
      <c r="L34" s="75" t="s">
        <v>101</v>
      </c>
      <c r="M34" s="76" t="s">
        <v>104</v>
      </c>
      <c r="N34" s="76" t="s">
        <v>104</v>
      </c>
      <c r="O34" s="76" t="s">
        <v>103</v>
      </c>
      <c r="P34" s="76" t="s">
        <v>101</v>
      </c>
      <c r="Q34" s="76" t="s">
        <v>102</v>
      </c>
      <c r="R34" s="76" t="s">
        <v>102</v>
      </c>
      <c r="S34" s="76" t="s">
        <v>102</v>
      </c>
      <c r="T34" s="76" t="s">
        <v>100</v>
      </c>
      <c r="U34" s="76" t="s">
        <v>103</v>
      </c>
      <c r="V34" s="78" t="s">
        <v>102</v>
      </c>
      <c r="W34" s="79">
        <v>19.5</v>
      </c>
      <c r="X34" s="133" t="s">
        <v>300</v>
      </c>
      <c r="Y34" s="128">
        <v>7</v>
      </c>
      <c r="Z34" s="137">
        <v>79.5</v>
      </c>
      <c r="AA34" s="173">
        <v>79.5</v>
      </c>
      <c r="AB34" s="173"/>
    </row>
    <row r="35" spans="2:28" ht="20.25" customHeight="1">
      <c r="B35" s="417"/>
      <c r="C35" s="372">
        <v>21</v>
      </c>
      <c r="D35" s="43">
        <v>102</v>
      </c>
      <c r="E35" s="73" t="s">
        <v>214</v>
      </c>
      <c r="F35" s="43" t="s">
        <v>300</v>
      </c>
      <c r="G35" s="43" t="s">
        <v>300</v>
      </c>
      <c r="H35" s="43" t="s">
        <v>300</v>
      </c>
      <c r="I35" s="138"/>
      <c r="J35" s="335">
        <v>0.5253472222222222</v>
      </c>
      <c r="K35" s="411">
        <v>0.5770833333333333</v>
      </c>
      <c r="L35" s="75" t="s">
        <v>103</v>
      </c>
      <c r="M35" s="76" t="s">
        <v>101</v>
      </c>
      <c r="N35" s="76" t="s">
        <v>104</v>
      </c>
      <c r="O35" s="76" t="s">
        <v>104</v>
      </c>
      <c r="P35" s="76" t="s">
        <v>101</v>
      </c>
      <c r="Q35" s="76" t="s">
        <v>102</v>
      </c>
      <c r="R35" s="76" t="s">
        <v>102</v>
      </c>
      <c r="S35" s="76" t="s">
        <v>102</v>
      </c>
      <c r="T35" s="76" t="s">
        <v>103</v>
      </c>
      <c r="U35" s="76" t="s">
        <v>103</v>
      </c>
      <c r="V35" s="78" t="s">
        <v>102</v>
      </c>
      <c r="W35" s="79">
        <v>36.5</v>
      </c>
      <c r="X35" s="133" t="s">
        <v>300</v>
      </c>
      <c r="Y35" s="128">
        <v>7</v>
      </c>
      <c r="Z35" s="137">
        <v>96.5</v>
      </c>
      <c r="AA35" s="173">
        <v>96.5</v>
      </c>
      <c r="AB35" s="173"/>
    </row>
    <row r="36" spans="2:28" ht="20.25" customHeight="1">
      <c r="B36" s="417"/>
      <c r="C36" s="372">
        <v>22</v>
      </c>
      <c r="D36" s="43">
        <v>51</v>
      </c>
      <c r="E36" s="73" t="s">
        <v>2</v>
      </c>
      <c r="F36" s="43" t="s">
        <v>300</v>
      </c>
      <c r="G36" s="43" t="s">
        <v>300</v>
      </c>
      <c r="H36" s="43" t="s">
        <v>300</v>
      </c>
      <c r="I36" s="138" t="s">
        <v>3</v>
      </c>
      <c r="J36" s="335">
        <v>0.5277777777777778</v>
      </c>
      <c r="K36" s="411">
        <v>0.5569444444444445</v>
      </c>
      <c r="L36" s="75" t="s">
        <v>103</v>
      </c>
      <c r="M36" s="76" t="s">
        <v>103</v>
      </c>
      <c r="N36" s="76" t="s">
        <v>104</v>
      </c>
      <c r="O36" s="76" t="s">
        <v>103</v>
      </c>
      <c r="P36" s="76" t="s">
        <v>101</v>
      </c>
      <c r="Q36" s="76" t="s">
        <v>102</v>
      </c>
      <c r="R36" s="76" t="s">
        <v>104</v>
      </c>
      <c r="S36" s="76" t="s">
        <v>102</v>
      </c>
      <c r="T36" s="76" t="s">
        <v>101</v>
      </c>
      <c r="U36" s="76" t="s">
        <v>101</v>
      </c>
      <c r="V36" s="78" t="s">
        <v>102</v>
      </c>
      <c r="W36" s="79">
        <v>55</v>
      </c>
      <c r="X36" s="133" t="s">
        <v>300</v>
      </c>
      <c r="Y36" s="128">
        <v>7</v>
      </c>
      <c r="Z36" s="137">
        <v>115</v>
      </c>
      <c r="AA36" s="173">
        <v>115</v>
      </c>
      <c r="AB36" s="173"/>
    </row>
    <row r="37" spans="2:28" ht="20.25" customHeight="1">
      <c r="B37" s="417"/>
      <c r="C37" s="372">
        <v>23</v>
      </c>
      <c r="D37" s="43">
        <v>12</v>
      </c>
      <c r="E37" s="73" t="s">
        <v>329</v>
      </c>
      <c r="F37" s="43" t="s">
        <v>300</v>
      </c>
      <c r="G37" s="43" t="s">
        <v>300</v>
      </c>
      <c r="H37" s="43" t="s">
        <v>300</v>
      </c>
      <c r="I37" s="138" t="s">
        <v>335</v>
      </c>
      <c r="J37" s="335">
        <v>0.5701388888888889</v>
      </c>
      <c r="K37" s="411">
        <v>0.5986111111111111</v>
      </c>
      <c r="L37" s="75" t="s">
        <v>104</v>
      </c>
      <c r="M37" s="76" t="s">
        <v>101</v>
      </c>
      <c r="N37" s="76" t="s">
        <v>101</v>
      </c>
      <c r="O37" s="76" t="s">
        <v>103</v>
      </c>
      <c r="P37" s="76" t="s">
        <v>101</v>
      </c>
      <c r="Q37" s="76" t="s">
        <v>102</v>
      </c>
      <c r="R37" s="76" t="s">
        <v>102</v>
      </c>
      <c r="S37" s="76" t="s">
        <v>102</v>
      </c>
      <c r="T37" s="76" t="s">
        <v>101</v>
      </c>
      <c r="U37" s="76" t="s">
        <v>103</v>
      </c>
      <c r="V37" s="78" t="s">
        <v>103</v>
      </c>
      <c r="W37" s="79">
        <v>7</v>
      </c>
      <c r="X37" s="133" t="s">
        <v>300</v>
      </c>
      <c r="Y37" s="128">
        <v>6</v>
      </c>
      <c r="Z37" s="137">
        <v>7</v>
      </c>
      <c r="AA37" s="173">
        <v>7</v>
      </c>
      <c r="AB37" s="173"/>
    </row>
    <row r="38" spans="2:28" ht="20.25" customHeight="1">
      <c r="B38" s="417"/>
      <c r="C38" s="372">
        <v>24</v>
      </c>
      <c r="D38" s="43">
        <v>43</v>
      </c>
      <c r="E38" s="73" t="s">
        <v>327</v>
      </c>
      <c r="F38" s="43" t="s">
        <v>300</v>
      </c>
      <c r="G38" s="43" t="s">
        <v>300</v>
      </c>
      <c r="H38" s="43" t="s">
        <v>300</v>
      </c>
      <c r="I38" s="138" t="s">
        <v>50</v>
      </c>
      <c r="J38" s="335">
        <v>0.5901041666666667</v>
      </c>
      <c r="K38" s="411">
        <v>0.64375</v>
      </c>
      <c r="L38" s="75" t="s">
        <v>101</v>
      </c>
      <c r="M38" s="76" t="s">
        <v>100</v>
      </c>
      <c r="N38" s="76" t="s">
        <v>104</v>
      </c>
      <c r="O38" s="76" t="s">
        <v>103</v>
      </c>
      <c r="P38" s="76" t="s">
        <v>101</v>
      </c>
      <c r="Q38" s="76" t="s">
        <v>104</v>
      </c>
      <c r="R38" s="76" t="s">
        <v>102</v>
      </c>
      <c r="S38" s="76" t="s">
        <v>102</v>
      </c>
      <c r="T38" s="76" t="s">
        <v>101</v>
      </c>
      <c r="U38" s="76" t="s">
        <v>103</v>
      </c>
      <c r="V38" s="78" t="s">
        <v>103</v>
      </c>
      <c r="W38" s="79">
        <v>8</v>
      </c>
      <c r="X38" s="133" t="s">
        <v>300</v>
      </c>
      <c r="Y38" s="128">
        <v>6</v>
      </c>
      <c r="Z38" s="137">
        <v>8</v>
      </c>
      <c r="AA38" s="173">
        <v>8</v>
      </c>
      <c r="AB38" s="173"/>
    </row>
    <row r="39" spans="2:28" ht="20.25" customHeight="1">
      <c r="B39" s="417"/>
      <c r="C39" s="372">
        <v>25</v>
      </c>
      <c r="D39" s="43">
        <v>49</v>
      </c>
      <c r="E39" s="73" t="s">
        <v>62</v>
      </c>
      <c r="F39" s="43" t="s">
        <v>300</v>
      </c>
      <c r="G39" s="43" t="s">
        <v>300</v>
      </c>
      <c r="H39" s="43" t="s">
        <v>300</v>
      </c>
      <c r="I39" s="138" t="s">
        <v>277</v>
      </c>
      <c r="J39" s="335">
        <v>0.54375</v>
      </c>
      <c r="K39" s="411">
        <v>0.5928356481481482</v>
      </c>
      <c r="L39" s="75" t="s">
        <v>104</v>
      </c>
      <c r="M39" s="76" t="s">
        <v>100</v>
      </c>
      <c r="N39" s="76" t="s">
        <v>104</v>
      </c>
      <c r="O39" s="76" t="s">
        <v>103</v>
      </c>
      <c r="P39" s="76" t="s">
        <v>101</v>
      </c>
      <c r="Q39" s="76" t="s">
        <v>104</v>
      </c>
      <c r="R39" s="76" t="s">
        <v>102</v>
      </c>
      <c r="S39" s="76" t="s">
        <v>102</v>
      </c>
      <c r="T39" s="76" t="s">
        <v>101</v>
      </c>
      <c r="U39" s="76" t="s">
        <v>103</v>
      </c>
      <c r="V39" s="78" t="s">
        <v>103</v>
      </c>
      <c r="W39" s="79">
        <v>9</v>
      </c>
      <c r="X39" s="133" t="s">
        <v>300</v>
      </c>
      <c r="Y39" s="128">
        <v>6</v>
      </c>
      <c r="Z39" s="137">
        <v>9</v>
      </c>
      <c r="AA39" s="173">
        <v>9</v>
      </c>
      <c r="AB39" s="173"/>
    </row>
    <row r="40" spans="2:28" ht="20.25" customHeight="1">
      <c r="B40" s="417"/>
      <c r="C40" s="372">
        <v>26</v>
      </c>
      <c r="D40" s="43">
        <v>62</v>
      </c>
      <c r="E40" s="73" t="s">
        <v>32</v>
      </c>
      <c r="F40" s="43" t="s">
        <v>300</v>
      </c>
      <c r="G40" s="43" t="s">
        <v>300</v>
      </c>
      <c r="H40" s="43" t="s">
        <v>300</v>
      </c>
      <c r="I40" s="138" t="s">
        <v>33</v>
      </c>
      <c r="J40" s="335">
        <v>0.5423611111111112</v>
      </c>
      <c r="K40" s="411">
        <v>0.5756944444444444</v>
      </c>
      <c r="L40" s="75" t="s">
        <v>103</v>
      </c>
      <c r="M40" s="76" t="s">
        <v>100</v>
      </c>
      <c r="N40" s="76" t="s">
        <v>100</v>
      </c>
      <c r="O40" s="76" t="s">
        <v>103</v>
      </c>
      <c r="P40" s="76" t="s">
        <v>103</v>
      </c>
      <c r="Q40" s="76" t="s">
        <v>102</v>
      </c>
      <c r="R40" s="76" t="s">
        <v>102</v>
      </c>
      <c r="S40" s="76" t="s">
        <v>102</v>
      </c>
      <c r="T40" s="76" t="s">
        <v>101</v>
      </c>
      <c r="U40" s="76" t="s">
        <v>103</v>
      </c>
      <c r="V40" s="78" t="s">
        <v>103</v>
      </c>
      <c r="W40" s="79">
        <v>20</v>
      </c>
      <c r="X40" s="133" t="s">
        <v>300</v>
      </c>
      <c r="Y40" s="128">
        <v>6</v>
      </c>
      <c r="Z40" s="137">
        <v>20</v>
      </c>
      <c r="AA40" s="173">
        <v>20</v>
      </c>
      <c r="AB40" s="173"/>
    </row>
    <row r="41" spans="2:28" ht="20.25" customHeight="1">
      <c r="B41" s="417"/>
      <c r="C41" s="372">
        <v>27</v>
      </c>
      <c r="D41" s="43">
        <v>37</v>
      </c>
      <c r="E41" s="73" t="s">
        <v>30</v>
      </c>
      <c r="F41" s="43" t="s">
        <v>300</v>
      </c>
      <c r="G41" s="43" t="s">
        <v>300</v>
      </c>
      <c r="H41" s="43" t="s">
        <v>300</v>
      </c>
      <c r="I41" s="138" t="s">
        <v>31</v>
      </c>
      <c r="J41" s="335">
        <v>0.5996527777777778</v>
      </c>
      <c r="K41" s="411">
        <v>0.6319444444444444</v>
      </c>
      <c r="L41" s="75" t="s">
        <v>101</v>
      </c>
      <c r="M41" s="76" t="s">
        <v>100</v>
      </c>
      <c r="N41" s="76" t="s">
        <v>103</v>
      </c>
      <c r="O41" s="76" t="s">
        <v>103</v>
      </c>
      <c r="P41" s="76" t="s">
        <v>101</v>
      </c>
      <c r="Q41" s="76" t="s">
        <v>104</v>
      </c>
      <c r="R41" s="76" t="s">
        <v>104</v>
      </c>
      <c r="S41" s="76" t="s">
        <v>102</v>
      </c>
      <c r="T41" s="76" t="s">
        <v>103</v>
      </c>
      <c r="U41" s="76" t="s">
        <v>103</v>
      </c>
      <c r="V41" s="78" t="s">
        <v>100</v>
      </c>
      <c r="W41" s="79">
        <v>51</v>
      </c>
      <c r="X41" s="133" t="s">
        <v>300</v>
      </c>
      <c r="Y41" s="128">
        <v>6</v>
      </c>
      <c r="Z41" s="137">
        <v>111</v>
      </c>
      <c r="AA41" s="173">
        <v>111</v>
      </c>
      <c r="AB41" s="173"/>
    </row>
    <row r="42" spans="2:28" ht="20.25" customHeight="1">
      <c r="B42" s="417"/>
      <c r="C42" s="372">
        <v>28</v>
      </c>
      <c r="D42" s="43">
        <v>31</v>
      </c>
      <c r="E42" s="73" t="s">
        <v>18</v>
      </c>
      <c r="F42" s="43" t="s">
        <v>300</v>
      </c>
      <c r="G42" s="43" t="s">
        <v>300</v>
      </c>
      <c r="H42" s="43" t="s">
        <v>300</v>
      </c>
      <c r="I42" s="138" t="s">
        <v>13</v>
      </c>
      <c r="J42" s="335">
        <v>0.6107638888888889</v>
      </c>
      <c r="K42" s="411">
        <v>0.6611111111111111</v>
      </c>
      <c r="L42" s="75" t="s">
        <v>104</v>
      </c>
      <c r="M42" s="76" t="s">
        <v>104</v>
      </c>
      <c r="N42" s="76" t="s">
        <v>104</v>
      </c>
      <c r="O42" s="76" t="s">
        <v>100</v>
      </c>
      <c r="P42" s="76" t="s">
        <v>101</v>
      </c>
      <c r="Q42" s="76" t="s">
        <v>102</v>
      </c>
      <c r="R42" s="76" t="s">
        <v>105</v>
      </c>
      <c r="S42" s="76" t="s">
        <v>102</v>
      </c>
      <c r="T42" s="76" t="s">
        <v>100</v>
      </c>
      <c r="U42" s="76" t="s">
        <v>103</v>
      </c>
      <c r="V42" s="78" t="s">
        <v>102</v>
      </c>
      <c r="W42" s="79">
        <v>58</v>
      </c>
      <c r="X42" s="133" t="s">
        <v>300</v>
      </c>
      <c r="Y42" s="128">
        <v>6</v>
      </c>
      <c r="Z42" s="137">
        <v>118</v>
      </c>
      <c r="AA42" s="173">
        <v>118</v>
      </c>
      <c r="AB42" s="173"/>
    </row>
    <row r="43" spans="2:28" ht="20.25" customHeight="1">
      <c r="B43" s="417"/>
      <c r="C43" s="372">
        <v>29</v>
      </c>
      <c r="D43" s="43">
        <v>1</v>
      </c>
      <c r="E43" s="73" t="s">
        <v>0</v>
      </c>
      <c r="F43" s="43" t="s">
        <v>300</v>
      </c>
      <c r="G43" s="43" t="s">
        <v>300</v>
      </c>
      <c r="H43" s="43" t="s">
        <v>300</v>
      </c>
      <c r="I43" s="138" t="s">
        <v>1</v>
      </c>
      <c r="J43" s="335">
        <v>0.6147569444444444</v>
      </c>
      <c r="K43" s="411">
        <v>0.6625</v>
      </c>
      <c r="L43" s="75" t="s">
        <v>101</v>
      </c>
      <c r="M43" s="76" t="s">
        <v>101</v>
      </c>
      <c r="N43" s="76" t="s">
        <v>103</v>
      </c>
      <c r="O43" s="76" t="s">
        <v>104</v>
      </c>
      <c r="P43" s="76" t="s">
        <v>103</v>
      </c>
      <c r="Q43" s="76" t="s">
        <v>102</v>
      </c>
      <c r="R43" s="76" t="s">
        <v>104</v>
      </c>
      <c r="S43" s="76" t="s">
        <v>102</v>
      </c>
      <c r="T43" s="76" t="s">
        <v>100</v>
      </c>
      <c r="U43" s="76" t="s">
        <v>103</v>
      </c>
      <c r="V43" s="78" t="s">
        <v>103</v>
      </c>
      <c r="W43" s="79">
        <v>27</v>
      </c>
      <c r="X43" s="133" t="s">
        <v>300</v>
      </c>
      <c r="Y43" s="128">
        <v>5</v>
      </c>
      <c r="Z43" s="137">
        <v>27</v>
      </c>
      <c r="AA43" s="173">
        <v>27</v>
      </c>
      <c r="AB43" s="173"/>
    </row>
    <row r="44" spans="2:28" ht="20.25" customHeight="1">
      <c r="B44" s="417"/>
      <c r="C44" s="372">
        <v>30</v>
      </c>
      <c r="D44" s="43">
        <v>41</v>
      </c>
      <c r="E44" s="73" t="s">
        <v>47</v>
      </c>
      <c r="F44" s="43" t="s">
        <v>300</v>
      </c>
      <c r="G44" s="43" t="s">
        <v>300</v>
      </c>
      <c r="H44" s="43" t="s">
        <v>300</v>
      </c>
      <c r="I44" s="138"/>
      <c r="J44" s="335">
        <v>0.63125</v>
      </c>
      <c r="K44" s="411">
        <v>0.6618055555555555</v>
      </c>
      <c r="L44" s="75" t="s">
        <v>101</v>
      </c>
      <c r="M44" s="76" t="s">
        <v>100</v>
      </c>
      <c r="N44" s="76" t="s">
        <v>101</v>
      </c>
      <c r="O44" s="76" t="s">
        <v>100</v>
      </c>
      <c r="P44" s="76" t="s">
        <v>101</v>
      </c>
      <c r="Q44" s="76" t="s">
        <v>102</v>
      </c>
      <c r="R44" s="76" t="s">
        <v>102</v>
      </c>
      <c r="S44" s="76" t="s">
        <v>102</v>
      </c>
      <c r="T44" s="76" t="s">
        <v>100</v>
      </c>
      <c r="U44" s="76" t="s">
        <v>103</v>
      </c>
      <c r="V44" s="78" t="s">
        <v>103</v>
      </c>
      <c r="W44" s="79">
        <v>48</v>
      </c>
      <c r="X44" s="133" t="s">
        <v>300</v>
      </c>
      <c r="Y44" s="128">
        <v>5</v>
      </c>
      <c r="Z44" s="137">
        <v>48</v>
      </c>
      <c r="AA44" s="173">
        <v>48</v>
      </c>
      <c r="AB44" s="173"/>
    </row>
    <row r="45" spans="2:28" ht="20.25" customHeight="1">
      <c r="B45" s="417"/>
      <c r="C45" s="372">
        <v>31</v>
      </c>
      <c r="D45" s="43">
        <v>106</v>
      </c>
      <c r="E45" s="73" t="s">
        <v>218</v>
      </c>
      <c r="F45" s="43" t="s">
        <v>300</v>
      </c>
      <c r="G45" s="43" t="s">
        <v>300</v>
      </c>
      <c r="H45" s="43" t="s">
        <v>300</v>
      </c>
      <c r="I45" s="138"/>
      <c r="J45" s="335">
        <v>0.565625</v>
      </c>
      <c r="K45" s="411">
        <v>0.5993055555555555</v>
      </c>
      <c r="L45" s="75" t="s">
        <v>103</v>
      </c>
      <c r="M45" s="76" t="s">
        <v>101</v>
      </c>
      <c r="N45" s="76" t="s">
        <v>103</v>
      </c>
      <c r="O45" s="76" t="s">
        <v>100</v>
      </c>
      <c r="P45" s="76" t="s">
        <v>101</v>
      </c>
      <c r="Q45" s="76" t="s">
        <v>101</v>
      </c>
      <c r="R45" s="76" t="s">
        <v>102</v>
      </c>
      <c r="S45" s="76" t="s">
        <v>102</v>
      </c>
      <c r="T45" s="76" t="s">
        <v>103</v>
      </c>
      <c r="U45" s="76" t="s">
        <v>101</v>
      </c>
      <c r="V45" s="78" t="s">
        <v>103</v>
      </c>
      <c r="W45" s="79">
        <v>57.5</v>
      </c>
      <c r="X45" s="133" t="s">
        <v>300</v>
      </c>
      <c r="Y45" s="128">
        <v>5</v>
      </c>
      <c r="Z45" s="137">
        <v>57.5</v>
      </c>
      <c r="AA45" s="173">
        <v>57.5</v>
      </c>
      <c r="AB45" s="173"/>
    </row>
    <row r="46" spans="2:28" ht="20.25" customHeight="1">
      <c r="B46" s="417"/>
      <c r="C46" s="372">
        <v>32</v>
      </c>
      <c r="D46" s="43">
        <v>2</v>
      </c>
      <c r="E46" s="73" t="s">
        <v>4</v>
      </c>
      <c r="F46" s="43" t="s">
        <v>300</v>
      </c>
      <c r="G46" s="43" t="s">
        <v>300</v>
      </c>
      <c r="H46" s="43" t="s">
        <v>300</v>
      </c>
      <c r="I46" s="138" t="s">
        <v>5</v>
      </c>
      <c r="J46" s="335">
        <v>0.61875</v>
      </c>
      <c r="K46" s="411">
        <v>0.6576388888888889</v>
      </c>
      <c r="L46" s="75" t="s">
        <v>104</v>
      </c>
      <c r="M46" s="76" t="s">
        <v>100</v>
      </c>
      <c r="N46" s="76" t="s">
        <v>100</v>
      </c>
      <c r="O46" s="76" t="s">
        <v>103</v>
      </c>
      <c r="P46" s="76" t="s">
        <v>101</v>
      </c>
      <c r="Q46" s="76" t="s">
        <v>104</v>
      </c>
      <c r="R46" s="76" t="s">
        <v>104</v>
      </c>
      <c r="S46" s="76" t="s">
        <v>102</v>
      </c>
      <c r="T46" s="76" t="s">
        <v>101</v>
      </c>
      <c r="U46" s="76" t="s">
        <v>103</v>
      </c>
      <c r="V46" s="78" t="s">
        <v>102</v>
      </c>
      <c r="W46" s="79">
        <v>10</v>
      </c>
      <c r="X46" s="133" t="s">
        <v>300</v>
      </c>
      <c r="Y46" s="128">
        <v>5</v>
      </c>
      <c r="Z46" s="137">
        <v>70</v>
      </c>
      <c r="AA46" s="173">
        <v>70</v>
      </c>
      <c r="AB46" s="173"/>
    </row>
    <row r="47" spans="2:28" ht="20.25" customHeight="1">
      <c r="B47" s="417"/>
      <c r="C47" s="372">
        <v>33</v>
      </c>
      <c r="D47" s="43">
        <v>15</v>
      </c>
      <c r="E47" s="73" t="s">
        <v>41</v>
      </c>
      <c r="F47" s="43" t="s">
        <v>300</v>
      </c>
      <c r="G47" s="43" t="s">
        <v>300</v>
      </c>
      <c r="H47" s="43" t="s">
        <v>300</v>
      </c>
      <c r="I47" s="138" t="s">
        <v>42</v>
      </c>
      <c r="J47" s="335">
        <v>0.6270833333333333</v>
      </c>
      <c r="K47" s="411">
        <v>0.6576388888888889</v>
      </c>
      <c r="L47" s="75" t="s">
        <v>101</v>
      </c>
      <c r="M47" s="76" t="s">
        <v>101</v>
      </c>
      <c r="N47" s="76" t="s">
        <v>100</v>
      </c>
      <c r="O47" s="76" t="s">
        <v>100</v>
      </c>
      <c r="P47" s="76" t="s">
        <v>101</v>
      </c>
      <c r="Q47" s="76" t="s">
        <v>102</v>
      </c>
      <c r="R47" s="76" t="s">
        <v>104</v>
      </c>
      <c r="S47" s="76" t="s">
        <v>102</v>
      </c>
      <c r="T47" s="76" t="s">
        <v>101</v>
      </c>
      <c r="U47" s="76" t="s">
        <v>103</v>
      </c>
      <c r="V47" s="78" t="s">
        <v>102</v>
      </c>
      <c r="W47" s="79">
        <v>13</v>
      </c>
      <c r="X47" s="133" t="s">
        <v>300</v>
      </c>
      <c r="Y47" s="128">
        <v>5</v>
      </c>
      <c r="Z47" s="137">
        <v>73</v>
      </c>
      <c r="AA47" s="173">
        <v>73</v>
      </c>
      <c r="AB47" s="173"/>
    </row>
    <row r="48" spans="2:28" ht="20.25" customHeight="1">
      <c r="B48" s="417"/>
      <c r="C48" s="372">
        <v>34</v>
      </c>
      <c r="D48" s="43">
        <v>101</v>
      </c>
      <c r="E48" s="73" t="s">
        <v>220</v>
      </c>
      <c r="F48" s="43" t="s">
        <v>300</v>
      </c>
      <c r="G48" s="43" t="s">
        <v>300</v>
      </c>
      <c r="H48" s="43" t="s">
        <v>300</v>
      </c>
      <c r="I48" s="138"/>
      <c r="J48" s="335">
        <v>0.6208333333333333</v>
      </c>
      <c r="K48" s="411">
        <v>0.6548611111111111</v>
      </c>
      <c r="L48" s="75" t="s">
        <v>103</v>
      </c>
      <c r="M48" s="76" t="s">
        <v>100</v>
      </c>
      <c r="N48" s="76" t="s">
        <v>100</v>
      </c>
      <c r="O48" s="76" t="s">
        <v>103</v>
      </c>
      <c r="P48" s="76" t="s">
        <v>101</v>
      </c>
      <c r="Q48" s="76" t="s">
        <v>102</v>
      </c>
      <c r="R48" s="76" t="s">
        <v>102</v>
      </c>
      <c r="S48" s="76" t="s">
        <v>102</v>
      </c>
      <c r="T48" s="76" t="s">
        <v>101</v>
      </c>
      <c r="U48" s="76" t="s">
        <v>101</v>
      </c>
      <c r="V48" s="78" t="s">
        <v>102</v>
      </c>
      <c r="W48" s="79">
        <v>15</v>
      </c>
      <c r="X48" s="133" t="s">
        <v>300</v>
      </c>
      <c r="Y48" s="128">
        <v>5</v>
      </c>
      <c r="Z48" s="137">
        <v>75</v>
      </c>
      <c r="AA48" s="173">
        <v>75</v>
      </c>
      <c r="AB48" s="173"/>
    </row>
    <row r="49" spans="2:28" ht="20.25" customHeight="1">
      <c r="B49" s="417"/>
      <c r="C49" s="372">
        <v>35</v>
      </c>
      <c r="D49" s="43">
        <v>56</v>
      </c>
      <c r="E49" s="73" t="s">
        <v>19</v>
      </c>
      <c r="F49" s="43" t="s">
        <v>300</v>
      </c>
      <c r="G49" s="43" t="s">
        <v>300</v>
      </c>
      <c r="H49" s="43" t="s">
        <v>300</v>
      </c>
      <c r="I49" s="138" t="s">
        <v>20</v>
      </c>
      <c r="J49" s="335">
        <v>0.6291666666666667</v>
      </c>
      <c r="K49" s="411">
        <v>0.65625</v>
      </c>
      <c r="L49" s="75" t="s">
        <v>103</v>
      </c>
      <c r="M49" s="76" t="s">
        <v>103</v>
      </c>
      <c r="N49" s="76" t="s">
        <v>100</v>
      </c>
      <c r="O49" s="76" t="s">
        <v>103</v>
      </c>
      <c r="P49" s="76" t="s">
        <v>101</v>
      </c>
      <c r="Q49" s="76" t="s">
        <v>102</v>
      </c>
      <c r="R49" s="76" t="s">
        <v>102</v>
      </c>
      <c r="S49" s="76" t="s">
        <v>105</v>
      </c>
      <c r="T49" s="76" t="s">
        <v>103</v>
      </c>
      <c r="U49" s="76" t="s">
        <v>101</v>
      </c>
      <c r="V49" s="78" t="s">
        <v>102</v>
      </c>
      <c r="W49" s="79">
        <v>19.5</v>
      </c>
      <c r="X49" s="133" t="s">
        <v>300</v>
      </c>
      <c r="Y49" s="128">
        <v>5</v>
      </c>
      <c r="Z49" s="137">
        <v>79.5</v>
      </c>
      <c r="AA49" s="173">
        <v>79.5</v>
      </c>
      <c r="AB49" s="173"/>
    </row>
    <row r="50" spans="2:28" ht="20.25" customHeight="1">
      <c r="B50" s="417"/>
      <c r="C50" s="372">
        <v>36</v>
      </c>
      <c r="D50" s="43">
        <v>16</v>
      </c>
      <c r="E50" s="73" t="s">
        <v>46</v>
      </c>
      <c r="F50" s="43" t="s">
        <v>300</v>
      </c>
      <c r="G50" s="43" t="s">
        <v>300</v>
      </c>
      <c r="H50" s="43" t="s">
        <v>300</v>
      </c>
      <c r="I50" s="138" t="s">
        <v>276</v>
      </c>
      <c r="J50" s="335">
        <v>0.6260416666666667</v>
      </c>
      <c r="K50" s="411">
        <v>0.6631944444444444</v>
      </c>
      <c r="L50" s="75" t="s">
        <v>101</v>
      </c>
      <c r="M50" s="76" t="s">
        <v>101</v>
      </c>
      <c r="N50" s="76" t="s">
        <v>103</v>
      </c>
      <c r="O50" s="76" t="s">
        <v>103</v>
      </c>
      <c r="P50" s="76" t="s">
        <v>101</v>
      </c>
      <c r="Q50" s="76" t="s">
        <v>101</v>
      </c>
      <c r="R50" s="76" t="s">
        <v>104</v>
      </c>
      <c r="S50" s="76" t="s">
        <v>102</v>
      </c>
      <c r="T50" s="76" t="s">
        <v>100</v>
      </c>
      <c r="U50" s="76" t="s">
        <v>103</v>
      </c>
      <c r="V50" s="78" t="s">
        <v>102</v>
      </c>
      <c r="W50" s="79">
        <v>21</v>
      </c>
      <c r="X50" s="133" t="s">
        <v>300</v>
      </c>
      <c r="Y50" s="128">
        <v>5</v>
      </c>
      <c r="Z50" s="137">
        <v>81</v>
      </c>
      <c r="AA50" s="173">
        <v>81</v>
      </c>
      <c r="AB50" s="173"/>
    </row>
    <row r="51" spans="2:28" ht="20.25" customHeight="1">
      <c r="B51" s="417"/>
      <c r="C51" s="372">
        <v>36</v>
      </c>
      <c r="D51" s="43">
        <v>27</v>
      </c>
      <c r="E51" s="73" t="s">
        <v>82</v>
      </c>
      <c r="F51" s="43" t="s">
        <v>300</v>
      </c>
      <c r="G51" s="43" t="s">
        <v>300</v>
      </c>
      <c r="H51" s="43" t="s">
        <v>300</v>
      </c>
      <c r="I51" s="138" t="s">
        <v>5</v>
      </c>
      <c r="J51" s="335">
        <v>0.6118055555555556</v>
      </c>
      <c r="K51" s="411">
        <v>0.6618055555555555</v>
      </c>
      <c r="L51" s="75" t="s">
        <v>104</v>
      </c>
      <c r="M51" s="76" t="s">
        <v>104</v>
      </c>
      <c r="N51" s="76" t="s">
        <v>104</v>
      </c>
      <c r="O51" s="76" t="s">
        <v>100</v>
      </c>
      <c r="P51" s="76" t="s">
        <v>101</v>
      </c>
      <c r="Q51" s="76" t="s">
        <v>102</v>
      </c>
      <c r="R51" s="76" t="s">
        <v>105</v>
      </c>
      <c r="S51" s="76" t="s">
        <v>102</v>
      </c>
      <c r="T51" s="76" t="s">
        <v>100</v>
      </c>
      <c r="U51" s="76" t="s">
        <v>101</v>
      </c>
      <c r="V51" s="78" t="s">
        <v>102</v>
      </c>
      <c r="W51" s="79">
        <v>21</v>
      </c>
      <c r="X51" s="133" t="s">
        <v>300</v>
      </c>
      <c r="Y51" s="128">
        <v>5</v>
      </c>
      <c r="Z51" s="137">
        <v>81</v>
      </c>
      <c r="AA51" s="173">
        <v>81</v>
      </c>
      <c r="AB51" s="173"/>
    </row>
    <row r="52" spans="2:28" ht="20.25" customHeight="1">
      <c r="B52" s="417"/>
      <c r="C52" s="372">
        <v>38</v>
      </c>
      <c r="D52" s="43">
        <v>22</v>
      </c>
      <c r="E52" s="73" t="s">
        <v>57</v>
      </c>
      <c r="F52" s="43" t="s">
        <v>300</v>
      </c>
      <c r="G52" s="43" t="s">
        <v>300</v>
      </c>
      <c r="H52" s="43" t="s">
        <v>300</v>
      </c>
      <c r="I52" s="138" t="s">
        <v>328</v>
      </c>
      <c r="J52" s="335">
        <v>0.5715277777777777</v>
      </c>
      <c r="K52" s="411">
        <v>0.5993055555555555</v>
      </c>
      <c r="L52" s="75" t="s">
        <v>103</v>
      </c>
      <c r="M52" s="76" t="s">
        <v>104</v>
      </c>
      <c r="N52" s="76" t="s">
        <v>100</v>
      </c>
      <c r="O52" s="76" t="s">
        <v>100</v>
      </c>
      <c r="P52" s="76" t="s">
        <v>101</v>
      </c>
      <c r="Q52" s="76" t="s">
        <v>102</v>
      </c>
      <c r="R52" s="76" t="s">
        <v>103</v>
      </c>
      <c r="S52" s="76" t="s">
        <v>104</v>
      </c>
      <c r="T52" s="76" t="s">
        <v>103</v>
      </c>
      <c r="U52" s="76" t="s">
        <v>101</v>
      </c>
      <c r="V52" s="78" t="s">
        <v>102</v>
      </c>
      <c r="W52" s="79">
        <v>33</v>
      </c>
      <c r="X52" s="133" t="s">
        <v>300</v>
      </c>
      <c r="Y52" s="128">
        <v>5</v>
      </c>
      <c r="Z52" s="137">
        <v>93</v>
      </c>
      <c r="AA52" s="173">
        <v>93</v>
      </c>
      <c r="AB52" s="173"/>
    </row>
    <row r="53" spans="2:28" ht="20.25" customHeight="1">
      <c r="B53" s="417"/>
      <c r="C53" s="372">
        <v>39</v>
      </c>
      <c r="D53" s="43">
        <v>104</v>
      </c>
      <c r="E53" s="73" t="s">
        <v>190</v>
      </c>
      <c r="F53" s="43" t="s">
        <v>300</v>
      </c>
      <c r="G53" s="43" t="s">
        <v>300</v>
      </c>
      <c r="H53" s="43" t="s">
        <v>300</v>
      </c>
      <c r="I53" s="138" t="s">
        <v>328</v>
      </c>
      <c r="J53" s="335">
        <v>0.5835069444444444</v>
      </c>
      <c r="K53" s="411">
        <v>0.6125</v>
      </c>
      <c r="L53" s="75" t="s">
        <v>104</v>
      </c>
      <c r="M53" s="76" t="s">
        <v>103</v>
      </c>
      <c r="N53" s="76" t="s">
        <v>104</v>
      </c>
      <c r="O53" s="76" t="s">
        <v>103</v>
      </c>
      <c r="P53" s="76" t="s">
        <v>101</v>
      </c>
      <c r="Q53" s="76" t="s">
        <v>102</v>
      </c>
      <c r="R53" s="76" t="s">
        <v>102</v>
      </c>
      <c r="S53" s="76" t="s">
        <v>102</v>
      </c>
      <c r="T53" s="76" t="s">
        <v>101</v>
      </c>
      <c r="U53" s="76" t="s">
        <v>104</v>
      </c>
      <c r="V53" s="78" t="s">
        <v>102</v>
      </c>
      <c r="W53" s="79">
        <v>39</v>
      </c>
      <c r="X53" s="133" t="s">
        <v>300</v>
      </c>
      <c r="Y53" s="128">
        <v>5</v>
      </c>
      <c r="Z53" s="137">
        <v>99</v>
      </c>
      <c r="AA53" s="173">
        <v>99</v>
      </c>
      <c r="AB53" s="173"/>
    </row>
    <row r="54" spans="2:28" ht="20.25" customHeight="1">
      <c r="B54" s="417"/>
      <c r="C54" s="372">
        <v>40</v>
      </c>
      <c r="D54" s="43">
        <v>50</v>
      </c>
      <c r="E54" s="73" t="s">
        <v>63</v>
      </c>
      <c r="F54" s="43" t="s">
        <v>300</v>
      </c>
      <c r="G54" s="43" t="s">
        <v>300</v>
      </c>
      <c r="H54" s="43" t="s">
        <v>300</v>
      </c>
      <c r="I54" s="138" t="s">
        <v>328</v>
      </c>
      <c r="J54" s="335">
        <v>0.5534722222222223</v>
      </c>
      <c r="K54" s="411">
        <v>0.5979166666666667</v>
      </c>
      <c r="L54" s="75" t="s">
        <v>104</v>
      </c>
      <c r="M54" s="76" t="s">
        <v>100</v>
      </c>
      <c r="N54" s="76" t="s">
        <v>104</v>
      </c>
      <c r="O54" s="76" t="s">
        <v>101</v>
      </c>
      <c r="P54" s="76" t="s">
        <v>101</v>
      </c>
      <c r="Q54" s="76" t="s">
        <v>101</v>
      </c>
      <c r="R54" s="76" t="s">
        <v>103</v>
      </c>
      <c r="S54" s="76" t="s">
        <v>102</v>
      </c>
      <c r="T54" s="76" t="s">
        <v>101</v>
      </c>
      <c r="U54" s="76" t="s">
        <v>101</v>
      </c>
      <c r="V54" s="78" t="s">
        <v>103</v>
      </c>
      <c r="W54" s="79">
        <v>9</v>
      </c>
      <c r="X54" s="133" t="s">
        <v>300</v>
      </c>
      <c r="Y54" s="128">
        <v>4</v>
      </c>
      <c r="Z54" s="137">
        <v>9</v>
      </c>
      <c r="AA54" s="173">
        <v>9</v>
      </c>
      <c r="AB54" s="173"/>
    </row>
    <row r="55" spans="2:28" ht="20.25" customHeight="1">
      <c r="B55" s="417"/>
      <c r="C55" s="372">
        <v>41</v>
      </c>
      <c r="D55" s="43">
        <v>105</v>
      </c>
      <c r="E55" s="73" t="s">
        <v>215</v>
      </c>
      <c r="F55" s="43" t="s">
        <v>300</v>
      </c>
      <c r="G55" s="43" t="s">
        <v>300</v>
      </c>
      <c r="H55" s="43" t="s">
        <v>300</v>
      </c>
      <c r="I55" s="138"/>
      <c r="J55" s="335">
        <v>0.5638888888888889</v>
      </c>
      <c r="K55" s="411">
        <v>0.5888888888888889</v>
      </c>
      <c r="L55" s="75" t="s">
        <v>101</v>
      </c>
      <c r="M55" s="76" t="s">
        <v>103</v>
      </c>
      <c r="N55" s="76" t="s">
        <v>104</v>
      </c>
      <c r="O55" s="76" t="s">
        <v>103</v>
      </c>
      <c r="P55" s="76" t="s">
        <v>100</v>
      </c>
      <c r="Q55" s="76" t="s">
        <v>102</v>
      </c>
      <c r="R55" s="76" t="s">
        <v>102</v>
      </c>
      <c r="S55" s="76" t="s">
        <v>104</v>
      </c>
      <c r="T55" s="76" t="s">
        <v>101</v>
      </c>
      <c r="U55" s="76" t="s">
        <v>101</v>
      </c>
      <c r="V55" s="78" t="s">
        <v>103</v>
      </c>
      <c r="W55" s="79">
        <v>16</v>
      </c>
      <c r="X55" s="133" t="s">
        <v>300</v>
      </c>
      <c r="Y55" s="128">
        <v>4</v>
      </c>
      <c r="Z55" s="137">
        <v>16</v>
      </c>
      <c r="AA55" s="173">
        <v>16</v>
      </c>
      <c r="AB55" s="173"/>
    </row>
    <row r="56" spans="2:28" ht="20.25" customHeight="1">
      <c r="B56" s="417"/>
      <c r="C56" s="372">
        <v>42</v>
      </c>
      <c r="D56" s="43">
        <v>28</v>
      </c>
      <c r="E56" s="73" t="s">
        <v>83</v>
      </c>
      <c r="F56" s="43" t="s">
        <v>300</v>
      </c>
      <c r="G56" s="43" t="s">
        <v>300</v>
      </c>
      <c r="H56" s="43" t="s">
        <v>300</v>
      </c>
      <c r="I56" s="138" t="s">
        <v>8</v>
      </c>
      <c r="J56" s="335">
        <v>0.5236111111111111</v>
      </c>
      <c r="K56" s="411">
        <v>0.5611111111111111</v>
      </c>
      <c r="L56" s="75" t="s">
        <v>104</v>
      </c>
      <c r="M56" s="76" t="s">
        <v>103</v>
      </c>
      <c r="N56" s="76" t="s">
        <v>104</v>
      </c>
      <c r="O56" s="76" t="s">
        <v>100</v>
      </c>
      <c r="P56" s="76" t="s">
        <v>104</v>
      </c>
      <c r="Q56" s="76" t="s">
        <v>102</v>
      </c>
      <c r="R56" s="76" t="s">
        <v>102</v>
      </c>
      <c r="S56" s="76" t="s">
        <v>102</v>
      </c>
      <c r="T56" s="76" t="s">
        <v>100</v>
      </c>
      <c r="U56" s="76" t="s">
        <v>101</v>
      </c>
      <c r="V56" s="78" t="s">
        <v>103</v>
      </c>
      <c r="W56" s="79">
        <v>26</v>
      </c>
      <c r="X56" s="133" t="s">
        <v>300</v>
      </c>
      <c r="Y56" s="128">
        <v>4</v>
      </c>
      <c r="Z56" s="137">
        <v>26</v>
      </c>
      <c r="AA56" s="173">
        <v>26</v>
      </c>
      <c r="AB56" s="173"/>
    </row>
    <row r="57" spans="2:28" ht="20.25" customHeight="1">
      <c r="B57" s="417"/>
      <c r="C57" s="372">
        <v>43</v>
      </c>
      <c r="D57" s="43">
        <v>5</v>
      </c>
      <c r="E57" s="73" t="s">
        <v>11</v>
      </c>
      <c r="F57" s="43" t="s">
        <v>300</v>
      </c>
      <c r="G57" s="43" t="s">
        <v>300</v>
      </c>
      <c r="H57" s="43" t="s">
        <v>300</v>
      </c>
      <c r="I57" s="138" t="s">
        <v>12</v>
      </c>
      <c r="J57" s="335">
        <v>0.5800347222222222</v>
      </c>
      <c r="K57" s="411">
        <v>0.6034722222222222</v>
      </c>
      <c r="L57" s="75" t="s">
        <v>104</v>
      </c>
      <c r="M57" s="76" t="s">
        <v>103</v>
      </c>
      <c r="N57" s="76" t="s">
        <v>100</v>
      </c>
      <c r="O57" s="76" t="s">
        <v>103</v>
      </c>
      <c r="P57" s="76" t="s">
        <v>100</v>
      </c>
      <c r="Q57" s="76" t="s">
        <v>102</v>
      </c>
      <c r="R57" s="76" t="s">
        <v>104</v>
      </c>
      <c r="S57" s="76" t="s">
        <v>102</v>
      </c>
      <c r="T57" s="76" t="s">
        <v>101</v>
      </c>
      <c r="U57" s="76" t="s">
        <v>102</v>
      </c>
      <c r="V57" s="78" t="s">
        <v>102</v>
      </c>
      <c r="W57" s="79">
        <v>5</v>
      </c>
      <c r="X57" s="133" t="s">
        <v>300</v>
      </c>
      <c r="Y57" s="128">
        <v>4</v>
      </c>
      <c r="Z57" s="137">
        <v>65</v>
      </c>
      <c r="AA57" s="173">
        <v>65</v>
      </c>
      <c r="AB57" s="173"/>
    </row>
    <row r="58" spans="2:28" ht="20.25" customHeight="1">
      <c r="B58" s="417"/>
      <c r="C58" s="372">
        <v>44</v>
      </c>
      <c r="D58" s="43">
        <v>40</v>
      </c>
      <c r="E58" s="73" t="s">
        <v>43</v>
      </c>
      <c r="F58" s="43" t="s">
        <v>300</v>
      </c>
      <c r="G58" s="43" t="s">
        <v>300</v>
      </c>
      <c r="H58" s="43" t="s">
        <v>300</v>
      </c>
      <c r="I58" s="138" t="s">
        <v>44</v>
      </c>
      <c r="J58" s="335">
        <v>0.5822916666666667</v>
      </c>
      <c r="K58" s="411">
        <v>0.6034722222222222</v>
      </c>
      <c r="L58" s="75" t="s">
        <v>101</v>
      </c>
      <c r="M58" s="76" t="s">
        <v>100</v>
      </c>
      <c r="N58" s="76" t="s">
        <v>103</v>
      </c>
      <c r="O58" s="76" t="s">
        <v>100</v>
      </c>
      <c r="P58" s="76" t="s">
        <v>101</v>
      </c>
      <c r="Q58" s="76" t="s">
        <v>102</v>
      </c>
      <c r="R58" s="76" t="s">
        <v>102</v>
      </c>
      <c r="S58" s="76" t="s">
        <v>102</v>
      </c>
      <c r="T58" s="76" t="s">
        <v>103</v>
      </c>
      <c r="U58" s="76" t="s">
        <v>101</v>
      </c>
      <c r="V58" s="78" t="s">
        <v>102</v>
      </c>
      <c r="W58" s="79">
        <v>7</v>
      </c>
      <c r="X58" s="133" t="s">
        <v>300</v>
      </c>
      <c r="Y58" s="128">
        <v>4</v>
      </c>
      <c r="Z58" s="137">
        <v>67</v>
      </c>
      <c r="AA58" s="173">
        <v>67</v>
      </c>
      <c r="AB58" s="173"/>
    </row>
    <row r="59" spans="2:28" ht="20.25" customHeight="1">
      <c r="B59" s="417"/>
      <c r="C59" s="372">
        <v>45</v>
      </c>
      <c r="D59" s="43">
        <v>39</v>
      </c>
      <c r="E59" s="73" t="s">
        <v>39</v>
      </c>
      <c r="F59" s="43" t="s">
        <v>300</v>
      </c>
      <c r="G59" s="43" t="s">
        <v>300</v>
      </c>
      <c r="H59" s="43" t="s">
        <v>300</v>
      </c>
      <c r="I59" s="138" t="s">
        <v>40</v>
      </c>
      <c r="J59" s="335">
        <v>0.6092013888888889</v>
      </c>
      <c r="K59" s="411">
        <v>0.6354166666666666</v>
      </c>
      <c r="L59" s="75" t="s">
        <v>101</v>
      </c>
      <c r="M59" s="76" t="s">
        <v>104</v>
      </c>
      <c r="N59" s="76" t="s">
        <v>100</v>
      </c>
      <c r="O59" s="76" t="s">
        <v>103</v>
      </c>
      <c r="P59" s="76" t="s">
        <v>101</v>
      </c>
      <c r="Q59" s="76" t="s">
        <v>102</v>
      </c>
      <c r="R59" s="76" t="s">
        <v>102</v>
      </c>
      <c r="S59" s="76" t="s">
        <v>105</v>
      </c>
      <c r="T59" s="76" t="s">
        <v>101</v>
      </c>
      <c r="U59" s="76" t="s">
        <v>100</v>
      </c>
      <c r="V59" s="78" t="s">
        <v>102</v>
      </c>
      <c r="W59" s="79">
        <v>11.5</v>
      </c>
      <c r="X59" s="133" t="s">
        <v>300</v>
      </c>
      <c r="Y59" s="128">
        <v>4</v>
      </c>
      <c r="Z59" s="137">
        <v>71.5</v>
      </c>
      <c r="AA59" s="173">
        <v>71.5</v>
      </c>
      <c r="AB59" s="173"/>
    </row>
    <row r="60" spans="2:28" ht="20.25" customHeight="1">
      <c r="B60" s="417"/>
      <c r="C60" s="372">
        <v>46</v>
      </c>
      <c r="D60" s="43">
        <v>7</v>
      </c>
      <c r="E60" s="73" t="s">
        <v>21</v>
      </c>
      <c r="F60" s="43" t="s">
        <v>300</v>
      </c>
      <c r="G60" s="43" t="s">
        <v>300</v>
      </c>
      <c r="H60" s="43" t="s">
        <v>300</v>
      </c>
      <c r="I60" s="138" t="s">
        <v>5</v>
      </c>
      <c r="J60" s="335">
        <v>0.6128472222222222</v>
      </c>
      <c r="K60" s="411">
        <v>0.6520833333333333</v>
      </c>
      <c r="L60" s="75" t="s">
        <v>104</v>
      </c>
      <c r="M60" s="76" t="s">
        <v>103</v>
      </c>
      <c r="N60" s="76" t="s">
        <v>103</v>
      </c>
      <c r="O60" s="76" t="s">
        <v>103</v>
      </c>
      <c r="P60" s="76" t="s">
        <v>101</v>
      </c>
      <c r="Q60" s="76" t="s">
        <v>104</v>
      </c>
      <c r="R60" s="76" t="s">
        <v>102</v>
      </c>
      <c r="S60" s="76" t="s">
        <v>102</v>
      </c>
      <c r="T60" s="76" t="s">
        <v>101</v>
      </c>
      <c r="U60" s="76" t="s">
        <v>103</v>
      </c>
      <c r="V60" s="78" t="s">
        <v>102</v>
      </c>
      <c r="W60" s="79">
        <v>16</v>
      </c>
      <c r="X60" s="133" t="s">
        <v>300</v>
      </c>
      <c r="Y60" s="128">
        <v>4</v>
      </c>
      <c r="Z60" s="137">
        <v>76</v>
      </c>
      <c r="AA60" s="173">
        <v>76</v>
      </c>
      <c r="AB60" s="173"/>
    </row>
    <row r="61" spans="2:28" ht="20.25" customHeight="1">
      <c r="B61" s="417"/>
      <c r="C61" s="372">
        <v>47</v>
      </c>
      <c r="D61" s="43">
        <v>52</v>
      </c>
      <c r="E61" s="73" t="s">
        <v>6</v>
      </c>
      <c r="F61" s="43" t="s">
        <v>300</v>
      </c>
      <c r="G61" s="43" t="s">
        <v>300</v>
      </c>
      <c r="H61" s="43" t="s">
        <v>300</v>
      </c>
      <c r="I61" s="138" t="s">
        <v>5</v>
      </c>
      <c r="J61" s="335">
        <v>0.5972222222222222</v>
      </c>
      <c r="K61" s="411">
        <v>0.6270833333333333</v>
      </c>
      <c r="L61" s="75" t="s">
        <v>103</v>
      </c>
      <c r="M61" s="76" t="s">
        <v>103</v>
      </c>
      <c r="N61" s="76" t="s">
        <v>104</v>
      </c>
      <c r="O61" s="76" t="s">
        <v>100</v>
      </c>
      <c r="P61" s="76" t="s">
        <v>101</v>
      </c>
      <c r="Q61" s="76" t="s">
        <v>101</v>
      </c>
      <c r="R61" s="76" t="s">
        <v>102</v>
      </c>
      <c r="S61" s="76" t="s">
        <v>102</v>
      </c>
      <c r="T61" s="76" t="s">
        <v>101</v>
      </c>
      <c r="U61" s="76" t="s">
        <v>101</v>
      </c>
      <c r="V61" s="78" t="s">
        <v>102</v>
      </c>
      <c r="W61" s="79">
        <v>25</v>
      </c>
      <c r="X61" s="133" t="s">
        <v>300</v>
      </c>
      <c r="Y61" s="128">
        <v>4</v>
      </c>
      <c r="Z61" s="137">
        <v>85</v>
      </c>
      <c r="AA61" s="173">
        <v>85</v>
      </c>
      <c r="AB61" s="173"/>
    </row>
    <row r="62" spans="2:28" ht="20.25" customHeight="1">
      <c r="B62" s="417"/>
      <c r="C62" s="372">
        <v>48</v>
      </c>
      <c r="D62" s="43">
        <v>11</v>
      </c>
      <c r="E62" s="73" t="s">
        <v>27</v>
      </c>
      <c r="F62" s="43" t="s">
        <v>300</v>
      </c>
      <c r="G62" s="43" t="s">
        <v>300</v>
      </c>
      <c r="H62" s="43" t="s">
        <v>300</v>
      </c>
      <c r="I62" s="138"/>
      <c r="J62" s="335">
        <v>0.6029513888888889</v>
      </c>
      <c r="K62" s="411">
        <v>0.6263888888888889</v>
      </c>
      <c r="L62" s="75" t="s">
        <v>101</v>
      </c>
      <c r="M62" s="76" t="s">
        <v>101</v>
      </c>
      <c r="N62" s="76" t="s">
        <v>104</v>
      </c>
      <c r="O62" s="76" t="s">
        <v>100</v>
      </c>
      <c r="P62" s="76" t="s">
        <v>100</v>
      </c>
      <c r="Q62" s="76" t="s">
        <v>103</v>
      </c>
      <c r="R62" s="76" t="s">
        <v>102</v>
      </c>
      <c r="S62" s="76" t="s">
        <v>102</v>
      </c>
      <c r="T62" s="76" t="s">
        <v>101</v>
      </c>
      <c r="U62" s="76" t="s">
        <v>101</v>
      </c>
      <c r="V62" s="78" t="s">
        <v>103</v>
      </c>
      <c r="W62" s="79">
        <v>21.5</v>
      </c>
      <c r="X62" s="133" t="s">
        <v>300</v>
      </c>
      <c r="Y62" s="128">
        <v>3</v>
      </c>
      <c r="Z62" s="137">
        <v>21.5</v>
      </c>
      <c r="AA62" s="173">
        <v>21.5</v>
      </c>
      <c r="AB62" s="173"/>
    </row>
    <row r="63" spans="2:28" ht="20.25" customHeight="1">
      <c r="B63" s="417"/>
      <c r="C63" s="372">
        <v>49</v>
      </c>
      <c r="D63" s="43">
        <v>60</v>
      </c>
      <c r="E63" s="73" t="s">
        <v>26</v>
      </c>
      <c r="F63" s="43" t="s">
        <v>300</v>
      </c>
      <c r="G63" s="43" t="s">
        <v>300</v>
      </c>
      <c r="H63" s="43" t="s">
        <v>300</v>
      </c>
      <c r="I63" s="138" t="s">
        <v>5</v>
      </c>
      <c r="J63" s="335">
        <v>0.6640625</v>
      </c>
      <c r="K63" s="411">
        <v>0.6548611111111111</v>
      </c>
      <c r="L63" s="75" t="s">
        <v>103</v>
      </c>
      <c r="M63" s="76" t="s">
        <v>100</v>
      </c>
      <c r="N63" s="76" t="s">
        <v>103</v>
      </c>
      <c r="O63" s="76" t="s">
        <v>100</v>
      </c>
      <c r="P63" s="76" t="s">
        <v>104</v>
      </c>
      <c r="Q63" s="76" t="s">
        <v>101</v>
      </c>
      <c r="R63" s="76" t="s">
        <v>102</v>
      </c>
      <c r="S63" s="76" t="s">
        <v>102</v>
      </c>
      <c r="T63" s="76" t="s">
        <v>101</v>
      </c>
      <c r="U63" s="76" t="s">
        <v>104</v>
      </c>
      <c r="V63" s="78" t="s">
        <v>103</v>
      </c>
      <c r="W63" s="79">
        <v>54</v>
      </c>
      <c r="X63" s="133" t="s">
        <v>300</v>
      </c>
      <c r="Y63" s="128">
        <v>3</v>
      </c>
      <c r="Z63" s="137">
        <v>54</v>
      </c>
      <c r="AA63" s="173">
        <v>54</v>
      </c>
      <c r="AB63" s="173"/>
    </row>
    <row r="64" spans="2:28" ht="20.25" customHeight="1">
      <c r="B64" s="417"/>
      <c r="C64" s="372">
        <v>50</v>
      </c>
      <c r="D64" s="43">
        <v>3</v>
      </c>
      <c r="E64" s="73" t="s">
        <v>7</v>
      </c>
      <c r="F64" s="43" t="s">
        <v>300</v>
      </c>
      <c r="G64" s="43" t="s">
        <v>300</v>
      </c>
      <c r="H64" s="43" t="s">
        <v>300</v>
      </c>
      <c r="I64" s="138" t="s">
        <v>5</v>
      </c>
      <c r="J64" s="335">
        <v>0.6137152777777778</v>
      </c>
      <c r="K64" s="411">
        <v>0.6451388888888888</v>
      </c>
      <c r="L64" s="75" t="s">
        <v>104</v>
      </c>
      <c r="M64" s="76" t="s">
        <v>101</v>
      </c>
      <c r="N64" s="76" t="s">
        <v>100</v>
      </c>
      <c r="O64" s="76" t="s">
        <v>101</v>
      </c>
      <c r="P64" s="76" t="s">
        <v>104</v>
      </c>
      <c r="Q64" s="76" t="s">
        <v>102</v>
      </c>
      <c r="R64" s="76" t="s">
        <v>104</v>
      </c>
      <c r="S64" s="76" t="s">
        <v>102</v>
      </c>
      <c r="T64" s="76" t="s">
        <v>100</v>
      </c>
      <c r="U64" s="76" t="s">
        <v>104</v>
      </c>
      <c r="V64" s="78" t="s">
        <v>102</v>
      </c>
      <c r="W64" s="79">
        <v>7.5</v>
      </c>
      <c r="X64" s="133" t="s">
        <v>300</v>
      </c>
      <c r="Y64" s="128">
        <v>3</v>
      </c>
      <c r="Z64" s="137">
        <v>67.5</v>
      </c>
      <c r="AA64" s="173">
        <v>67.5</v>
      </c>
      <c r="AB64" s="173"/>
    </row>
    <row r="65" spans="2:28" ht="20.25" customHeight="1">
      <c r="B65" s="417"/>
      <c r="C65" s="372">
        <v>51</v>
      </c>
      <c r="D65" s="43">
        <v>13</v>
      </c>
      <c r="E65" s="73" t="s">
        <v>34</v>
      </c>
      <c r="F65" s="43" t="s">
        <v>300</v>
      </c>
      <c r="G65" s="43" t="s">
        <v>300</v>
      </c>
      <c r="H65" s="43" t="s">
        <v>300</v>
      </c>
      <c r="I65" s="138" t="s">
        <v>35</v>
      </c>
      <c r="J65" s="335">
        <v>0.5762152777777778</v>
      </c>
      <c r="K65" s="411">
        <v>0.6006944444444444</v>
      </c>
      <c r="L65" s="75" t="s">
        <v>101</v>
      </c>
      <c r="M65" s="76" t="s">
        <v>103</v>
      </c>
      <c r="N65" s="76" t="s">
        <v>101</v>
      </c>
      <c r="O65" s="76" t="s">
        <v>100</v>
      </c>
      <c r="P65" s="76" t="s">
        <v>101</v>
      </c>
      <c r="Q65" s="76" t="s">
        <v>102</v>
      </c>
      <c r="R65" s="76" t="s">
        <v>102</v>
      </c>
      <c r="S65" s="76" t="s">
        <v>102</v>
      </c>
      <c r="T65" s="76" t="s">
        <v>101</v>
      </c>
      <c r="U65" s="76" t="s">
        <v>104</v>
      </c>
      <c r="V65" s="78" t="s">
        <v>101</v>
      </c>
      <c r="W65" s="79">
        <v>17</v>
      </c>
      <c r="X65" s="133" t="s">
        <v>300</v>
      </c>
      <c r="Y65" s="128">
        <v>3</v>
      </c>
      <c r="Z65" s="137">
        <v>77</v>
      </c>
      <c r="AA65" s="173">
        <v>77</v>
      </c>
      <c r="AB65" s="173"/>
    </row>
    <row r="66" spans="2:28" ht="20.25" customHeight="1">
      <c r="B66" s="417"/>
      <c r="C66" s="372">
        <v>52</v>
      </c>
      <c r="D66" s="43">
        <v>103</v>
      </c>
      <c r="E66" s="73" t="s">
        <v>221</v>
      </c>
      <c r="F66" s="43" t="s">
        <v>300</v>
      </c>
      <c r="G66" s="43" t="s">
        <v>300</v>
      </c>
      <c r="H66" s="43" t="s">
        <v>300</v>
      </c>
      <c r="I66" s="138" t="s">
        <v>328</v>
      </c>
      <c r="J66" s="335">
        <v>0.5949652777777777</v>
      </c>
      <c r="K66" s="411">
        <v>0.6243055555555556</v>
      </c>
      <c r="L66" s="75" t="s">
        <v>101</v>
      </c>
      <c r="M66" s="76" t="s">
        <v>101</v>
      </c>
      <c r="N66" s="76" t="s">
        <v>104</v>
      </c>
      <c r="O66" s="76" t="s">
        <v>100</v>
      </c>
      <c r="P66" s="76" t="s">
        <v>104</v>
      </c>
      <c r="Q66" s="76" t="s">
        <v>101</v>
      </c>
      <c r="R66" s="76" t="s">
        <v>102</v>
      </c>
      <c r="S66" s="76" t="s">
        <v>102</v>
      </c>
      <c r="T66" s="76" t="s">
        <v>103</v>
      </c>
      <c r="U66" s="76" t="s">
        <v>101</v>
      </c>
      <c r="V66" s="78" t="s">
        <v>102</v>
      </c>
      <c r="W66" s="79">
        <v>33.5</v>
      </c>
      <c r="X66" s="133" t="s">
        <v>300</v>
      </c>
      <c r="Y66" s="128">
        <v>3</v>
      </c>
      <c r="Z66" s="137">
        <v>93.5</v>
      </c>
      <c r="AA66" s="173">
        <v>93.5</v>
      </c>
      <c r="AB66" s="173"/>
    </row>
    <row r="67" spans="2:28" ht="20.25" customHeight="1">
      <c r="B67" s="417"/>
      <c r="C67" s="372">
        <v>53</v>
      </c>
      <c r="D67" s="43">
        <v>55</v>
      </c>
      <c r="E67" s="73" t="s">
        <v>14</v>
      </c>
      <c r="F67" s="43" t="s">
        <v>300</v>
      </c>
      <c r="G67" s="43" t="s">
        <v>300</v>
      </c>
      <c r="H67" s="43" t="s">
        <v>300</v>
      </c>
      <c r="I67" s="138" t="s">
        <v>15</v>
      </c>
      <c r="J67" s="335">
        <v>0.5814236111111112</v>
      </c>
      <c r="K67" s="411">
        <v>0.6090277777777778</v>
      </c>
      <c r="L67" s="75" t="s">
        <v>101</v>
      </c>
      <c r="M67" s="76" t="s">
        <v>100</v>
      </c>
      <c r="N67" s="76" t="s">
        <v>101</v>
      </c>
      <c r="O67" s="76" t="s">
        <v>103</v>
      </c>
      <c r="P67" s="76" t="s">
        <v>103</v>
      </c>
      <c r="Q67" s="76" t="s">
        <v>103</v>
      </c>
      <c r="R67" s="76" t="s">
        <v>102</v>
      </c>
      <c r="S67" s="76" t="s">
        <v>102</v>
      </c>
      <c r="T67" s="76" t="s">
        <v>103</v>
      </c>
      <c r="U67" s="76" t="s">
        <v>102</v>
      </c>
      <c r="V67" s="78" t="s">
        <v>102</v>
      </c>
      <c r="W67" s="79">
        <v>39</v>
      </c>
      <c r="X67" s="133" t="s">
        <v>300</v>
      </c>
      <c r="Y67" s="128">
        <v>3</v>
      </c>
      <c r="Z67" s="137">
        <v>99</v>
      </c>
      <c r="AA67" s="173">
        <v>99</v>
      </c>
      <c r="AB67" s="173"/>
    </row>
    <row r="68" spans="2:28" ht="20.25" customHeight="1">
      <c r="B68" s="417"/>
      <c r="C68" s="372">
        <v>54</v>
      </c>
      <c r="D68" s="43">
        <v>46</v>
      </c>
      <c r="E68" s="73" t="s">
        <v>56</v>
      </c>
      <c r="F68" s="43" t="s">
        <v>300</v>
      </c>
      <c r="G68" s="43" t="s">
        <v>300</v>
      </c>
      <c r="H68" s="43" t="s">
        <v>300</v>
      </c>
      <c r="I68" s="138" t="s">
        <v>5</v>
      </c>
      <c r="J68" s="335">
        <v>0.6237847222222223</v>
      </c>
      <c r="K68" s="411">
        <v>0.6548611111111111</v>
      </c>
      <c r="L68" s="75" t="s">
        <v>100</v>
      </c>
      <c r="M68" s="76" t="s">
        <v>103</v>
      </c>
      <c r="N68" s="76" t="s">
        <v>103</v>
      </c>
      <c r="O68" s="76" t="s">
        <v>101</v>
      </c>
      <c r="P68" s="76" t="s">
        <v>101</v>
      </c>
      <c r="Q68" s="76" t="s">
        <v>101</v>
      </c>
      <c r="R68" s="76" t="s">
        <v>105</v>
      </c>
      <c r="S68" s="76" t="s">
        <v>102</v>
      </c>
      <c r="T68" s="76" t="s">
        <v>101</v>
      </c>
      <c r="U68" s="76" t="s">
        <v>103</v>
      </c>
      <c r="V68" s="78" t="s">
        <v>102</v>
      </c>
      <c r="W68" s="79">
        <v>41</v>
      </c>
      <c r="X68" s="133" t="s">
        <v>300</v>
      </c>
      <c r="Y68" s="128">
        <v>3</v>
      </c>
      <c r="Z68" s="137">
        <v>101</v>
      </c>
      <c r="AA68" s="173">
        <v>101</v>
      </c>
      <c r="AB68" s="173"/>
    </row>
    <row r="69" spans="2:28" ht="20.25" customHeight="1">
      <c r="B69" s="417"/>
      <c r="C69" s="372">
        <v>55</v>
      </c>
      <c r="D69" s="43">
        <v>34</v>
      </c>
      <c r="E69" s="73" t="s">
        <v>22</v>
      </c>
      <c r="F69" s="43" t="s">
        <v>300</v>
      </c>
      <c r="G69" s="43" t="s">
        <v>300</v>
      </c>
      <c r="H69" s="43" t="s">
        <v>300</v>
      </c>
      <c r="I69" s="138" t="s">
        <v>23</v>
      </c>
      <c r="J69" s="335">
        <v>0.5444444444444444</v>
      </c>
      <c r="K69" s="411">
        <v>0.5736111111111112</v>
      </c>
      <c r="L69" s="75" t="s">
        <v>101</v>
      </c>
      <c r="M69" s="76" t="s">
        <v>101</v>
      </c>
      <c r="N69" s="76" t="s">
        <v>103</v>
      </c>
      <c r="O69" s="76" t="s">
        <v>100</v>
      </c>
      <c r="P69" s="76" t="s">
        <v>103</v>
      </c>
      <c r="Q69" s="76" t="s">
        <v>104</v>
      </c>
      <c r="R69" s="76" t="s">
        <v>104</v>
      </c>
      <c r="S69" s="76" t="s">
        <v>102</v>
      </c>
      <c r="T69" s="76" t="s">
        <v>100</v>
      </c>
      <c r="U69" s="76" t="s">
        <v>101</v>
      </c>
      <c r="V69" s="78" t="s">
        <v>102</v>
      </c>
      <c r="W69" s="79">
        <v>18</v>
      </c>
      <c r="X69" s="133" t="s">
        <v>300</v>
      </c>
      <c r="Y69" s="128">
        <v>2</v>
      </c>
      <c r="Z69" s="137">
        <v>78</v>
      </c>
      <c r="AA69" s="173">
        <v>78</v>
      </c>
      <c r="AB69" s="173"/>
    </row>
    <row r="70" spans="2:28" ht="20.25" customHeight="1">
      <c r="B70" s="417"/>
      <c r="C70" s="372">
        <v>56</v>
      </c>
      <c r="D70" s="43">
        <v>14</v>
      </c>
      <c r="E70" s="73" t="s">
        <v>38</v>
      </c>
      <c r="F70" s="43" t="s">
        <v>300</v>
      </c>
      <c r="G70" s="43" t="s">
        <v>300</v>
      </c>
      <c r="H70" s="43" t="s">
        <v>300</v>
      </c>
      <c r="I70" s="138"/>
      <c r="J70" s="335">
        <v>0.5751736111111111</v>
      </c>
      <c r="K70" s="411">
        <v>0.5979166666666667</v>
      </c>
      <c r="L70" s="75" t="s">
        <v>103</v>
      </c>
      <c r="M70" s="76" t="s">
        <v>101</v>
      </c>
      <c r="N70" s="76" t="s">
        <v>100</v>
      </c>
      <c r="O70" s="76" t="s">
        <v>103</v>
      </c>
      <c r="P70" s="76" t="s">
        <v>102</v>
      </c>
      <c r="Q70" s="76" t="s">
        <v>101</v>
      </c>
      <c r="R70" s="76" t="s">
        <v>103</v>
      </c>
      <c r="S70" s="76" t="s">
        <v>101</v>
      </c>
      <c r="T70" s="76" t="s">
        <v>316</v>
      </c>
      <c r="U70" s="76" t="s">
        <v>143</v>
      </c>
      <c r="V70" s="78" t="s">
        <v>102</v>
      </c>
      <c r="W70" s="79">
        <v>22</v>
      </c>
      <c r="X70" s="133" t="s">
        <v>300</v>
      </c>
      <c r="Y70" s="128">
        <v>2</v>
      </c>
      <c r="Z70" s="137">
        <v>82</v>
      </c>
      <c r="AA70" s="173">
        <v>82</v>
      </c>
      <c r="AB70" s="173"/>
    </row>
    <row r="71" spans="2:28" ht="20.25" customHeight="1">
      <c r="B71" s="417"/>
      <c r="C71" s="372">
        <v>57</v>
      </c>
      <c r="D71" s="43">
        <v>47</v>
      </c>
      <c r="E71" s="73" t="s">
        <v>58</v>
      </c>
      <c r="F71" s="43" t="s">
        <v>300</v>
      </c>
      <c r="G71" s="43" t="s">
        <v>300</v>
      </c>
      <c r="H71" s="43" t="s">
        <v>300</v>
      </c>
      <c r="I71" s="138" t="s">
        <v>33</v>
      </c>
      <c r="J71" s="335">
        <v>0.625</v>
      </c>
      <c r="K71" s="411">
        <v>0.6451388888888888</v>
      </c>
      <c r="L71" s="75" t="s">
        <v>101</v>
      </c>
      <c r="M71" s="76" t="s">
        <v>101</v>
      </c>
      <c r="N71" s="76" t="s">
        <v>104</v>
      </c>
      <c r="O71" s="76" t="s">
        <v>102</v>
      </c>
      <c r="P71" s="76" t="s">
        <v>102</v>
      </c>
      <c r="Q71" s="76" t="s">
        <v>102</v>
      </c>
      <c r="R71" s="76" t="s">
        <v>105</v>
      </c>
      <c r="S71" s="76" t="s">
        <v>103</v>
      </c>
      <c r="T71" s="76" t="s">
        <v>101</v>
      </c>
      <c r="U71" s="76" t="s">
        <v>101</v>
      </c>
      <c r="V71" s="78" t="s">
        <v>102</v>
      </c>
      <c r="W71" s="79">
        <v>34</v>
      </c>
      <c r="X71" s="133" t="s">
        <v>300</v>
      </c>
      <c r="Y71" s="128">
        <v>2</v>
      </c>
      <c r="Z71" s="137">
        <v>94</v>
      </c>
      <c r="AA71" s="173">
        <v>94</v>
      </c>
      <c r="AB71" s="173"/>
    </row>
    <row r="72" spans="2:28" ht="20.25" customHeight="1">
      <c r="B72" s="417"/>
      <c r="C72" s="372">
        <v>58</v>
      </c>
      <c r="D72" s="43">
        <v>63</v>
      </c>
      <c r="E72" s="73" t="s">
        <v>37</v>
      </c>
      <c r="F72" s="43" t="s">
        <v>300</v>
      </c>
      <c r="G72" s="43" t="s">
        <v>300</v>
      </c>
      <c r="H72" s="43" t="s">
        <v>300</v>
      </c>
      <c r="I72" s="138"/>
      <c r="J72" s="335">
        <v>0.5777777777777778</v>
      </c>
      <c r="K72" s="411">
        <v>0.6</v>
      </c>
      <c r="L72" s="75" t="s">
        <v>101</v>
      </c>
      <c r="M72" s="76" t="s">
        <v>103</v>
      </c>
      <c r="N72" s="76" t="s">
        <v>101</v>
      </c>
      <c r="O72" s="76" t="s">
        <v>103</v>
      </c>
      <c r="P72" s="76" t="s">
        <v>103</v>
      </c>
      <c r="Q72" s="76" t="s">
        <v>101</v>
      </c>
      <c r="R72" s="76" t="s">
        <v>102</v>
      </c>
      <c r="S72" s="76" t="s">
        <v>102</v>
      </c>
      <c r="T72" s="76" t="s">
        <v>104</v>
      </c>
      <c r="U72" s="76" t="s">
        <v>101</v>
      </c>
      <c r="V72" s="78" t="s">
        <v>102</v>
      </c>
      <c r="W72" s="79">
        <v>44</v>
      </c>
      <c r="X72" s="133" t="s">
        <v>300</v>
      </c>
      <c r="Y72" s="128">
        <v>2</v>
      </c>
      <c r="Z72" s="137">
        <v>104</v>
      </c>
      <c r="AA72" s="173">
        <v>104</v>
      </c>
      <c r="AB72" s="173"/>
    </row>
    <row r="73" spans="2:28" ht="20.25" customHeight="1">
      <c r="B73" s="417"/>
      <c r="C73" s="372">
        <v>59</v>
      </c>
      <c r="D73" s="43">
        <v>65</v>
      </c>
      <c r="E73" s="73" t="s">
        <v>45</v>
      </c>
      <c r="F73" s="43" t="s">
        <v>300</v>
      </c>
      <c r="G73" s="43" t="s">
        <v>300</v>
      </c>
      <c r="H73" s="43" t="s">
        <v>300</v>
      </c>
      <c r="I73" s="138" t="s">
        <v>5</v>
      </c>
      <c r="J73" s="335">
        <v>0.6177083333333333</v>
      </c>
      <c r="K73" s="411">
        <v>0.6576388888888889</v>
      </c>
      <c r="L73" s="75" t="s">
        <v>101</v>
      </c>
      <c r="M73" s="76" t="s">
        <v>103</v>
      </c>
      <c r="N73" s="76" t="s">
        <v>103</v>
      </c>
      <c r="O73" s="76" t="s">
        <v>100</v>
      </c>
      <c r="P73" s="76" t="s">
        <v>316</v>
      </c>
      <c r="Q73" s="76" t="s">
        <v>101</v>
      </c>
      <c r="R73" s="76" t="s">
        <v>102</v>
      </c>
      <c r="S73" s="76" t="s">
        <v>102</v>
      </c>
      <c r="T73" s="76" t="s">
        <v>100</v>
      </c>
      <c r="U73" s="76" t="s">
        <v>101</v>
      </c>
      <c r="V73" s="78" t="s">
        <v>102</v>
      </c>
      <c r="W73" s="79">
        <v>8.5</v>
      </c>
      <c r="X73" s="133" t="s">
        <v>300</v>
      </c>
      <c r="Y73" s="128">
        <v>1</v>
      </c>
      <c r="Z73" s="137">
        <v>68.5</v>
      </c>
      <c r="AA73" s="173">
        <v>68.5</v>
      </c>
      <c r="AB73" s="173"/>
    </row>
    <row r="74" spans="2:28" ht="20.25" customHeight="1">
      <c r="B74" s="417"/>
      <c r="C74" s="372">
        <v>60</v>
      </c>
      <c r="D74" s="43">
        <v>21</v>
      </c>
      <c r="E74" s="73" t="s">
        <v>81</v>
      </c>
      <c r="F74" s="43" t="s">
        <v>300</v>
      </c>
      <c r="G74" s="43" t="s">
        <v>300</v>
      </c>
      <c r="H74" s="43" t="s">
        <v>300</v>
      </c>
      <c r="I74" s="138" t="s">
        <v>55</v>
      </c>
      <c r="J74" s="335">
        <v>0.6159722222222223</v>
      </c>
      <c r="K74" s="411">
        <v>0.6479166666666667</v>
      </c>
      <c r="L74" s="75" t="s">
        <v>101</v>
      </c>
      <c r="M74" s="76" t="s">
        <v>103</v>
      </c>
      <c r="N74" s="76" t="s">
        <v>103</v>
      </c>
      <c r="O74" s="76" t="s">
        <v>104</v>
      </c>
      <c r="P74" s="76" t="s">
        <v>104</v>
      </c>
      <c r="Q74" s="76" t="s">
        <v>103</v>
      </c>
      <c r="R74" s="76" t="s">
        <v>105</v>
      </c>
      <c r="S74" s="76" t="s">
        <v>102</v>
      </c>
      <c r="T74" s="76" t="s">
        <v>101</v>
      </c>
      <c r="U74" s="76" t="s">
        <v>101</v>
      </c>
      <c r="V74" s="78" t="s">
        <v>102</v>
      </c>
      <c r="W74" s="79">
        <v>25</v>
      </c>
      <c r="X74" s="133" t="s">
        <v>300</v>
      </c>
      <c r="Y74" s="128">
        <v>1</v>
      </c>
      <c r="Z74" s="137">
        <v>85</v>
      </c>
      <c r="AA74" s="173">
        <v>85</v>
      </c>
      <c r="AB74" s="173"/>
    </row>
    <row r="75" spans="2:28" ht="20.25" customHeight="1">
      <c r="B75" s="417"/>
      <c r="C75" s="372">
        <v>61</v>
      </c>
      <c r="D75" s="43">
        <v>18</v>
      </c>
      <c r="E75" s="73" t="s">
        <v>48</v>
      </c>
      <c r="F75" s="43" t="s">
        <v>300</v>
      </c>
      <c r="G75" s="43" t="s">
        <v>300</v>
      </c>
      <c r="H75" s="43" t="s">
        <v>300</v>
      </c>
      <c r="I75" s="138" t="s">
        <v>49</v>
      </c>
      <c r="J75" s="335">
        <v>0.5961805555555556</v>
      </c>
      <c r="K75" s="411">
        <v>0.6284722222222222</v>
      </c>
      <c r="L75" s="75" t="s">
        <v>101</v>
      </c>
      <c r="M75" s="76" t="s">
        <v>103</v>
      </c>
      <c r="N75" s="76" t="s">
        <v>101</v>
      </c>
      <c r="O75" s="76" t="s">
        <v>100</v>
      </c>
      <c r="P75" s="76" t="s">
        <v>100</v>
      </c>
      <c r="Q75" s="76" t="s">
        <v>103</v>
      </c>
      <c r="R75" s="76" t="s">
        <v>103</v>
      </c>
      <c r="S75" s="76" t="s">
        <v>105</v>
      </c>
      <c r="T75" s="76" t="s">
        <v>103</v>
      </c>
      <c r="U75" s="76" t="s">
        <v>101</v>
      </c>
      <c r="V75" s="78" t="s">
        <v>102</v>
      </c>
      <c r="W75" s="79">
        <v>37</v>
      </c>
      <c r="X75" s="133" t="s">
        <v>300</v>
      </c>
      <c r="Y75" s="128">
        <v>1</v>
      </c>
      <c r="Z75" s="137">
        <v>97</v>
      </c>
      <c r="AA75" s="173">
        <v>97</v>
      </c>
      <c r="AB75" s="173"/>
    </row>
    <row r="76" spans="2:26" ht="20.25" customHeight="1" thickBot="1">
      <c r="B76" s="1"/>
      <c r="C76" s="63"/>
      <c r="D76" s="37"/>
      <c r="E76" s="37"/>
      <c r="F76" s="37"/>
      <c r="G76" s="37"/>
      <c r="H76" s="37"/>
      <c r="I76" s="37"/>
      <c r="J76" s="336"/>
      <c r="K76" s="412"/>
      <c r="L76" s="80"/>
      <c r="M76" s="65"/>
      <c r="N76" s="65"/>
      <c r="O76" s="65"/>
      <c r="P76" s="65"/>
      <c r="Q76" s="65"/>
      <c r="R76" s="65"/>
      <c r="S76" s="65"/>
      <c r="T76" s="65"/>
      <c r="U76" s="65"/>
      <c r="V76" s="42"/>
      <c r="W76" s="49"/>
      <c r="X76" s="122"/>
      <c r="Y76" s="129"/>
      <c r="Z76" s="131"/>
    </row>
    <row r="77" spans="2:26" ht="20.25" customHeight="1">
      <c r="B77" s="1"/>
      <c r="C77" s="67"/>
      <c r="D77" s="3"/>
      <c r="E77" s="3"/>
      <c r="F77" s="3"/>
      <c r="G77" s="3"/>
      <c r="H77" s="3"/>
      <c r="I77" s="3"/>
      <c r="J77" s="337"/>
      <c r="K77" s="337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70"/>
      <c r="Y77" s="71"/>
      <c r="Z77" s="1"/>
    </row>
    <row r="78" spans="2:26" ht="20.25" customHeight="1">
      <c r="B78" s="1"/>
      <c r="C78" s="67"/>
      <c r="D78" s="3"/>
      <c r="F78" s="3"/>
      <c r="G78" s="3"/>
      <c r="H78" s="3"/>
      <c r="I78" s="3"/>
      <c r="J78" s="337"/>
      <c r="K78" s="337"/>
      <c r="L78" s="69"/>
      <c r="M78" s="69"/>
      <c r="N78" s="101" t="s">
        <v>141</v>
      </c>
      <c r="O78" s="69"/>
      <c r="P78" s="69"/>
      <c r="Q78" s="69"/>
      <c r="R78" s="69"/>
      <c r="U78" s="69"/>
      <c r="V78" s="69"/>
      <c r="W78" s="70"/>
      <c r="X78" s="70"/>
      <c r="Y78" s="71"/>
      <c r="Z78" s="1"/>
    </row>
    <row r="79" spans="2:8" ht="20.25" customHeight="1" thickBot="1">
      <c r="B79" s="1"/>
      <c r="C79" s="3"/>
      <c r="D79" s="3"/>
      <c r="E79" s="3"/>
      <c r="F79" s="3"/>
      <c r="G79" s="3"/>
      <c r="H79" s="3"/>
    </row>
    <row r="80" spans="2:26" ht="20.25" customHeight="1">
      <c r="B80" s="1"/>
      <c r="C80" s="3"/>
      <c r="D80" s="3"/>
      <c r="E80" s="104"/>
      <c r="F80" s="104"/>
      <c r="G80" s="104"/>
      <c r="H80" s="104"/>
      <c r="I80" s="418" t="s">
        <v>145</v>
      </c>
      <c r="J80" s="413"/>
      <c r="K80" s="413"/>
      <c r="L80" s="141">
        <v>80</v>
      </c>
      <c r="M80" s="142">
        <v>80</v>
      </c>
      <c r="N80" s="142">
        <v>80</v>
      </c>
      <c r="O80" s="142">
        <v>80</v>
      </c>
      <c r="P80" s="142">
        <v>80</v>
      </c>
      <c r="Q80" s="142">
        <v>80</v>
      </c>
      <c r="R80" s="142">
        <v>80</v>
      </c>
      <c r="S80" s="142">
        <v>80</v>
      </c>
      <c r="T80" s="142">
        <v>80</v>
      </c>
      <c r="U80" s="142">
        <v>80</v>
      </c>
      <c r="V80" s="358">
        <v>80</v>
      </c>
      <c r="W80" s="361"/>
      <c r="X80" s="3"/>
      <c r="Y80" s="3"/>
      <c r="Z80" s="3"/>
    </row>
    <row r="81" spans="2:26" ht="20.25" customHeight="1">
      <c r="B81" s="1"/>
      <c r="C81" s="3"/>
      <c r="D81" s="3"/>
      <c r="E81" s="104"/>
      <c r="F81" s="104"/>
      <c r="G81" s="104"/>
      <c r="H81" s="104"/>
      <c r="I81" s="419" t="s">
        <v>146</v>
      </c>
      <c r="J81" s="414"/>
      <c r="K81" s="414"/>
      <c r="L81" s="145">
        <v>70</v>
      </c>
      <c r="M81" s="146">
        <v>27</v>
      </c>
      <c r="N81" s="146">
        <v>46</v>
      </c>
      <c r="O81" s="146">
        <v>40</v>
      </c>
      <c r="P81" s="146">
        <v>57</v>
      </c>
      <c r="Q81" s="146">
        <v>54</v>
      </c>
      <c r="R81" s="146">
        <v>48</v>
      </c>
      <c r="S81" s="146">
        <v>45</v>
      </c>
      <c r="T81" s="146">
        <v>65</v>
      </c>
      <c r="U81" s="146">
        <v>46</v>
      </c>
      <c r="V81" s="359">
        <v>45</v>
      </c>
      <c r="W81" s="361"/>
      <c r="X81" s="3"/>
      <c r="Y81" s="3"/>
      <c r="Z81" s="3"/>
    </row>
    <row r="82" spans="2:26" ht="20.25" customHeight="1" thickBot="1">
      <c r="B82" s="1"/>
      <c r="C82" s="3"/>
      <c r="D82" s="3"/>
      <c r="E82" s="104"/>
      <c r="F82" s="104"/>
      <c r="G82" s="104"/>
      <c r="H82" s="104"/>
      <c r="I82" s="420" t="s">
        <v>147</v>
      </c>
      <c r="J82" s="415"/>
      <c r="K82" s="415"/>
      <c r="L82" s="149">
        <v>87.5</v>
      </c>
      <c r="M82" s="150">
        <v>33.75</v>
      </c>
      <c r="N82" s="150">
        <v>57.5</v>
      </c>
      <c r="O82" s="150">
        <v>50</v>
      </c>
      <c r="P82" s="150">
        <v>71.25</v>
      </c>
      <c r="Q82" s="150">
        <v>67.5</v>
      </c>
      <c r="R82" s="150">
        <v>60</v>
      </c>
      <c r="S82" s="150">
        <v>56.25</v>
      </c>
      <c r="T82" s="150">
        <v>81.25</v>
      </c>
      <c r="U82" s="150">
        <v>57.5</v>
      </c>
      <c r="V82" s="360">
        <v>56.25</v>
      </c>
      <c r="W82" s="361"/>
      <c r="X82" s="3"/>
      <c r="Y82" s="3"/>
      <c r="Z82" s="3"/>
    </row>
    <row r="83" spans="2:8" ht="20.25" customHeight="1">
      <c r="B83" s="1"/>
      <c r="C83" s="3"/>
      <c r="D83" s="3"/>
      <c r="E83" s="3"/>
      <c r="F83" s="3"/>
      <c r="G83" s="3"/>
      <c r="H83" s="3"/>
    </row>
    <row r="84" spans="2:7" ht="13.5">
      <c r="B84" s="1"/>
      <c r="C84" s="3"/>
      <c r="D84" s="3"/>
      <c r="E84" s="3"/>
      <c r="F84" s="3"/>
      <c r="G84" s="3"/>
    </row>
    <row r="85" spans="2:16" ht="13.5">
      <c r="B85" s="1"/>
      <c r="N85" s="1"/>
      <c r="P85" s="1"/>
    </row>
    <row r="87" ht="18.75">
      <c r="O87" s="46"/>
    </row>
    <row r="88" ht="18.75">
      <c r="I88" s="46"/>
    </row>
  </sheetData>
  <mergeCells count="25">
    <mergeCell ref="C7:D7"/>
    <mergeCell ref="X10:X12"/>
    <mergeCell ref="G10:G12"/>
    <mergeCell ref="H10:H12"/>
    <mergeCell ref="V10:W11"/>
    <mergeCell ref="J10:J12"/>
    <mergeCell ref="C10:C12"/>
    <mergeCell ref="D10:D12"/>
    <mergeCell ref="E10:E12"/>
    <mergeCell ref="I10:I12"/>
    <mergeCell ref="F10:F12"/>
    <mergeCell ref="P10:P11"/>
    <mergeCell ref="K10:K12"/>
    <mergeCell ref="B10:B12"/>
    <mergeCell ref="L10:L11"/>
    <mergeCell ref="O10:O11"/>
    <mergeCell ref="M10:M11"/>
    <mergeCell ref="N10:N11"/>
    <mergeCell ref="Y10:Y11"/>
    <mergeCell ref="Z10:Z12"/>
    <mergeCell ref="Q10:Q11"/>
    <mergeCell ref="R10:R11"/>
    <mergeCell ref="S10:S11"/>
    <mergeCell ref="T10:T11"/>
    <mergeCell ref="U10:U11"/>
  </mergeCells>
  <conditionalFormatting sqref="L78:M78 O78:R78 U78:V78 M14:V77">
    <cfRule type="cellIs" priority="1" dxfId="0" operator="notEqual" stopIfTrue="1">
      <formula>L$12</formula>
    </cfRule>
  </conditionalFormatting>
  <conditionalFormatting sqref="L14:L77">
    <cfRule type="cellIs" priority="2" dxfId="0" operator="notEqual" stopIfTrue="1">
      <formula>$L$12</formula>
    </cfRule>
  </conditionalFormatting>
  <printOptions horizontalCentered="1"/>
  <pageMargins left="0.17" right="0.13" top="0.14" bottom="0.2" header="0" footer="0"/>
  <pageSetup horizontalDpi="300" verticalDpi="300" orientation="landscape" paperSize="9" scale="90" r:id="rId3"/>
  <legacyDrawing r:id="rId2"/>
  <oleObjects>
    <oleObject progId="Paint.Picture" shapeId="7812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z4400140</dc:creator>
  <cp:keywords/>
  <dc:description/>
  <cp:lastModifiedBy> </cp:lastModifiedBy>
  <cp:lastPrinted>2006-08-08T07:46:25Z</cp:lastPrinted>
  <dcterms:created xsi:type="dcterms:W3CDTF">2004-05-11T03:17:15Z</dcterms:created>
  <dcterms:modified xsi:type="dcterms:W3CDTF">2006-08-08T21:13:52Z</dcterms:modified>
  <cp:category/>
  <cp:version/>
  <cp:contentType/>
  <cp:contentStatus/>
</cp:coreProperties>
</file>