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915" windowWidth="28830" windowHeight="6975" tabRatio="761"/>
  </bookViews>
  <sheets>
    <sheet name="凡例" sheetId="17" r:id="rId1"/>
    <sheet name="DR12" sheetId="33" r:id="rId2"/>
    <sheet name="SN13" sheetId="34" r:id="rId3"/>
    <sheet name="HO14" sheetId="35" r:id="rId4"/>
    <sheet name="SH15" sheetId="36" r:id="rId5"/>
    <sheet name="MO16" sheetId="38" r:id="rId6"/>
    <sheet name="CO17" sheetId="37" r:id="rId7"/>
    <sheet name="年度集計8899" sheetId="15" r:id="rId8"/>
    <sheet name="年度集計0011" sheetId="22" r:id="rId9"/>
    <sheet name="年度集計1217" sheetId="32" r:id="rId10"/>
    <sheet name="TOP賞" sheetId="16" r:id="rId11"/>
    <sheet name="多摩カップ" sheetId="18" r:id="rId12"/>
    <sheet name="集計" sheetId="24" r:id="rId13"/>
  </sheets>
  <calcPr calcId="145621"/>
</workbook>
</file>

<file path=xl/calcChain.xml><?xml version="1.0" encoding="utf-8"?>
<calcChain xmlns="http://schemas.openxmlformats.org/spreadsheetml/2006/main">
  <c r="D58" i="17" l="1"/>
  <c r="AL16" i="32"/>
  <c r="AG132" i="38"/>
  <c r="AF132" i="38"/>
  <c r="AE132" i="38"/>
  <c r="AD132" i="38"/>
  <c r="AC132" i="38"/>
  <c r="AB132" i="38"/>
  <c r="AA132" i="38"/>
  <c r="Z132" i="38"/>
  <c r="Y132" i="38"/>
  <c r="X132" i="38"/>
  <c r="W132" i="38"/>
  <c r="V132" i="38"/>
  <c r="U132" i="38"/>
  <c r="S132" i="38"/>
  <c r="R132" i="38"/>
  <c r="Q132" i="38"/>
  <c r="P132" i="38"/>
  <c r="O132" i="38"/>
  <c r="N132" i="38"/>
  <c r="M132" i="38"/>
  <c r="L132" i="38"/>
  <c r="K132" i="38"/>
  <c r="J132" i="38"/>
  <c r="I132" i="38"/>
  <c r="H132" i="38"/>
  <c r="G132" i="38"/>
  <c r="F132" i="38"/>
  <c r="AG131" i="38"/>
  <c r="AF131" i="38"/>
  <c r="AE131" i="38"/>
  <c r="AD131" i="38"/>
  <c r="AC131" i="38"/>
  <c r="AB131" i="38"/>
  <c r="AA131" i="38"/>
  <c r="Z131" i="38"/>
  <c r="Y131" i="38"/>
  <c r="X131" i="38"/>
  <c r="W131" i="38"/>
  <c r="V131" i="38"/>
  <c r="U131" i="38"/>
  <c r="S131" i="38"/>
  <c r="R131" i="38"/>
  <c r="Q131" i="38"/>
  <c r="P131" i="38"/>
  <c r="O131" i="38"/>
  <c r="N131" i="38"/>
  <c r="M131" i="38"/>
  <c r="L131" i="38"/>
  <c r="K131" i="38"/>
  <c r="J131" i="38"/>
  <c r="I131" i="38"/>
  <c r="H131" i="38"/>
  <c r="G131" i="38"/>
  <c r="F131" i="38"/>
  <c r="AG133" i="37"/>
  <c r="AF133" i="37"/>
  <c r="AE133" i="37"/>
  <c r="AD133" i="37"/>
  <c r="AC133" i="37"/>
  <c r="AB133" i="37"/>
  <c r="AA133" i="37"/>
  <c r="Z133" i="37"/>
  <c r="Y133" i="37"/>
  <c r="X133" i="37"/>
  <c r="W133" i="37"/>
  <c r="V133" i="37"/>
  <c r="U133" i="37"/>
  <c r="S133" i="37"/>
  <c r="R133" i="37"/>
  <c r="Q133" i="37"/>
  <c r="P133" i="37"/>
  <c r="O133" i="37"/>
  <c r="N133" i="37"/>
  <c r="M133" i="37"/>
  <c r="L133" i="37"/>
  <c r="K133" i="37"/>
  <c r="J133" i="37"/>
  <c r="I133" i="37"/>
  <c r="H133" i="37"/>
  <c r="G133" i="37"/>
  <c r="F133" i="37"/>
  <c r="AG132" i="37"/>
  <c r="AF132" i="37"/>
  <c r="AE132" i="37"/>
  <c r="AD132" i="37"/>
  <c r="AC132" i="37"/>
  <c r="AB132" i="37"/>
  <c r="AA132" i="37"/>
  <c r="Z132" i="37"/>
  <c r="Y132" i="37"/>
  <c r="X132" i="37"/>
  <c r="W132" i="37"/>
  <c r="V132" i="37"/>
  <c r="U132" i="37"/>
  <c r="S132" i="37"/>
  <c r="R132" i="37"/>
  <c r="Q132" i="37"/>
  <c r="P132" i="37"/>
  <c r="O132" i="37"/>
  <c r="N132" i="37"/>
  <c r="M132" i="37"/>
  <c r="L132" i="37"/>
  <c r="K132" i="37"/>
  <c r="J132" i="37"/>
  <c r="I132" i="37"/>
  <c r="H132" i="37"/>
  <c r="G132" i="37"/>
  <c r="F132" i="37"/>
  <c r="T133" i="37" l="1"/>
  <c r="T132" i="38"/>
  <c r="AG133" i="36"/>
  <c r="AF133" i="36"/>
  <c r="AE133" i="36"/>
  <c r="AD133" i="36"/>
  <c r="AC133" i="36"/>
  <c r="AB133" i="36"/>
  <c r="AA133" i="36"/>
  <c r="Z133" i="36"/>
  <c r="Y133" i="36"/>
  <c r="X133" i="36"/>
  <c r="W133" i="36"/>
  <c r="V133" i="36"/>
  <c r="U133" i="36"/>
  <c r="S133" i="36"/>
  <c r="R133" i="36"/>
  <c r="Q133" i="36"/>
  <c r="P133" i="36"/>
  <c r="O133" i="36"/>
  <c r="N133" i="36"/>
  <c r="M133" i="36"/>
  <c r="L133" i="36"/>
  <c r="K133" i="36"/>
  <c r="J133" i="36"/>
  <c r="I133" i="36"/>
  <c r="H133" i="36"/>
  <c r="G133" i="36"/>
  <c r="F133" i="36"/>
  <c r="AG132" i="36"/>
  <c r="AF132" i="36"/>
  <c r="AE132" i="36"/>
  <c r="AD132" i="36"/>
  <c r="AC132" i="36"/>
  <c r="AB132" i="36"/>
  <c r="AA132" i="36"/>
  <c r="Z132" i="36"/>
  <c r="Y132" i="36"/>
  <c r="X132" i="36"/>
  <c r="W132" i="36"/>
  <c r="V132" i="36"/>
  <c r="U132" i="36"/>
  <c r="S132" i="36"/>
  <c r="R132" i="36"/>
  <c r="T133" i="36"/>
  <c r="Q132" i="36"/>
  <c r="P132" i="36"/>
  <c r="O132" i="36"/>
  <c r="N132" i="36"/>
  <c r="M132" i="36"/>
  <c r="L132" i="36"/>
  <c r="K132" i="36"/>
  <c r="J132" i="36"/>
  <c r="I132" i="36"/>
  <c r="H132" i="36"/>
  <c r="G132" i="36"/>
  <c r="F132" i="36"/>
  <c r="AG133" i="35"/>
  <c r="AF133" i="35"/>
  <c r="AE133" i="35"/>
  <c r="AD133" i="35"/>
  <c r="AC133" i="35"/>
  <c r="AB133" i="35"/>
  <c r="AA133" i="35"/>
  <c r="Z133" i="35"/>
  <c r="Y133" i="35"/>
  <c r="X133" i="35"/>
  <c r="W133" i="35"/>
  <c r="V133" i="35"/>
  <c r="U133" i="35"/>
  <c r="S133" i="35"/>
  <c r="R133" i="35"/>
  <c r="Q133" i="35"/>
  <c r="P133" i="35"/>
  <c r="O133" i="35"/>
  <c r="N133" i="35"/>
  <c r="M133" i="35"/>
  <c r="L133" i="35"/>
  <c r="K133" i="35"/>
  <c r="J133" i="35"/>
  <c r="I133" i="35"/>
  <c r="H133" i="35"/>
  <c r="G133" i="35"/>
  <c r="F133" i="35"/>
  <c r="AG132" i="35"/>
  <c r="AF132" i="35"/>
  <c r="AE132" i="35"/>
  <c r="AD132" i="35"/>
  <c r="AC132" i="35"/>
  <c r="AB132" i="35"/>
  <c r="AA132" i="35"/>
  <c r="Z132" i="35"/>
  <c r="Y132" i="35"/>
  <c r="X132" i="35"/>
  <c r="W132" i="35"/>
  <c r="V132" i="35"/>
  <c r="U132" i="35"/>
  <c r="S132" i="35"/>
  <c r="R132" i="35"/>
  <c r="Q132" i="35"/>
  <c r="P132" i="35"/>
  <c r="O132" i="35"/>
  <c r="N132" i="35"/>
  <c r="M132" i="35"/>
  <c r="L132" i="35"/>
  <c r="K132" i="35"/>
  <c r="J132" i="35"/>
  <c r="I132" i="35"/>
  <c r="H132" i="35"/>
  <c r="G132" i="35"/>
  <c r="F132" i="35"/>
  <c r="AG133" i="34"/>
  <c r="AF133" i="34"/>
  <c r="AE133" i="34"/>
  <c r="AD133" i="34"/>
  <c r="AC133" i="34"/>
  <c r="AB133" i="34"/>
  <c r="AA133" i="34"/>
  <c r="Z133" i="34"/>
  <c r="Y133" i="34"/>
  <c r="X133" i="34"/>
  <c r="W133" i="34"/>
  <c r="V133" i="34"/>
  <c r="U133" i="34"/>
  <c r="S133" i="34"/>
  <c r="R133" i="34"/>
  <c r="Q133" i="34"/>
  <c r="P133" i="34"/>
  <c r="O133" i="34"/>
  <c r="N133" i="34"/>
  <c r="M133" i="34"/>
  <c r="L133" i="34"/>
  <c r="K133" i="34"/>
  <c r="J133" i="34"/>
  <c r="I133" i="34"/>
  <c r="H133" i="34"/>
  <c r="G133" i="34"/>
  <c r="F133" i="34"/>
  <c r="AG132" i="34"/>
  <c r="AF132" i="34"/>
  <c r="AE132" i="34"/>
  <c r="AD132" i="34"/>
  <c r="AC132" i="34"/>
  <c r="AB132" i="34"/>
  <c r="AA132" i="34"/>
  <c r="Z132" i="34"/>
  <c r="Y132" i="34"/>
  <c r="X132" i="34"/>
  <c r="W132" i="34"/>
  <c r="V132" i="34"/>
  <c r="U132" i="34"/>
  <c r="S132" i="34"/>
  <c r="R132" i="34"/>
  <c r="Q132" i="34"/>
  <c r="P132" i="34"/>
  <c r="O132" i="34"/>
  <c r="N132" i="34"/>
  <c r="M132" i="34"/>
  <c r="L132" i="34"/>
  <c r="K132" i="34"/>
  <c r="J132" i="34"/>
  <c r="I132" i="34"/>
  <c r="H132" i="34"/>
  <c r="G132" i="34"/>
  <c r="F132" i="34"/>
  <c r="E77" i="32"/>
  <c r="H69" i="32"/>
  <c r="H77" i="32" s="1"/>
  <c r="I69" i="32"/>
  <c r="I77" i="32" s="1"/>
  <c r="G69" i="32"/>
  <c r="G77" i="32" s="1"/>
  <c r="E78" i="32"/>
  <c r="E63" i="22"/>
  <c r="G64" i="22"/>
  <c r="I63" i="22"/>
  <c r="H63" i="22"/>
  <c r="G63" i="22"/>
  <c r="G69" i="22"/>
  <c r="AG133" i="33"/>
  <c r="AF133" i="33"/>
  <c r="AE133" i="33"/>
  <c r="AD133" i="33"/>
  <c r="AC133" i="33"/>
  <c r="AB133" i="33"/>
  <c r="AA133" i="33"/>
  <c r="Z133" i="33"/>
  <c r="Y133" i="33"/>
  <c r="X133" i="33"/>
  <c r="W133" i="33"/>
  <c r="V133" i="33"/>
  <c r="U133" i="33"/>
  <c r="S133" i="33"/>
  <c r="R133" i="33"/>
  <c r="Q133" i="33"/>
  <c r="P133" i="33"/>
  <c r="O133" i="33"/>
  <c r="N133" i="33"/>
  <c r="M133" i="33"/>
  <c r="L133" i="33"/>
  <c r="K133" i="33"/>
  <c r="J133" i="33"/>
  <c r="I133" i="33"/>
  <c r="H133" i="33"/>
  <c r="G133" i="33"/>
  <c r="F133" i="33"/>
  <c r="AG132" i="33"/>
  <c r="AF132" i="33"/>
  <c r="AE132" i="33"/>
  <c r="AD132" i="33"/>
  <c r="AC132" i="33"/>
  <c r="AB132" i="33"/>
  <c r="AA132" i="33"/>
  <c r="Z132" i="33"/>
  <c r="Y132" i="33"/>
  <c r="X132" i="33"/>
  <c r="W132" i="33"/>
  <c r="V132" i="33"/>
  <c r="U132" i="33"/>
  <c r="S132" i="33"/>
  <c r="R132" i="33"/>
  <c r="Q132" i="33"/>
  <c r="P132" i="33"/>
  <c r="O132" i="33"/>
  <c r="N132" i="33"/>
  <c r="M132" i="33"/>
  <c r="L132" i="33"/>
  <c r="K132" i="33"/>
  <c r="J132" i="33"/>
  <c r="I132" i="33"/>
  <c r="H132" i="33"/>
  <c r="G132" i="33"/>
  <c r="F132" i="33"/>
  <c r="T72" i="33"/>
  <c r="T71" i="33"/>
  <c r="T70" i="33"/>
  <c r="T69" i="33"/>
  <c r="T68" i="33"/>
  <c r="T67" i="33"/>
  <c r="T66" i="33"/>
  <c r="T65" i="33"/>
  <c r="T64" i="33"/>
  <c r="T63" i="33"/>
  <c r="T62" i="33"/>
  <c r="T61" i="33"/>
  <c r="T60" i="33"/>
  <c r="T59" i="33"/>
  <c r="T58" i="33"/>
  <c r="T57" i="33"/>
  <c r="T56" i="33"/>
  <c r="T55" i="33"/>
  <c r="T54" i="33"/>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 r="T22" i="33"/>
  <c r="T21" i="33"/>
  <c r="T20" i="33"/>
  <c r="T19" i="33"/>
  <c r="T18" i="33"/>
  <c r="T17" i="33"/>
  <c r="T16" i="33"/>
  <c r="T15" i="33"/>
  <c r="T14" i="33"/>
  <c r="T13" i="33"/>
  <c r="T12" i="33"/>
  <c r="T11" i="33"/>
  <c r="T10" i="33"/>
  <c r="T9" i="33"/>
  <c r="T8" i="33"/>
  <c r="T7" i="33"/>
  <c r="T6" i="33"/>
  <c r="T5" i="33"/>
  <c r="T4" i="33"/>
  <c r="H69" i="22"/>
  <c r="E70" i="22"/>
  <c r="E56" i="15"/>
  <c r="G57" i="15"/>
  <c r="I56" i="15"/>
  <c r="H56" i="15"/>
  <c r="G56" i="15"/>
  <c r="J57" i="15"/>
  <c r="I57" i="15"/>
  <c r="H64" i="22"/>
  <c r="I69" i="22"/>
  <c r="H57" i="15"/>
  <c r="E69" i="22"/>
  <c r="I70" i="22"/>
  <c r="I64" i="22"/>
  <c r="J70" i="22"/>
  <c r="G70" i="22"/>
  <c r="J64" i="22"/>
  <c r="T133" i="33"/>
  <c r="H70" i="22"/>
  <c r="T133" i="35"/>
  <c r="T133" i="34"/>
  <c r="H70" i="32" l="1"/>
  <c r="I78" i="32"/>
  <c r="I70" i="32"/>
  <c r="J78" i="32"/>
  <c r="J70" i="32"/>
  <c r="G70" i="32"/>
  <c r="H78" i="32"/>
  <c r="G78" i="32"/>
</calcChain>
</file>

<file path=xl/sharedStrings.xml><?xml version="1.0" encoding="utf-8"?>
<sst xmlns="http://schemas.openxmlformats.org/spreadsheetml/2006/main" count="3289" uniqueCount="761">
  <si>
    <t>Tiger</t>
    <phoneticPr fontId="2"/>
  </si>
  <si>
    <t>Rabbit</t>
    <phoneticPr fontId="2"/>
  </si>
  <si>
    <t>1st</t>
    <phoneticPr fontId="2"/>
  </si>
  <si>
    <t>2nd</t>
    <phoneticPr fontId="2"/>
  </si>
  <si>
    <t>3rd</t>
    <phoneticPr fontId="2"/>
  </si>
  <si>
    <t>4th</t>
    <phoneticPr fontId="2"/>
  </si>
  <si>
    <t>5th</t>
    <phoneticPr fontId="2"/>
  </si>
  <si>
    <t>6th</t>
    <phoneticPr fontId="2"/>
  </si>
  <si>
    <t>7th</t>
    <phoneticPr fontId="2"/>
  </si>
  <si>
    <t>8th</t>
    <phoneticPr fontId="2"/>
  </si>
  <si>
    <t>9th</t>
    <phoneticPr fontId="2"/>
  </si>
  <si>
    <t>10th</t>
    <phoneticPr fontId="2"/>
  </si>
  <si>
    <t>11th</t>
    <phoneticPr fontId="2"/>
  </si>
  <si>
    <t>12th</t>
    <phoneticPr fontId="2"/>
  </si>
  <si>
    <t>from Apr 1. to Mar 31.</t>
    <phoneticPr fontId="2"/>
  </si>
  <si>
    <t>のべ参加者</t>
    <rPh sb="2" eb="5">
      <t>サンカシャ</t>
    </rPh>
    <phoneticPr fontId="2"/>
  </si>
  <si>
    <t>のべ日数</t>
    <rPh sb="2" eb="4">
      <t>ニッスウ</t>
    </rPh>
    <phoneticPr fontId="2"/>
  </si>
  <si>
    <t>参加</t>
    <rPh sb="0" eb="2">
      <t>サンカ</t>
    </rPh>
    <phoneticPr fontId="2"/>
  </si>
  <si>
    <t>365days</t>
    <phoneticPr fontId="2"/>
  </si>
  <si>
    <t>366days</t>
    <phoneticPr fontId="2"/>
  </si>
  <si>
    <t>1st</t>
    <phoneticPr fontId="2"/>
  </si>
  <si>
    <t>Dragon</t>
    <phoneticPr fontId="2"/>
  </si>
  <si>
    <t>365days</t>
    <phoneticPr fontId="2"/>
  </si>
  <si>
    <t>2nd</t>
    <phoneticPr fontId="2"/>
  </si>
  <si>
    <t>Serpent</t>
    <phoneticPr fontId="2"/>
  </si>
  <si>
    <t>3rd</t>
    <phoneticPr fontId="2"/>
  </si>
  <si>
    <t>Horse</t>
    <phoneticPr fontId="2"/>
  </si>
  <si>
    <t>4th</t>
    <phoneticPr fontId="2"/>
  </si>
  <si>
    <t>Sheep</t>
    <phoneticPr fontId="2"/>
  </si>
  <si>
    <t>366days</t>
    <phoneticPr fontId="2"/>
  </si>
  <si>
    <t>5th</t>
    <phoneticPr fontId="2"/>
  </si>
  <si>
    <t>Monkey</t>
    <phoneticPr fontId="2"/>
  </si>
  <si>
    <t>6th</t>
    <phoneticPr fontId="2"/>
  </si>
  <si>
    <t>Cock</t>
    <phoneticPr fontId="2"/>
  </si>
  <si>
    <t>7th</t>
    <phoneticPr fontId="2"/>
  </si>
  <si>
    <t>Dog</t>
    <phoneticPr fontId="2"/>
  </si>
  <si>
    <t>8th</t>
    <phoneticPr fontId="2"/>
  </si>
  <si>
    <t>Boar</t>
    <phoneticPr fontId="2"/>
  </si>
  <si>
    <t>9th</t>
    <phoneticPr fontId="2"/>
  </si>
  <si>
    <t>Rat</t>
    <phoneticPr fontId="2"/>
  </si>
  <si>
    <t>10th</t>
    <phoneticPr fontId="2"/>
  </si>
  <si>
    <t>Bull</t>
    <phoneticPr fontId="2"/>
  </si>
  <si>
    <t>11th</t>
    <phoneticPr fontId="2"/>
  </si>
  <si>
    <t>Tiger</t>
    <phoneticPr fontId="2"/>
  </si>
  <si>
    <t>12th</t>
    <phoneticPr fontId="2"/>
  </si>
  <si>
    <t>Rabbit</t>
    <phoneticPr fontId="2"/>
  </si>
  <si>
    <t>13th</t>
    <phoneticPr fontId="2"/>
  </si>
  <si>
    <t>鈴木恒久</t>
    <rPh sb="0" eb="2">
      <t>スズキ</t>
    </rPh>
    <rPh sb="2" eb="4">
      <t>ツネヒサ</t>
    </rPh>
    <phoneticPr fontId="2"/>
  </si>
  <si>
    <t>鈴木陽一</t>
    <rPh sb="0" eb="2">
      <t>スズキ</t>
    </rPh>
    <rPh sb="2" eb="4">
      <t>ヨウイチ</t>
    </rPh>
    <phoneticPr fontId="2"/>
  </si>
  <si>
    <t>菅原琢</t>
    <rPh sb="0" eb="3">
      <t>スガハラタク</t>
    </rPh>
    <phoneticPr fontId="2"/>
  </si>
  <si>
    <t>距離トップ／日数トップ</t>
    <rPh sb="0" eb="2">
      <t>キョリ</t>
    </rPh>
    <rPh sb="6" eb="8">
      <t>ニッスウ</t>
    </rPh>
    <phoneticPr fontId="2"/>
  </si>
  <si>
    <t>このイベントは、１９８８年４月１日にスタートしました。元々は、多摩ＯＬ内部のイベントでしたが、３年目から外部にも</t>
    <rPh sb="12" eb="13">
      <t>ネン</t>
    </rPh>
    <rPh sb="14" eb="15">
      <t>ガツ</t>
    </rPh>
    <rPh sb="16" eb="17">
      <t>ニチ</t>
    </rPh>
    <rPh sb="27" eb="29">
      <t>モトモト</t>
    </rPh>
    <rPh sb="31" eb="33">
      <t>タマ</t>
    </rPh>
    <rPh sb="35" eb="37">
      <t>ナイブ</t>
    </rPh>
    <rPh sb="48" eb="50">
      <t>ネンメ</t>
    </rPh>
    <rPh sb="52" eb="54">
      <t>ガイブ</t>
    </rPh>
    <phoneticPr fontId="2"/>
  </si>
  <si>
    <t>門戸を開きました。</t>
    <rPh sb="0" eb="2">
      <t>モンコ</t>
    </rPh>
    <rPh sb="3" eb="4">
      <t>ヒラ</t>
    </rPh>
    <phoneticPr fontId="2"/>
  </si>
  <si>
    <t>■=ＮＴ選手　▼=ＮＴ関係者　▽=一般　無印=多摩ＯＬ　　☆=女子</t>
    <rPh sb="0" eb="27">
      <t>ウアア</t>
    </rPh>
    <rPh sb="29" eb="33">
      <t>ウアア</t>
    </rPh>
    <phoneticPr fontId="2"/>
  </si>
  <si>
    <t>参加者</t>
    <rPh sb="0" eb="3">
      <t>サンカシャ</t>
    </rPh>
    <phoneticPr fontId="2"/>
  </si>
  <si>
    <t>1st</t>
    <phoneticPr fontId="2"/>
  </si>
  <si>
    <t>2nd</t>
    <phoneticPr fontId="2"/>
  </si>
  <si>
    <t>3rd</t>
    <phoneticPr fontId="2"/>
  </si>
  <si>
    <t>4th</t>
    <phoneticPr fontId="2"/>
  </si>
  <si>
    <t>5th</t>
    <phoneticPr fontId="2"/>
  </si>
  <si>
    <t>6th</t>
    <phoneticPr fontId="2"/>
  </si>
  <si>
    <t>7th</t>
    <phoneticPr fontId="2"/>
  </si>
  <si>
    <t>8th</t>
    <phoneticPr fontId="2"/>
  </si>
  <si>
    <t>9th</t>
    <phoneticPr fontId="2"/>
  </si>
  <si>
    <t>10th</t>
    <phoneticPr fontId="2"/>
  </si>
  <si>
    <t>11th</t>
    <phoneticPr fontId="2"/>
  </si>
  <si>
    <t>12th</t>
    <phoneticPr fontId="2"/>
  </si>
  <si>
    <t>13th</t>
    <phoneticPr fontId="2"/>
  </si>
  <si>
    <t>14th</t>
    <phoneticPr fontId="2"/>
  </si>
  <si>
    <t>主宰：　菅原　琢（多摩OL）</t>
    <rPh sb="0" eb="2">
      <t>シュサイ</t>
    </rPh>
    <rPh sb="4" eb="6">
      <t>スガワラ</t>
    </rPh>
    <rPh sb="7" eb="8">
      <t>タク</t>
    </rPh>
    <rPh sb="9" eb="11">
      <t>タマ</t>
    </rPh>
    <phoneticPr fontId="2"/>
  </si>
  <si>
    <t>★年間走り込み大会</t>
    <rPh sb="1" eb="9">
      <t>ウアア</t>
    </rPh>
    <phoneticPr fontId="2"/>
  </si>
  <si>
    <t>1st</t>
    <phoneticPr fontId="2"/>
  </si>
  <si>
    <t>Dragon</t>
    <phoneticPr fontId="2"/>
  </si>
  <si>
    <t>氏名</t>
    <rPh sb="0" eb="2">
      <t>シメイ</t>
    </rPh>
    <phoneticPr fontId="2"/>
  </si>
  <si>
    <t>氏名</t>
  </si>
  <si>
    <t>累計距離</t>
  </si>
  <si>
    <t>累計日数</t>
  </si>
  <si>
    <t>年間目標</t>
  </si>
  <si>
    <t>達成率</t>
  </si>
  <si>
    <t>名前</t>
  </si>
  <si>
    <t>順</t>
  </si>
  <si>
    <t>宇佐美俊哉</t>
  </si>
  <si>
    <t>所属</t>
  </si>
  <si>
    <t>性</t>
  </si>
  <si>
    <t>多摩ＯＬ</t>
  </si>
  <si>
    <t>兵庫</t>
  </si>
  <si>
    <t>京葉</t>
  </si>
  <si>
    <t>ルーパー</t>
  </si>
  <si>
    <t>東京</t>
  </si>
  <si>
    <t>宇野浩</t>
  </si>
  <si>
    <t>大  町</t>
  </si>
  <si>
    <t>川  口▽</t>
  </si>
  <si>
    <t>ほのくに</t>
  </si>
  <si>
    <t>児  玉</t>
  </si>
  <si>
    <t>酒井克▽</t>
  </si>
  <si>
    <t>酒井か代子</t>
  </si>
  <si>
    <t>酒井か▽</t>
  </si>
  <si>
    <t>鈴木恒</t>
  </si>
  <si>
    <t>鈴木規</t>
  </si>
  <si>
    <t>杏友会</t>
  </si>
  <si>
    <t xml:space="preserve">  平  </t>
  </si>
  <si>
    <t>高橋厚</t>
  </si>
  <si>
    <t>高橋尚</t>
  </si>
  <si>
    <t>みちの会</t>
  </si>
  <si>
    <t>田中正</t>
  </si>
  <si>
    <t>豊  島▽</t>
  </si>
  <si>
    <t>原  野▽</t>
  </si>
  <si>
    <t>船橋亜希子</t>
  </si>
  <si>
    <t>所沢</t>
  </si>
  <si>
    <t>三  宅</t>
  </si>
  <si>
    <t>ヨルク</t>
  </si>
  <si>
    <t>つるまい</t>
  </si>
  <si>
    <t>藤  平</t>
  </si>
  <si>
    <t>横浜</t>
  </si>
  <si>
    <t>三河</t>
  </si>
  <si>
    <t>中  野▽</t>
  </si>
  <si>
    <t>静岡</t>
  </si>
  <si>
    <t>大阪</t>
  </si>
  <si>
    <t>松  山</t>
  </si>
  <si>
    <t>千葉</t>
  </si>
  <si>
    <t>方向音痴会</t>
  </si>
  <si>
    <t>竹内亜希子</t>
  </si>
  <si>
    <t>早大寿会</t>
  </si>
  <si>
    <t>浜松</t>
  </si>
  <si>
    <t>新田見俊宣</t>
  </si>
  <si>
    <t>新田見▽</t>
  </si>
  <si>
    <t>小比賀健司</t>
  </si>
  <si>
    <t>小比賀▽</t>
  </si>
  <si>
    <t>丘の上</t>
  </si>
  <si>
    <t>新  垣▽</t>
  </si>
  <si>
    <t>練馬</t>
  </si>
  <si>
    <t>兼田僚太郎</t>
  </si>
  <si>
    <t>上  島▽</t>
  </si>
  <si>
    <t>荒  井</t>
  </si>
  <si>
    <t>鈴木博</t>
  </si>
  <si>
    <t>宗  形▽</t>
  </si>
  <si>
    <t>松本明▽</t>
  </si>
  <si>
    <t>小野賢</t>
  </si>
  <si>
    <t>島  田</t>
  </si>
  <si>
    <t>寺島美</t>
  </si>
  <si>
    <t>秋  沢▽</t>
  </si>
  <si>
    <t>今井信▽</t>
  </si>
  <si>
    <t>東京高専</t>
  </si>
  <si>
    <t>大  塚▽</t>
  </si>
  <si>
    <t>矢  萩▽</t>
  </si>
  <si>
    <t>長野県協会</t>
  </si>
  <si>
    <t>さいたま市</t>
  </si>
  <si>
    <t>上坂昌</t>
  </si>
  <si>
    <t>河  辺▽</t>
  </si>
  <si>
    <t>円  井</t>
  </si>
  <si>
    <t>二本松</t>
  </si>
  <si>
    <t>山田一</t>
  </si>
  <si>
    <t>☆</t>
  </si>
  <si>
    <t>宇野明子</t>
  </si>
  <si>
    <t>新沢祐子</t>
  </si>
  <si>
    <t>菅原琢</t>
  </si>
  <si>
    <t>鈴木陽一</t>
  </si>
  <si>
    <t>上坂寛之</t>
  </si>
  <si>
    <t>川口匡</t>
  </si>
  <si>
    <t>星野潤寿</t>
  </si>
  <si>
    <t>松澤俊行</t>
  </si>
  <si>
    <t>安田忠寛</t>
  </si>
  <si>
    <t>後閑文子</t>
  </si>
  <si>
    <t>出田裕子</t>
  </si>
  <si>
    <t>宮川祐子</t>
  </si>
  <si>
    <t>4T</t>
    <phoneticPr fontId="2"/>
  </si>
  <si>
    <t>4T</t>
    <phoneticPr fontId="2"/>
  </si>
  <si>
    <t>4D</t>
    <phoneticPr fontId="2"/>
  </si>
  <si>
    <t>5T</t>
    <phoneticPr fontId="2"/>
  </si>
  <si>
    <t>5T</t>
    <phoneticPr fontId="2"/>
  </si>
  <si>
    <t>5D</t>
    <phoneticPr fontId="2"/>
  </si>
  <si>
    <t>5D</t>
    <phoneticPr fontId="2"/>
  </si>
  <si>
    <t>6T</t>
    <phoneticPr fontId="2"/>
  </si>
  <si>
    <t>6T</t>
    <phoneticPr fontId="2"/>
  </si>
  <si>
    <t>6D</t>
    <phoneticPr fontId="2"/>
  </si>
  <si>
    <t>6D</t>
    <phoneticPr fontId="2"/>
  </si>
  <si>
    <t>7T</t>
    <phoneticPr fontId="2"/>
  </si>
  <si>
    <t>7D</t>
    <phoneticPr fontId="2"/>
  </si>
  <si>
    <t>7D</t>
    <phoneticPr fontId="2"/>
  </si>
  <si>
    <t>8T</t>
    <phoneticPr fontId="2"/>
  </si>
  <si>
    <t>8D</t>
    <phoneticPr fontId="2"/>
  </si>
  <si>
    <t>8D</t>
    <phoneticPr fontId="2"/>
  </si>
  <si>
    <t>9T</t>
    <phoneticPr fontId="2"/>
  </si>
  <si>
    <t>9D</t>
    <phoneticPr fontId="2"/>
  </si>
  <si>
    <t>9D</t>
    <phoneticPr fontId="2"/>
  </si>
  <si>
    <t>10T</t>
    <phoneticPr fontId="2"/>
  </si>
  <si>
    <t>10T</t>
    <phoneticPr fontId="2"/>
  </si>
  <si>
    <t>10D</t>
    <phoneticPr fontId="2"/>
  </si>
  <si>
    <t>11T</t>
    <phoneticPr fontId="2"/>
  </si>
  <si>
    <t>11D</t>
    <phoneticPr fontId="2"/>
  </si>
  <si>
    <t>12T</t>
    <phoneticPr fontId="2"/>
  </si>
  <si>
    <t>12T</t>
    <phoneticPr fontId="2"/>
  </si>
  <si>
    <t>12D</t>
    <phoneticPr fontId="2"/>
  </si>
  <si>
    <t>12D</t>
    <phoneticPr fontId="2"/>
  </si>
  <si>
    <t>1T</t>
    <phoneticPr fontId="2"/>
  </si>
  <si>
    <t>1D</t>
    <phoneticPr fontId="2"/>
  </si>
  <si>
    <t>1D</t>
    <phoneticPr fontId="2"/>
  </si>
  <si>
    <t>2T</t>
    <phoneticPr fontId="2"/>
  </si>
  <si>
    <t>2D</t>
    <phoneticPr fontId="2"/>
  </si>
  <si>
    <t>2D</t>
    <phoneticPr fontId="2"/>
  </si>
  <si>
    <t>3T</t>
    <phoneticPr fontId="2"/>
  </si>
  <si>
    <t>3T</t>
    <phoneticPr fontId="2"/>
  </si>
  <si>
    <t>3D</t>
    <phoneticPr fontId="2"/>
  </si>
  <si>
    <t>合計</t>
  </si>
  <si>
    <t>合計</t>
    <rPh sb="0" eb="2">
      <t>ゴウケイ</t>
    </rPh>
    <phoneticPr fontId="2"/>
  </si>
  <si>
    <t>平均</t>
  </si>
  <si>
    <t>平均</t>
    <rPh sb="0" eb="2">
      <t>ヘイキン</t>
    </rPh>
    <phoneticPr fontId="2"/>
  </si>
  <si>
    <t>日数</t>
  </si>
  <si>
    <t>日数</t>
    <rPh sb="0" eb="2">
      <t>ニッスウ</t>
    </rPh>
    <phoneticPr fontId="2"/>
  </si>
  <si>
    <t>距離</t>
  </si>
  <si>
    <t>距離</t>
    <rPh sb="0" eb="2">
      <t>キョリ</t>
    </rPh>
    <phoneticPr fontId="2"/>
  </si>
  <si>
    <t>目標</t>
  </si>
  <si>
    <t>目標</t>
    <rPh sb="0" eb="2">
      <t>モクヒョウ</t>
    </rPh>
    <phoneticPr fontId="2"/>
  </si>
  <si>
    <t>達成率</t>
    <rPh sb="0" eb="3">
      <t>タッセイリツ</t>
    </rPh>
    <phoneticPr fontId="2"/>
  </si>
  <si>
    <t>Snake</t>
    <phoneticPr fontId="2"/>
  </si>
  <si>
    <t>Dragon</t>
    <phoneticPr fontId="2"/>
  </si>
  <si>
    <t>Serpent</t>
    <phoneticPr fontId="2"/>
  </si>
  <si>
    <t>Horse</t>
    <phoneticPr fontId="2"/>
  </si>
  <si>
    <t>Sheep</t>
    <phoneticPr fontId="2"/>
  </si>
  <si>
    <t>Monkey</t>
    <phoneticPr fontId="2"/>
  </si>
  <si>
    <t>Cock</t>
    <phoneticPr fontId="2"/>
  </si>
  <si>
    <t>Dog</t>
    <phoneticPr fontId="2"/>
  </si>
  <si>
    <t>Boar</t>
    <phoneticPr fontId="2"/>
  </si>
  <si>
    <t>Rat</t>
    <phoneticPr fontId="2"/>
  </si>
  <si>
    <t>Bull</t>
    <phoneticPr fontId="2"/>
  </si>
  <si>
    <t>のべ参加者</t>
  </si>
  <si>
    <t>のべ日数</t>
  </si>
  <si>
    <t>年間走り込み大会がオリエンティアの走力強化の一助になることを願ってやみません。継続は力なり、ローマは一日にして成らず。</t>
    <rPh sb="0" eb="8">
      <t>ウアア</t>
    </rPh>
    <rPh sb="17" eb="19">
      <t>ソウリョク</t>
    </rPh>
    <rPh sb="19" eb="21">
      <t>キョウカ</t>
    </rPh>
    <rPh sb="22" eb="24">
      <t>イチジョ</t>
    </rPh>
    <rPh sb="30" eb="31">
      <t>ネガ</t>
    </rPh>
    <rPh sb="39" eb="41">
      <t>ケイゾク</t>
    </rPh>
    <rPh sb="42" eb="43">
      <t>チカラ</t>
    </rPh>
    <rPh sb="50" eb="52">
      <t>イチニチ</t>
    </rPh>
    <rPh sb="55" eb="56">
      <t>ナ</t>
    </rPh>
    <phoneticPr fontId="2"/>
  </si>
  <si>
    <t>頭を使ったトレーニングで目標に近づきましょう！</t>
    <rPh sb="0" eb="1">
      <t>アタマ</t>
    </rPh>
    <rPh sb="2" eb="3">
      <t>ツカ</t>
    </rPh>
    <rPh sb="12" eb="14">
      <t>モクヒョウ</t>
    </rPh>
    <rPh sb="15" eb="16">
      <t>チカ</t>
    </rPh>
    <phoneticPr fontId="2"/>
  </si>
  <si>
    <t>松澤 俊行</t>
  </si>
  <si>
    <t>上坂 寛之</t>
  </si>
  <si>
    <t>川口  匡</t>
  </si>
  <si>
    <t xml:space="preserve">鈴木 恒久 </t>
  </si>
  <si>
    <t>細  谷▽</t>
  </si>
  <si>
    <t>山形県協会</t>
  </si>
  <si>
    <t>柳下  大</t>
  </si>
  <si>
    <t>大町  宏志</t>
  </si>
  <si>
    <t>松澤  俊行</t>
  </si>
  <si>
    <t>円井  基史</t>
  </si>
  <si>
    <t>菅原  琢</t>
  </si>
  <si>
    <t>原野  幸男</t>
  </si>
  <si>
    <t>高野  由紀</t>
  </si>
  <si>
    <t>河辺  尚利</t>
  </si>
  <si>
    <t>石井  龍男</t>
  </si>
  <si>
    <t>藤平  正敏</t>
  </si>
  <si>
    <t>荒井  正敏</t>
  </si>
  <si>
    <t>宇野  明子</t>
  </si>
  <si>
    <t>鈴木  雄輔</t>
  </si>
  <si>
    <t>宇野  浩一</t>
  </si>
  <si>
    <t>宗形  竜憲</t>
  </si>
  <si>
    <t>ヨルク  Ｖ.</t>
  </si>
  <si>
    <t>細谷  健一</t>
  </si>
  <si>
    <t>小野  賢二</t>
  </si>
  <si>
    <t>今井  信也</t>
  </si>
  <si>
    <t>大塚  校市</t>
  </si>
  <si>
    <t>寺島  美昭</t>
  </si>
  <si>
    <t>秋沢  和宏</t>
  </si>
  <si>
    <t>鈴木  恒久</t>
  </si>
  <si>
    <t>小林亜紀夫</t>
  </si>
  <si>
    <t>小林亜▽</t>
  </si>
  <si>
    <t>平  雅夫</t>
  </si>
  <si>
    <t>酒井  克明</t>
  </si>
  <si>
    <t>上坂  昌生</t>
  </si>
  <si>
    <t>豊島  利男</t>
  </si>
  <si>
    <t>田中  正人</t>
  </si>
  <si>
    <t>高橋  厚</t>
  </si>
  <si>
    <t>松本  明</t>
  </si>
  <si>
    <t>高尾  昭次</t>
  </si>
  <si>
    <t>上島  通浩</t>
  </si>
  <si>
    <t>鈴木  規弘</t>
  </si>
  <si>
    <t>新垣  和信</t>
  </si>
  <si>
    <t>三宅  亙</t>
  </si>
  <si>
    <t>花澤  和男</t>
  </si>
  <si>
    <t>花  澤▽</t>
  </si>
  <si>
    <t>島田  修</t>
  </si>
  <si>
    <t>中野  浩</t>
  </si>
  <si>
    <t>鈴木  博実</t>
  </si>
  <si>
    <t>野中  好夫</t>
  </si>
  <si>
    <t>矢萩  靖</t>
  </si>
  <si>
    <t>児玉  拓</t>
  </si>
  <si>
    <t>松山  雅彦</t>
  </si>
  <si>
    <t>円  井■</t>
  </si>
  <si>
    <t>鈴木雄▽</t>
  </si>
  <si>
    <t>三野  隆志</t>
  </si>
  <si>
    <t>三  野</t>
  </si>
  <si>
    <t>菊地  由花</t>
  </si>
  <si>
    <t>仁多見  剛</t>
  </si>
  <si>
    <t>仁多見</t>
  </si>
  <si>
    <t>小湊  貴裕</t>
  </si>
  <si>
    <t>小  湊</t>
  </si>
  <si>
    <t>14th</t>
  </si>
  <si>
    <t>15th</t>
  </si>
  <si>
    <t>16th</t>
  </si>
  <si>
    <t>17th</t>
  </si>
  <si>
    <t>18th</t>
  </si>
  <si>
    <t>Horse</t>
    <phoneticPr fontId="2"/>
  </si>
  <si>
    <t>Sheep</t>
    <phoneticPr fontId="2"/>
  </si>
  <si>
    <t>15th</t>
    <phoneticPr fontId="2"/>
  </si>
  <si>
    <t>16th</t>
    <phoneticPr fontId="2"/>
  </si>
  <si>
    <t>17th</t>
    <phoneticPr fontId="2"/>
  </si>
  <si>
    <t>Snake</t>
    <phoneticPr fontId="2"/>
  </si>
  <si>
    <t>Snake</t>
    <phoneticPr fontId="2"/>
  </si>
  <si>
    <t>Total of 1st to 12th event</t>
    <phoneticPr fontId="2"/>
  </si>
  <si>
    <t>11D</t>
    <phoneticPr fontId="2"/>
  </si>
  <si>
    <t>15th</t>
    <phoneticPr fontId="2"/>
  </si>
  <si>
    <t>16th</t>
    <phoneticPr fontId="2"/>
  </si>
  <si>
    <t>17th</t>
    <phoneticPr fontId="2"/>
  </si>
  <si>
    <t>Monkey</t>
    <phoneticPr fontId="2"/>
  </si>
  <si>
    <t>14th</t>
    <phoneticPr fontId="2"/>
  </si>
  <si>
    <t>366days</t>
    <phoneticPr fontId="2"/>
  </si>
  <si>
    <t>from Apr 1. to Mar 31.</t>
    <phoneticPr fontId="2"/>
  </si>
  <si>
    <t>Dragon</t>
    <phoneticPr fontId="2"/>
  </si>
  <si>
    <t>365days</t>
    <phoneticPr fontId="2"/>
  </si>
  <si>
    <t>Horse</t>
    <phoneticPr fontId="2"/>
  </si>
  <si>
    <t>Sheep</t>
    <phoneticPr fontId="2"/>
  </si>
  <si>
    <t>366days</t>
    <phoneticPr fontId="2"/>
  </si>
  <si>
    <t>■年度別集計</t>
    <rPh sb="1" eb="4">
      <t>ネンドベツ</t>
    </rPh>
    <rPh sb="4" eb="6">
      <t>シュウケイ</t>
    </rPh>
    <phoneticPr fontId="2"/>
  </si>
  <si>
    <t>1988-1999</t>
    <phoneticPr fontId="2"/>
  </si>
  <si>
    <t>13th</t>
    <phoneticPr fontId="2"/>
  </si>
  <si>
    <t>14th</t>
    <phoneticPr fontId="2"/>
  </si>
  <si>
    <t>SubTotal of  1st to 12th event</t>
  </si>
  <si>
    <t>SubTotal of  1st to 12th event</t>
    <phoneticPr fontId="2"/>
  </si>
  <si>
    <t>※竹内休会中のため</t>
    <rPh sb="1" eb="3">
      <t>タケウチ</t>
    </rPh>
    <rPh sb="3" eb="6">
      <t>キュウカイチュウ</t>
    </rPh>
    <phoneticPr fontId="2"/>
  </si>
  <si>
    <t>★　多摩カップ受賞者　　　　</t>
    <rPh sb="2" eb="4">
      <t>タマ</t>
    </rPh>
    <rPh sb="7" eb="10">
      <t>ジュショウシャ</t>
    </rPh>
    <phoneticPr fontId="2"/>
  </si>
  <si>
    <t>多摩ＯＬ内の走行距離男女トップにカップ（持ち回り）が贈られます</t>
  </si>
  <si>
    <t>※1988-1999年度のデータは別ファイルになっています</t>
    <rPh sb="10" eb="12">
      <t>ネンド</t>
    </rPh>
    <rPh sb="17" eb="18">
      <t>ベツ</t>
    </rPh>
    <phoneticPr fontId="2"/>
  </si>
  <si>
    <t>高橋善徳</t>
    <rPh sb="0" eb="2">
      <t>タカハシ</t>
    </rPh>
    <rPh sb="2" eb="4">
      <t>ヨシノリ</t>
    </rPh>
    <phoneticPr fontId="2"/>
  </si>
  <si>
    <t>北村ポーリン</t>
    <rPh sb="0" eb="2">
      <t>キタムラ</t>
    </rPh>
    <phoneticPr fontId="2"/>
  </si>
  <si>
    <t>トレ計</t>
  </si>
  <si>
    <t>トレ目</t>
  </si>
  <si>
    <t>柳下大★</t>
  </si>
  <si>
    <t>松  澤★</t>
  </si>
  <si>
    <t>石井龍▽</t>
  </si>
  <si>
    <t>紺野  俊介</t>
  </si>
  <si>
    <t>紺  野★</t>
  </si>
  <si>
    <t>宇佐俊</t>
  </si>
  <si>
    <t>高  尾▽</t>
  </si>
  <si>
    <t>Dog</t>
    <phoneticPr fontId="2"/>
  </si>
  <si>
    <t>Cock</t>
    <phoneticPr fontId="2"/>
  </si>
  <si>
    <t>19th</t>
    <phoneticPr fontId="2"/>
  </si>
  <si>
    <t>参加</t>
  </si>
  <si>
    <t>1st</t>
  </si>
  <si>
    <t>Dragon</t>
  </si>
  <si>
    <t>365days</t>
  </si>
  <si>
    <t>2nd</t>
  </si>
  <si>
    <t>Serpent</t>
  </si>
  <si>
    <t>3rd</t>
  </si>
  <si>
    <t>Horse</t>
  </si>
  <si>
    <t>4th</t>
  </si>
  <si>
    <t>Sheep</t>
  </si>
  <si>
    <t>366days</t>
  </si>
  <si>
    <t>5th</t>
  </si>
  <si>
    <t>Monkey</t>
  </si>
  <si>
    <t>6th</t>
  </si>
  <si>
    <t>Cock</t>
  </si>
  <si>
    <t>7th</t>
  </si>
  <si>
    <t>Dog</t>
  </si>
  <si>
    <t>8th</t>
  </si>
  <si>
    <t>Boar</t>
  </si>
  <si>
    <t>9th</t>
  </si>
  <si>
    <t>Rat</t>
  </si>
  <si>
    <t>10th</t>
  </si>
  <si>
    <t>Bull</t>
  </si>
  <si>
    <t>11th</t>
  </si>
  <si>
    <t>Tiger</t>
  </si>
  <si>
    <t>12th</t>
  </si>
  <si>
    <t>Rabbit</t>
  </si>
  <si>
    <t>13th</t>
  </si>
  <si>
    <t>Snake</t>
  </si>
  <si>
    <t>ＥＳ関東Ｃ</t>
  </si>
  <si>
    <t>瀧川  英雄</t>
  </si>
  <si>
    <t>瀧  川▽</t>
  </si>
  <si>
    <t>ふるはうす</t>
  </si>
  <si>
    <t>鈴木  孝司</t>
  </si>
  <si>
    <t>鈴木孝</t>
  </si>
  <si>
    <t>サン・スーシ</t>
  </si>
  <si>
    <t>小沢拓</t>
  </si>
  <si>
    <t>野中好</t>
  </si>
  <si>
    <t>20th</t>
    <phoneticPr fontId="2"/>
  </si>
  <si>
    <t>18th</t>
    <phoneticPr fontId="2"/>
  </si>
  <si>
    <t>Cock</t>
    <phoneticPr fontId="2"/>
  </si>
  <si>
    <t>366days</t>
    <phoneticPr fontId="2"/>
  </si>
  <si>
    <t>18th</t>
    <phoneticPr fontId="2"/>
  </si>
  <si>
    <t>Cock</t>
    <phoneticPr fontId="2"/>
  </si>
  <si>
    <t>大町宏志</t>
    <phoneticPr fontId="2"/>
  </si>
  <si>
    <t>Dog</t>
    <phoneticPr fontId="2"/>
  </si>
  <si>
    <t>Boar</t>
    <phoneticPr fontId="2"/>
  </si>
  <si>
    <t>４Ｔ</t>
  </si>
  <si>
    <t>５Ｔ</t>
  </si>
  <si>
    <t>６Ｔ</t>
  </si>
  <si>
    <t>７Ｔ</t>
  </si>
  <si>
    <t>８Ｔ</t>
  </si>
  <si>
    <t>９Ｔ</t>
  </si>
  <si>
    <t>１０Ｔ</t>
  </si>
  <si>
    <t>１１Ｔ</t>
  </si>
  <si>
    <t>１２Ｔ</t>
  </si>
  <si>
    <t>１Ｔ</t>
  </si>
  <si>
    <t>２Ｔ</t>
  </si>
  <si>
    <t>３Ｔ</t>
  </si>
  <si>
    <t>４Ｄ</t>
  </si>
  <si>
    <t>５Ｄ</t>
  </si>
  <si>
    <t>６Ｄ</t>
  </si>
  <si>
    <t>７Ｄ</t>
  </si>
  <si>
    <t>８Ｄ</t>
  </si>
  <si>
    <t>９Ｄ</t>
  </si>
  <si>
    <t>１０Ｄ</t>
  </si>
  <si>
    <t>１１Ｄ</t>
  </si>
  <si>
    <t>１２Ｄ</t>
  </si>
  <si>
    <t>１Ｄ</t>
  </si>
  <si>
    <t>２Ｄ</t>
  </si>
  <si>
    <t>３Ｄ</t>
  </si>
  <si>
    <t>４Ｈ</t>
  </si>
  <si>
    <t>５Ｈ</t>
  </si>
  <si>
    <t>６Ｈ</t>
  </si>
  <si>
    <t>７Ｈ</t>
  </si>
  <si>
    <t>８Ｈ</t>
  </si>
  <si>
    <t>９Ｈ</t>
  </si>
  <si>
    <t>１０Ｈ</t>
  </si>
  <si>
    <t>１１Ｈ</t>
  </si>
  <si>
    <t>１２Ｈ</t>
  </si>
  <si>
    <t>１Ｈ</t>
  </si>
  <si>
    <t>２Ｈ</t>
  </si>
  <si>
    <t>３Ｈ</t>
  </si>
  <si>
    <t>博多</t>
  </si>
  <si>
    <t>大町　宏志</t>
    <phoneticPr fontId="2"/>
  </si>
  <si>
    <t>柳下  大</t>
    <phoneticPr fontId="2"/>
  </si>
  <si>
    <t>須藤  恒雄</t>
    <phoneticPr fontId="2"/>
  </si>
  <si>
    <t>角岡　明</t>
  </si>
  <si>
    <t>角　岡▽</t>
  </si>
  <si>
    <t>星野　健太</t>
  </si>
  <si>
    <t>フリガナ</t>
    <phoneticPr fontId="2"/>
  </si>
  <si>
    <t>ヤギシタ ダイ</t>
  </si>
  <si>
    <t>ニタミ  トシノリ</t>
  </si>
  <si>
    <t>マツザワ トシユキ</t>
  </si>
  <si>
    <t>オオマチ ヒロシ</t>
  </si>
  <si>
    <t>ツノオカ　アキラ</t>
  </si>
  <si>
    <t>タキガワ ヒデオ</t>
  </si>
  <si>
    <t>マルイ モトフミ</t>
  </si>
  <si>
    <t>カワベ ナオトシ</t>
  </si>
  <si>
    <t>タナカ マサト</t>
  </si>
  <si>
    <t>フジヒラ マサトシ</t>
  </si>
  <si>
    <t>タカノ ユキ</t>
  </si>
  <si>
    <t>ハラノ ユキオ</t>
  </si>
  <si>
    <t>ホソヤ ケンイチ</t>
  </si>
  <si>
    <t>イシイ タツオ</t>
  </si>
  <si>
    <t>スガハラ タク</t>
  </si>
  <si>
    <t>ホシノ ケンタ</t>
  </si>
  <si>
    <t>オオツカ コウイチ</t>
  </si>
  <si>
    <t>スズキ タカシ</t>
  </si>
  <si>
    <t>スズキ ユウスケ</t>
  </si>
  <si>
    <t>スズキ ツネヒサ</t>
  </si>
  <si>
    <t>オザワ タクミ</t>
  </si>
  <si>
    <t>オノ ケンジ</t>
  </si>
  <si>
    <t>アライ マサトシ</t>
  </si>
  <si>
    <t>ヤマダカズヨシ</t>
  </si>
  <si>
    <t>トヨシマ トシオ</t>
  </si>
  <si>
    <t>アキザワ カズヒロ</t>
  </si>
  <si>
    <t>サカイ ヨシアキ</t>
  </si>
  <si>
    <t>カワグチ タダシ</t>
  </si>
  <si>
    <t>テラシマ ヨシアキ</t>
  </si>
  <si>
    <t>タイラ マサオ</t>
  </si>
  <si>
    <t>ミツノ タカシ</t>
  </si>
  <si>
    <t>ヨルク フェッテル</t>
  </si>
  <si>
    <t>タカハシ アツシ</t>
  </si>
  <si>
    <t>サカイ カヨコ</t>
  </si>
  <si>
    <t>ニタミ ツヨシ</t>
  </si>
  <si>
    <t>ハナザワ カズオ</t>
  </si>
  <si>
    <t>ウノ コウイチ</t>
  </si>
  <si>
    <t>ウエサカ マサオ</t>
  </si>
  <si>
    <t>カミジマ ミチヒロ</t>
  </si>
  <si>
    <t>ミヤケ ワタル</t>
  </si>
  <si>
    <t>タカオ アキツグ</t>
  </si>
  <si>
    <t>マツモト アキラ</t>
  </si>
  <si>
    <t>スズキ ノリヒロ</t>
  </si>
  <si>
    <t>アラガキ カズノブ</t>
  </si>
  <si>
    <t>ウサミ トシヤ</t>
  </si>
  <si>
    <t>ナカノ ヒロシ</t>
  </si>
  <si>
    <t>スズキ ヒロミ</t>
  </si>
  <si>
    <t>コバヤシ アキオ</t>
  </si>
  <si>
    <t>コダマ タク</t>
  </si>
  <si>
    <t>ムナカタ タツノリ</t>
  </si>
  <si>
    <t>ヤハギ ヤスシ</t>
  </si>
  <si>
    <t>ノナカ ヨシオ</t>
  </si>
  <si>
    <t>オビカ ケンジ</t>
  </si>
  <si>
    <t>マツヤマ マサヒコ</t>
  </si>
  <si>
    <t>シマダ オサム</t>
  </si>
  <si>
    <t>イマイ シンヤ</t>
  </si>
  <si>
    <t>19th</t>
  </si>
  <si>
    <t>20th</t>
  </si>
  <si>
    <t>21st</t>
  </si>
  <si>
    <t>22nd</t>
  </si>
  <si>
    <t>23rd</t>
  </si>
  <si>
    <t>24th</t>
  </si>
  <si>
    <t>Dog</t>
    <phoneticPr fontId="2"/>
  </si>
  <si>
    <t>Boar</t>
    <phoneticPr fontId="2"/>
  </si>
  <si>
    <t>Rat</t>
    <phoneticPr fontId="2"/>
  </si>
  <si>
    <t>Bull</t>
    <phoneticPr fontId="2"/>
  </si>
  <si>
    <t>Tiger</t>
    <phoneticPr fontId="2"/>
  </si>
  <si>
    <t>木村　佳司</t>
  </si>
  <si>
    <t>木村佳▽</t>
  </si>
  <si>
    <t>石川　昌</t>
  </si>
  <si>
    <t>石　川▽</t>
  </si>
  <si>
    <t>澤地　實</t>
  </si>
  <si>
    <t>澤　地▽</t>
  </si>
  <si>
    <t>キムラ　ケイシ</t>
  </si>
  <si>
    <t>イシカワ　マサシ</t>
  </si>
  <si>
    <t>サワチ　ミノル</t>
  </si>
  <si>
    <t>Team白樺</t>
  </si>
  <si>
    <t>------</t>
  </si>
  <si>
    <t>岡本　隆之</t>
  </si>
  <si>
    <t>京葉</t>
    <rPh sb="0" eb="2">
      <t>ケイヨウ</t>
    </rPh>
    <phoneticPr fontId="2"/>
  </si>
  <si>
    <t>奥田　健史</t>
  </si>
  <si>
    <t>菊　澤</t>
  </si>
  <si>
    <t>菊澤恵三</t>
  </si>
  <si>
    <t>オカモト　タカユキ</t>
  </si>
  <si>
    <t>オクダ　タケシ</t>
  </si>
  <si>
    <t>キクサワ ケイゾウ</t>
  </si>
  <si>
    <t>桜井　剛</t>
  </si>
  <si>
    <t>落合　志保子</t>
  </si>
  <si>
    <t>林　貞雄</t>
  </si>
  <si>
    <t>366days</t>
    <phoneticPr fontId="2"/>
  </si>
  <si>
    <t>365days</t>
    <phoneticPr fontId="2"/>
  </si>
  <si>
    <t>20th</t>
    <phoneticPr fontId="2"/>
  </si>
  <si>
    <t>Boar</t>
    <phoneticPr fontId="2"/>
  </si>
  <si>
    <t>2000-2011</t>
    <phoneticPr fontId="2"/>
  </si>
  <si>
    <t>21st</t>
    <phoneticPr fontId="2"/>
  </si>
  <si>
    <t>22nd</t>
    <phoneticPr fontId="2"/>
  </si>
  <si>
    <t>23rd</t>
    <phoneticPr fontId="2"/>
  </si>
  <si>
    <t>24th</t>
    <phoneticPr fontId="2"/>
  </si>
  <si>
    <t>宇野　明子</t>
    <rPh sb="0" eb="2">
      <t>ウノ</t>
    </rPh>
    <rPh sb="3" eb="5">
      <t>アキコ</t>
    </rPh>
    <phoneticPr fontId="2"/>
  </si>
  <si>
    <t>Rabbit</t>
    <phoneticPr fontId="2"/>
  </si>
  <si>
    <t>25th</t>
    <phoneticPr fontId="2"/>
  </si>
  <si>
    <t>26th</t>
    <phoneticPr fontId="2"/>
  </si>
  <si>
    <t>Dragon</t>
    <phoneticPr fontId="2"/>
  </si>
  <si>
    <t>Snake</t>
    <phoneticPr fontId="2"/>
  </si>
  <si>
    <t>SubTotal of  13th to 24th event</t>
    <phoneticPr fontId="2"/>
  </si>
  <si>
    <t>GrandTotal of  1st to 24th event</t>
    <phoneticPr fontId="2"/>
  </si>
  <si>
    <t>26th</t>
    <phoneticPr fontId="2"/>
  </si>
  <si>
    <t>27th</t>
    <phoneticPr fontId="2"/>
  </si>
  <si>
    <t>365days</t>
    <phoneticPr fontId="2"/>
  </si>
  <si>
    <t>366days</t>
    <phoneticPr fontId="2"/>
  </si>
  <si>
    <t>25th</t>
    <phoneticPr fontId="2"/>
  </si>
  <si>
    <t>Dragon</t>
    <phoneticPr fontId="2"/>
  </si>
  <si>
    <t>Rabbit</t>
    <phoneticPr fontId="2"/>
  </si>
  <si>
    <t>25th</t>
    <phoneticPr fontId="2"/>
  </si>
  <si>
    <t>26th</t>
    <phoneticPr fontId="2"/>
  </si>
  <si>
    <t>27th</t>
    <phoneticPr fontId="2"/>
  </si>
  <si>
    <t>365days</t>
    <phoneticPr fontId="2"/>
  </si>
  <si>
    <t>366days</t>
    <phoneticPr fontId="2"/>
  </si>
  <si>
    <t>イシイ タツオ</t>
    <phoneticPr fontId="2"/>
  </si>
  <si>
    <t>サクライ ツヨシ</t>
    <phoneticPr fontId="2"/>
  </si>
  <si>
    <t>ツノオカ　アキラ</t>
    <phoneticPr fontId="2"/>
  </si>
  <si>
    <t>タキガワ ヒデオ</t>
    <phoneticPr fontId="2"/>
  </si>
  <si>
    <t>ハナザワ カズオ</t>
    <phoneticPr fontId="2"/>
  </si>
  <si>
    <t>カワベ ナオトシ</t>
    <phoneticPr fontId="2"/>
  </si>
  <si>
    <t>ウエサカ マサオ</t>
    <phoneticPr fontId="2"/>
  </si>
  <si>
    <t>ハラノ ユキオ</t>
    <phoneticPr fontId="2"/>
  </si>
  <si>
    <t>タカノ ユキ</t>
    <phoneticPr fontId="2"/>
  </si>
  <si>
    <t>キムラ　ケイシ</t>
    <phoneticPr fontId="2"/>
  </si>
  <si>
    <t>フジヒラ マサトシ</t>
    <phoneticPr fontId="2"/>
  </si>
  <si>
    <t>サカイ ヨシアキ</t>
    <phoneticPr fontId="2"/>
  </si>
  <si>
    <t>桜　井▽</t>
  </si>
  <si>
    <t>エリックＬ．</t>
  </si>
  <si>
    <t>エリク</t>
  </si>
  <si>
    <t>星野健▽</t>
  </si>
  <si>
    <t>高野由▽</t>
  </si>
  <si>
    <t>西山　千花</t>
  </si>
  <si>
    <t>西　山▽</t>
  </si>
  <si>
    <t>山田　一善</t>
  </si>
  <si>
    <t>岡　本▽</t>
  </si>
  <si>
    <t>笠原　健司</t>
  </si>
  <si>
    <t>笠　原▽</t>
  </si>
  <si>
    <t>ソニー</t>
  </si>
  <si>
    <t>武蔵野市</t>
  </si>
  <si>
    <t>落合志▽</t>
  </si>
  <si>
    <t>奥　田▽</t>
  </si>
  <si>
    <t>調布</t>
  </si>
  <si>
    <t>小澤  拓三</t>
    <rPh sb="0" eb="2">
      <t>オザワ</t>
    </rPh>
    <phoneticPr fontId="2"/>
  </si>
  <si>
    <t>　林　▽</t>
  </si>
  <si>
    <t>東通村</t>
  </si>
  <si>
    <t>オノ ケンジ</t>
    <phoneticPr fontId="2"/>
  </si>
  <si>
    <t>エリック</t>
    <phoneticPr fontId="2"/>
  </si>
  <si>
    <t>ホシノ ケンタ</t>
    <phoneticPr fontId="2"/>
  </si>
  <si>
    <t>ナカノ ヒロシ</t>
    <phoneticPr fontId="2"/>
  </si>
  <si>
    <t>ニシヤマ チカ</t>
    <phoneticPr fontId="2"/>
  </si>
  <si>
    <t>スズキ ツネヒサ</t>
    <phoneticPr fontId="2"/>
  </si>
  <si>
    <t>タナカ マサト</t>
    <phoneticPr fontId="2"/>
  </si>
  <si>
    <t>アライ マサトシ</t>
    <phoneticPr fontId="2"/>
  </si>
  <si>
    <t>イシカワ　マサシ</t>
    <phoneticPr fontId="2"/>
  </si>
  <si>
    <t>ニタミ  トシノリ</t>
    <phoneticPr fontId="2"/>
  </si>
  <si>
    <t>トヨシマ トシオ</t>
    <phoneticPr fontId="2"/>
  </si>
  <si>
    <t>オオツカ コウイチ</t>
    <phoneticPr fontId="2"/>
  </si>
  <si>
    <t>スズキ ユウスケ</t>
    <phoneticPr fontId="2"/>
  </si>
  <si>
    <t>スガハラ タク</t>
    <phoneticPr fontId="2"/>
  </si>
  <si>
    <t>ヤマダカズヨシ</t>
    <phoneticPr fontId="2"/>
  </si>
  <si>
    <t>ホソヤ ケンイチ</t>
    <phoneticPr fontId="2"/>
  </si>
  <si>
    <t>オカモト　タカユキ</t>
    <phoneticPr fontId="2"/>
  </si>
  <si>
    <t>ミツノ タカシ</t>
    <phoneticPr fontId="2"/>
  </si>
  <si>
    <t>テラシマ ヨシアキ</t>
    <phoneticPr fontId="2"/>
  </si>
  <si>
    <t>コンノ シュンスケ</t>
    <phoneticPr fontId="2"/>
  </si>
  <si>
    <t>サワチ　ミノル</t>
    <phoneticPr fontId="2"/>
  </si>
  <si>
    <t>カサハラ ケンジ</t>
    <phoneticPr fontId="2"/>
  </si>
  <si>
    <t>タイラ マサオ</t>
    <phoneticPr fontId="2"/>
  </si>
  <si>
    <t>アキザワ カズヒロ</t>
    <phoneticPr fontId="2"/>
  </si>
  <si>
    <t>オチアイ シホコ</t>
    <phoneticPr fontId="2"/>
  </si>
  <si>
    <t>オクダ　タケシ</t>
    <phoneticPr fontId="2"/>
  </si>
  <si>
    <t>コバヤシ アキオ</t>
    <phoneticPr fontId="2"/>
  </si>
  <si>
    <t>カワグチ タダシ</t>
    <phoneticPr fontId="2"/>
  </si>
  <si>
    <t>サカイ カヨコ</t>
    <phoneticPr fontId="2"/>
  </si>
  <si>
    <t>スズキ タカシ</t>
    <phoneticPr fontId="2"/>
  </si>
  <si>
    <t>ミヤケ ワタル</t>
    <phoneticPr fontId="2"/>
  </si>
  <si>
    <t>キクサワ ケイゾウ</t>
    <phoneticPr fontId="2"/>
  </si>
  <si>
    <t>タカハシ アツシ</t>
    <phoneticPr fontId="2"/>
  </si>
  <si>
    <t>オオマチ ヒロシ</t>
    <phoneticPr fontId="2"/>
  </si>
  <si>
    <t>カミジマ ミチヒロ</t>
    <phoneticPr fontId="2"/>
  </si>
  <si>
    <t>ヨルク フェッテル</t>
    <phoneticPr fontId="2"/>
  </si>
  <si>
    <t>ウサミ トシヤ</t>
    <phoneticPr fontId="2"/>
  </si>
  <si>
    <t>ムナカタ タツノリ</t>
    <phoneticPr fontId="2"/>
  </si>
  <si>
    <t>コミナト タカヒロ</t>
    <phoneticPr fontId="2"/>
  </si>
  <si>
    <t>タカオ アキツグ</t>
    <phoneticPr fontId="2"/>
  </si>
  <si>
    <t>スズキ ノリヒロ</t>
    <phoneticPr fontId="2"/>
  </si>
  <si>
    <t>マツモト アキラ</t>
    <phoneticPr fontId="2"/>
  </si>
  <si>
    <t>オザワ タクミ</t>
    <phoneticPr fontId="2"/>
  </si>
  <si>
    <t>コダマ タク</t>
    <phoneticPr fontId="2"/>
  </si>
  <si>
    <t>オビカ ケンジ</t>
    <phoneticPr fontId="2"/>
  </si>
  <si>
    <t>ハヤシ サダオ</t>
    <phoneticPr fontId="2"/>
  </si>
  <si>
    <t>SubTotal of  13th to 24th event</t>
  </si>
  <si>
    <t>Dragon</t>
    <phoneticPr fontId="2"/>
  </si>
  <si>
    <t>Snake</t>
    <phoneticPr fontId="2"/>
  </si>
  <si>
    <t>Km</t>
    <phoneticPr fontId="2"/>
  </si>
  <si>
    <t>days</t>
    <phoneticPr fontId="2"/>
  </si>
  <si>
    <t>■Drragon Marathon 2012</t>
    <phoneticPr fontId="2"/>
  </si>
  <si>
    <t>（該当者無し）</t>
    <rPh sb="1" eb="4">
      <t>ガイトウシャ</t>
    </rPh>
    <rPh sb="4" eb="5">
      <t>ナ</t>
    </rPh>
    <phoneticPr fontId="2"/>
  </si>
  <si>
    <t>大会名には「干支」を冠しています。Dragon'88から始まったイベントも、干支が二回りし、Dragon 2012から３巡目に入りました。</t>
    <rPh sb="0" eb="3">
      <t>タイカイメイ</t>
    </rPh>
    <rPh sb="6" eb="8">
      <t>エト</t>
    </rPh>
    <rPh sb="10" eb="11">
      <t>カンムリ</t>
    </rPh>
    <rPh sb="28" eb="29">
      <t>ハジ</t>
    </rPh>
    <rPh sb="38" eb="40">
      <t>エト</t>
    </rPh>
    <rPh sb="41" eb="43">
      <t>フタマワ</t>
    </rPh>
    <rPh sb="60" eb="61">
      <t>ジュン</t>
    </rPh>
    <rPh sb="61" eb="62">
      <t>メ</t>
    </rPh>
    <rPh sb="63" eb="64">
      <t>ハイ</t>
    </rPh>
    <phoneticPr fontId="2"/>
  </si>
  <si>
    <t>26th</t>
  </si>
  <si>
    <t>27th</t>
  </si>
  <si>
    <t>28th</t>
  </si>
  <si>
    <t>29th</t>
  </si>
  <si>
    <t>30th</t>
  </si>
  <si>
    <t>Monkey</t>
    <phoneticPr fontId="2"/>
  </si>
  <si>
    <t>Horse</t>
    <phoneticPr fontId="2"/>
  </si>
  <si>
    <t>Sheep</t>
    <phoneticPr fontId="2"/>
  </si>
  <si>
    <t>28th</t>
    <phoneticPr fontId="2"/>
  </si>
  <si>
    <t>■Snake Marathon 2013</t>
    <phoneticPr fontId="2"/>
  </si>
  <si>
    <t>■Horse Marathon 2014</t>
    <phoneticPr fontId="2"/>
  </si>
  <si>
    <t>■Sheep Marathon 2015</t>
    <phoneticPr fontId="2"/>
  </si>
  <si>
    <t>30th</t>
    <phoneticPr fontId="2"/>
  </si>
  <si>
    <t>Snake</t>
    <phoneticPr fontId="2"/>
  </si>
  <si>
    <t>Horse</t>
    <phoneticPr fontId="2"/>
  </si>
  <si>
    <t>28th</t>
    <phoneticPr fontId="2"/>
  </si>
  <si>
    <t>Sheep</t>
    <phoneticPr fontId="2"/>
  </si>
  <si>
    <t>366days</t>
    <phoneticPr fontId="2"/>
  </si>
  <si>
    <t>31st</t>
  </si>
  <si>
    <t>Horse</t>
    <phoneticPr fontId="2"/>
  </si>
  <si>
    <t>Sheep</t>
    <phoneticPr fontId="2"/>
  </si>
  <si>
    <t>Monkey</t>
    <phoneticPr fontId="2"/>
  </si>
  <si>
    <t>365days</t>
    <phoneticPr fontId="2"/>
  </si>
  <si>
    <t>エリック</t>
  </si>
  <si>
    <t>浜松市</t>
  </si>
  <si>
    <t>サクライ ツヨシ</t>
  </si>
  <si>
    <t>ニシヤマ チカ</t>
  </si>
  <si>
    <t>不参加</t>
  </si>
  <si>
    <t>カサハラ ケンジ</t>
  </si>
  <si>
    <t>菊澤　恵三</t>
  </si>
  <si>
    <t>小沢  拓三</t>
    <rPh sb="0" eb="2">
      <t>オザワ</t>
    </rPh>
    <phoneticPr fontId="2"/>
  </si>
  <si>
    <t>小沢拓</t>
    <rPh sb="0" eb="2">
      <t>オザワ</t>
    </rPh>
    <phoneticPr fontId="2"/>
  </si>
  <si>
    <t>池　陽平</t>
  </si>
  <si>
    <t>　池　■</t>
  </si>
  <si>
    <t>イケ　ヨウヘイ</t>
  </si>
  <si>
    <t>小崎　舜真</t>
  </si>
  <si>
    <t>小　崎</t>
  </si>
  <si>
    <t>コザキ　シュンマ</t>
  </si>
  <si>
    <t>山本　寛人</t>
    <rPh sb="0" eb="2">
      <t>ヤマモト</t>
    </rPh>
    <rPh sb="3" eb="5">
      <t>ヒロト</t>
    </rPh>
    <phoneticPr fontId="3"/>
  </si>
  <si>
    <t>山　本</t>
    <rPh sb="0" eb="1">
      <t>ヤマ</t>
    </rPh>
    <rPh sb="2" eb="3">
      <t>ホン</t>
    </rPh>
    <phoneticPr fontId="2"/>
  </si>
  <si>
    <t>ヤマモト ヒロト</t>
  </si>
  <si>
    <t>Zebra</t>
  </si>
  <si>
    <t>鈴木　寛子</t>
  </si>
  <si>
    <t>鈴木寛▽</t>
  </si>
  <si>
    <t>スズキ　ヒロコ</t>
  </si>
  <si>
    <t>西村　令</t>
    <rPh sb="0" eb="2">
      <t>ニシムラ</t>
    </rPh>
    <rPh sb="3" eb="4">
      <t>レイ</t>
    </rPh>
    <phoneticPr fontId="3"/>
  </si>
  <si>
    <t>西　村</t>
    <rPh sb="0" eb="1">
      <t>ニシ</t>
    </rPh>
    <rPh sb="2" eb="3">
      <t>ムラ</t>
    </rPh>
    <phoneticPr fontId="2"/>
  </si>
  <si>
    <t>ニシムラ　レイ</t>
  </si>
  <si>
    <t>松  澤▽</t>
  </si>
  <si>
    <t>森下　大靖</t>
  </si>
  <si>
    <t>森　下▽</t>
  </si>
  <si>
    <t>川口市</t>
  </si>
  <si>
    <t>モリシタ　タイセイ</t>
  </si>
  <si>
    <t>平島　俊次</t>
  </si>
  <si>
    <t>平　島▽</t>
  </si>
  <si>
    <t>京都</t>
    <rPh sb="0" eb="2">
      <t>キョウト</t>
    </rPh>
    <phoneticPr fontId="2"/>
  </si>
  <si>
    <t>ヒラシマ　トシツグ</t>
  </si>
  <si>
    <t>渋下　賢</t>
    <rPh sb="0" eb="2">
      <t>シブシタ</t>
    </rPh>
    <rPh sb="3" eb="4">
      <t>ケン</t>
    </rPh>
    <phoneticPr fontId="3"/>
  </si>
  <si>
    <t>渋　下</t>
    <rPh sb="0" eb="1">
      <t>シブ</t>
    </rPh>
    <rPh sb="2" eb="3">
      <t>シタ</t>
    </rPh>
    <phoneticPr fontId="2"/>
  </si>
  <si>
    <t>シブシタ　ケン</t>
  </si>
  <si>
    <t>小野賢▽</t>
  </si>
  <si>
    <t>runningsupport</t>
  </si>
  <si>
    <t>　池　▽</t>
  </si>
  <si>
    <t>テクニカ</t>
  </si>
  <si>
    <t>天野　直美</t>
    <rPh sb="0" eb="2">
      <t>アマノ</t>
    </rPh>
    <rPh sb="3" eb="5">
      <t>ナオミ</t>
    </rPh>
    <phoneticPr fontId="3"/>
  </si>
  <si>
    <t>天　野</t>
    <rPh sb="0" eb="1">
      <t>テン</t>
    </rPh>
    <rPh sb="2" eb="3">
      <t>ノ</t>
    </rPh>
    <phoneticPr fontId="2"/>
  </si>
  <si>
    <t>アマノ　ナオミ</t>
  </si>
  <si>
    <t>星野健</t>
  </si>
  <si>
    <t>馬場　啓</t>
    <rPh sb="0" eb="2">
      <t>ババ</t>
    </rPh>
    <rPh sb="3" eb="4">
      <t>ヒラク</t>
    </rPh>
    <phoneticPr fontId="2"/>
  </si>
  <si>
    <t>馬　場</t>
    <rPh sb="0" eb="1">
      <t>ウマ</t>
    </rPh>
    <rPh sb="2" eb="3">
      <t>バ</t>
    </rPh>
    <phoneticPr fontId="2"/>
  </si>
  <si>
    <t>ババ　ヒラク</t>
  </si>
  <si>
    <t>広島県協会</t>
  </si>
  <si>
    <t>横浜市</t>
    <rPh sb="0" eb="3">
      <t>ヨコハマシ</t>
    </rPh>
    <phoneticPr fontId="2"/>
  </si>
  <si>
    <t>仙台市</t>
  </si>
  <si>
    <t>４T……４月走行距離　４Ｄ……４月走行日数　　４H……４月トレ時間</t>
    <rPh sb="5" eb="6">
      <t>ガツ</t>
    </rPh>
    <rPh sb="6" eb="8">
      <t>ソウコウ</t>
    </rPh>
    <rPh sb="8" eb="10">
      <t>キョリ</t>
    </rPh>
    <rPh sb="16" eb="17">
      <t>ガツ</t>
    </rPh>
    <rPh sb="17" eb="19">
      <t>ソウコウ</t>
    </rPh>
    <rPh sb="19" eb="21">
      <t>ニッスウ</t>
    </rPh>
    <rPh sb="31" eb="33">
      <t>ジカン</t>
    </rPh>
    <phoneticPr fontId="2"/>
  </si>
  <si>
    <t>30th</t>
    <phoneticPr fontId="2"/>
  </si>
  <si>
    <t>Cook</t>
    <phoneticPr fontId="2"/>
  </si>
  <si>
    <t>31st</t>
    <phoneticPr fontId="2"/>
  </si>
  <si>
    <t>Dog</t>
    <phoneticPr fontId="2"/>
  </si>
  <si>
    <t>31st</t>
    <phoneticPr fontId="2"/>
  </si>
  <si>
    <t>Dog</t>
    <phoneticPr fontId="2"/>
  </si>
  <si>
    <t>29th</t>
    <phoneticPr fontId="2"/>
  </si>
  <si>
    <t>Monkey</t>
    <phoneticPr fontId="2"/>
  </si>
  <si>
    <t>我孫子市</t>
  </si>
  <si>
    <t>浜松学院大</t>
  </si>
  <si>
    <t>東京高専OB</t>
  </si>
  <si>
    <t>チーム鈴木</t>
  </si>
  <si>
    <t>■Monkey 2016</t>
    <phoneticPr fontId="2"/>
  </si>
  <si>
    <t>松崎　崇志</t>
  </si>
  <si>
    <t>松　崎▽</t>
    <rPh sb="0" eb="1">
      <t>マツ</t>
    </rPh>
    <rPh sb="2" eb="3">
      <t>ザキ</t>
    </rPh>
    <phoneticPr fontId="2"/>
  </si>
  <si>
    <t>マツザキ タカシ</t>
  </si>
  <si>
    <t>福島　義治</t>
  </si>
  <si>
    <t>福　島</t>
    <rPh sb="0" eb="1">
      <t>フク</t>
    </rPh>
    <rPh sb="2" eb="3">
      <t>シマ</t>
    </rPh>
    <phoneticPr fontId="2"/>
  </si>
  <si>
    <t>フクシマ ヨシハル</t>
  </si>
  <si>
    <t>山形市</t>
    <rPh sb="2" eb="3">
      <t>シ</t>
    </rPh>
    <phoneticPr fontId="2"/>
  </si>
  <si>
    <t>TeamZebra</t>
  </si>
  <si>
    <t>さいたま市</t>
    <rPh sb="4" eb="5">
      <t>シ</t>
    </rPh>
    <phoneticPr fontId="2"/>
  </si>
  <si>
    <t>■Cook Marathon 2017</t>
    <phoneticPr fontId="2"/>
  </si>
  <si>
    <t>2012-2017</t>
    <phoneticPr fontId="2"/>
  </si>
  <si>
    <t>SubTotal of  25th to 30th event</t>
    <phoneticPr fontId="2"/>
  </si>
  <si>
    <t>31st</t>
    <phoneticPr fontId="2"/>
  </si>
  <si>
    <t>32nd</t>
    <phoneticPr fontId="2"/>
  </si>
  <si>
    <t>Dog</t>
    <phoneticPr fontId="2"/>
  </si>
  <si>
    <t>Boar</t>
    <phoneticPr fontId="2"/>
  </si>
  <si>
    <t>29th</t>
    <phoneticPr fontId="2"/>
  </si>
  <si>
    <t>Monkey</t>
    <phoneticPr fontId="2"/>
  </si>
  <si>
    <t>366days</t>
    <phoneticPr fontId="2"/>
  </si>
  <si>
    <t>GrandTotal of  1st to 30th event</t>
    <phoneticPr fontId="2"/>
  </si>
  <si>
    <t>32nd</t>
    <phoneticPr fontId="2"/>
  </si>
  <si>
    <t>33rd</t>
    <phoneticPr fontId="2"/>
  </si>
  <si>
    <t>Cook</t>
    <phoneticPr fontId="2"/>
  </si>
  <si>
    <t>Dog</t>
    <phoneticPr fontId="2"/>
  </si>
  <si>
    <t>Boar</t>
    <phoneticPr fontId="2"/>
  </si>
  <si>
    <t>30th</t>
    <phoneticPr fontId="2"/>
  </si>
  <si>
    <t>31st</t>
    <phoneticPr fontId="2"/>
  </si>
  <si>
    <t>32nd</t>
    <phoneticPr fontId="2"/>
  </si>
  <si>
    <t>33rd</t>
    <phoneticPr fontId="2"/>
  </si>
  <si>
    <t>34th</t>
    <phoneticPr fontId="2"/>
  </si>
  <si>
    <t>35th</t>
    <phoneticPr fontId="2"/>
  </si>
  <si>
    <t>36th</t>
    <phoneticPr fontId="2"/>
  </si>
  <si>
    <t>総走行距離は３０シーズンで３４２万キロ、地球８５周以上の距離です。</t>
    <rPh sb="0" eb="1">
      <t>ソウ</t>
    </rPh>
    <rPh sb="1" eb="3">
      <t>ソウコウ</t>
    </rPh>
    <rPh sb="3" eb="5">
      <t>キョリ</t>
    </rPh>
    <rPh sb="16" eb="17">
      <t>マン</t>
    </rPh>
    <rPh sb="20" eb="22">
      <t>チキュウ</t>
    </rPh>
    <rPh sb="24" eb="25">
      <t>シュウ</t>
    </rPh>
    <rPh sb="25" eb="27">
      <t>イジョウ</t>
    </rPh>
    <rPh sb="28" eb="30">
      <t>キョリ</t>
    </rPh>
    <phoneticPr fontId="2"/>
  </si>
  <si>
    <t>Snake</t>
    <phoneticPr fontId="2"/>
  </si>
  <si>
    <t>32nd</t>
    <phoneticPr fontId="2"/>
  </si>
  <si>
    <t>Dog</t>
    <phoneticPr fontId="2"/>
  </si>
  <si>
    <t>＊2017まで30回の累計＊</t>
    <rPh sb="9" eb="10">
      <t>カイ</t>
    </rPh>
    <phoneticPr fontId="2"/>
  </si>
  <si>
    <t>2017.4.1-2018.3.31に実施したCook Marathon 2017までに参加した人は411名にのぼります。（のべ3041人）</t>
    <rPh sb="19" eb="21">
      <t>ジッシ</t>
    </rPh>
    <rPh sb="44" eb="46">
      <t>サンカ</t>
    </rPh>
    <rPh sb="48" eb="49">
      <t>ヒト</t>
    </rPh>
    <rPh sb="53" eb="54">
      <t>メイ</t>
    </rPh>
    <rPh sb="68" eb="69">
      <t>ニン</t>
    </rPh>
    <phoneticPr fontId="2"/>
  </si>
  <si>
    <t>以来２０１６年３月３１日まで、３０シーズン、閏年を７回数えて、１０９５７日が過ぎました。</t>
    <rPh sb="0" eb="2">
      <t>イライ</t>
    </rPh>
    <rPh sb="6" eb="7">
      <t>ネン</t>
    </rPh>
    <rPh sb="8" eb="9">
      <t>ガツ</t>
    </rPh>
    <rPh sb="11" eb="12">
      <t>ニチ</t>
    </rPh>
    <rPh sb="22" eb="24">
      <t>ウルウドシ</t>
    </rPh>
    <rPh sb="26" eb="27">
      <t>カイ</t>
    </rPh>
    <rPh sb="27" eb="28">
      <t>カゾ</t>
    </rPh>
    <rPh sb="36" eb="37">
      <t>ニチ</t>
    </rPh>
    <rPh sb="38" eb="39">
      <t>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</si>
</sst>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0_ "/>
    <numFmt numFmtId="179" formatCode="0.00_ "/>
    <numFmt numFmtId="180" formatCode="#,##0.0;[Red]\-#,##0.0"/>
  </numFmts>
  <fonts count="25">
    <font>
      <sz val="10"/>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8"/>
      <name val="ＭＳ ゴシック"/>
      <family val="3"/>
      <charset val="128"/>
    </font>
    <font>
      <sz val="10"/>
      <name val="Dutch"/>
      <family val="1"/>
    </font>
    <font>
      <sz val="8"/>
      <name val="Dutch"/>
      <family val="1"/>
    </font>
    <font>
      <b/>
      <sz val="10"/>
      <name val="Dutch"/>
      <family val="1"/>
    </font>
    <font>
      <b/>
      <sz val="8"/>
      <name val="Dutch"/>
      <family val="1"/>
    </font>
    <font>
      <sz val="9"/>
      <name val="ＭＳ Ｐゴシック"/>
      <family val="3"/>
      <charset val="128"/>
    </font>
    <font>
      <sz val="9"/>
      <name val="ＭＳ ゴシック"/>
      <family val="3"/>
      <charset val="128"/>
    </font>
    <font>
      <b/>
      <sz val="8"/>
      <name val="ＭＳ Ｐゴシック"/>
      <family val="3"/>
      <charset val="128"/>
    </font>
    <font>
      <b/>
      <sz val="7"/>
      <name val="ＭＳ Ｐゴシック"/>
      <family val="3"/>
      <charset val="128"/>
    </font>
    <font>
      <sz val="10"/>
      <name val="ＭＳ Ｐ明朝"/>
      <family val="1"/>
      <charset val="128"/>
    </font>
    <font>
      <sz val="12"/>
      <name val="ＭＳ Ｐゴシック"/>
      <family val="3"/>
      <charset val="128"/>
    </font>
    <font>
      <b/>
      <sz val="9"/>
      <color indexed="12"/>
      <name val="ＭＳ Ｐゴシック"/>
      <family val="3"/>
      <charset val="128"/>
    </font>
    <font>
      <sz val="8"/>
      <color indexed="12"/>
      <name val="ＭＳ Ｐゴシック"/>
      <family val="3"/>
      <charset val="128"/>
    </font>
    <font>
      <sz val="8"/>
      <name val="ＭＳ Ｐ明朝"/>
      <family val="1"/>
      <charset val="128"/>
    </font>
    <font>
      <b/>
      <sz val="8"/>
      <color rgb="FFFF0000"/>
      <name val="Dutch"/>
      <family val="1"/>
    </font>
    <font>
      <b/>
      <sz val="10"/>
      <color rgb="FFFF0000"/>
      <name val="ＭＳ Ｐ明朝"/>
      <family val="1"/>
      <charset val="128"/>
    </font>
    <font>
      <sz val="10"/>
      <color rgb="FFFF0000"/>
      <name val="ＭＳ Ｐ明朝"/>
      <family val="1"/>
      <charset val="128"/>
    </font>
    <font>
      <sz val="10"/>
      <color rgb="FFFF0000"/>
      <name val="Dutch"/>
      <family val="1"/>
    </font>
    <font>
      <b/>
      <sz val="10"/>
      <color rgb="FFFF0000"/>
      <name val="Dutch"/>
      <family val="1"/>
    </font>
    <font>
      <sz val="10"/>
      <color rgb="FFFF0000"/>
      <name val="ＭＳ Ｐゴシック"/>
      <family val="3"/>
      <charset val="128"/>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0" fillId="0" borderId="0">
      <alignment vertical="center"/>
    </xf>
    <xf numFmtId="0" fontId="10" fillId="0" borderId="0"/>
    <xf numFmtId="0" fontId="10" fillId="0" borderId="0"/>
  </cellStyleXfs>
  <cellXfs count="247">
    <xf numFmtId="0" fontId="0" fillId="0" borderId="0" xfId="0"/>
    <xf numFmtId="0" fontId="3" fillId="0" borderId="0" xfId="0" applyFont="1"/>
    <xf numFmtId="0" fontId="3" fillId="2" borderId="1" xfId="0" applyFont="1" applyFill="1" applyBorder="1" applyAlignment="1">
      <alignment horizontal="right"/>
    </xf>
    <xf numFmtId="176" fontId="3" fillId="0" borderId="0" xfId="0" applyNumberFormat="1" applyFont="1"/>
    <xf numFmtId="176" fontId="3" fillId="3" borderId="1" xfId="0" applyNumberFormat="1" applyFont="1" applyFill="1" applyBorder="1"/>
    <xf numFmtId="0" fontId="3" fillId="4" borderId="1" xfId="0" applyFont="1" applyFill="1" applyBorder="1" applyAlignment="1">
      <alignment horizontal="center"/>
    </xf>
    <xf numFmtId="176" fontId="3" fillId="4" borderId="1" xfId="0" applyNumberFormat="1" applyFont="1" applyFill="1" applyBorder="1"/>
    <xf numFmtId="0" fontId="3" fillId="4" borderId="1" xfId="0" applyFont="1" applyFill="1" applyBorder="1"/>
    <xf numFmtId="10" fontId="3" fillId="4" borderId="1" xfId="1" applyNumberFormat="1" applyFont="1" applyFill="1" applyBorder="1"/>
    <xf numFmtId="1" fontId="3" fillId="5" borderId="1" xfId="0" applyNumberFormat="1" applyFont="1" applyFill="1" applyBorder="1"/>
    <xf numFmtId="176" fontId="3" fillId="5" borderId="1" xfId="0" applyNumberFormat="1" applyFont="1" applyFill="1" applyBorder="1"/>
    <xf numFmtId="1" fontId="4" fillId="3" borderId="1" xfId="0" applyNumberFormat="1" applyFont="1" applyFill="1" applyBorder="1"/>
    <xf numFmtId="1" fontId="3" fillId="4" borderId="1" xfId="0" applyNumberFormat="1" applyFont="1" applyFill="1" applyBorder="1"/>
    <xf numFmtId="0" fontId="5" fillId="0" borderId="0" xfId="0" applyFont="1"/>
    <xf numFmtId="0" fontId="5" fillId="0" borderId="0" xfId="0" applyFont="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9" fillId="0" borderId="0" xfId="0" applyFont="1"/>
    <xf numFmtId="0" fontId="8" fillId="0" borderId="0" xfId="0" applyFont="1"/>
    <xf numFmtId="0" fontId="6" fillId="0" borderId="0" xfId="0" applyFont="1" applyAlignment="1">
      <alignment horizontal="left"/>
    </xf>
    <xf numFmtId="10" fontId="3" fillId="6" borderId="1" xfId="1" applyNumberFormat="1" applyFont="1" applyFill="1" applyBorder="1"/>
    <xf numFmtId="0" fontId="5" fillId="7" borderId="1" xfId="0" applyFont="1" applyFill="1" applyBorder="1"/>
    <xf numFmtId="0" fontId="5" fillId="8" borderId="1" xfId="0" applyFont="1" applyFill="1" applyBorder="1"/>
    <xf numFmtId="0" fontId="3" fillId="8" borderId="1" xfId="0" applyFont="1" applyFill="1" applyBorder="1"/>
    <xf numFmtId="0" fontId="7" fillId="0" borderId="0" xfId="0" applyFont="1"/>
    <xf numFmtId="0" fontId="6" fillId="0" borderId="0" xfId="0" applyFont="1"/>
    <xf numFmtId="0" fontId="7" fillId="7" borderId="1" xfId="0" applyFont="1" applyFill="1" applyBorder="1"/>
    <xf numFmtId="176" fontId="7" fillId="7" borderId="1" xfId="0" applyNumberFormat="1" applyFont="1" applyFill="1" applyBorder="1"/>
    <xf numFmtId="0" fontId="7" fillId="8" borderId="1" xfId="0" applyFont="1" applyFill="1" applyBorder="1"/>
    <xf numFmtId="0" fontId="9" fillId="8" borderId="1" xfId="0" applyFont="1" applyFill="1" applyBorder="1"/>
    <xf numFmtId="176" fontId="9" fillId="7" borderId="1" xfId="0" applyNumberFormat="1" applyFont="1" applyFill="1" applyBorder="1"/>
    <xf numFmtId="0" fontId="9" fillId="3" borderId="3" xfId="0" applyFont="1" applyFill="1" applyBorder="1" applyAlignment="1">
      <alignment horizontal="center"/>
    </xf>
    <xf numFmtId="0" fontId="0" fillId="3" borderId="4" xfId="0" applyFill="1" applyBorder="1"/>
    <xf numFmtId="0" fontId="5" fillId="5" borderId="1" xfId="0" applyFont="1" applyFill="1" applyBorder="1"/>
    <xf numFmtId="0" fontId="3" fillId="5" borderId="1" xfId="0" applyFont="1" applyFill="1" applyBorder="1"/>
    <xf numFmtId="0" fontId="5" fillId="9" borderId="1" xfId="0" applyFont="1" applyFill="1" applyBorder="1"/>
    <xf numFmtId="176" fontId="3" fillId="9" borderId="1" xfId="0" applyNumberFormat="1" applyFont="1" applyFill="1" applyBorder="1"/>
    <xf numFmtId="0" fontId="3" fillId="9" borderId="1" xfId="0" applyFont="1" applyFill="1" applyBorder="1"/>
    <xf numFmtId="0" fontId="3" fillId="2" borderId="1" xfId="0" applyFont="1" applyFill="1" applyBorder="1"/>
    <xf numFmtId="0" fontId="0" fillId="0" borderId="0" xfId="0" applyAlignment="1">
      <alignment horizontal="left"/>
    </xf>
    <xf numFmtId="0" fontId="9" fillId="3" borderId="5" xfId="0" applyFont="1" applyFill="1" applyBorder="1" applyAlignment="1">
      <alignment horizontal="left"/>
    </xf>
    <xf numFmtId="0" fontId="0" fillId="3" borderId="6" xfId="0" applyFill="1" applyBorder="1" applyAlignment="1">
      <alignment horizontal="left"/>
    </xf>
    <xf numFmtId="0" fontId="9" fillId="3" borderId="7" xfId="0" applyFont="1" applyFill="1" applyBorder="1" applyAlignment="1">
      <alignment horizontal="right"/>
    </xf>
    <xf numFmtId="0" fontId="0" fillId="3" borderId="8" xfId="0" applyFill="1" applyBorder="1" applyAlignment="1">
      <alignment horizontal="right"/>
    </xf>
    <xf numFmtId="0" fontId="3" fillId="0" borderId="0" xfId="0" applyFont="1" applyAlignment="1">
      <alignment horizontal="right"/>
    </xf>
    <xf numFmtId="38" fontId="3" fillId="6" borderId="1" xfId="2" applyFont="1" applyFill="1" applyBorder="1"/>
    <xf numFmtId="38" fontId="0" fillId="0" borderId="0" xfId="2" applyFont="1"/>
    <xf numFmtId="38" fontId="6" fillId="0" borderId="0" xfId="2" applyFont="1" applyAlignment="1">
      <alignment horizontal="center"/>
    </xf>
    <xf numFmtId="38" fontId="5" fillId="0" borderId="0" xfId="2" applyFont="1"/>
    <xf numFmtId="38" fontId="3" fillId="6" borderId="1" xfId="2" applyFont="1" applyFill="1" applyBorder="1" applyAlignment="1">
      <alignment horizontal="center"/>
    </xf>
    <xf numFmtId="38" fontId="3" fillId="3" borderId="1" xfId="2" applyFont="1" applyFill="1" applyBorder="1"/>
    <xf numFmtId="38" fontId="7" fillId="3" borderId="1" xfId="2" applyFont="1" applyFill="1" applyBorder="1" applyAlignment="1">
      <alignment horizontal="center"/>
    </xf>
    <xf numFmtId="38" fontId="5" fillId="6" borderId="2" xfId="2" applyFont="1" applyFill="1" applyBorder="1" applyAlignment="1">
      <alignment horizontal="center"/>
    </xf>
    <xf numFmtId="38" fontId="5" fillId="6" borderId="1" xfId="2" applyFont="1" applyFill="1" applyBorder="1" applyAlignment="1">
      <alignment horizontal="center"/>
    </xf>
    <xf numFmtId="0" fontId="0" fillId="2" borderId="0" xfId="0" applyFill="1"/>
    <xf numFmtId="0" fontId="11" fillId="0" borderId="0" xfId="0" applyFont="1"/>
    <xf numFmtId="0" fontId="3" fillId="10" borderId="1" xfId="0" applyFont="1" applyFill="1" applyBorder="1" applyAlignment="1">
      <alignment horizontal="right"/>
    </xf>
    <xf numFmtId="1" fontId="3" fillId="3" borderId="1" xfId="0" applyNumberFormat="1" applyFont="1" applyFill="1" applyBorder="1"/>
    <xf numFmtId="1" fontId="4" fillId="4" borderId="1" xfId="0" applyNumberFormat="1" applyFont="1" applyFill="1" applyBorder="1"/>
    <xf numFmtId="1" fontId="12" fillId="5" borderId="1" xfId="0" applyNumberFormat="1" applyFont="1" applyFill="1" applyBorder="1" applyAlignment="1">
      <alignment horizontal="right"/>
    </xf>
    <xf numFmtId="1" fontId="13" fillId="3" borderId="1" xfId="0" applyNumberFormat="1" applyFont="1" applyFill="1" applyBorder="1" applyAlignment="1">
      <alignment horizontal="right"/>
    </xf>
    <xf numFmtId="0" fontId="12" fillId="0" borderId="0" xfId="0" applyFont="1" applyAlignment="1">
      <alignment horizontal="right"/>
    </xf>
    <xf numFmtId="38" fontId="1" fillId="0" borderId="0" xfId="2"/>
    <xf numFmtId="0" fontId="14" fillId="0" borderId="0" xfId="0" applyFont="1"/>
    <xf numFmtId="0" fontId="14" fillId="0" borderId="0" xfId="0" applyFont="1" applyAlignment="1">
      <alignment horizontal="center"/>
    </xf>
    <xf numFmtId="38" fontId="5" fillId="5" borderId="2" xfId="2" applyFont="1" applyFill="1" applyBorder="1" applyAlignment="1">
      <alignment horizontal="center"/>
    </xf>
    <xf numFmtId="38" fontId="3" fillId="5" borderId="1" xfId="2" applyFont="1" applyFill="1" applyBorder="1"/>
    <xf numFmtId="38" fontId="5" fillId="5" borderId="1" xfId="2" applyFont="1" applyFill="1" applyBorder="1" applyAlignment="1">
      <alignment horizontal="center"/>
    </xf>
    <xf numFmtId="10" fontId="3" fillId="5" borderId="1" xfId="1" applyNumberFormat="1" applyFont="1" applyFill="1" applyBorder="1"/>
    <xf numFmtId="38" fontId="3" fillId="5" borderId="1" xfId="2" applyFont="1" applyFill="1" applyBorder="1" applyAlignment="1">
      <alignment horizontal="center"/>
    </xf>
    <xf numFmtId="0" fontId="15" fillId="0" borderId="0" xfId="0" applyFont="1"/>
    <xf numFmtId="10" fontId="10" fillId="0" borderId="6" xfId="1" applyNumberFormat="1" applyFont="1" applyBorder="1" applyAlignment="1">
      <alignment horizontal="right" vertical="center"/>
    </xf>
    <xf numFmtId="0" fontId="10" fillId="0" borderId="0" xfId="5" applyAlignment="1">
      <alignment wrapText="1"/>
    </xf>
    <xf numFmtId="0" fontId="10" fillId="0" borderId="0" xfId="5" applyAlignment="1">
      <alignment horizontal="right" wrapText="1"/>
    </xf>
    <xf numFmtId="0" fontId="10" fillId="0" borderId="0" xfId="5"/>
    <xf numFmtId="0" fontId="10" fillId="3" borderId="2" xfId="5" applyFill="1" applyBorder="1" applyAlignment="1">
      <alignment wrapText="1"/>
    </xf>
    <xf numFmtId="0" fontId="10" fillId="3" borderId="28" xfId="5" applyFill="1" applyBorder="1" applyAlignment="1">
      <alignment wrapText="1"/>
    </xf>
    <xf numFmtId="0" fontId="10" fillId="3" borderId="29" xfId="5" applyFill="1" applyBorder="1" applyAlignment="1">
      <alignment wrapText="1"/>
    </xf>
    <xf numFmtId="0" fontId="10" fillId="3" borderId="1" xfId="5" applyFill="1" applyBorder="1" applyAlignment="1">
      <alignment horizontal="right" wrapText="1"/>
    </xf>
    <xf numFmtId="0" fontId="10" fillId="6" borderId="7" xfId="5" applyFill="1" applyBorder="1" applyAlignment="1">
      <alignment wrapText="1"/>
    </xf>
    <xf numFmtId="0" fontId="10" fillId="6" borderId="3" xfId="5" applyFill="1" applyBorder="1" applyAlignment="1">
      <alignment wrapText="1"/>
    </xf>
    <xf numFmtId="0" fontId="10" fillId="6" borderId="5" xfId="5" applyFill="1" applyBorder="1" applyAlignment="1">
      <alignment horizontal="left" wrapText="1"/>
    </xf>
    <xf numFmtId="0" fontId="10" fillId="6" borderId="26" xfId="5" applyFill="1" applyBorder="1" applyAlignment="1">
      <alignment horizontal="right" wrapText="1"/>
    </xf>
    <xf numFmtId="0" fontId="10" fillId="6" borderId="26" xfId="5" applyFill="1" applyBorder="1" applyAlignment="1">
      <alignment horizontal="center" wrapText="1"/>
    </xf>
    <xf numFmtId="0" fontId="10" fillId="6" borderId="26" xfId="5" applyFill="1" applyBorder="1" applyAlignment="1">
      <alignment wrapText="1"/>
    </xf>
    <xf numFmtId="0" fontId="10" fillId="6" borderId="8" xfId="5" applyFill="1" applyBorder="1" applyAlignment="1">
      <alignment wrapText="1"/>
    </xf>
    <xf numFmtId="0" fontId="10" fillId="6" borderId="4" xfId="5" applyFill="1" applyBorder="1" applyAlignment="1">
      <alignment wrapText="1"/>
    </xf>
    <xf numFmtId="0" fontId="10" fillId="6" borderId="6" xfId="5" applyFill="1" applyBorder="1" applyAlignment="1">
      <alignment horizontal="left" wrapText="1"/>
    </xf>
    <xf numFmtId="0" fontId="10" fillId="6" borderId="27" xfId="5" applyFill="1" applyBorder="1" applyAlignment="1">
      <alignment wrapText="1"/>
    </xf>
    <xf numFmtId="0" fontId="10" fillId="6" borderId="27" xfId="5" applyFill="1" applyBorder="1" applyAlignment="1">
      <alignment horizontal="center" wrapText="1"/>
    </xf>
    <xf numFmtId="10" fontId="10" fillId="6" borderId="27" xfId="5" applyNumberFormat="1" applyFill="1" applyBorder="1" applyAlignment="1">
      <alignment horizontal="right" wrapText="1"/>
    </xf>
    <xf numFmtId="0" fontId="10" fillId="0" borderId="7" xfId="5" applyBorder="1" applyAlignment="1">
      <alignment wrapText="1"/>
    </xf>
    <xf numFmtId="0" fontId="10" fillId="0" borderId="3" xfId="5" applyBorder="1" applyAlignment="1">
      <alignment wrapText="1"/>
    </xf>
    <xf numFmtId="0" fontId="10" fillId="0" borderId="5" xfId="5" applyBorder="1" applyAlignment="1">
      <alignment horizontal="left" wrapText="1"/>
    </xf>
    <xf numFmtId="0" fontId="10" fillId="0" borderId="26" xfId="5" applyBorder="1" applyAlignment="1">
      <alignment horizontal="right" wrapText="1"/>
    </xf>
    <xf numFmtId="0" fontId="10" fillId="0" borderId="26" xfId="5" applyBorder="1" applyAlignment="1">
      <alignment horizontal="center" wrapText="1"/>
    </xf>
    <xf numFmtId="0" fontId="10" fillId="0" borderId="26" xfId="5" applyBorder="1" applyAlignment="1">
      <alignment wrapText="1"/>
    </xf>
    <xf numFmtId="0" fontId="10" fillId="0" borderId="8" xfId="5" applyBorder="1" applyAlignment="1">
      <alignment wrapText="1"/>
    </xf>
    <xf numFmtId="0" fontId="10" fillId="0" borderId="4" xfId="5" applyBorder="1" applyAlignment="1">
      <alignment wrapText="1"/>
    </xf>
    <xf numFmtId="0" fontId="10" fillId="0" borderId="6" xfId="5" applyBorder="1" applyAlignment="1">
      <alignment horizontal="left" wrapText="1"/>
    </xf>
    <xf numFmtId="0" fontId="10" fillId="0" borderId="27" xfId="5" applyBorder="1" applyAlignment="1">
      <alignment wrapText="1"/>
    </xf>
    <xf numFmtId="0" fontId="10" fillId="0" borderId="27" xfId="5" applyBorder="1" applyAlignment="1">
      <alignment horizontal="center" wrapText="1"/>
    </xf>
    <xf numFmtId="0" fontId="10" fillId="0" borderId="27" xfId="5" applyBorder="1" applyAlignment="1">
      <alignment horizontal="right" wrapText="1"/>
    </xf>
    <xf numFmtId="10" fontId="10" fillId="0" borderId="27" xfId="5" applyNumberFormat="1" applyBorder="1" applyAlignment="1">
      <alignment horizontal="right" wrapText="1"/>
    </xf>
    <xf numFmtId="0" fontId="10" fillId="2" borderId="2" xfId="5" applyFill="1" applyBorder="1" applyAlignment="1">
      <alignment horizontal="center" wrapText="1"/>
    </xf>
    <xf numFmtId="0" fontId="10" fillId="2" borderId="1" xfId="5" applyFill="1" applyBorder="1" applyAlignment="1">
      <alignment horizontal="center" wrapText="1"/>
    </xf>
    <xf numFmtId="0" fontId="10" fillId="2" borderId="1" xfId="5" applyFill="1" applyBorder="1" applyAlignment="1">
      <alignment wrapText="1"/>
    </xf>
    <xf numFmtId="38" fontId="10" fillId="2" borderId="1" xfId="2" applyFont="1" applyFill="1" applyBorder="1" applyAlignment="1">
      <alignment horizontal="right" wrapText="1"/>
    </xf>
    <xf numFmtId="10" fontId="10" fillId="2" borderId="1" xfId="5" applyNumberFormat="1" applyFill="1" applyBorder="1" applyAlignment="1">
      <alignment horizontal="right" wrapText="1"/>
    </xf>
    <xf numFmtId="0" fontId="11" fillId="0" borderId="0" xfId="3" applyFont="1" applyBorder="1">
      <alignment vertical="center"/>
    </xf>
    <xf numFmtId="0" fontId="10" fillId="0" borderId="7" xfId="5" applyFont="1" applyBorder="1" applyAlignment="1">
      <alignment wrapText="1"/>
    </xf>
    <xf numFmtId="0" fontId="10" fillId="6" borderId="7" xfId="5" applyFont="1" applyFill="1" applyBorder="1" applyAlignment="1">
      <alignment wrapText="1"/>
    </xf>
    <xf numFmtId="0" fontId="10" fillId="0" borderId="3" xfId="5" applyFont="1" applyBorder="1" applyAlignment="1">
      <alignment wrapText="1"/>
    </xf>
    <xf numFmtId="0" fontId="10" fillId="6" borderId="3" xfId="5" applyFont="1" applyFill="1" applyBorder="1" applyAlignment="1">
      <alignment wrapText="1"/>
    </xf>
    <xf numFmtId="0" fontId="10" fillId="0" borderId="0" xfId="4" applyAlignment="1">
      <alignment horizontal="left" vertical="center"/>
    </xf>
    <xf numFmtId="0" fontId="10" fillId="0" borderId="0" xfId="4" applyAlignment="1">
      <alignment horizontal="center" vertical="center"/>
    </xf>
    <xf numFmtId="0" fontId="10" fillId="0" borderId="0" xfId="4"/>
    <xf numFmtId="0" fontId="10" fillId="0" borderId="0" xfId="4" applyAlignment="1">
      <alignment horizontal="right" vertical="center"/>
    </xf>
    <xf numFmtId="0" fontId="10" fillId="0" borderId="9" xfId="4" applyBorder="1" applyAlignment="1">
      <alignment horizontal="center" vertical="center"/>
    </xf>
    <xf numFmtId="0" fontId="10" fillId="0" borderId="10" xfId="4" applyBorder="1" applyAlignment="1">
      <alignment horizontal="center" vertical="center"/>
    </xf>
    <xf numFmtId="0" fontId="10" fillId="0" borderId="10" xfId="4" applyBorder="1"/>
    <xf numFmtId="0" fontId="10" fillId="0" borderId="12" xfId="4" applyBorder="1"/>
    <xf numFmtId="0" fontId="10" fillId="3" borderId="9" xfId="4" applyFill="1" applyBorder="1" applyAlignment="1">
      <alignment horizontal="right" vertical="center"/>
    </xf>
    <xf numFmtId="0" fontId="10" fillId="3" borderId="10" xfId="4" applyFill="1" applyBorder="1" applyAlignment="1">
      <alignment horizontal="right" vertical="center"/>
    </xf>
    <xf numFmtId="0" fontId="10" fillId="3" borderId="11" xfId="4" applyFill="1" applyBorder="1" applyAlignment="1">
      <alignment horizontal="right" vertical="center"/>
    </xf>
    <xf numFmtId="0" fontId="10" fillId="3" borderId="12" xfId="4" applyFill="1" applyBorder="1" applyAlignment="1">
      <alignment horizontal="right" vertical="center"/>
    </xf>
    <xf numFmtId="0" fontId="10" fillId="4" borderId="9" xfId="4" applyFill="1" applyBorder="1" applyAlignment="1">
      <alignment horizontal="right" vertical="center"/>
    </xf>
    <xf numFmtId="0" fontId="10" fillId="4" borderId="10" xfId="4" applyFill="1" applyBorder="1" applyAlignment="1">
      <alignment horizontal="right" vertical="center"/>
    </xf>
    <xf numFmtId="0" fontId="10" fillId="4" borderId="13" xfId="4" applyFill="1" applyBorder="1" applyAlignment="1">
      <alignment horizontal="right" vertical="center"/>
    </xf>
    <xf numFmtId="0" fontId="10" fillId="9" borderId="9" xfId="4" applyFill="1" applyBorder="1" applyAlignment="1">
      <alignment horizontal="right" vertical="center"/>
    </xf>
    <xf numFmtId="0" fontId="10" fillId="9" borderId="10" xfId="4" applyFill="1" applyBorder="1" applyAlignment="1">
      <alignment horizontal="right" vertical="center"/>
    </xf>
    <xf numFmtId="0" fontId="10" fillId="9" borderId="11" xfId="4" applyFill="1" applyBorder="1" applyAlignment="1">
      <alignment horizontal="right" vertical="center"/>
    </xf>
    <xf numFmtId="0" fontId="10" fillId="9" borderId="12" xfId="4" applyFill="1" applyBorder="1" applyAlignment="1">
      <alignment horizontal="right" vertical="center"/>
    </xf>
    <xf numFmtId="0" fontId="10" fillId="0" borderId="14" xfId="4" applyBorder="1" applyAlignment="1">
      <alignment horizontal="center" vertical="center"/>
    </xf>
    <xf numFmtId="0" fontId="10" fillId="0" borderId="0" xfId="4" applyBorder="1" applyAlignment="1">
      <alignment horizontal="center" vertical="center"/>
    </xf>
    <xf numFmtId="0" fontId="11" fillId="0" borderId="0" xfId="4" applyFont="1" applyBorder="1"/>
    <xf numFmtId="0" fontId="11" fillId="0" borderId="16" xfId="4" applyFont="1" applyBorder="1"/>
    <xf numFmtId="177" fontId="10" fillId="3" borderId="14" xfId="4" applyNumberFormat="1" applyFill="1" applyBorder="1" applyAlignment="1">
      <alignment horizontal="right" vertical="center"/>
    </xf>
    <xf numFmtId="177" fontId="10" fillId="3" borderId="0" xfId="4" applyNumberFormat="1" applyFill="1" applyBorder="1" applyAlignment="1">
      <alignment horizontal="right" vertical="center"/>
    </xf>
    <xf numFmtId="177" fontId="10" fillId="3" borderId="15" xfId="4" applyNumberFormat="1" applyFill="1" applyBorder="1" applyAlignment="1">
      <alignment horizontal="right" vertical="center"/>
    </xf>
    <xf numFmtId="0" fontId="10" fillId="3" borderId="0" xfId="4" applyFill="1" applyBorder="1" applyAlignment="1">
      <alignment horizontal="right" vertical="center"/>
    </xf>
    <xf numFmtId="179" fontId="10" fillId="3" borderId="16" xfId="4" applyNumberFormat="1" applyFill="1" applyBorder="1" applyAlignment="1">
      <alignment horizontal="right" vertical="center"/>
    </xf>
    <xf numFmtId="0" fontId="10" fillId="4" borderId="14" xfId="4" applyFill="1" applyBorder="1" applyAlignment="1">
      <alignment horizontal="right" vertical="center"/>
    </xf>
    <xf numFmtId="0" fontId="10" fillId="4" borderId="0" xfId="4" applyFill="1" applyBorder="1" applyAlignment="1">
      <alignment horizontal="right" vertical="center"/>
    </xf>
    <xf numFmtId="0" fontId="10" fillId="4" borderId="17" xfId="4" applyFill="1" applyBorder="1" applyAlignment="1">
      <alignment horizontal="right" vertical="center"/>
    </xf>
    <xf numFmtId="0" fontId="10" fillId="9" borderId="14" xfId="4" applyFill="1" applyBorder="1" applyAlignment="1">
      <alignment horizontal="right" vertical="center"/>
    </xf>
    <xf numFmtId="0" fontId="10" fillId="9" borderId="0" xfId="4" applyFill="1" applyBorder="1" applyAlignment="1">
      <alignment horizontal="right" vertical="center"/>
    </xf>
    <xf numFmtId="0" fontId="10" fillId="9" borderId="15" xfId="4" applyFill="1" applyBorder="1" applyAlignment="1">
      <alignment horizontal="right" vertical="center"/>
    </xf>
    <xf numFmtId="0" fontId="10" fillId="9" borderId="16" xfId="4" applyFill="1" applyBorder="1" applyAlignment="1">
      <alignment horizontal="right" vertical="center"/>
    </xf>
    <xf numFmtId="0" fontId="10" fillId="0" borderId="18" xfId="4" applyBorder="1" applyAlignment="1">
      <alignment horizontal="center" vertical="center"/>
    </xf>
    <xf numFmtId="0" fontId="10" fillId="0" borderId="4" xfId="4" applyBorder="1" applyAlignment="1">
      <alignment horizontal="center" vertical="center"/>
    </xf>
    <xf numFmtId="0" fontId="11" fillId="0" borderId="4" xfId="4" applyFont="1" applyBorder="1"/>
    <xf numFmtId="0" fontId="11" fillId="0" borderId="19" xfId="4" applyFont="1" applyBorder="1"/>
    <xf numFmtId="177" fontId="10" fillId="3" borderId="18" xfId="4" applyNumberFormat="1" applyFill="1" applyBorder="1" applyAlignment="1">
      <alignment horizontal="right" vertical="center"/>
    </xf>
    <xf numFmtId="177" fontId="10" fillId="3" borderId="4" xfId="4" applyNumberFormat="1" applyFill="1" applyBorder="1" applyAlignment="1">
      <alignment horizontal="right" vertical="center"/>
    </xf>
    <xf numFmtId="177" fontId="10" fillId="3" borderId="8" xfId="4" applyNumberFormat="1" applyFill="1" applyBorder="1" applyAlignment="1">
      <alignment horizontal="right" vertical="center"/>
    </xf>
    <xf numFmtId="0" fontId="10" fillId="3" borderId="4" xfId="4" applyFill="1" applyBorder="1" applyAlignment="1">
      <alignment horizontal="right" vertical="center"/>
    </xf>
    <xf numFmtId="179" fontId="10" fillId="3" borderId="19" xfId="4" applyNumberFormat="1" applyFill="1" applyBorder="1" applyAlignment="1">
      <alignment horizontal="right" vertical="center"/>
    </xf>
    <xf numFmtId="0" fontId="10" fillId="4" borderId="18" xfId="4" applyFill="1" applyBorder="1" applyAlignment="1">
      <alignment horizontal="right" vertical="center"/>
    </xf>
    <xf numFmtId="0" fontId="10" fillId="4" borderId="4" xfId="4" applyFill="1" applyBorder="1" applyAlignment="1">
      <alignment horizontal="right" vertical="center"/>
    </xf>
    <xf numFmtId="0" fontId="10" fillId="4" borderId="20" xfId="4" applyFill="1" applyBorder="1" applyAlignment="1">
      <alignment horizontal="right" vertical="center"/>
    </xf>
    <xf numFmtId="0" fontId="10" fillId="9" borderId="18" xfId="4" applyFill="1" applyBorder="1" applyAlignment="1">
      <alignment horizontal="right" vertical="center"/>
    </xf>
    <xf numFmtId="0" fontId="10" fillId="9" borderId="4" xfId="4" applyFill="1" applyBorder="1" applyAlignment="1">
      <alignment horizontal="right" vertical="center"/>
    </xf>
    <xf numFmtId="0" fontId="10" fillId="9" borderId="8" xfId="4" applyFill="1" applyBorder="1" applyAlignment="1">
      <alignment horizontal="right" vertical="center"/>
    </xf>
    <xf numFmtId="0" fontId="10" fillId="9" borderId="19" xfId="4" applyFill="1" applyBorder="1" applyAlignment="1">
      <alignment horizontal="right" vertical="center"/>
    </xf>
    <xf numFmtId="0" fontId="10" fillId="3" borderId="16" xfId="4" applyFill="1" applyBorder="1" applyAlignment="1">
      <alignment horizontal="right" vertical="center"/>
    </xf>
    <xf numFmtId="0" fontId="10" fillId="0" borderId="0" xfId="4" applyBorder="1"/>
    <xf numFmtId="0" fontId="10" fillId="0" borderId="16" xfId="4" applyBorder="1"/>
    <xf numFmtId="0" fontId="10" fillId="0" borderId="21" xfId="4" applyBorder="1" applyAlignment="1">
      <alignment horizontal="center" vertical="center"/>
    </xf>
    <xf numFmtId="0" fontId="10" fillId="0" borderId="22" xfId="4" applyBorder="1" applyAlignment="1">
      <alignment horizontal="center" vertical="center"/>
    </xf>
    <xf numFmtId="0" fontId="10" fillId="0" borderId="22" xfId="4" applyBorder="1"/>
    <xf numFmtId="0" fontId="10" fillId="0" borderId="24" xfId="4" applyBorder="1"/>
    <xf numFmtId="177" fontId="10" fillId="3" borderId="21" xfId="4" applyNumberFormat="1" applyFill="1" applyBorder="1" applyAlignment="1">
      <alignment horizontal="right" vertical="center"/>
    </xf>
    <xf numFmtId="177" fontId="10" fillId="3" borderId="22" xfId="4" applyNumberFormat="1" applyFill="1" applyBorder="1" applyAlignment="1">
      <alignment horizontal="right" vertical="center"/>
    </xf>
    <xf numFmtId="177" fontId="10" fillId="3" borderId="23" xfId="4" applyNumberFormat="1" applyFill="1" applyBorder="1" applyAlignment="1">
      <alignment horizontal="right" vertical="center"/>
    </xf>
    <xf numFmtId="0" fontId="10" fillId="3" borderId="22" xfId="4" applyFill="1" applyBorder="1" applyAlignment="1">
      <alignment horizontal="right" vertical="center"/>
    </xf>
    <xf numFmtId="0" fontId="10" fillId="3" borderId="24" xfId="4" applyFill="1" applyBorder="1" applyAlignment="1">
      <alignment horizontal="right" vertical="center"/>
    </xf>
    <xf numFmtId="0" fontId="10" fillId="4" borderId="21" xfId="4" applyFill="1" applyBorder="1" applyAlignment="1">
      <alignment horizontal="right" vertical="center"/>
    </xf>
    <xf numFmtId="0" fontId="10" fillId="4" borderId="22" xfId="4" applyFill="1" applyBorder="1" applyAlignment="1">
      <alignment horizontal="right" vertical="center"/>
    </xf>
    <xf numFmtId="0" fontId="10" fillId="4" borderId="25" xfId="4" applyFill="1" applyBorder="1" applyAlignment="1">
      <alignment horizontal="right" vertical="center"/>
    </xf>
    <xf numFmtId="0" fontId="10" fillId="9" borderId="21" xfId="4" applyFill="1" applyBorder="1" applyAlignment="1">
      <alignment horizontal="right" vertical="center"/>
    </xf>
    <xf numFmtId="0" fontId="10" fillId="9" borderId="22" xfId="4" applyFill="1" applyBorder="1" applyAlignment="1">
      <alignment horizontal="right" vertical="center"/>
    </xf>
    <xf numFmtId="0" fontId="10" fillId="9" borderId="23" xfId="4" applyFill="1" applyBorder="1" applyAlignment="1">
      <alignment horizontal="right" vertical="center"/>
    </xf>
    <xf numFmtId="0" fontId="10" fillId="9" borderId="24" xfId="4" applyFill="1" applyBorder="1" applyAlignment="1">
      <alignment horizontal="right" vertical="center"/>
    </xf>
    <xf numFmtId="0" fontId="10" fillId="0" borderId="26" xfId="4" applyBorder="1"/>
    <xf numFmtId="178" fontId="10" fillId="0" borderId="7" xfId="4" applyNumberFormat="1" applyBorder="1" applyAlignment="1">
      <alignment horizontal="right" vertical="center"/>
    </xf>
    <xf numFmtId="178" fontId="10" fillId="0" borderId="3" xfId="4" applyNumberFormat="1" applyBorder="1" applyAlignment="1">
      <alignment horizontal="right" vertical="center"/>
    </xf>
    <xf numFmtId="178" fontId="10" fillId="0" borderId="5" xfId="4" applyNumberFormat="1" applyBorder="1" applyAlignment="1">
      <alignment horizontal="right" vertical="center"/>
    </xf>
    <xf numFmtId="178" fontId="10" fillId="0" borderId="26" xfId="4" applyNumberFormat="1" applyBorder="1" applyAlignment="1">
      <alignment horizontal="right" vertical="center"/>
    </xf>
    <xf numFmtId="0" fontId="10" fillId="0" borderId="27" xfId="4" applyBorder="1"/>
    <xf numFmtId="177" fontId="10" fillId="0" borderId="8" xfId="4" applyNumberFormat="1" applyBorder="1" applyAlignment="1">
      <alignment horizontal="right" vertical="center"/>
    </xf>
    <xf numFmtId="177" fontId="10" fillId="0" borderId="4" xfId="4" applyNumberFormat="1" applyBorder="1" applyAlignment="1">
      <alignment horizontal="right" vertical="center"/>
    </xf>
    <xf numFmtId="177" fontId="10" fillId="0" borderId="6" xfId="4" applyNumberFormat="1" applyBorder="1" applyAlignment="1">
      <alignment horizontal="right" vertical="center"/>
    </xf>
    <xf numFmtId="177" fontId="10" fillId="0" borderId="27" xfId="4" applyNumberFormat="1" applyBorder="1" applyAlignment="1">
      <alignment horizontal="right" vertical="center"/>
    </xf>
    <xf numFmtId="1" fontId="10" fillId="6" borderId="27" xfId="5" applyNumberFormat="1" applyFill="1" applyBorder="1" applyAlignment="1">
      <alignment horizontal="right" wrapText="1"/>
    </xf>
    <xf numFmtId="0" fontId="16" fillId="0" borderId="0" xfId="0" applyFont="1"/>
    <xf numFmtId="0" fontId="17" fillId="0" borderId="0" xfId="0" applyFont="1"/>
    <xf numFmtId="10" fontId="10" fillId="3" borderId="16" xfId="1" applyNumberFormat="1" applyFont="1" applyFill="1" applyBorder="1" applyAlignment="1">
      <alignment horizontal="right" vertical="center"/>
    </xf>
    <xf numFmtId="10" fontId="10" fillId="3" borderId="19" xfId="1" applyNumberFormat="1" applyFont="1" applyFill="1" applyBorder="1" applyAlignment="1">
      <alignment horizontal="right" vertical="center"/>
    </xf>
    <xf numFmtId="0" fontId="19" fillId="0" borderId="0" xfId="0" applyFont="1" applyAlignment="1">
      <alignment horizontal="center"/>
    </xf>
    <xf numFmtId="0" fontId="9" fillId="0" borderId="0" xfId="0" applyFont="1" applyAlignment="1">
      <alignment horizontal="left"/>
    </xf>
    <xf numFmtId="0" fontId="8"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19" fillId="0" borderId="0" xfId="0" applyFont="1"/>
    <xf numFmtId="38" fontId="10" fillId="6" borderId="26" xfId="2" applyFont="1" applyFill="1" applyBorder="1" applyAlignment="1">
      <alignment horizontal="right" wrapText="1"/>
    </xf>
    <xf numFmtId="38" fontId="10" fillId="6" borderId="27" xfId="2" applyFont="1" applyFill="1" applyBorder="1" applyAlignment="1">
      <alignment horizontal="right" wrapText="1"/>
    </xf>
    <xf numFmtId="38" fontId="10" fillId="0" borderId="26" xfId="2" applyFont="1" applyBorder="1" applyAlignment="1">
      <alignment horizontal="right" wrapText="1"/>
    </xf>
    <xf numFmtId="38" fontId="10" fillId="0" borderId="27" xfId="2" applyFont="1" applyBorder="1" applyAlignment="1">
      <alignment horizontal="right" wrapText="1"/>
    </xf>
    <xf numFmtId="38" fontId="10" fillId="2" borderId="29" xfId="2" applyFont="1" applyFill="1" applyBorder="1" applyAlignment="1">
      <alignment horizontal="right" wrapText="1"/>
    </xf>
    <xf numFmtId="180" fontId="10" fillId="2" borderId="1" xfId="2" applyNumberFormat="1" applyFont="1" applyFill="1" applyBorder="1" applyAlignment="1">
      <alignment horizontal="right" wrapText="1"/>
    </xf>
    <xf numFmtId="180" fontId="10" fillId="6" borderId="26" xfId="2" applyNumberFormat="1" applyFont="1" applyFill="1" applyBorder="1" applyAlignment="1">
      <alignment horizontal="right" wrapText="1"/>
    </xf>
    <xf numFmtId="180" fontId="10" fillId="6" borderId="27" xfId="2" applyNumberFormat="1" applyFont="1" applyFill="1" applyBorder="1" applyAlignment="1">
      <alignment horizontal="right" wrapText="1"/>
    </xf>
    <xf numFmtId="180" fontId="10" fillId="0" borderId="26" xfId="2" applyNumberFormat="1" applyFont="1" applyBorder="1" applyAlignment="1">
      <alignment horizontal="right" wrapText="1"/>
    </xf>
    <xf numFmtId="180" fontId="10" fillId="0" borderId="27" xfId="2" applyNumberFormat="1" applyFont="1" applyBorder="1" applyAlignment="1">
      <alignment horizontal="right" wrapText="1"/>
    </xf>
    <xf numFmtId="180" fontId="10" fillId="0" borderId="26" xfId="5" applyNumberFormat="1" applyBorder="1" applyAlignment="1">
      <alignment horizontal="right" wrapText="1"/>
    </xf>
    <xf numFmtId="180" fontId="10" fillId="0" borderId="27" xfId="5" applyNumberFormat="1" applyBorder="1" applyAlignment="1">
      <alignment horizontal="right" wrapText="1"/>
    </xf>
    <xf numFmtId="180" fontId="10" fillId="6" borderId="26" xfId="5" applyNumberFormat="1" applyFill="1" applyBorder="1" applyAlignment="1">
      <alignment horizontal="right" wrapText="1"/>
    </xf>
    <xf numFmtId="180" fontId="10" fillId="6" borderId="27" xfId="5" applyNumberFormat="1" applyFill="1" applyBorder="1" applyAlignment="1">
      <alignment horizontal="right" wrapText="1"/>
    </xf>
    <xf numFmtId="180" fontId="3" fillId="5" borderId="1" xfId="2" applyNumberFormat="1" applyFont="1" applyFill="1" applyBorder="1"/>
    <xf numFmtId="180" fontId="0" fillId="0" borderId="0" xfId="0" applyNumberFormat="1"/>
    <xf numFmtId="180" fontId="3" fillId="5" borderId="1" xfId="2" applyNumberFormat="1" applyFont="1" applyFill="1" applyBorder="1" applyAlignment="1">
      <alignment horizontal="center"/>
    </xf>
    <xf numFmtId="180" fontId="3" fillId="6" borderId="1" xfId="2" applyNumberFormat="1" applyFont="1" applyFill="1" applyBorder="1" applyAlignment="1">
      <alignment horizontal="center"/>
    </xf>
    <xf numFmtId="180" fontId="3" fillId="6" borderId="1" xfId="2" applyNumberFormat="1" applyFont="1" applyFill="1" applyBorder="1"/>
    <xf numFmtId="0" fontId="7" fillId="0" borderId="0" xfId="0" applyFont="1" applyAlignment="1">
      <alignment horizontal="right"/>
    </xf>
    <xf numFmtId="0" fontId="18" fillId="0" borderId="0" xfId="0" applyFont="1" applyAlignment="1">
      <alignment horizontal="right"/>
    </xf>
    <xf numFmtId="0" fontId="23" fillId="0" borderId="0" xfId="0" applyFont="1" applyAlignment="1">
      <alignment horizontal="center"/>
    </xf>
    <xf numFmtId="0" fontId="24" fillId="0" borderId="0" xfId="0" applyFont="1"/>
    <xf numFmtId="0" fontId="0" fillId="11" borderId="0" xfId="0" applyFill="1"/>
    <xf numFmtId="0" fontId="9" fillId="12" borderId="0" xfId="0" applyFont="1" applyFill="1" applyAlignment="1">
      <alignment horizontal="center"/>
    </xf>
    <xf numFmtId="0" fontId="6" fillId="12" borderId="0" xfId="0" applyFont="1" applyFill="1"/>
    <xf numFmtId="0" fontId="9" fillId="13" borderId="0" xfId="0" applyFont="1" applyFill="1" applyAlignment="1">
      <alignment horizontal="center"/>
    </xf>
    <xf numFmtId="0" fontId="6" fillId="13" borderId="0" xfId="0" applyFont="1" applyFill="1"/>
    <xf numFmtId="0" fontId="9" fillId="14" borderId="0" xfId="0" applyFont="1" applyFill="1" applyAlignment="1">
      <alignment horizontal="center"/>
    </xf>
    <xf numFmtId="0" fontId="6" fillId="14" borderId="0" xfId="0" applyFont="1" applyFill="1"/>
    <xf numFmtId="0" fontId="19" fillId="14" borderId="0" xfId="0" applyFont="1" applyFill="1" applyAlignment="1">
      <alignment horizontal="center"/>
    </xf>
    <xf numFmtId="0" fontId="0" fillId="14" borderId="0" xfId="0" applyFill="1"/>
    <xf numFmtId="0" fontId="10" fillId="2" borderId="2" xfId="5" applyFont="1" applyFill="1" applyBorder="1" applyAlignment="1">
      <alignment horizontal="center" wrapText="1"/>
    </xf>
    <xf numFmtId="0" fontId="10" fillId="2" borderId="28" xfId="5" applyFill="1" applyBorder="1" applyAlignment="1">
      <alignment horizontal="center" wrapText="1"/>
    </xf>
    <xf numFmtId="0" fontId="10" fillId="2" borderId="29" xfId="5" applyFill="1" applyBorder="1" applyAlignment="1">
      <alignment horizontal="center" wrapText="1"/>
    </xf>
    <xf numFmtId="0" fontId="10" fillId="2" borderId="1" xfId="5" applyFill="1" applyBorder="1" applyAlignment="1">
      <alignment horizontal="right" wrapText="1"/>
    </xf>
    <xf numFmtId="0" fontId="10" fillId="2" borderId="2" xfId="5" applyFill="1" applyBorder="1" applyAlignment="1">
      <alignment horizontal="right" wrapText="1"/>
    </xf>
  </cellXfs>
  <cellStyles count="6">
    <cellStyle name="パーセント" xfId="1" builtinId="5"/>
    <cellStyle name="桁区切り" xfId="2" builtinId="6"/>
    <cellStyle name="標準" xfId="0" builtinId="0"/>
    <cellStyle name="標準_COCK05_年間データ" xfId="3"/>
    <cellStyle name="標準_NENKAN07_0409" xfId="4"/>
    <cellStyle name="標準_runtotal-all"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workbookViewId="0">
      <selection activeCell="L47" sqref="L47"/>
    </sheetView>
  </sheetViews>
  <sheetFormatPr defaultRowHeight="12"/>
  <cols>
    <col min="1" max="1" width="4.85546875" customWidth="1"/>
    <col min="3" max="3" width="6.5703125" customWidth="1"/>
    <col min="4" max="4" width="5.85546875" customWidth="1"/>
  </cols>
  <sheetData>
    <row r="1" spans="1:14">
      <c r="A1" t="s">
        <v>70</v>
      </c>
      <c r="E1" t="s">
        <v>69</v>
      </c>
    </row>
    <row r="4" spans="1:14">
      <c r="A4" t="s">
        <v>51</v>
      </c>
    </row>
    <row r="5" spans="1:14">
      <c r="A5" t="s">
        <v>52</v>
      </c>
    </row>
    <row r="6" spans="1:14">
      <c r="A6" t="s">
        <v>633</v>
      </c>
    </row>
    <row r="8" spans="1:14">
      <c r="A8" t="s">
        <v>760</v>
      </c>
    </row>
    <row r="9" spans="1:14">
      <c r="A9" t="s">
        <v>754</v>
      </c>
    </row>
    <row r="10" spans="1:14">
      <c r="A10" t="s">
        <v>759</v>
      </c>
    </row>
    <row r="12" spans="1:14">
      <c r="A12" t="s">
        <v>227</v>
      </c>
    </row>
    <row r="13" spans="1:14">
      <c r="A13" t="s">
        <v>228</v>
      </c>
    </row>
    <row r="16" spans="1:14">
      <c r="A16" s="58" t="s">
        <v>53</v>
      </c>
      <c r="B16" s="58"/>
      <c r="C16" s="58"/>
      <c r="D16" s="58"/>
      <c r="E16" s="58"/>
      <c r="F16" s="58"/>
      <c r="G16" s="58"/>
      <c r="H16" s="58"/>
      <c r="I16" s="233" t="s">
        <v>708</v>
      </c>
      <c r="J16" s="233"/>
      <c r="K16" s="233"/>
      <c r="L16" s="233"/>
      <c r="M16" s="233"/>
      <c r="N16" s="233"/>
    </row>
    <row r="18" spans="1:14">
      <c r="B18" s="1" t="s">
        <v>325</v>
      </c>
    </row>
    <row r="21" spans="1:14" ht="12.75">
      <c r="D21" s="1" t="s">
        <v>54</v>
      </c>
      <c r="F21" s="19"/>
      <c r="G21" s="19" t="s">
        <v>320</v>
      </c>
      <c r="I21" s="17"/>
      <c r="K21" s="229" t="s">
        <v>629</v>
      </c>
      <c r="L21" s="230" t="s">
        <v>630</v>
      </c>
      <c r="M21" s="229" t="s">
        <v>629</v>
      </c>
    </row>
    <row r="22" spans="1:14" ht="12.75">
      <c r="A22" s="234" t="s">
        <v>55</v>
      </c>
      <c r="B22" s="234" t="s">
        <v>21</v>
      </c>
      <c r="C22" s="234">
        <v>1988</v>
      </c>
      <c r="D22" s="235">
        <v>53</v>
      </c>
      <c r="F22" s="19"/>
      <c r="G22" s="19"/>
      <c r="H22" s="66"/>
      <c r="I22" s="51"/>
      <c r="J22" s="52"/>
      <c r="K22" s="73" t="s">
        <v>209</v>
      </c>
      <c r="L22" s="73" t="s">
        <v>207</v>
      </c>
      <c r="M22" s="73" t="s">
        <v>211</v>
      </c>
      <c r="N22" s="73" t="s">
        <v>78</v>
      </c>
    </row>
    <row r="23" spans="1:14" ht="12.75">
      <c r="A23" s="234" t="s">
        <v>56</v>
      </c>
      <c r="B23" s="234" t="s">
        <v>24</v>
      </c>
      <c r="C23" s="234">
        <v>1989</v>
      </c>
      <c r="D23" s="235">
        <v>48</v>
      </c>
      <c r="F23" s="19"/>
      <c r="G23" s="19"/>
      <c r="H23" s="54" t="s">
        <v>225</v>
      </c>
      <c r="I23" s="55">
        <v>1361</v>
      </c>
      <c r="J23" s="69" t="s">
        <v>203</v>
      </c>
      <c r="K23" s="70">
        <v>1572170.4</v>
      </c>
      <c r="L23" s="70">
        <v>178727</v>
      </c>
      <c r="M23" s="70">
        <v>1936343</v>
      </c>
      <c r="N23" s="70"/>
    </row>
    <row r="24" spans="1:14" ht="12.75">
      <c r="A24" s="234" t="s">
        <v>57</v>
      </c>
      <c r="B24" s="234" t="s">
        <v>26</v>
      </c>
      <c r="C24" s="234">
        <v>1990</v>
      </c>
      <c r="D24" s="235">
        <v>134</v>
      </c>
      <c r="F24" s="19"/>
      <c r="G24" s="19"/>
      <c r="H24" s="54" t="s">
        <v>226</v>
      </c>
      <c r="I24" s="55">
        <v>4383</v>
      </c>
      <c r="J24" s="71" t="s">
        <v>205</v>
      </c>
      <c r="K24" s="70">
        <v>1155.1582659808964</v>
      </c>
      <c r="L24" s="70">
        <v>131.32035268185157</v>
      </c>
      <c r="M24" s="70">
        <v>1422.7354886113153</v>
      </c>
      <c r="N24" s="72">
        <v>0.81192763885324026</v>
      </c>
    </row>
    <row r="25" spans="1:14" ht="12.75">
      <c r="A25" s="234" t="s">
        <v>58</v>
      </c>
      <c r="B25" s="234" t="s">
        <v>28</v>
      </c>
      <c r="C25" s="234">
        <v>1991</v>
      </c>
      <c r="D25" s="235">
        <v>133</v>
      </c>
      <c r="F25" s="19"/>
      <c r="G25" s="19"/>
      <c r="I25" s="17"/>
    </row>
    <row r="26" spans="1:14" ht="12.75">
      <c r="A26" s="234" t="s">
        <v>59</v>
      </c>
      <c r="B26" s="234" t="s">
        <v>31</v>
      </c>
      <c r="C26" s="234">
        <v>1992</v>
      </c>
      <c r="D26" s="235">
        <v>128</v>
      </c>
      <c r="F26" s="19"/>
      <c r="G26" s="19"/>
      <c r="I26" s="17"/>
    </row>
    <row r="27" spans="1:14" ht="12.75">
      <c r="A27" s="234" t="s">
        <v>60</v>
      </c>
      <c r="B27" s="234" t="s">
        <v>33</v>
      </c>
      <c r="C27" s="234">
        <v>1993</v>
      </c>
      <c r="D27" s="235">
        <v>126</v>
      </c>
      <c r="F27" s="19"/>
      <c r="G27" s="19" t="s">
        <v>535</v>
      </c>
      <c r="I27" s="17"/>
      <c r="K27" s="229" t="s">
        <v>629</v>
      </c>
      <c r="L27" s="230" t="s">
        <v>630</v>
      </c>
      <c r="M27" s="229" t="s">
        <v>629</v>
      </c>
    </row>
    <row r="28" spans="1:14" ht="12.75">
      <c r="A28" s="234" t="s">
        <v>61</v>
      </c>
      <c r="B28" s="234" t="s">
        <v>35</v>
      </c>
      <c r="C28" s="234">
        <v>1994</v>
      </c>
      <c r="D28" s="235">
        <v>125</v>
      </c>
      <c r="F28" s="19"/>
      <c r="G28" s="19"/>
      <c r="H28" s="50"/>
      <c r="I28" s="51"/>
      <c r="J28" s="52"/>
      <c r="K28" s="73" t="s">
        <v>209</v>
      </c>
      <c r="L28" s="73" t="s">
        <v>207</v>
      </c>
      <c r="M28" s="73" t="s">
        <v>211</v>
      </c>
      <c r="N28" s="73" t="s">
        <v>78</v>
      </c>
    </row>
    <row r="29" spans="1:14" ht="12.75">
      <c r="A29" s="234" t="s">
        <v>62</v>
      </c>
      <c r="B29" s="234" t="s">
        <v>37</v>
      </c>
      <c r="C29" s="234">
        <v>1995</v>
      </c>
      <c r="D29" s="235">
        <v>129</v>
      </c>
      <c r="F29" s="19"/>
      <c r="G29" s="19"/>
      <c r="H29" s="54" t="s">
        <v>15</v>
      </c>
      <c r="I29" s="55">
        <v>1276</v>
      </c>
      <c r="J29" s="69" t="s">
        <v>203</v>
      </c>
      <c r="K29" s="70">
        <v>1372618.4999999998</v>
      </c>
      <c r="L29" s="70">
        <v>155988</v>
      </c>
      <c r="M29" s="70">
        <v>1696408</v>
      </c>
      <c r="N29" s="70"/>
    </row>
    <row r="30" spans="1:14" ht="12.75">
      <c r="A30" s="234" t="s">
        <v>63</v>
      </c>
      <c r="B30" s="234" t="s">
        <v>39</v>
      </c>
      <c r="C30" s="234">
        <v>1996</v>
      </c>
      <c r="D30" s="235">
        <v>128</v>
      </c>
      <c r="F30" s="19"/>
      <c r="G30" s="19"/>
      <c r="H30" s="54" t="s">
        <v>16</v>
      </c>
      <c r="I30" s="55">
        <v>4383</v>
      </c>
      <c r="J30" s="71" t="s">
        <v>205</v>
      </c>
      <c r="K30" s="70">
        <v>1075.7198275862067</v>
      </c>
      <c r="L30" s="70">
        <v>122.24764890282131</v>
      </c>
      <c r="M30" s="70">
        <v>1329.473354231975</v>
      </c>
      <c r="N30" s="72">
        <v>0.80913229600426295</v>
      </c>
    </row>
    <row r="31" spans="1:14" ht="12.75">
      <c r="A31" s="234" t="s">
        <v>64</v>
      </c>
      <c r="B31" s="234" t="s">
        <v>41</v>
      </c>
      <c r="C31" s="234">
        <v>1997</v>
      </c>
      <c r="D31" s="235">
        <v>123</v>
      </c>
      <c r="F31" s="19"/>
      <c r="G31" s="19"/>
      <c r="I31" s="17"/>
    </row>
    <row r="32" spans="1:14" ht="12.75">
      <c r="A32" s="234" t="s">
        <v>65</v>
      </c>
      <c r="B32" s="234" t="s">
        <v>43</v>
      </c>
      <c r="C32" s="234">
        <v>1998</v>
      </c>
      <c r="D32" s="235">
        <v>114</v>
      </c>
      <c r="F32" s="19"/>
      <c r="G32" s="19"/>
      <c r="I32" s="17"/>
    </row>
    <row r="33" spans="1:14" ht="12.75">
      <c r="A33" s="234" t="s">
        <v>66</v>
      </c>
      <c r="B33" s="234" t="s">
        <v>45</v>
      </c>
      <c r="C33" s="234">
        <v>1999</v>
      </c>
      <c r="D33" s="235">
        <v>120</v>
      </c>
      <c r="F33" s="19"/>
      <c r="G33" s="19" t="s">
        <v>733</v>
      </c>
      <c r="I33" s="17"/>
      <c r="K33" s="229" t="s">
        <v>629</v>
      </c>
      <c r="L33" s="230" t="s">
        <v>630</v>
      </c>
      <c r="M33" s="229" t="s">
        <v>629</v>
      </c>
    </row>
    <row r="34" spans="1:14" ht="12.75">
      <c r="A34" s="236" t="s">
        <v>67</v>
      </c>
      <c r="B34" s="236" t="s">
        <v>21</v>
      </c>
      <c r="C34" s="236">
        <v>2000</v>
      </c>
      <c r="D34" s="237">
        <v>110</v>
      </c>
      <c r="F34" s="19"/>
      <c r="G34" s="19"/>
      <c r="H34" s="50"/>
      <c r="I34" s="51"/>
      <c r="J34" s="52"/>
      <c r="K34" s="73" t="s">
        <v>209</v>
      </c>
      <c r="L34" s="73" t="s">
        <v>207</v>
      </c>
      <c r="M34" s="73" t="s">
        <v>211</v>
      </c>
      <c r="N34" s="73" t="s">
        <v>78</v>
      </c>
    </row>
    <row r="35" spans="1:14" ht="12.75">
      <c r="A35" s="236" t="s">
        <v>290</v>
      </c>
      <c r="B35" s="236" t="s">
        <v>214</v>
      </c>
      <c r="C35" s="236">
        <v>2001</v>
      </c>
      <c r="D35" s="237">
        <v>108</v>
      </c>
      <c r="F35" s="19"/>
      <c r="G35" s="19"/>
      <c r="H35" s="54" t="s">
        <v>15</v>
      </c>
      <c r="I35" s="55">
        <v>404</v>
      </c>
      <c r="J35" s="69" t="s">
        <v>203</v>
      </c>
      <c r="K35" s="70">
        <v>479329.89209999994</v>
      </c>
      <c r="L35" s="70">
        <v>54855</v>
      </c>
      <c r="M35" s="70">
        <v>534251</v>
      </c>
      <c r="N35" s="70"/>
    </row>
    <row r="36" spans="1:14" ht="12.75">
      <c r="A36" s="236" t="s">
        <v>291</v>
      </c>
      <c r="B36" s="236" t="s">
        <v>295</v>
      </c>
      <c r="C36" s="236">
        <v>2002</v>
      </c>
      <c r="D36" s="237">
        <v>110</v>
      </c>
      <c r="F36" s="19"/>
      <c r="G36" s="19"/>
      <c r="H36" s="54" t="s">
        <v>16</v>
      </c>
      <c r="I36" s="55">
        <v>2191</v>
      </c>
      <c r="J36" s="71" t="s">
        <v>205</v>
      </c>
      <c r="K36" s="70">
        <v>1186.4601289603959</v>
      </c>
      <c r="L36" s="70">
        <v>135.77970297029702</v>
      </c>
      <c r="M36" s="70">
        <v>1322.4034653465346</v>
      </c>
      <c r="N36" s="72">
        <v>0.89719980327598814</v>
      </c>
    </row>
    <row r="37" spans="1:14" ht="12.75">
      <c r="A37" s="236" t="s">
        <v>292</v>
      </c>
      <c r="B37" s="236" t="s">
        <v>296</v>
      </c>
      <c r="C37" s="236">
        <v>2003</v>
      </c>
      <c r="D37" s="237">
        <v>121</v>
      </c>
    </row>
    <row r="38" spans="1:14" ht="13.5" customHeight="1">
      <c r="A38" s="236" t="s">
        <v>293</v>
      </c>
      <c r="B38" s="236" t="s">
        <v>307</v>
      </c>
      <c r="C38" s="236">
        <v>2004</v>
      </c>
      <c r="D38" s="237">
        <v>127</v>
      </c>
    </row>
    <row r="39" spans="1:14" ht="12.75">
      <c r="A39" s="236" t="s">
        <v>294</v>
      </c>
      <c r="B39" s="236" t="s">
        <v>383</v>
      </c>
      <c r="C39" s="236">
        <v>2005</v>
      </c>
      <c r="D39" s="237">
        <v>121</v>
      </c>
    </row>
    <row r="40" spans="1:14" ht="12.75">
      <c r="A40" s="236" t="s">
        <v>487</v>
      </c>
      <c r="B40" s="236" t="s">
        <v>493</v>
      </c>
      <c r="C40" s="236">
        <v>2006</v>
      </c>
      <c r="D40" s="237">
        <v>117</v>
      </c>
      <c r="F40" s="231"/>
      <c r="G40" s="231" t="s">
        <v>741</v>
      </c>
      <c r="H40" s="232"/>
      <c r="I40" s="17"/>
      <c r="K40" s="229" t="s">
        <v>629</v>
      </c>
      <c r="L40" s="230" t="s">
        <v>630</v>
      </c>
      <c r="M40" s="229" t="s">
        <v>629</v>
      </c>
    </row>
    <row r="41" spans="1:14" ht="12.75">
      <c r="A41" s="236" t="s">
        <v>488</v>
      </c>
      <c r="B41" s="236" t="s">
        <v>494</v>
      </c>
      <c r="C41" s="236">
        <v>2007</v>
      </c>
      <c r="D41" s="237">
        <v>113</v>
      </c>
      <c r="F41" s="19"/>
      <c r="G41" s="19"/>
      <c r="H41" s="50"/>
      <c r="I41" s="51"/>
      <c r="J41" s="52"/>
      <c r="K41" s="53" t="s">
        <v>209</v>
      </c>
      <c r="L41" s="53" t="s">
        <v>207</v>
      </c>
      <c r="M41" s="53" t="s">
        <v>211</v>
      </c>
      <c r="N41" s="53" t="s">
        <v>78</v>
      </c>
    </row>
    <row r="42" spans="1:14" ht="12.75">
      <c r="A42" s="236" t="s">
        <v>489</v>
      </c>
      <c r="B42" s="236" t="s">
        <v>495</v>
      </c>
      <c r="C42" s="236">
        <v>2008</v>
      </c>
      <c r="D42" s="237">
        <v>104</v>
      </c>
      <c r="F42" s="19"/>
      <c r="G42" s="19"/>
      <c r="H42" s="54" t="s">
        <v>225</v>
      </c>
      <c r="I42" s="55">
        <v>3041</v>
      </c>
      <c r="J42" s="56" t="s">
        <v>203</v>
      </c>
      <c r="K42" s="49">
        <v>3424125.4920999995</v>
      </c>
      <c r="L42" s="49">
        <v>389570</v>
      </c>
      <c r="M42" s="49">
        <v>4167002</v>
      </c>
      <c r="N42" s="49"/>
    </row>
    <row r="43" spans="1:14" ht="12.75">
      <c r="A43" s="236" t="s">
        <v>490</v>
      </c>
      <c r="B43" s="236" t="s">
        <v>496</v>
      </c>
      <c r="C43" s="236">
        <v>2009</v>
      </c>
      <c r="D43" s="237">
        <v>100</v>
      </c>
      <c r="F43" s="19"/>
      <c r="G43" s="19"/>
      <c r="H43" s="54" t="s">
        <v>226</v>
      </c>
      <c r="I43" s="55">
        <v>10957</v>
      </c>
      <c r="J43" s="57" t="s">
        <v>205</v>
      </c>
      <c r="K43" s="49">
        <v>1125.986679414666</v>
      </c>
      <c r="L43" s="49">
        <v>128.10588622163763</v>
      </c>
      <c r="M43" s="49">
        <v>1370.2735942124302</v>
      </c>
      <c r="N43" s="24">
        <v>0.82172398575762606</v>
      </c>
    </row>
    <row r="44" spans="1:14" ht="12.75">
      <c r="A44" s="236" t="s">
        <v>491</v>
      </c>
      <c r="B44" s="236" t="s">
        <v>497</v>
      </c>
      <c r="C44" s="236">
        <v>2010</v>
      </c>
      <c r="D44" s="237">
        <v>76</v>
      </c>
    </row>
    <row r="45" spans="1:14" ht="12.75">
      <c r="A45" s="236" t="s">
        <v>492</v>
      </c>
      <c r="B45" s="236" t="s">
        <v>1</v>
      </c>
      <c r="C45" s="236">
        <v>2011</v>
      </c>
      <c r="D45" s="237">
        <v>69</v>
      </c>
    </row>
    <row r="46" spans="1:14" ht="12.75">
      <c r="A46" s="238" t="s">
        <v>531</v>
      </c>
      <c r="B46" s="238" t="s">
        <v>21</v>
      </c>
      <c r="C46" s="238">
        <v>2012</v>
      </c>
      <c r="D46" s="239">
        <v>69</v>
      </c>
    </row>
    <row r="47" spans="1:14" ht="12.75">
      <c r="A47" s="238" t="s">
        <v>634</v>
      </c>
      <c r="B47" s="238" t="s">
        <v>755</v>
      </c>
      <c r="C47" s="238">
        <v>2013</v>
      </c>
      <c r="D47" s="239">
        <v>64</v>
      </c>
    </row>
    <row r="48" spans="1:14" ht="12.75">
      <c r="A48" s="238" t="s">
        <v>635</v>
      </c>
      <c r="B48" s="238" t="s">
        <v>26</v>
      </c>
      <c r="C48" s="238">
        <v>2014</v>
      </c>
      <c r="D48" s="239">
        <v>66</v>
      </c>
    </row>
    <row r="49" spans="1:4" ht="12.75">
      <c r="A49" s="238" t="s">
        <v>636</v>
      </c>
      <c r="B49" s="238" t="s">
        <v>28</v>
      </c>
      <c r="C49" s="238">
        <v>2015</v>
      </c>
      <c r="D49" s="239">
        <v>70</v>
      </c>
    </row>
    <row r="50" spans="1:4" ht="12.75">
      <c r="A50" s="238" t="s">
        <v>637</v>
      </c>
      <c r="B50" s="238" t="s">
        <v>639</v>
      </c>
      <c r="C50" s="238">
        <v>2016</v>
      </c>
      <c r="D50" s="239">
        <v>67</v>
      </c>
    </row>
    <row r="51" spans="1:4" ht="12.75">
      <c r="A51" s="238" t="s">
        <v>747</v>
      </c>
      <c r="B51" s="238" t="s">
        <v>710</v>
      </c>
      <c r="C51" s="238">
        <v>2017</v>
      </c>
      <c r="D51" s="239">
        <v>68</v>
      </c>
    </row>
    <row r="52" spans="1:4" ht="12.75">
      <c r="A52" s="240" t="s">
        <v>748</v>
      </c>
      <c r="B52" s="240" t="s">
        <v>712</v>
      </c>
      <c r="C52" s="240">
        <v>2018</v>
      </c>
      <c r="D52" s="239"/>
    </row>
    <row r="53" spans="1:4" ht="12.75">
      <c r="A53" s="238" t="s">
        <v>749</v>
      </c>
      <c r="B53" s="238"/>
      <c r="C53" s="238">
        <v>2019</v>
      </c>
      <c r="D53" s="239"/>
    </row>
    <row r="54" spans="1:4" ht="12.75">
      <c r="A54" s="238" t="s">
        <v>750</v>
      </c>
      <c r="B54" s="238"/>
      <c r="C54" s="238">
        <v>2020</v>
      </c>
      <c r="D54" s="239"/>
    </row>
    <row r="55" spans="1:4" ht="12.75">
      <c r="A55" s="238" t="s">
        <v>751</v>
      </c>
      <c r="B55" s="238"/>
      <c r="C55" s="238">
        <v>2021</v>
      </c>
      <c r="D55" s="239"/>
    </row>
    <row r="56" spans="1:4" ht="12.75">
      <c r="A56" s="238" t="s">
        <v>752</v>
      </c>
      <c r="B56" s="238"/>
      <c r="C56" s="238">
        <v>2022</v>
      </c>
      <c r="D56" s="239"/>
    </row>
    <row r="57" spans="1:4">
      <c r="A57" s="238" t="s">
        <v>753</v>
      </c>
      <c r="B57" s="241"/>
      <c r="C57" s="238">
        <v>2023</v>
      </c>
      <c r="D57" s="241"/>
    </row>
    <row r="58" spans="1:4" ht="12.75">
      <c r="D58" s="22">
        <f>SUM(D22:D51)</f>
        <v>3041</v>
      </c>
    </row>
    <row r="59" spans="1:4" ht="12.75">
      <c r="A59" s="203"/>
      <c r="B59" s="203"/>
      <c r="C59" s="203"/>
      <c r="D59" s="208"/>
    </row>
  </sheetData>
  <phoneticPr fontId="2"/>
  <pageMargins left="0.75" right="0.75" top="1" bottom="1" header="0.51200000000000001" footer="0.51200000000000001"/>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79"/>
  <sheetViews>
    <sheetView workbookViewId="0">
      <pane ySplit="3135" topLeftCell="A56" activePane="bottomLeft"/>
      <selection activeCell="E1" sqref="E1"/>
      <selection pane="bottomLeft" activeCell="D76" sqref="D76:J78"/>
    </sheetView>
  </sheetViews>
  <sheetFormatPr defaultRowHeight="12.75"/>
  <cols>
    <col min="1" max="1" width="5" style="22" bestFit="1" customWidth="1"/>
    <col min="2" max="2" width="7.7109375" style="19" bestFit="1" customWidth="1"/>
    <col min="3" max="3" width="5.140625" style="19" bestFit="1" customWidth="1"/>
    <col min="5" max="5" width="9.28515625" style="17" bestFit="1" customWidth="1"/>
    <col min="6" max="6" width="4.85546875" bestFit="1" customWidth="1"/>
    <col min="7" max="7" width="9.42578125" bestFit="1" customWidth="1"/>
    <col min="8" max="8" width="8.140625" bestFit="1" customWidth="1"/>
    <col min="9" max="9" width="8.28515625" bestFit="1" customWidth="1"/>
    <col min="10" max="10" width="7.28515625" customWidth="1"/>
    <col min="11" max="22" width="6" bestFit="1" customWidth="1"/>
    <col min="23" max="34" width="4.5703125" bestFit="1" customWidth="1"/>
  </cols>
  <sheetData>
    <row r="1" spans="1:40">
      <c r="A1" s="67" t="s">
        <v>316</v>
      </c>
      <c r="E1" s="68" t="s">
        <v>732</v>
      </c>
    </row>
    <row r="3" spans="1:40" s="1" customFormat="1">
      <c r="A3" s="21"/>
      <c r="B3" s="19"/>
      <c r="C3" s="19"/>
      <c r="D3"/>
      <c r="E3" s="17"/>
      <c r="F3"/>
      <c r="G3" s="2" t="s">
        <v>75</v>
      </c>
      <c r="H3" s="2" t="s">
        <v>76</v>
      </c>
      <c r="I3" s="2" t="s">
        <v>77</v>
      </c>
      <c r="J3" s="2" t="s">
        <v>78</v>
      </c>
      <c r="K3" s="2" t="s">
        <v>165</v>
      </c>
      <c r="L3" s="2" t="s">
        <v>168</v>
      </c>
      <c r="M3" s="2" t="s">
        <v>172</v>
      </c>
      <c r="N3" s="2" t="s">
        <v>176</v>
      </c>
      <c r="O3" s="2" t="s">
        <v>179</v>
      </c>
      <c r="P3" s="2" t="s">
        <v>182</v>
      </c>
      <c r="Q3" s="2" t="s">
        <v>185</v>
      </c>
      <c r="R3" s="2" t="s">
        <v>188</v>
      </c>
      <c r="S3" s="2" t="s">
        <v>190</v>
      </c>
      <c r="T3" s="2" t="s">
        <v>194</v>
      </c>
      <c r="U3" s="2" t="s">
        <v>197</v>
      </c>
      <c r="V3" s="2" t="s">
        <v>200</v>
      </c>
      <c r="W3" s="60" t="s">
        <v>167</v>
      </c>
      <c r="X3" s="60" t="s">
        <v>170</v>
      </c>
      <c r="Y3" s="60" t="s">
        <v>174</v>
      </c>
      <c r="Z3" s="60" t="s">
        <v>177</v>
      </c>
      <c r="AA3" s="60" t="s">
        <v>180</v>
      </c>
      <c r="AB3" s="60" t="s">
        <v>183</v>
      </c>
      <c r="AC3" s="60" t="s">
        <v>187</v>
      </c>
      <c r="AD3" s="60" t="s">
        <v>189</v>
      </c>
      <c r="AE3" s="60" t="s">
        <v>192</v>
      </c>
      <c r="AF3" s="60" t="s">
        <v>195</v>
      </c>
      <c r="AG3" s="60" t="s">
        <v>198</v>
      </c>
      <c r="AH3" s="60" t="s">
        <v>202</v>
      </c>
      <c r="AI3" s="65"/>
      <c r="AJ3" s="65"/>
      <c r="AK3" s="65"/>
      <c r="AL3" s="65"/>
      <c r="AM3" s="65"/>
      <c r="AN3" s="65"/>
    </row>
    <row r="4" spans="1:40">
      <c r="B4" s="23" t="s">
        <v>14</v>
      </c>
    </row>
    <row r="5" spans="1:40" s="1" customFormat="1" ht="10.5">
      <c r="A5" s="21"/>
      <c r="B5" s="20"/>
      <c r="C5" s="20"/>
      <c r="D5" s="13"/>
      <c r="E5" s="14" t="s">
        <v>17</v>
      </c>
      <c r="F5" s="13"/>
      <c r="G5" s="5" t="s">
        <v>210</v>
      </c>
      <c r="H5" s="5" t="s">
        <v>208</v>
      </c>
      <c r="I5" s="5" t="s">
        <v>212</v>
      </c>
      <c r="J5" s="5" t="s">
        <v>213</v>
      </c>
      <c r="O5" s="3"/>
      <c r="Q5" s="3"/>
      <c r="S5" s="3"/>
      <c r="U5" s="3"/>
      <c r="W5" s="3"/>
      <c r="Y5" s="3"/>
      <c r="AA5" s="3"/>
      <c r="AC5" s="3"/>
      <c r="AE5" s="3"/>
      <c r="AG5" s="3"/>
    </row>
    <row r="6" spans="1:40" s="1" customFormat="1" ht="11.25">
      <c r="A6" s="21" t="s">
        <v>531</v>
      </c>
      <c r="B6" s="20" t="s">
        <v>21</v>
      </c>
      <c r="C6" s="20">
        <v>2012</v>
      </c>
      <c r="D6" s="13"/>
      <c r="E6" s="18">
        <v>69</v>
      </c>
      <c r="F6" s="15" t="s">
        <v>204</v>
      </c>
      <c r="G6" s="6">
        <v>81687.34</v>
      </c>
      <c r="H6" s="12">
        <v>9173</v>
      </c>
      <c r="I6" s="12">
        <v>87610</v>
      </c>
      <c r="J6" s="7"/>
      <c r="K6" s="61">
        <v>6854.7</v>
      </c>
      <c r="L6" s="61">
        <v>6856.3000000000011</v>
      </c>
      <c r="M6" s="61">
        <v>6734.8000000000029</v>
      </c>
      <c r="N6" s="61">
        <v>7339.0999999999976</v>
      </c>
      <c r="O6" s="61">
        <v>7086.0999999999995</v>
      </c>
      <c r="P6" s="61">
        <v>6774.1000000000013</v>
      </c>
      <c r="Q6" s="61">
        <v>7288.7999999999993</v>
      </c>
      <c r="R6" s="61">
        <v>6448.4400000000014</v>
      </c>
      <c r="S6" s="61">
        <v>6354.699999999998</v>
      </c>
      <c r="T6" s="61">
        <v>7048.9999999999973</v>
      </c>
      <c r="U6" s="61">
        <v>6435.6</v>
      </c>
      <c r="V6" s="61">
        <v>6465.6999999999989</v>
      </c>
      <c r="W6" s="62">
        <v>745</v>
      </c>
      <c r="X6" s="62">
        <v>777</v>
      </c>
      <c r="Y6" s="62">
        <v>749</v>
      </c>
      <c r="Z6" s="62">
        <v>851</v>
      </c>
      <c r="AA6" s="62">
        <v>824</v>
      </c>
      <c r="AB6" s="62">
        <v>821</v>
      </c>
      <c r="AC6" s="62">
        <v>797</v>
      </c>
      <c r="AD6" s="62">
        <v>763</v>
      </c>
      <c r="AE6" s="62">
        <v>723</v>
      </c>
      <c r="AF6" s="62">
        <v>740</v>
      </c>
      <c r="AG6" s="62">
        <v>680</v>
      </c>
      <c r="AH6" s="62">
        <v>703</v>
      </c>
    </row>
    <row r="7" spans="1:40" s="1" customFormat="1" ht="11.25">
      <c r="A7" s="21"/>
      <c r="B7" s="20"/>
      <c r="C7" s="20"/>
      <c r="D7" s="13"/>
      <c r="E7" s="18" t="s">
        <v>18</v>
      </c>
      <c r="F7" s="16" t="s">
        <v>206</v>
      </c>
      <c r="G7" s="6">
        <v>1183.8744927536231</v>
      </c>
      <c r="H7" s="12">
        <v>132.94202898550725</v>
      </c>
      <c r="I7" s="12">
        <v>1269.7101449275362</v>
      </c>
      <c r="J7" s="8">
        <v>0.77221260201890052</v>
      </c>
      <c r="K7" s="4">
        <v>99.34347826086956</v>
      </c>
      <c r="L7" s="4">
        <v>99.366666666666688</v>
      </c>
      <c r="M7" s="4">
        <v>97.605797101449312</v>
      </c>
      <c r="N7" s="4">
        <v>106.36376811594199</v>
      </c>
      <c r="O7" s="4">
        <v>102.69710144927535</v>
      </c>
      <c r="P7" s="4">
        <v>98.175362318840598</v>
      </c>
      <c r="Q7" s="4">
        <v>105.63478260869564</v>
      </c>
      <c r="R7" s="4">
        <v>93.455652173913066</v>
      </c>
      <c r="S7" s="4">
        <v>92.097101449275328</v>
      </c>
      <c r="T7" s="4">
        <v>102.15942028985503</v>
      </c>
      <c r="U7" s="4">
        <v>93.269565217391303</v>
      </c>
      <c r="V7" s="4">
        <v>93.705797101449264</v>
      </c>
      <c r="W7" s="6">
        <v>10.797101449275363</v>
      </c>
      <c r="X7" s="6">
        <v>11.260869565217391</v>
      </c>
      <c r="Y7" s="6">
        <v>10.855072463768115</v>
      </c>
      <c r="Z7" s="6">
        <v>12.333333333333334</v>
      </c>
      <c r="AA7" s="6">
        <v>11.942028985507246</v>
      </c>
      <c r="AB7" s="6">
        <v>11.898550724637682</v>
      </c>
      <c r="AC7" s="6">
        <v>11.55072463768116</v>
      </c>
      <c r="AD7" s="6">
        <v>11.057971014492754</v>
      </c>
      <c r="AE7" s="6">
        <v>10.478260869565217</v>
      </c>
      <c r="AF7" s="6">
        <v>10.72463768115942</v>
      </c>
      <c r="AG7" s="6">
        <v>9.8550724637681153</v>
      </c>
      <c r="AH7" s="6">
        <v>10.188405797101449</v>
      </c>
    </row>
    <row r="9" spans="1:40" s="1" customFormat="1" ht="11.25">
      <c r="A9" s="21"/>
      <c r="D9" s="13"/>
      <c r="E9" s="18"/>
      <c r="F9" s="13"/>
      <c r="G9" s="5" t="s">
        <v>210</v>
      </c>
      <c r="H9" s="5" t="s">
        <v>208</v>
      </c>
      <c r="I9" s="5" t="s">
        <v>212</v>
      </c>
      <c r="J9" s="5" t="s">
        <v>213</v>
      </c>
      <c r="O9" s="3"/>
      <c r="Q9" s="3"/>
      <c r="S9" s="3"/>
      <c r="U9" s="3"/>
      <c r="W9" s="3"/>
      <c r="Y9" s="3"/>
      <c r="AA9" s="3"/>
      <c r="AC9" s="3"/>
      <c r="AE9" s="3"/>
      <c r="AG9" s="3"/>
    </row>
    <row r="10" spans="1:40" s="1" customFormat="1" ht="12">
      <c r="A10" s="21" t="s">
        <v>532</v>
      </c>
      <c r="B10" s="20" t="s">
        <v>214</v>
      </c>
      <c r="C10" s="20">
        <v>2013</v>
      </c>
      <c r="D10" s="13"/>
      <c r="E10" s="18">
        <v>64</v>
      </c>
      <c r="F10" s="15" t="s">
        <v>204</v>
      </c>
      <c r="G10" s="6">
        <v>74780.91</v>
      </c>
      <c r="H10" s="12">
        <v>8581</v>
      </c>
      <c r="I10" s="12">
        <v>82615</v>
      </c>
      <c r="J10" s="7"/>
      <c r="K10" s="61">
        <v>6073.9299999999994</v>
      </c>
      <c r="L10" s="61">
        <v>6772.6999999999989</v>
      </c>
      <c r="M10" s="61">
        <v>6377.8</v>
      </c>
      <c r="N10" s="61">
        <v>6368.6000000000013</v>
      </c>
      <c r="O10" s="61">
        <v>6837.4999999999982</v>
      </c>
      <c r="P10" s="61">
        <v>6522.9500000000007</v>
      </c>
      <c r="Q10" s="61">
        <v>5780.4299999999985</v>
      </c>
      <c r="R10" s="61">
        <v>6271.8</v>
      </c>
      <c r="S10" s="61">
        <v>5977.2</v>
      </c>
      <c r="T10" s="61">
        <v>6475.8000000000011</v>
      </c>
      <c r="U10" s="61">
        <v>5196.6999999999989</v>
      </c>
      <c r="V10" s="61">
        <v>6125.4999999999991</v>
      </c>
      <c r="W10" s="62">
        <v>686</v>
      </c>
      <c r="X10" s="62">
        <v>780</v>
      </c>
      <c r="Y10" s="62">
        <v>741</v>
      </c>
      <c r="Z10" s="62">
        <v>738</v>
      </c>
      <c r="AA10" s="62">
        <v>778</v>
      </c>
      <c r="AB10" s="62">
        <v>723</v>
      </c>
      <c r="AC10" s="62">
        <v>702</v>
      </c>
      <c r="AD10" s="62">
        <v>729</v>
      </c>
      <c r="AE10" s="62">
        <v>710</v>
      </c>
      <c r="AF10" s="62">
        <v>720</v>
      </c>
      <c r="AG10" s="62">
        <v>592</v>
      </c>
      <c r="AH10" s="62">
        <v>682</v>
      </c>
      <c r="AI10" s="59"/>
      <c r="AJ10" s="48"/>
      <c r="AL10" s="1">
        <v>69</v>
      </c>
    </row>
    <row r="11" spans="1:40" s="1" customFormat="1" ht="12">
      <c r="A11" s="21"/>
      <c r="B11" s="20"/>
      <c r="C11" s="20"/>
      <c r="D11" s="13"/>
      <c r="E11" s="18" t="s">
        <v>18</v>
      </c>
      <c r="F11" s="16" t="s">
        <v>206</v>
      </c>
      <c r="G11" s="6">
        <v>1168.4517187500001</v>
      </c>
      <c r="H11" s="12">
        <v>134.078125</v>
      </c>
      <c r="I11" s="12">
        <v>1290.859375</v>
      </c>
      <c r="J11" s="8">
        <v>0.9051735157053804</v>
      </c>
      <c r="K11" s="4">
        <v>96.411587301587289</v>
      </c>
      <c r="L11" s="4">
        <v>107.50317460317459</v>
      </c>
      <c r="M11" s="4">
        <v>101.23492063492064</v>
      </c>
      <c r="N11" s="4">
        <v>99.50937500000002</v>
      </c>
      <c r="O11" s="4">
        <v>106.83593749999997</v>
      </c>
      <c r="P11" s="4">
        <v>101.92109375000001</v>
      </c>
      <c r="Q11" s="4">
        <v>90.319218749999976</v>
      </c>
      <c r="R11" s="4">
        <v>97.996875000000003</v>
      </c>
      <c r="S11" s="4">
        <v>93.393749999999997</v>
      </c>
      <c r="T11" s="4">
        <v>101.18437500000002</v>
      </c>
      <c r="U11" s="4">
        <v>81.198437499999983</v>
      </c>
      <c r="V11" s="4">
        <v>95.710937499999986</v>
      </c>
      <c r="W11" s="6">
        <v>10.888888888888889</v>
      </c>
      <c r="X11" s="6">
        <v>12.380952380952381</v>
      </c>
      <c r="Y11" s="6">
        <v>11.761904761904763</v>
      </c>
      <c r="Z11" s="6">
        <v>11.53125</v>
      </c>
      <c r="AA11" s="6">
        <v>12.15625</v>
      </c>
      <c r="AB11" s="6">
        <v>11.296875</v>
      </c>
      <c r="AC11" s="6">
        <v>10.96875</v>
      </c>
      <c r="AD11" s="6">
        <v>11.390625</v>
      </c>
      <c r="AE11" s="6">
        <v>11.09375</v>
      </c>
      <c r="AF11" s="6">
        <v>11.25</v>
      </c>
      <c r="AG11" s="6">
        <v>9.25</v>
      </c>
      <c r="AH11" s="6">
        <v>10.65625</v>
      </c>
      <c r="AI11" s="59"/>
      <c r="AJ11" s="48"/>
      <c r="AL11" s="1">
        <v>64</v>
      </c>
    </row>
    <row r="12" spans="1:40">
      <c r="AL12">
        <v>66</v>
      </c>
    </row>
    <row r="13" spans="1:40" s="1" customFormat="1" ht="11.25">
      <c r="A13" s="21"/>
      <c r="B13" s="20"/>
      <c r="C13" s="20"/>
      <c r="D13" s="13"/>
      <c r="E13" s="18"/>
      <c r="F13" s="13"/>
      <c r="G13" s="5" t="s">
        <v>210</v>
      </c>
      <c r="H13" s="5" t="s">
        <v>208</v>
      </c>
      <c r="I13" s="5" t="s">
        <v>212</v>
      </c>
      <c r="J13" s="5" t="s">
        <v>213</v>
      </c>
      <c r="O13" s="3"/>
      <c r="Q13" s="3"/>
      <c r="S13" s="3"/>
      <c r="U13" s="3"/>
      <c r="W13" s="3"/>
      <c r="Y13" s="3"/>
      <c r="AA13" s="3"/>
      <c r="AC13" s="3"/>
      <c r="AE13" s="3"/>
      <c r="AG13" s="3"/>
      <c r="AL13" s="1">
        <v>70</v>
      </c>
    </row>
    <row r="14" spans="1:40" s="1" customFormat="1" ht="11.25">
      <c r="A14" s="21" t="s">
        <v>538</v>
      </c>
      <c r="B14" s="20" t="s">
        <v>640</v>
      </c>
      <c r="C14" s="20">
        <v>2014</v>
      </c>
      <c r="D14" s="13"/>
      <c r="E14" s="18">
        <v>66</v>
      </c>
      <c r="F14" s="15" t="s">
        <v>204</v>
      </c>
      <c r="G14" s="6">
        <v>74114.099999999962</v>
      </c>
      <c r="H14" s="12">
        <v>8878</v>
      </c>
      <c r="I14" s="12">
        <v>85680</v>
      </c>
      <c r="J14" s="7"/>
      <c r="K14" s="61">
        <v>6124.8700000000008</v>
      </c>
      <c r="L14" s="61">
        <v>6706.5</v>
      </c>
      <c r="M14" s="61">
        <v>5620.7000000000016</v>
      </c>
      <c r="N14" s="61">
        <v>5944.5999999999985</v>
      </c>
      <c r="O14" s="61">
        <v>6968.0999999999995</v>
      </c>
      <c r="P14" s="61">
        <v>6749.1000000000022</v>
      </c>
      <c r="Q14" s="61">
        <v>6110.6299999999992</v>
      </c>
      <c r="R14" s="61">
        <v>6561.3</v>
      </c>
      <c r="S14" s="61">
        <v>5872.7999999999984</v>
      </c>
      <c r="T14" s="61">
        <v>6055.7999999999993</v>
      </c>
      <c r="U14" s="61">
        <v>5449.2000000000025</v>
      </c>
      <c r="V14" s="61">
        <v>5950.4999999999991</v>
      </c>
      <c r="W14" s="62">
        <v>759</v>
      </c>
      <c r="X14" s="62">
        <v>814</v>
      </c>
      <c r="Y14" s="62">
        <v>701</v>
      </c>
      <c r="Z14" s="62">
        <v>744</v>
      </c>
      <c r="AA14" s="62">
        <v>819</v>
      </c>
      <c r="AB14" s="62">
        <v>757</v>
      </c>
      <c r="AC14" s="62">
        <v>764</v>
      </c>
      <c r="AD14" s="62">
        <v>771</v>
      </c>
      <c r="AE14" s="62">
        <v>679</v>
      </c>
      <c r="AF14" s="62">
        <v>702</v>
      </c>
      <c r="AG14" s="62">
        <v>644</v>
      </c>
      <c r="AH14" s="62">
        <v>723</v>
      </c>
      <c r="AL14" s="1">
        <v>67</v>
      </c>
    </row>
    <row r="15" spans="1:40" s="1" customFormat="1" ht="11.25">
      <c r="A15" s="21"/>
      <c r="B15" s="20"/>
      <c r="C15" s="20"/>
      <c r="D15" s="13"/>
      <c r="E15" s="18" t="s">
        <v>539</v>
      </c>
      <c r="F15" s="16" t="s">
        <v>206</v>
      </c>
      <c r="G15" s="6">
        <v>1122.9409090909085</v>
      </c>
      <c r="H15" s="12">
        <v>134.5151515151515</v>
      </c>
      <c r="I15" s="12">
        <v>1298.1818181818182</v>
      </c>
      <c r="J15" s="8">
        <v>0.86501050420168024</v>
      </c>
      <c r="K15" s="4">
        <v>95.701093750000013</v>
      </c>
      <c r="L15" s="4">
        <v>104.7890625</v>
      </c>
      <c r="M15" s="4">
        <v>87.823437500000026</v>
      </c>
      <c r="N15" s="4">
        <v>92.884374999999977</v>
      </c>
      <c r="O15" s="4">
        <v>107.20153846153845</v>
      </c>
      <c r="P15" s="4">
        <v>103.83230769230772</v>
      </c>
      <c r="Q15" s="4">
        <v>92.585303030303024</v>
      </c>
      <c r="R15" s="4">
        <v>99.413636363636371</v>
      </c>
      <c r="S15" s="4">
        <v>88.981818181818156</v>
      </c>
      <c r="T15" s="4">
        <v>91.75454545454545</v>
      </c>
      <c r="U15" s="4">
        <v>82.563636363636405</v>
      </c>
      <c r="V15" s="4">
        <v>90.159090909090892</v>
      </c>
      <c r="W15" s="6">
        <v>11.859375</v>
      </c>
      <c r="X15" s="6">
        <v>12.71875</v>
      </c>
      <c r="Y15" s="6">
        <v>10.953125</v>
      </c>
      <c r="Z15" s="6">
        <v>11.625</v>
      </c>
      <c r="AA15" s="6">
        <v>12.6</v>
      </c>
      <c r="AB15" s="6">
        <v>11.646153846153846</v>
      </c>
      <c r="AC15" s="6">
        <v>11.575757575757576</v>
      </c>
      <c r="AD15" s="6">
        <v>11.681818181818182</v>
      </c>
      <c r="AE15" s="6">
        <v>10.287878787878787</v>
      </c>
      <c r="AF15" s="6">
        <v>10.636363636363637</v>
      </c>
      <c r="AG15" s="6">
        <v>9.7575757575757578</v>
      </c>
      <c r="AH15" s="6">
        <v>10.954545454545455</v>
      </c>
      <c r="AL15" s="1">
        <v>68</v>
      </c>
    </row>
    <row r="16" spans="1:40">
      <c r="AL16">
        <f>SUM(AL10:AL15)</f>
        <v>404</v>
      </c>
    </row>
    <row r="17" spans="1:34" s="1" customFormat="1" ht="11.25">
      <c r="A17" s="21"/>
      <c r="B17" s="20"/>
      <c r="C17" s="20"/>
      <c r="D17" s="13"/>
      <c r="E17" s="18"/>
      <c r="F17" s="13"/>
      <c r="G17" s="5" t="s">
        <v>210</v>
      </c>
      <c r="H17" s="5" t="s">
        <v>208</v>
      </c>
      <c r="I17" s="5" t="s">
        <v>212</v>
      </c>
      <c r="J17" s="5" t="s">
        <v>213</v>
      </c>
      <c r="O17" s="3"/>
      <c r="Q17" s="3"/>
      <c r="S17" s="3"/>
      <c r="U17" s="3"/>
      <c r="W17" s="3"/>
      <c r="Y17" s="3"/>
      <c r="AA17" s="3"/>
      <c r="AC17" s="3"/>
      <c r="AE17" s="3"/>
      <c r="AG17" s="3"/>
    </row>
    <row r="18" spans="1:34" s="1" customFormat="1" ht="11.25">
      <c r="A18" s="21" t="s">
        <v>642</v>
      </c>
      <c r="B18" s="20" t="s">
        <v>641</v>
      </c>
      <c r="C18" s="20">
        <v>2015</v>
      </c>
      <c r="D18" s="13"/>
      <c r="E18" s="18">
        <v>70</v>
      </c>
      <c r="F18" s="15" t="s">
        <v>204</v>
      </c>
      <c r="G18" s="6">
        <v>82570.690000000017</v>
      </c>
      <c r="H18" s="12">
        <v>9544</v>
      </c>
      <c r="I18" s="12">
        <v>93020</v>
      </c>
      <c r="J18" s="7"/>
      <c r="K18" s="61">
        <v>7118.7999999999984</v>
      </c>
      <c r="L18" s="61">
        <v>7962.6</v>
      </c>
      <c r="M18" s="61">
        <v>6794.1</v>
      </c>
      <c r="N18" s="61">
        <v>6554.71</v>
      </c>
      <c r="O18" s="61">
        <v>6889.3</v>
      </c>
      <c r="P18" s="61">
        <v>6751.6899999999987</v>
      </c>
      <c r="Q18" s="61">
        <v>7603.51</v>
      </c>
      <c r="R18" s="61">
        <v>6023.98</v>
      </c>
      <c r="S18" s="61">
        <v>6122</v>
      </c>
      <c r="T18" s="61">
        <v>7326.3000000000011</v>
      </c>
      <c r="U18" s="61">
        <v>7000.4000000000005</v>
      </c>
      <c r="V18" s="61">
        <v>6423.3</v>
      </c>
      <c r="W18" s="62">
        <v>772</v>
      </c>
      <c r="X18" s="62">
        <v>862</v>
      </c>
      <c r="Y18" s="62">
        <v>790</v>
      </c>
      <c r="Z18" s="62">
        <v>836</v>
      </c>
      <c r="AA18" s="62">
        <v>846</v>
      </c>
      <c r="AB18" s="62">
        <v>750</v>
      </c>
      <c r="AC18" s="62">
        <v>839</v>
      </c>
      <c r="AD18" s="62">
        <v>714</v>
      </c>
      <c r="AE18" s="62">
        <v>732</v>
      </c>
      <c r="AF18" s="62">
        <v>838</v>
      </c>
      <c r="AG18" s="62">
        <v>778</v>
      </c>
      <c r="AH18" s="62">
        <v>787</v>
      </c>
    </row>
    <row r="19" spans="1:34" s="1" customFormat="1" ht="11.25">
      <c r="A19" s="21"/>
      <c r="B19" s="20"/>
      <c r="C19" s="20"/>
      <c r="D19" s="13"/>
      <c r="E19" s="18" t="s">
        <v>540</v>
      </c>
      <c r="F19" s="16" t="s">
        <v>206</v>
      </c>
      <c r="G19" s="6">
        <v>1179.581285714286</v>
      </c>
      <c r="H19" s="12">
        <v>136.34285714285716</v>
      </c>
      <c r="I19" s="12">
        <v>1328.8571428571429</v>
      </c>
      <c r="J19" s="8">
        <v>0.88766598580950351</v>
      </c>
      <c r="K19" s="4">
        <v>101.69714285714284</v>
      </c>
      <c r="L19" s="4">
        <v>113.75142857142858</v>
      </c>
      <c r="M19" s="4">
        <v>97.05857142857144</v>
      </c>
      <c r="N19" s="4">
        <v>93.638714285714286</v>
      </c>
      <c r="O19" s="4">
        <v>98.418571428571425</v>
      </c>
      <c r="P19" s="4">
        <v>97.850579710144913</v>
      </c>
      <c r="Q19" s="4">
        <v>108.62157142857143</v>
      </c>
      <c r="R19" s="4">
        <v>86.05685714285714</v>
      </c>
      <c r="S19" s="4">
        <v>87.457142857142856</v>
      </c>
      <c r="T19" s="4">
        <v>104.66142857142859</v>
      </c>
      <c r="U19" s="4">
        <v>100.00571428571429</v>
      </c>
      <c r="V19" s="4">
        <v>91.761428571428567</v>
      </c>
      <c r="W19" s="6">
        <v>11.028571428571428</v>
      </c>
      <c r="X19" s="6">
        <v>12.314285714285715</v>
      </c>
      <c r="Y19" s="6">
        <v>11.285714285714286</v>
      </c>
      <c r="Z19" s="6">
        <v>11.942857142857143</v>
      </c>
      <c r="AA19" s="6">
        <v>12.085714285714285</v>
      </c>
      <c r="AB19" s="6">
        <v>10.869565217391305</v>
      </c>
      <c r="AC19" s="6">
        <v>11.985714285714286</v>
      </c>
      <c r="AD19" s="6">
        <v>10.199999999999999</v>
      </c>
      <c r="AE19" s="6">
        <v>10.457142857142857</v>
      </c>
      <c r="AF19" s="6">
        <v>11.971428571428572</v>
      </c>
      <c r="AG19" s="6">
        <v>11.114285714285714</v>
      </c>
      <c r="AH19" s="6">
        <v>11.242857142857142</v>
      </c>
    </row>
    <row r="21" spans="1:34" s="1" customFormat="1" ht="11.25">
      <c r="A21" s="21"/>
      <c r="B21" s="20"/>
      <c r="C21" s="20"/>
      <c r="D21" s="13"/>
      <c r="E21" s="18"/>
      <c r="F21" s="13"/>
      <c r="G21" s="5" t="s">
        <v>210</v>
      </c>
      <c r="H21" s="5" t="s">
        <v>208</v>
      </c>
      <c r="I21" s="5" t="s">
        <v>212</v>
      </c>
      <c r="J21" s="5" t="s">
        <v>213</v>
      </c>
      <c r="O21" s="3"/>
      <c r="Q21" s="3"/>
      <c r="S21" s="3"/>
      <c r="U21" s="3"/>
      <c r="W21" s="3"/>
      <c r="Y21" s="3"/>
      <c r="AA21" s="3"/>
      <c r="AC21" s="3"/>
      <c r="AE21" s="3"/>
      <c r="AG21" s="3"/>
    </row>
    <row r="22" spans="1:34" s="1" customFormat="1" ht="11.25">
      <c r="A22" s="21" t="s">
        <v>715</v>
      </c>
      <c r="B22" s="20" t="s">
        <v>716</v>
      </c>
      <c r="C22" s="20">
        <v>2016</v>
      </c>
      <c r="D22" s="13"/>
      <c r="E22" s="18">
        <v>67</v>
      </c>
      <c r="F22" s="15" t="s">
        <v>204</v>
      </c>
      <c r="G22" s="6">
        <v>84971.752099999998</v>
      </c>
      <c r="H22" s="12">
        <v>9514</v>
      </c>
      <c r="I22" s="12">
        <v>89926</v>
      </c>
      <c r="J22" s="7"/>
      <c r="K22" s="61">
        <v>6441.7</v>
      </c>
      <c r="L22" s="61">
        <v>6994.4220999999989</v>
      </c>
      <c r="M22" s="61">
        <v>6420.9000000000005</v>
      </c>
      <c r="N22" s="61">
        <v>7603.8</v>
      </c>
      <c r="O22" s="61">
        <v>7302.9999999999973</v>
      </c>
      <c r="P22" s="61">
        <v>6918.8</v>
      </c>
      <c r="Q22" s="61">
        <v>7880.8300000000017</v>
      </c>
      <c r="R22" s="61">
        <v>6912.3000000000011</v>
      </c>
      <c r="S22" s="61">
        <v>7441.9999999999991</v>
      </c>
      <c r="T22" s="61">
        <v>7622.4999999999982</v>
      </c>
      <c r="U22" s="61">
        <v>6766.5</v>
      </c>
      <c r="V22" s="61">
        <v>6672.1999999999989</v>
      </c>
      <c r="W22" s="62">
        <v>750</v>
      </c>
      <c r="X22" s="62">
        <v>776</v>
      </c>
      <c r="Y22" s="62">
        <v>784</v>
      </c>
      <c r="Z22" s="62">
        <v>851</v>
      </c>
      <c r="AA22" s="62">
        <v>857</v>
      </c>
      <c r="AB22" s="62">
        <v>831</v>
      </c>
      <c r="AC22" s="62">
        <v>875</v>
      </c>
      <c r="AD22" s="62">
        <v>760</v>
      </c>
      <c r="AE22" s="62">
        <v>799</v>
      </c>
      <c r="AF22" s="62">
        <v>802</v>
      </c>
      <c r="AG22" s="62">
        <v>708</v>
      </c>
      <c r="AH22" s="62">
        <v>721</v>
      </c>
    </row>
    <row r="23" spans="1:34" s="1" customFormat="1" ht="11.25">
      <c r="A23" s="21"/>
      <c r="B23" s="20"/>
      <c r="C23" s="20"/>
      <c r="D23" s="13"/>
      <c r="E23" s="18" t="s">
        <v>18</v>
      </c>
      <c r="F23" s="16" t="s">
        <v>206</v>
      </c>
      <c r="G23" s="6">
        <v>1268.2351059701493</v>
      </c>
      <c r="H23" s="12">
        <v>142</v>
      </c>
      <c r="I23" s="12">
        <v>1342.1791044776119</v>
      </c>
      <c r="J23" s="8">
        <v>0.94490750283566483</v>
      </c>
      <c r="K23" s="4">
        <v>96.144776119402977</v>
      </c>
      <c r="L23" s="4">
        <v>104.39435970149252</v>
      </c>
      <c r="M23" s="4">
        <v>95.834328358208964</v>
      </c>
      <c r="N23" s="4">
        <v>113.48955223880597</v>
      </c>
      <c r="O23" s="4">
        <v>108.99999999999996</v>
      </c>
      <c r="P23" s="4">
        <v>103.26567164179104</v>
      </c>
      <c r="Q23" s="4">
        <v>117.62432835820898</v>
      </c>
      <c r="R23" s="4">
        <v>103.16865671641793</v>
      </c>
      <c r="S23" s="4">
        <v>111.07462686567163</v>
      </c>
      <c r="T23" s="4">
        <v>113.76865671641788</v>
      </c>
      <c r="U23" s="4">
        <v>100.99253731343283</v>
      </c>
      <c r="V23" s="4">
        <v>99.585074626865662</v>
      </c>
      <c r="W23" s="6">
        <v>11.194029850746269</v>
      </c>
      <c r="X23" s="6">
        <v>11.582089552238806</v>
      </c>
      <c r="Y23" s="6">
        <v>11.701492537313433</v>
      </c>
      <c r="Z23" s="6">
        <v>12.701492537313433</v>
      </c>
      <c r="AA23" s="6">
        <v>12.791044776119403</v>
      </c>
      <c r="AB23" s="6">
        <v>12.402985074626866</v>
      </c>
      <c r="AC23" s="6">
        <v>13.059701492537313</v>
      </c>
      <c r="AD23" s="6">
        <v>11.343283582089553</v>
      </c>
      <c r="AE23" s="6">
        <v>11.925373134328359</v>
      </c>
      <c r="AF23" s="6">
        <v>11.970149253731343</v>
      </c>
      <c r="AG23" s="6">
        <v>10.567164179104477</v>
      </c>
      <c r="AH23" s="6">
        <v>10.761194029850746</v>
      </c>
    </row>
    <row r="25" spans="1:34" s="1" customFormat="1" ht="11.25">
      <c r="A25" s="21"/>
      <c r="B25" s="20"/>
      <c r="C25" s="20"/>
      <c r="D25" s="13"/>
      <c r="E25" s="18"/>
      <c r="F25" s="13"/>
      <c r="G25" s="5" t="s">
        <v>210</v>
      </c>
      <c r="H25" s="5" t="s">
        <v>208</v>
      </c>
      <c r="I25" s="5" t="s">
        <v>212</v>
      </c>
      <c r="J25" s="5" t="s">
        <v>213</v>
      </c>
      <c r="O25" s="3"/>
      <c r="Q25" s="3"/>
      <c r="S25" s="3"/>
      <c r="U25" s="3"/>
      <c r="W25" s="3"/>
      <c r="Y25" s="3"/>
      <c r="AA25" s="3"/>
      <c r="AC25" s="3"/>
      <c r="AE25" s="3"/>
      <c r="AG25" s="3"/>
    </row>
    <row r="26" spans="1:34" s="1" customFormat="1" ht="11.25">
      <c r="A26" s="21" t="s">
        <v>709</v>
      </c>
      <c r="B26" s="20" t="s">
        <v>710</v>
      </c>
      <c r="C26" s="20">
        <v>2017</v>
      </c>
      <c r="D26" s="13"/>
      <c r="E26" s="18">
        <v>68</v>
      </c>
      <c r="F26" s="15" t="s">
        <v>204</v>
      </c>
      <c r="G26" s="6">
        <v>81211.8</v>
      </c>
      <c r="H26" s="12">
        <v>9165</v>
      </c>
      <c r="I26" s="12">
        <v>95400</v>
      </c>
      <c r="J26" s="7"/>
      <c r="K26" s="61">
        <v>7042.2999999999993</v>
      </c>
      <c r="L26" s="61">
        <v>7271.9000000000005</v>
      </c>
      <c r="M26" s="61">
        <v>6754.6000000000022</v>
      </c>
      <c r="N26" s="61">
        <v>7099.7000000000025</v>
      </c>
      <c r="O26" s="61">
        <v>7122.3</v>
      </c>
      <c r="P26" s="61">
        <v>6968.5999999999995</v>
      </c>
      <c r="Q26" s="61">
        <v>6404.8000000000011</v>
      </c>
      <c r="R26" s="61">
        <v>6803.0999999999995</v>
      </c>
      <c r="S26" s="61">
        <v>6515.8</v>
      </c>
      <c r="T26" s="61">
        <v>6846.699999999998</v>
      </c>
      <c r="U26" s="61">
        <v>6218.0999999999985</v>
      </c>
      <c r="V26" s="61">
        <v>6163.9</v>
      </c>
      <c r="W26" s="62">
        <v>775</v>
      </c>
      <c r="X26" s="62">
        <v>794</v>
      </c>
      <c r="Y26" s="62">
        <v>785</v>
      </c>
      <c r="Z26" s="62">
        <v>816</v>
      </c>
      <c r="AA26" s="62">
        <v>806</v>
      </c>
      <c r="AB26" s="62">
        <v>767</v>
      </c>
      <c r="AC26" s="62">
        <v>735</v>
      </c>
      <c r="AD26" s="62">
        <v>806</v>
      </c>
      <c r="AE26" s="62">
        <v>755</v>
      </c>
      <c r="AF26" s="62">
        <v>745</v>
      </c>
      <c r="AG26" s="62">
        <v>682</v>
      </c>
      <c r="AH26" s="62">
        <v>699</v>
      </c>
    </row>
    <row r="27" spans="1:34" s="1" customFormat="1" ht="11.25">
      <c r="A27" s="21"/>
      <c r="B27" s="20"/>
      <c r="C27" s="20"/>
      <c r="D27" s="13"/>
      <c r="E27" s="18" t="s">
        <v>18</v>
      </c>
      <c r="F27" s="16" t="s">
        <v>206</v>
      </c>
      <c r="G27" s="6">
        <v>1194.3</v>
      </c>
      <c r="H27" s="12">
        <v>134.77941176470588</v>
      </c>
      <c r="I27" s="12">
        <v>1402.9411764705883</v>
      </c>
      <c r="J27" s="8">
        <v>0.8512767296</v>
      </c>
      <c r="K27" s="4">
        <v>105.10895522388059</v>
      </c>
      <c r="L27" s="4">
        <v>108.53582089552239</v>
      </c>
      <c r="M27" s="4">
        <v>100.81492537313436</v>
      </c>
      <c r="N27" s="4">
        <v>105.96567164179108</v>
      </c>
      <c r="O27" s="4">
        <v>106.30298507462687</v>
      </c>
      <c r="P27" s="4">
        <v>104.00895522388059</v>
      </c>
      <c r="Q27" s="4">
        <v>94.188235294117661</v>
      </c>
      <c r="R27" s="4">
        <v>100.0455882352941</v>
      </c>
      <c r="S27" s="4">
        <v>95.820588235294125</v>
      </c>
      <c r="T27" s="4">
        <v>100.68676470588233</v>
      </c>
      <c r="U27" s="4">
        <v>91.442647058823511</v>
      </c>
      <c r="V27" s="4">
        <v>90.645588235294113</v>
      </c>
      <c r="W27" s="6">
        <v>11.567164179104477</v>
      </c>
      <c r="X27" s="6">
        <v>11.850746268656716</v>
      </c>
      <c r="Y27" s="6">
        <v>11.716417910447761</v>
      </c>
      <c r="Z27" s="6">
        <v>12.17910447761194</v>
      </c>
      <c r="AA27" s="6">
        <v>12.029850746268657</v>
      </c>
      <c r="AB27" s="6">
        <v>11.447761194029852</v>
      </c>
      <c r="AC27" s="6">
        <v>10.808823529411764</v>
      </c>
      <c r="AD27" s="6">
        <v>11.852941176470589</v>
      </c>
      <c r="AE27" s="6">
        <v>11.102941176470589</v>
      </c>
      <c r="AF27" s="6">
        <v>10.955882352941176</v>
      </c>
      <c r="AG27" s="6">
        <v>10.029411764705882</v>
      </c>
      <c r="AH27" s="6">
        <v>10.279411764705882</v>
      </c>
    </row>
    <row r="29" spans="1:34" s="1" customFormat="1" ht="11.25">
      <c r="A29" s="21"/>
      <c r="B29" s="20"/>
      <c r="C29" s="20"/>
      <c r="D29" s="13"/>
      <c r="E29" s="18"/>
      <c r="F29" s="13"/>
      <c r="G29" s="5" t="s">
        <v>210</v>
      </c>
      <c r="H29" s="5" t="s">
        <v>208</v>
      </c>
      <c r="I29" s="5" t="s">
        <v>212</v>
      </c>
      <c r="J29" s="5" t="s">
        <v>213</v>
      </c>
      <c r="O29" s="3"/>
      <c r="Q29" s="3"/>
      <c r="S29" s="3"/>
      <c r="U29" s="3"/>
      <c r="W29" s="3"/>
      <c r="Y29" s="3"/>
      <c r="AA29" s="3"/>
      <c r="AC29" s="3"/>
      <c r="AE29" s="3"/>
      <c r="AG29" s="3"/>
    </row>
    <row r="30" spans="1:34" s="1" customFormat="1" ht="11.25">
      <c r="A30" s="209" t="s">
        <v>713</v>
      </c>
      <c r="B30" s="203" t="s">
        <v>714</v>
      </c>
      <c r="C30" s="203">
        <v>2018</v>
      </c>
      <c r="D30" s="13"/>
      <c r="E30" s="18"/>
      <c r="F30" s="15" t="s">
        <v>204</v>
      </c>
      <c r="G30" s="6"/>
      <c r="H30" s="12"/>
      <c r="I30" s="12"/>
      <c r="J30" s="7"/>
      <c r="K30" s="61"/>
      <c r="L30" s="61"/>
      <c r="M30" s="61"/>
      <c r="N30" s="61"/>
      <c r="O30" s="61"/>
      <c r="P30" s="61"/>
      <c r="Q30" s="61"/>
      <c r="R30" s="61"/>
      <c r="S30" s="61"/>
      <c r="T30" s="61"/>
      <c r="U30" s="61"/>
      <c r="V30" s="61"/>
      <c r="W30" s="62"/>
      <c r="X30" s="62"/>
      <c r="Y30" s="62"/>
      <c r="Z30" s="62"/>
      <c r="AA30" s="62"/>
      <c r="AB30" s="62"/>
      <c r="AC30" s="62"/>
      <c r="AD30" s="62"/>
      <c r="AE30" s="62"/>
      <c r="AF30" s="62"/>
      <c r="AG30" s="62"/>
      <c r="AH30" s="62"/>
    </row>
    <row r="31" spans="1:34" s="1" customFormat="1" ht="11.25">
      <c r="A31" s="21"/>
      <c r="B31" s="20"/>
      <c r="C31" s="20"/>
      <c r="D31" s="13"/>
      <c r="E31" s="18" t="s">
        <v>18</v>
      </c>
      <c r="F31" s="16" t="s">
        <v>206</v>
      </c>
      <c r="G31" s="6"/>
      <c r="H31" s="12"/>
      <c r="I31" s="12"/>
      <c r="J31" s="8"/>
      <c r="K31" s="4"/>
      <c r="L31" s="4"/>
      <c r="M31" s="4"/>
      <c r="N31" s="4"/>
      <c r="O31" s="4"/>
      <c r="P31" s="4"/>
      <c r="Q31" s="4"/>
      <c r="R31" s="4"/>
      <c r="S31" s="4"/>
      <c r="T31" s="4"/>
      <c r="U31" s="4"/>
      <c r="V31" s="4"/>
      <c r="W31" s="6"/>
      <c r="X31" s="6"/>
      <c r="Y31" s="6"/>
      <c r="Z31" s="6"/>
      <c r="AA31" s="6"/>
      <c r="AB31" s="6"/>
      <c r="AC31" s="6"/>
      <c r="AD31" s="6"/>
      <c r="AE31" s="6"/>
      <c r="AF31" s="6"/>
      <c r="AG31" s="6"/>
      <c r="AH31" s="6"/>
    </row>
    <row r="33" spans="1:34" s="1" customFormat="1" ht="11.25">
      <c r="A33" s="204"/>
      <c r="B33" s="20"/>
      <c r="C33" s="20"/>
      <c r="D33" s="13"/>
      <c r="E33" s="18"/>
      <c r="F33" s="13"/>
      <c r="G33" s="5" t="s">
        <v>210</v>
      </c>
      <c r="H33" s="5" t="s">
        <v>208</v>
      </c>
      <c r="I33" s="5" t="s">
        <v>212</v>
      </c>
      <c r="J33" s="5" t="s">
        <v>213</v>
      </c>
      <c r="O33" s="3"/>
      <c r="Q33" s="3"/>
      <c r="S33" s="3"/>
      <c r="U33" s="3"/>
      <c r="W33" s="3"/>
      <c r="Y33" s="3"/>
      <c r="AA33" s="3"/>
      <c r="AC33" s="3"/>
      <c r="AE33" s="3"/>
      <c r="AG33" s="3"/>
    </row>
    <row r="34" spans="1:34" s="1" customFormat="1" ht="11.25">
      <c r="A34" s="204"/>
      <c r="B34" s="20"/>
      <c r="C34" s="20"/>
      <c r="D34" s="21"/>
      <c r="E34" s="18"/>
      <c r="F34" s="15" t="s">
        <v>204</v>
      </c>
      <c r="G34" s="6"/>
      <c r="H34" s="12"/>
      <c r="I34" s="12"/>
      <c r="J34" s="7"/>
      <c r="K34" s="61"/>
      <c r="L34" s="61"/>
      <c r="M34" s="61"/>
      <c r="N34" s="61"/>
      <c r="O34" s="61"/>
      <c r="P34" s="61"/>
      <c r="Q34" s="61"/>
      <c r="R34" s="61"/>
      <c r="S34" s="61"/>
      <c r="T34" s="61"/>
      <c r="U34" s="61"/>
      <c r="V34" s="61"/>
      <c r="W34" s="62"/>
      <c r="X34" s="62"/>
      <c r="Y34" s="62"/>
      <c r="Z34" s="62"/>
      <c r="AA34" s="62"/>
      <c r="AB34" s="62"/>
      <c r="AC34" s="62"/>
      <c r="AD34" s="62"/>
      <c r="AE34" s="62"/>
      <c r="AF34" s="62"/>
      <c r="AG34" s="62"/>
      <c r="AH34" s="62"/>
    </row>
    <row r="35" spans="1:34" s="1" customFormat="1" ht="11.25">
      <c r="A35" s="204"/>
      <c r="B35" s="20"/>
      <c r="C35" s="20"/>
      <c r="D35" s="13"/>
      <c r="E35" s="18" t="s">
        <v>19</v>
      </c>
      <c r="F35" s="16" t="s">
        <v>206</v>
      </c>
      <c r="G35" s="6"/>
      <c r="H35" s="12"/>
      <c r="I35" s="12"/>
      <c r="J35" s="8"/>
      <c r="K35" s="4"/>
      <c r="L35" s="4"/>
      <c r="M35" s="4"/>
      <c r="N35" s="4"/>
      <c r="O35" s="4"/>
      <c r="P35" s="4"/>
      <c r="Q35" s="4"/>
      <c r="R35" s="4"/>
      <c r="S35" s="4"/>
      <c r="T35" s="4"/>
      <c r="U35" s="4"/>
      <c r="V35" s="4"/>
      <c r="W35" s="6"/>
      <c r="X35" s="6"/>
      <c r="Y35" s="6"/>
      <c r="Z35" s="6"/>
      <c r="AA35" s="6"/>
      <c r="AB35" s="6"/>
      <c r="AC35" s="6"/>
      <c r="AD35" s="6"/>
      <c r="AE35" s="6"/>
      <c r="AF35" s="6"/>
      <c r="AG35" s="6"/>
      <c r="AH35" s="6"/>
    </row>
    <row r="36" spans="1:34">
      <c r="A36" s="205"/>
    </row>
    <row r="37" spans="1:34">
      <c r="A37" s="205"/>
      <c r="E37" s="18"/>
      <c r="F37" s="13"/>
      <c r="G37" s="5" t="s">
        <v>210</v>
      </c>
      <c r="H37" s="5" t="s">
        <v>208</v>
      </c>
      <c r="I37" s="5" t="s">
        <v>212</v>
      </c>
      <c r="J37" s="5" t="s">
        <v>213</v>
      </c>
      <c r="K37" s="1"/>
      <c r="L37" s="1"/>
      <c r="M37" s="1"/>
      <c r="N37" s="1"/>
      <c r="O37" s="3"/>
      <c r="P37" s="1"/>
      <c r="Q37" s="3"/>
      <c r="R37" s="1"/>
      <c r="S37" s="3"/>
      <c r="T37" s="1"/>
      <c r="U37" s="3"/>
      <c r="V37" s="1"/>
      <c r="W37" s="3"/>
      <c r="X37" s="1"/>
      <c r="Y37" s="3"/>
      <c r="Z37" s="1"/>
      <c r="AA37" s="3"/>
      <c r="AB37" s="1"/>
      <c r="AC37" s="3"/>
      <c r="AD37" s="1"/>
      <c r="AE37" s="3"/>
      <c r="AF37" s="1"/>
      <c r="AG37" s="3"/>
      <c r="AH37" s="1"/>
    </row>
    <row r="38" spans="1:34">
      <c r="A38" s="204"/>
      <c r="B38" s="20"/>
      <c r="C38" s="20"/>
      <c r="E38" s="18"/>
      <c r="F38" s="15" t="s">
        <v>204</v>
      </c>
      <c r="G38" s="6"/>
      <c r="H38" s="12"/>
      <c r="I38" s="12"/>
      <c r="J38" s="7"/>
      <c r="K38" s="61"/>
      <c r="L38" s="61"/>
      <c r="M38" s="61"/>
      <c r="N38" s="61"/>
      <c r="O38" s="61"/>
      <c r="P38" s="61"/>
      <c r="Q38" s="61"/>
      <c r="R38" s="61"/>
      <c r="S38" s="61"/>
      <c r="T38" s="61"/>
      <c r="U38" s="61"/>
      <c r="V38" s="61"/>
      <c r="W38" s="62"/>
      <c r="X38" s="62"/>
      <c r="Y38" s="62"/>
      <c r="Z38" s="62"/>
      <c r="AA38" s="62"/>
      <c r="AB38" s="62"/>
      <c r="AC38" s="62"/>
      <c r="AD38" s="62"/>
      <c r="AE38" s="62"/>
      <c r="AF38" s="62"/>
      <c r="AG38" s="62"/>
      <c r="AH38" s="62"/>
    </row>
    <row r="39" spans="1:34">
      <c r="A39" s="205"/>
      <c r="E39" s="18" t="s">
        <v>18</v>
      </c>
      <c r="F39" s="16" t="s">
        <v>206</v>
      </c>
      <c r="G39" s="6"/>
      <c r="H39" s="12"/>
      <c r="I39" s="12"/>
      <c r="J39" s="8"/>
      <c r="K39" s="4"/>
      <c r="L39" s="4"/>
      <c r="M39" s="4"/>
      <c r="N39" s="4"/>
      <c r="O39" s="4"/>
      <c r="P39" s="4"/>
      <c r="Q39" s="4"/>
      <c r="R39" s="4"/>
      <c r="S39" s="4"/>
      <c r="T39" s="4"/>
      <c r="U39" s="4"/>
      <c r="V39" s="4"/>
      <c r="W39" s="6"/>
      <c r="X39" s="6"/>
      <c r="Y39" s="6"/>
      <c r="Z39" s="6"/>
      <c r="AA39" s="6"/>
      <c r="AB39" s="6"/>
      <c r="AC39" s="6"/>
      <c r="AD39" s="6"/>
      <c r="AE39" s="6"/>
      <c r="AF39" s="6"/>
      <c r="AG39" s="6"/>
      <c r="AH39" s="6"/>
    </row>
    <row r="40" spans="1:34">
      <c r="A40" s="205"/>
    </row>
    <row r="41" spans="1:34">
      <c r="A41" s="205"/>
      <c r="E41" s="18"/>
      <c r="F41" s="13"/>
      <c r="G41" s="5" t="s">
        <v>210</v>
      </c>
      <c r="H41" s="5" t="s">
        <v>208</v>
      </c>
      <c r="I41" s="5" t="s">
        <v>212</v>
      </c>
      <c r="J41" s="5" t="s">
        <v>213</v>
      </c>
      <c r="K41" s="1"/>
      <c r="L41" s="1"/>
      <c r="M41" s="1"/>
      <c r="N41" s="1"/>
      <c r="O41" s="3"/>
      <c r="P41" s="1"/>
      <c r="Q41" s="3"/>
      <c r="R41" s="1"/>
      <c r="S41" s="3"/>
      <c r="T41" s="1"/>
      <c r="U41" s="3"/>
      <c r="V41" s="1"/>
      <c r="W41" s="3"/>
      <c r="X41" s="1"/>
      <c r="Y41" s="3"/>
      <c r="Z41" s="1"/>
      <c r="AA41" s="3"/>
      <c r="AB41" s="1"/>
      <c r="AC41" s="3"/>
      <c r="AD41" s="1"/>
      <c r="AE41" s="3"/>
      <c r="AF41" s="1"/>
      <c r="AG41" s="3"/>
      <c r="AH41" s="1"/>
    </row>
    <row r="42" spans="1:34">
      <c r="A42" s="204"/>
      <c r="B42" s="20"/>
      <c r="C42" s="20"/>
      <c r="E42" s="18"/>
      <c r="F42" s="15" t="s">
        <v>204</v>
      </c>
      <c r="G42" s="6"/>
      <c r="H42" s="12"/>
      <c r="I42" s="12"/>
      <c r="J42" s="7"/>
      <c r="K42" s="61"/>
      <c r="L42" s="61"/>
      <c r="M42" s="61"/>
      <c r="N42" s="61"/>
      <c r="O42" s="61"/>
      <c r="P42" s="61"/>
      <c r="Q42" s="61"/>
      <c r="R42" s="61"/>
      <c r="S42" s="61"/>
      <c r="T42" s="61"/>
      <c r="U42" s="61"/>
      <c r="V42" s="61"/>
      <c r="W42" s="62"/>
      <c r="X42" s="62"/>
      <c r="Y42" s="62"/>
      <c r="Z42" s="62"/>
      <c r="AA42" s="62"/>
      <c r="AB42" s="62"/>
      <c r="AC42" s="62"/>
      <c r="AD42" s="62"/>
      <c r="AE42" s="62"/>
      <c r="AF42" s="62"/>
      <c r="AG42" s="62"/>
      <c r="AH42" s="62"/>
    </row>
    <row r="43" spans="1:34">
      <c r="A43" s="205"/>
      <c r="E43" s="18" t="s">
        <v>18</v>
      </c>
      <c r="F43" s="16" t="s">
        <v>206</v>
      </c>
      <c r="G43" s="6"/>
      <c r="H43" s="12"/>
      <c r="I43" s="12"/>
      <c r="J43" s="8"/>
      <c r="K43" s="4"/>
      <c r="L43" s="4"/>
      <c r="M43" s="4"/>
      <c r="N43" s="4"/>
      <c r="O43" s="4"/>
      <c r="P43" s="4"/>
      <c r="Q43" s="4"/>
      <c r="R43" s="4"/>
      <c r="S43" s="4"/>
      <c r="T43" s="4"/>
      <c r="U43" s="4"/>
      <c r="V43" s="4"/>
      <c r="W43" s="6"/>
      <c r="X43" s="6"/>
      <c r="Y43" s="6"/>
      <c r="Z43" s="6"/>
      <c r="AA43" s="6"/>
      <c r="AB43" s="6"/>
      <c r="AC43" s="6"/>
      <c r="AD43" s="6"/>
      <c r="AE43" s="6"/>
      <c r="AF43" s="6"/>
      <c r="AG43" s="6"/>
      <c r="AH43" s="6"/>
    </row>
    <row r="44" spans="1:34">
      <c r="A44" s="205"/>
    </row>
    <row r="45" spans="1:34">
      <c r="A45" s="205"/>
      <c r="E45" s="18"/>
      <c r="F45" s="13"/>
      <c r="G45" s="5" t="s">
        <v>210</v>
      </c>
      <c r="H45" s="5" t="s">
        <v>208</v>
      </c>
      <c r="I45" s="5" t="s">
        <v>212</v>
      </c>
      <c r="J45" s="5" t="s">
        <v>213</v>
      </c>
      <c r="K45" s="1"/>
      <c r="L45" s="1"/>
      <c r="M45" s="1"/>
      <c r="N45" s="1"/>
      <c r="O45" s="3"/>
      <c r="P45" s="1"/>
      <c r="Q45" s="3"/>
      <c r="R45" s="1"/>
      <c r="S45" s="3"/>
      <c r="T45" s="1"/>
      <c r="U45" s="3"/>
      <c r="V45" s="1"/>
      <c r="W45" s="3"/>
      <c r="X45" s="1"/>
      <c r="Y45" s="3"/>
      <c r="Z45" s="1"/>
      <c r="AA45" s="3"/>
      <c r="AB45" s="1"/>
      <c r="AC45" s="3"/>
      <c r="AD45" s="1"/>
      <c r="AE45" s="3"/>
      <c r="AF45" s="1"/>
      <c r="AG45" s="3"/>
      <c r="AH45" s="1"/>
    </row>
    <row r="46" spans="1:34">
      <c r="A46" s="204"/>
      <c r="B46" s="20"/>
      <c r="C46" s="20"/>
      <c r="E46" s="18"/>
      <c r="F46" s="15" t="s">
        <v>204</v>
      </c>
      <c r="G46" s="6"/>
      <c r="H46" s="12"/>
      <c r="I46" s="12"/>
      <c r="J46" s="7"/>
      <c r="K46" s="61"/>
      <c r="L46" s="61"/>
      <c r="M46" s="61"/>
      <c r="N46" s="61"/>
      <c r="O46" s="61"/>
      <c r="P46" s="61"/>
      <c r="Q46" s="61"/>
      <c r="R46" s="61"/>
      <c r="S46" s="61"/>
      <c r="T46" s="61"/>
      <c r="U46" s="61"/>
      <c r="V46" s="61"/>
      <c r="W46" s="62"/>
      <c r="X46" s="62"/>
      <c r="Y46" s="62"/>
      <c r="Z46" s="62"/>
      <c r="AA46" s="62"/>
      <c r="AB46" s="62"/>
      <c r="AC46" s="62"/>
      <c r="AD46" s="62"/>
      <c r="AE46" s="62"/>
      <c r="AF46" s="62"/>
      <c r="AG46" s="62"/>
      <c r="AH46" s="62"/>
    </row>
    <row r="47" spans="1:34">
      <c r="A47" s="205"/>
      <c r="E47" s="18" t="s">
        <v>18</v>
      </c>
      <c r="F47" s="16" t="s">
        <v>206</v>
      </c>
      <c r="G47" s="6"/>
      <c r="H47" s="12"/>
      <c r="I47" s="12"/>
      <c r="J47" s="8"/>
      <c r="K47" s="4"/>
      <c r="L47" s="4"/>
      <c r="M47" s="4"/>
      <c r="N47" s="4"/>
      <c r="O47" s="4"/>
      <c r="P47" s="4"/>
      <c r="Q47" s="4"/>
      <c r="R47" s="4"/>
      <c r="S47" s="4"/>
      <c r="T47" s="4"/>
      <c r="U47" s="4"/>
      <c r="V47" s="4"/>
      <c r="W47" s="6"/>
      <c r="X47" s="6"/>
      <c r="Y47" s="6"/>
      <c r="Z47" s="6"/>
      <c r="AA47" s="6"/>
      <c r="AB47" s="6"/>
      <c r="AC47" s="6"/>
      <c r="AD47" s="6"/>
      <c r="AE47" s="6"/>
      <c r="AF47" s="6"/>
      <c r="AG47" s="6"/>
      <c r="AH47" s="6"/>
    </row>
    <row r="48" spans="1:34">
      <c r="A48" s="205"/>
    </row>
    <row r="49" spans="1:34">
      <c r="A49" s="204"/>
      <c r="B49" s="20"/>
      <c r="C49" s="20"/>
      <c r="E49" s="18"/>
      <c r="F49" s="13"/>
      <c r="G49" s="5" t="s">
        <v>210</v>
      </c>
      <c r="H49" s="5" t="s">
        <v>208</v>
      </c>
      <c r="I49" s="5" t="s">
        <v>212</v>
      </c>
      <c r="J49" s="5" t="s">
        <v>213</v>
      </c>
      <c r="K49" s="1"/>
      <c r="L49" s="1"/>
      <c r="M49" s="1"/>
      <c r="N49" s="1"/>
      <c r="O49" s="3"/>
      <c r="P49" s="1"/>
      <c r="Q49" s="3"/>
      <c r="R49" s="1"/>
      <c r="S49" s="3"/>
      <c r="T49" s="1"/>
      <c r="U49" s="3"/>
      <c r="V49" s="1"/>
      <c r="W49" s="3"/>
      <c r="X49" s="1"/>
      <c r="Y49" s="3"/>
      <c r="Z49" s="1"/>
      <c r="AA49" s="3"/>
      <c r="AB49" s="1"/>
      <c r="AC49" s="3"/>
      <c r="AD49" s="1"/>
      <c r="AE49" s="3"/>
      <c r="AF49" s="1"/>
      <c r="AG49" s="3"/>
      <c r="AH49" s="1"/>
    </row>
    <row r="50" spans="1:34">
      <c r="A50" s="204"/>
      <c r="B50" s="20"/>
      <c r="C50" s="20"/>
      <c r="E50" s="18"/>
      <c r="F50" s="15" t="s">
        <v>204</v>
      </c>
      <c r="G50" s="6"/>
      <c r="H50" s="12"/>
      <c r="I50" s="12"/>
      <c r="J50" s="7"/>
      <c r="K50" s="61"/>
      <c r="L50" s="61"/>
      <c r="M50" s="61"/>
      <c r="N50" s="61"/>
      <c r="O50" s="61"/>
      <c r="P50" s="61"/>
      <c r="Q50" s="61"/>
      <c r="R50" s="61"/>
      <c r="S50" s="61"/>
      <c r="T50" s="61"/>
      <c r="U50" s="61"/>
      <c r="V50" s="61"/>
      <c r="W50" s="62"/>
      <c r="X50" s="62"/>
      <c r="Y50" s="62"/>
      <c r="Z50" s="62"/>
      <c r="AA50" s="62"/>
      <c r="AB50" s="62"/>
      <c r="AC50" s="62"/>
      <c r="AD50" s="62"/>
      <c r="AE50" s="62"/>
      <c r="AF50" s="62"/>
      <c r="AG50" s="62"/>
      <c r="AH50" s="62"/>
    </row>
    <row r="51" spans="1:34">
      <c r="B51" s="206"/>
      <c r="E51" s="18" t="s">
        <v>19</v>
      </c>
      <c r="F51" s="16" t="s">
        <v>206</v>
      </c>
      <c r="G51" s="6"/>
      <c r="H51" s="12"/>
      <c r="I51" s="12"/>
      <c r="J51" s="8"/>
      <c r="K51" s="4"/>
      <c r="L51" s="4"/>
      <c r="M51" s="4"/>
      <c r="N51" s="4"/>
      <c r="O51" s="4"/>
      <c r="P51" s="4"/>
      <c r="Q51" s="4"/>
      <c r="R51" s="4"/>
      <c r="S51" s="4"/>
      <c r="T51" s="4"/>
      <c r="U51" s="4"/>
      <c r="V51" s="4"/>
      <c r="W51" s="6"/>
      <c r="X51" s="6"/>
      <c r="Y51" s="6"/>
      <c r="Z51" s="6"/>
      <c r="AA51" s="6"/>
      <c r="AB51" s="6"/>
      <c r="AC51" s="6"/>
      <c r="AD51" s="6"/>
      <c r="AE51" s="6"/>
      <c r="AF51" s="6"/>
      <c r="AG51" s="6"/>
      <c r="AH51" s="6"/>
    </row>
    <row r="52" spans="1:34">
      <c r="B52" s="207"/>
    </row>
    <row r="55" spans="1:34">
      <c r="C55" s="19" t="s">
        <v>320</v>
      </c>
      <c r="G55" s="229" t="s">
        <v>629</v>
      </c>
      <c r="H55" s="230" t="s">
        <v>630</v>
      </c>
      <c r="I55" s="229" t="s">
        <v>629</v>
      </c>
    </row>
    <row r="56" spans="1:34">
      <c r="D56" s="50"/>
      <c r="E56" s="51"/>
      <c r="F56" s="52"/>
      <c r="G56" s="73" t="s">
        <v>209</v>
      </c>
      <c r="H56" s="73" t="s">
        <v>207</v>
      </c>
      <c r="I56" s="73" t="s">
        <v>211</v>
      </c>
      <c r="J56" s="73" t="s">
        <v>78</v>
      </c>
    </row>
    <row r="57" spans="1:34">
      <c r="D57" s="54" t="s">
        <v>225</v>
      </c>
      <c r="E57" s="55">
        <v>1361</v>
      </c>
      <c r="F57" s="69" t="s">
        <v>203</v>
      </c>
      <c r="G57" s="224">
        <v>1572170.4</v>
      </c>
      <c r="H57" s="70">
        <v>178727</v>
      </c>
      <c r="I57" s="70">
        <v>1936343</v>
      </c>
      <c r="J57" s="70"/>
    </row>
    <row r="58" spans="1:34">
      <c r="D58" s="54" t="s">
        <v>226</v>
      </c>
      <c r="E58" s="55">
        <v>4383</v>
      </c>
      <c r="F58" s="71" t="s">
        <v>205</v>
      </c>
      <c r="G58" s="224">
        <v>1155.1582659808964</v>
      </c>
      <c r="H58" s="70">
        <v>131.32035268185157</v>
      </c>
      <c r="I58" s="70">
        <v>1422.7354886113153</v>
      </c>
      <c r="J58" s="72">
        <v>0.81192763885324026</v>
      </c>
    </row>
    <row r="59" spans="1:34">
      <c r="G59" s="225"/>
    </row>
    <row r="60" spans="1:34">
      <c r="G60" s="225"/>
    </row>
    <row r="61" spans="1:34">
      <c r="C61" s="19" t="s">
        <v>626</v>
      </c>
      <c r="G61" s="229" t="s">
        <v>629</v>
      </c>
      <c r="H61" s="230" t="s">
        <v>630</v>
      </c>
      <c r="I61" s="229" t="s">
        <v>629</v>
      </c>
    </row>
    <row r="62" spans="1:34">
      <c r="D62" s="66"/>
      <c r="E62" s="51"/>
      <c r="F62" s="52"/>
      <c r="G62" s="226" t="s">
        <v>209</v>
      </c>
      <c r="H62" s="73" t="s">
        <v>207</v>
      </c>
      <c r="I62" s="73" t="s">
        <v>211</v>
      </c>
      <c r="J62" s="73" t="s">
        <v>78</v>
      </c>
    </row>
    <row r="63" spans="1:34">
      <c r="D63" s="54" t="s">
        <v>15</v>
      </c>
      <c r="E63" s="55">
        <v>1276</v>
      </c>
      <c r="F63" s="69" t="s">
        <v>203</v>
      </c>
      <c r="G63" s="224">
        <v>1372618.4999999998</v>
      </c>
      <c r="H63" s="70">
        <v>155988</v>
      </c>
      <c r="I63" s="70">
        <v>1696408</v>
      </c>
      <c r="J63" s="70"/>
    </row>
    <row r="64" spans="1:34">
      <c r="D64" s="54" t="s">
        <v>16</v>
      </c>
      <c r="E64" s="55">
        <v>4383</v>
      </c>
      <c r="F64" s="71" t="s">
        <v>205</v>
      </c>
      <c r="G64" s="224">
        <v>1075.7198275862067</v>
      </c>
      <c r="H64" s="70">
        <v>122.24764890282131</v>
      </c>
      <c r="I64" s="70">
        <v>1329.473354231975</v>
      </c>
      <c r="J64" s="72">
        <v>0.80913229600426295</v>
      </c>
    </row>
    <row r="65" spans="3:10">
      <c r="G65" s="225"/>
    </row>
    <row r="66" spans="3:10">
      <c r="G66" s="225"/>
    </row>
    <row r="67" spans="3:10">
      <c r="C67" s="19" t="s">
        <v>733</v>
      </c>
      <c r="G67" s="229" t="s">
        <v>629</v>
      </c>
      <c r="H67" s="230" t="s">
        <v>630</v>
      </c>
      <c r="I67" s="229" t="s">
        <v>629</v>
      </c>
    </row>
    <row r="68" spans="3:10">
      <c r="D68" s="66"/>
      <c r="E68" s="51"/>
      <c r="F68" s="52"/>
      <c r="G68" s="226" t="s">
        <v>209</v>
      </c>
      <c r="H68" s="73" t="s">
        <v>207</v>
      </c>
      <c r="I68" s="73" t="s">
        <v>211</v>
      </c>
      <c r="J68" s="73" t="s">
        <v>78</v>
      </c>
    </row>
    <row r="69" spans="3:10">
      <c r="D69" s="54" t="s">
        <v>15</v>
      </c>
      <c r="E69" s="55">
        <v>404</v>
      </c>
      <c r="F69" s="69" t="s">
        <v>203</v>
      </c>
      <c r="G69" s="224">
        <f>G6+G10+G14+G18+G22+G26+G30+G34+G38+G42+G46+G50</f>
        <v>479336.59209999995</v>
      </c>
      <c r="H69" s="70">
        <f>H6+H10+H14+H18+H22+H26+H30+H34+H38+H42+H46+H50</f>
        <v>54855</v>
      </c>
      <c r="I69" s="70">
        <f>I6+I10+I14+I18+I22+I26+I30+I34+I38+I42+I46+I50</f>
        <v>534251</v>
      </c>
      <c r="J69" s="70"/>
    </row>
    <row r="70" spans="3:10">
      <c r="D70" s="54" t="s">
        <v>16</v>
      </c>
      <c r="E70" s="55">
        <v>2191</v>
      </c>
      <c r="F70" s="71" t="s">
        <v>205</v>
      </c>
      <c r="G70" s="224">
        <f>G69/E69</f>
        <v>1186.4767131188119</v>
      </c>
      <c r="H70" s="70">
        <f>H69/E69</f>
        <v>135.77970297029702</v>
      </c>
      <c r="I70" s="70">
        <f>I69/E69</f>
        <v>1322.4034653465346</v>
      </c>
      <c r="J70" s="72">
        <f>G69/I69</f>
        <v>0.89721234419776463</v>
      </c>
    </row>
    <row r="71" spans="3:10">
      <c r="G71" s="225"/>
    </row>
    <row r="72" spans="3:10">
      <c r="G72" s="225"/>
    </row>
    <row r="73" spans="3:10">
      <c r="G73" s="225"/>
    </row>
    <row r="74" spans="3:10">
      <c r="G74" s="225"/>
    </row>
    <row r="75" spans="3:10">
      <c r="C75" s="231" t="s">
        <v>741</v>
      </c>
      <c r="G75" s="229" t="s">
        <v>629</v>
      </c>
      <c r="H75" s="230" t="s">
        <v>630</v>
      </c>
      <c r="I75" s="229" t="s">
        <v>629</v>
      </c>
    </row>
    <row r="76" spans="3:10">
      <c r="D76" s="50"/>
      <c r="E76" s="51"/>
      <c r="F76" s="52"/>
      <c r="G76" s="227" t="s">
        <v>209</v>
      </c>
      <c r="H76" s="53" t="s">
        <v>207</v>
      </c>
      <c r="I76" s="53" t="s">
        <v>211</v>
      </c>
      <c r="J76" s="53" t="s">
        <v>78</v>
      </c>
    </row>
    <row r="77" spans="3:10">
      <c r="D77" s="54" t="s">
        <v>225</v>
      </c>
      <c r="E77" s="55">
        <f>E63+E57+E69</f>
        <v>3041</v>
      </c>
      <c r="F77" s="56" t="s">
        <v>203</v>
      </c>
      <c r="G77" s="228">
        <f>G57+G63+G69</f>
        <v>3424125.4920999995</v>
      </c>
      <c r="H77" s="49">
        <f>H57+H63+H69</f>
        <v>389570</v>
      </c>
      <c r="I77" s="49">
        <f>I57+I63+I69</f>
        <v>4167002</v>
      </c>
      <c r="J77" s="49"/>
    </row>
    <row r="78" spans="3:10">
      <c r="D78" s="54" t="s">
        <v>226</v>
      </c>
      <c r="E78" s="55">
        <f>E64+E58+E70</f>
        <v>10957</v>
      </c>
      <c r="F78" s="57" t="s">
        <v>205</v>
      </c>
      <c r="G78" s="228">
        <f>G77/$E$77</f>
        <v>1125.986679414666</v>
      </c>
      <c r="H78" s="49">
        <f>H77/$E$77</f>
        <v>128.10588622163763</v>
      </c>
      <c r="I78" s="49">
        <f>I77/$E$77</f>
        <v>1370.2735942124302</v>
      </c>
      <c r="J78" s="24">
        <f>G77/I77</f>
        <v>0.82172398575762606</v>
      </c>
    </row>
    <row r="79" spans="3:10">
      <c r="G79" s="225"/>
    </row>
  </sheetData>
  <phoneticPr fontId="2"/>
  <pageMargins left="0.59055118110236227" right="0.39370078740157483" top="0.39370078740157483" bottom="0.39370078740157483" header="0.51181102362204722" footer="0.51181102362204722"/>
  <pageSetup paperSize="9" scale="74"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1"/>
  <sheetViews>
    <sheetView workbookViewId="0">
      <pane ySplit="3" topLeftCell="A4" activePane="bottomLeft" state="frozen"/>
      <selection pane="bottomLeft" activeCell="O144" sqref="O144"/>
    </sheetView>
  </sheetViews>
  <sheetFormatPr defaultRowHeight="12.75"/>
  <cols>
    <col min="1" max="1" width="5" style="22" bestFit="1" customWidth="1"/>
    <col min="2" max="2" width="7.7109375" style="19" bestFit="1" customWidth="1"/>
    <col min="3" max="3" width="5.140625" style="19" bestFit="1" customWidth="1"/>
    <col min="5" max="5" width="9.140625" style="17"/>
    <col min="6" max="6" width="4.85546875" bestFit="1" customWidth="1"/>
    <col min="7" max="7" width="8.85546875" bestFit="1" customWidth="1"/>
    <col min="8" max="9" width="8" bestFit="1" customWidth="1"/>
    <col min="10" max="10" width="6.42578125" bestFit="1" customWidth="1"/>
    <col min="11" max="11" width="2.5703125" bestFit="1" customWidth="1"/>
    <col min="12" max="12" width="5.85546875" customWidth="1"/>
    <col min="14" max="17" width="8" style="29" bestFit="1" customWidth="1"/>
    <col min="18" max="18" width="6.42578125" style="29" customWidth="1"/>
  </cols>
  <sheetData>
    <row r="1" spans="1:18" s="1" customFormat="1" ht="15">
      <c r="A1" s="21"/>
      <c r="B1" s="19"/>
      <c r="C1" s="19"/>
      <c r="D1"/>
      <c r="E1" s="17"/>
      <c r="F1"/>
      <c r="G1" s="2" t="s">
        <v>75</v>
      </c>
      <c r="H1" s="2" t="s">
        <v>76</v>
      </c>
      <c r="I1" s="2" t="s">
        <v>77</v>
      </c>
      <c r="J1" s="2" t="s">
        <v>78</v>
      </c>
      <c r="M1" s="74" t="s">
        <v>50</v>
      </c>
      <c r="N1" s="28"/>
    </row>
    <row r="2" spans="1:18">
      <c r="B2" s="23" t="s">
        <v>14</v>
      </c>
    </row>
    <row r="3" spans="1:18" s="1" customFormat="1" ht="11.25">
      <c r="A3" s="21"/>
      <c r="B3" s="20"/>
      <c r="C3" s="20"/>
      <c r="D3" s="13"/>
      <c r="E3" s="14" t="s">
        <v>17</v>
      </c>
      <c r="F3" s="13"/>
      <c r="G3" s="5" t="s">
        <v>210</v>
      </c>
      <c r="H3" s="5" t="s">
        <v>208</v>
      </c>
      <c r="I3" s="5" t="s">
        <v>212</v>
      </c>
      <c r="J3" s="5" t="s">
        <v>213</v>
      </c>
      <c r="N3" s="28"/>
      <c r="O3" s="2" t="s">
        <v>75</v>
      </c>
      <c r="P3" s="2" t="s">
        <v>76</v>
      </c>
      <c r="Q3" s="2" t="s">
        <v>77</v>
      </c>
      <c r="R3" s="2" t="s">
        <v>78</v>
      </c>
    </row>
    <row r="4" spans="1:18" s="1" customFormat="1" ht="11.25">
      <c r="A4" s="21" t="s">
        <v>20</v>
      </c>
      <c r="B4" s="20" t="s">
        <v>21</v>
      </c>
      <c r="C4" s="20">
        <v>1988</v>
      </c>
      <c r="D4" s="13"/>
      <c r="E4" s="18">
        <v>53</v>
      </c>
      <c r="F4" s="15" t="s">
        <v>204</v>
      </c>
      <c r="G4" s="6">
        <v>53748</v>
      </c>
      <c r="H4" s="12">
        <v>6600</v>
      </c>
      <c r="I4" s="12">
        <v>58255</v>
      </c>
      <c r="J4" s="7"/>
      <c r="M4" s="25" t="s">
        <v>102</v>
      </c>
      <c r="N4" s="30"/>
      <c r="O4" s="34">
        <v>3756</v>
      </c>
      <c r="P4" s="30">
        <v>289</v>
      </c>
      <c r="Q4" s="30">
        <v>2800</v>
      </c>
      <c r="R4" s="31">
        <v>134.1</v>
      </c>
    </row>
    <row r="5" spans="1:18" s="1" customFormat="1" ht="11.25">
      <c r="A5" s="21"/>
      <c r="B5" s="20"/>
      <c r="C5" s="20"/>
      <c r="D5" s="13"/>
      <c r="E5" s="18" t="s">
        <v>22</v>
      </c>
      <c r="F5" s="16" t="s">
        <v>206</v>
      </c>
      <c r="G5" s="6">
        <v>1014.1132075471694</v>
      </c>
      <c r="H5" s="12">
        <v>124.52830188679245</v>
      </c>
      <c r="I5" s="12">
        <v>1099.1509433962265</v>
      </c>
      <c r="J5" s="8">
        <v>0.92263325036477517</v>
      </c>
      <c r="M5" s="26" t="s">
        <v>49</v>
      </c>
      <c r="N5" s="32"/>
      <c r="O5" s="32"/>
      <c r="P5" s="33">
        <v>327</v>
      </c>
      <c r="Q5" s="32"/>
      <c r="R5" s="32"/>
    </row>
    <row r="7" spans="1:18" s="1" customFormat="1" ht="11.25">
      <c r="A7" s="21"/>
      <c r="D7" s="13"/>
      <c r="E7" s="18"/>
      <c r="F7" s="13"/>
      <c r="G7" s="5" t="s">
        <v>210</v>
      </c>
      <c r="H7" s="5" t="s">
        <v>208</v>
      </c>
      <c r="I7" s="5" t="s">
        <v>212</v>
      </c>
      <c r="J7" s="5" t="s">
        <v>213</v>
      </c>
      <c r="N7" s="28"/>
      <c r="O7" s="28"/>
      <c r="P7" s="28"/>
      <c r="Q7" s="28"/>
      <c r="R7" s="28"/>
    </row>
    <row r="8" spans="1:18" s="1" customFormat="1" ht="11.25">
      <c r="A8" s="21" t="s">
        <v>23</v>
      </c>
      <c r="B8" s="20" t="s">
        <v>24</v>
      </c>
      <c r="C8" s="20">
        <v>1989</v>
      </c>
      <c r="D8" s="13"/>
      <c r="E8" s="18">
        <v>48</v>
      </c>
      <c r="F8" s="15" t="s">
        <v>204</v>
      </c>
      <c r="G8" s="6">
        <v>42634.1</v>
      </c>
      <c r="H8" s="12">
        <v>5499</v>
      </c>
      <c r="I8" s="12">
        <v>58572</v>
      </c>
      <c r="J8" s="7"/>
      <c r="M8" s="25" t="s">
        <v>102</v>
      </c>
      <c r="N8" s="30"/>
      <c r="O8" s="34">
        <v>2841.5</v>
      </c>
      <c r="P8" s="30">
        <v>248</v>
      </c>
      <c r="Q8" s="30">
        <v>3500</v>
      </c>
      <c r="R8" s="31">
        <v>81.2</v>
      </c>
    </row>
    <row r="9" spans="1:18" s="1" customFormat="1" ht="11.25">
      <c r="A9" s="21"/>
      <c r="B9" s="20"/>
      <c r="C9" s="20"/>
      <c r="D9" s="13"/>
      <c r="E9" s="18" t="s">
        <v>22</v>
      </c>
      <c r="F9" s="16" t="s">
        <v>206</v>
      </c>
      <c r="G9" s="6">
        <v>888.21041666666667</v>
      </c>
      <c r="H9" s="12">
        <v>114.5625</v>
      </c>
      <c r="I9" s="12">
        <v>1220.25</v>
      </c>
      <c r="J9" s="8">
        <v>0.7278921669056887</v>
      </c>
      <c r="M9" s="26" t="s">
        <v>48</v>
      </c>
      <c r="N9" s="32"/>
      <c r="O9" s="32"/>
      <c r="P9" s="33">
        <v>333</v>
      </c>
      <c r="Q9" s="32"/>
      <c r="R9" s="32"/>
    </row>
    <row r="11" spans="1:18" s="1" customFormat="1" ht="11.25">
      <c r="A11" s="21"/>
      <c r="B11" s="20"/>
      <c r="C11" s="20"/>
      <c r="D11" s="13"/>
      <c r="E11" s="18"/>
      <c r="F11" s="13"/>
      <c r="G11" s="5" t="s">
        <v>210</v>
      </c>
      <c r="H11" s="5" t="s">
        <v>208</v>
      </c>
      <c r="I11" s="5" t="s">
        <v>212</v>
      </c>
      <c r="J11" s="5" t="s">
        <v>213</v>
      </c>
      <c r="N11" s="28"/>
      <c r="O11" s="28"/>
      <c r="P11" s="28"/>
      <c r="Q11" s="28"/>
      <c r="R11" s="28"/>
    </row>
    <row r="12" spans="1:18" s="1" customFormat="1" ht="11.25">
      <c r="A12" s="21" t="s">
        <v>25</v>
      </c>
      <c r="B12" s="20" t="s">
        <v>26</v>
      </c>
      <c r="C12" s="20">
        <v>1990</v>
      </c>
      <c r="D12" s="13"/>
      <c r="E12" s="18">
        <v>134</v>
      </c>
      <c r="F12" s="15" t="s">
        <v>204</v>
      </c>
      <c r="G12" s="6">
        <v>133653.5</v>
      </c>
      <c r="H12" s="12">
        <v>17143</v>
      </c>
      <c r="I12" s="12">
        <v>159403</v>
      </c>
      <c r="J12" s="7"/>
      <c r="M12" s="25" t="s">
        <v>102</v>
      </c>
      <c r="N12" s="30"/>
      <c r="O12" s="34">
        <v>3846.3</v>
      </c>
      <c r="P12" s="30">
        <v>280</v>
      </c>
      <c r="Q12" s="30">
        <v>2900</v>
      </c>
      <c r="R12" s="31">
        <v>132.63</v>
      </c>
    </row>
    <row r="13" spans="1:18" s="1" customFormat="1" ht="11.25">
      <c r="A13" s="21"/>
      <c r="B13" s="20"/>
      <c r="C13" s="20"/>
      <c r="D13" s="13"/>
      <c r="E13" s="18" t="s">
        <v>22</v>
      </c>
      <c r="F13" s="16" t="s">
        <v>206</v>
      </c>
      <c r="G13" s="6">
        <v>997.41417910447785</v>
      </c>
      <c r="H13" s="12">
        <v>127.93283582089552</v>
      </c>
      <c r="I13" s="12">
        <v>1189.5746268656717</v>
      </c>
      <c r="J13" s="8">
        <v>0.83846288965703297</v>
      </c>
      <c r="M13" s="26" t="s">
        <v>47</v>
      </c>
      <c r="N13" s="32"/>
      <c r="O13" s="32"/>
      <c r="P13" s="33">
        <v>365</v>
      </c>
      <c r="Q13" s="32"/>
      <c r="R13" s="32"/>
    </row>
    <row r="15" spans="1:18" s="1" customFormat="1" ht="11.25">
      <c r="A15" s="21"/>
      <c r="B15" s="20"/>
      <c r="C15" s="20"/>
      <c r="D15" s="13"/>
      <c r="E15" s="18"/>
      <c r="F15" s="13"/>
      <c r="G15" s="5" t="s">
        <v>210</v>
      </c>
      <c r="H15" s="5" t="s">
        <v>208</v>
      </c>
      <c r="I15" s="5" t="s">
        <v>212</v>
      </c>
      <c r="J15" s="5" t="s">
        <v>213</v>
      </c>
      <c r="N15" s="28"/>
      <c r="O15" s="28"/>
      <c r="P15" s="28"/>
      <c r="Q15" s="28"/>
      <c r="R15" s="28"/>
    </row>
    <row r="16" spans="1:18" s="1" customFormat="1" ht="11.25">
      <c r="A16" s="21" t="s">
        <v>27</v>
      </c>
      <c r="B16" s="20" t="s">
        <v>28</v>
      </c>
      <c r="C16" s="20">
        <v>1991</v>
      </c>
      <c r="D16" s="13"/>
      <c r="E16" s="18">
        <v>133</v>
      </c>
      <c r="F16" s="15" t="s">
        <v>204</v>
      </c>
      <c r="G16" s="6">
        <v>142361.20000000001</v>
      </c>
      <c r="H16" s="12">
        <v>16918</v>
      </c>
      <c r="I16" s="12">
        <v>171259</v>
      </c>
      <c r="J16" s="7"/>
      <c r="M16" s="25" t="s">
        <v>102</v>
      </c>
      <c r="N16" s="30"/>
      <c r="O16" s="34">
        <v>3808.7</v>
      </c>
      <c r="P16" s="30">
        <v>266</v>
      </c>
      <c r="Q16" s="30">
        <v>2500</v>
      </c>
      <c r="R16" s="31">
        <v>152.35</v>
      </c>
    </row>
    <row r="17" spans="1:18" s="1" customFormat="1" ht="11.25">
      <c r="A17" s="21"/>
      <c r="B17" s="20"/>
      <c r="C17" s="20"/>
      <c r="D17" s="13"/>
      <c r="E17" s="18" t="s">
        <v>29</v>
      </c>
      <c r="F17" s="16" t="s">
        <v>206</v>
      </c>
      <c r="G17" s="6">
        <v>1070.3849624060147</v>
      </c>
      <c r="H17" s="12">
        <v>127.20300751879699</v>
      </c>
      <c r="I17" s="12">
        <v>1287.6616541353383</v>
      </c>
      <c r="J17" s="8">
        <v>0.83126259057918095</v>
      </c>
      <c r="M17" s="26" t="s">
        <v>47</v>
      </c>
      <c r="N17" s="32"/>
      <c r="O17" s="32"/>
      <c r="P17" s="33">
        <v>366</v>
      </c>
      <c r="Q17" s="32"/>
      <c r="R17" s="32"/>
    </row>
    <row r="19" spans="1:18" s="1" customFormat="1" ht="11.25">
      <c r="A19" s="21"/>
      <c r="B19" s="20"/>
      <c r="C19" s="20"/>
      <c r="D19" s="13"/>
      <c r="E19" s="18"/>
      <c r="F19" s="13"/>
      <c r="G19" s="5" t="s">
        <v>210</v>
      </c>
      <c r="H19" s="5" t="s">
        <v>208</v>
      </c>
      <c r="I19" s="5" t="s">
        <v>212</v>
      </c>
      <c r="J19" s="5" t="s">
        <v>213</v>
      </c>
      <c r="N19" s="28"/>
      <c r="O19" s="28"/>
      <c r="P19" s="28"/>
      <c r="Q19" s="28"/>
      <c r="R19" s="28"/>
    </row>
    <row r="20" spans="1:18" s="1" customFormat="1" ht="11.25">
      <c r="A20" s="21" t="s">
        <v>30</v>
      </c>
      <c r="B20" s="20" t="s">
        <v>31</v>
      </c>
      <c r="C20" s="20">
        <v>1992</v>
      </c>
      <c r="D20" s="13"/>
      <c r="E20" s="18">
        <v>128</v>
      </c>
      <c r="F20" s="15" t="s">
        <v>204</v>
      </c>
      <c r="G20" s="6">
        <v>167186.20000000001</v>
      </c>
      <c r="H20" s="12">
        <v>18524</v>
      </c>
      <c r="I20" s="12">
        <v>186743</v>
      </c>
      <c r="J20" s="7"/>
      <c r="M20" s="25" t="s">
        <v>158</v>
      </c>
      <c r="N20" s="30"/>
      <c r="O20" s="34">
        <v>4310</v>
      </c>
      <c r="P20" s="30">
        <v>324</v>
      </c>
      <c r="Q20" s="30">
        <v>4000</v>
      </c>
      <c r="R20" s="31">
        <v>107.75</v>
      </c>
    </row>
    <row r="21" spans="1:18" s="1" customFormat="1" ht="11.25">
      <c r="A21" s="21"/>
      <c r="B21" s="20"/>
      <c r="C21" s="20"/>
      <c r="D21" s="13"/>
      <c r="E21" s="18" t="s">
        <v>22</v>
      </c>
      <c r="F21" s="16" t="s">
        <v>206</v>
      </c>
      <c r="G21" s="6">
        <v>1306.1421874999999</v>
      </c>
      <c r="H21" s="12">
        <v>144.71875</v>
      </c>
      <c r="I21" s="12">
        <v>1458.9296875</v>
      </c>
      <c r="J21" s="8">
        <v>0.89527425392116433</v>
      </c>
      <c r="M21" s="26" t="s">
        <v>47</v>
      </c>
      <c r="N21" s="32"/>
      <c r="O21" s="32"/>
      <c r="P21" s="33">
        <v>365</v>
      </c>
      <c r="Q21" s="32"/>
      <c r="R21" s="32"/>
    </row>
    <row r="23" spans="1:18" s="1" customFormat="1" ht="11.25">
      <c r="A23" s="21"/>
      <c r="B23" s="20"/>
      <c r="C23" s="20"/>
      <c r="D23" s="13"/>
      <c r="E23" s="18"/>
      <c r="F23" s="13"/>
      <c r="G23" s="5" t="s">
        <v>210</v>
      </c>
      <c r="H23" s="5" t="s">
        <v>208</v>
      </c>
      <c r="I23" s="5" t="s">
        <v>212</v>
      </c>
      <c r="J23" s="5" t="s">
        <v>213</v>
      </c>
      <c r="N23" s="28"/>
      <c r="O23" s="28"/>
      <c r="P23" s="28"/>
      <c r="Q23" s="28"/>
      <c r="R23" s="28"/>
    </row>
    <row r="24" spans="1:18" s="1" customFormat="1" ht="11.25">
      <c r="A24" s="21" t="s">
        <v>32</v>
      </c>
      <c r="B24" s="20" t="s">
        <v>33</v>
      </c>
      <c r="C24" s="20">
        <v>1993</v>
      </c>
      <c r="D24" s="13"/>
      <c r="E24" s="18">
        <v>126</v>
      </c>
      <c r="F24" s="15" t="s">
        <v>204</v>
      </c>
      <c r="G24" s="6">
        <v>154620.79999999999</v>
      </c>
      <c r="H24" s="12">
        <v>17377</v>
      </c>
      <c r="I24" s="12">
        <v>193087</v>
      </c>
      <c r="J24" s="7"/>
      <c r="M24" s="25" t="s">
        <v>158</v>
      </c>
      <c r="N24" s="30"/>
      <c r="O24" s="34">
        <v>3417</v>
      </c>
      <c r="P24" s="30">
        <v>291</v>
      </c>
      <c r="Q24" s="30">
        <v>4000</v>
      </c>
      <c r="R24" s="31">
        <v>85.43</v>
      </c>
    </row>
    <row r="25" spans="1:18" s="1" customFormat="1" ht="11.25">
      <c r="A25" s="21"/>
      <c r="B25" s="20"/>
      <c r="C25" s="20"/>
      <c r="D25" s="13"/>
      <c r="E25" s="18" t="s">
        <v>22</v>
      </c>
      <c r="F25" s="16" t="s">
        <v>206</v>
      </c>
      <c r="G25" s="6">
        <v>1227.1492063492071</v>
      </c>
      <c r="H25" s="12">
        <v>137.9126984126984</v>
      </c>
      <c r="I25" s="12">
        <v>1532.436507936508</v>
      </c>
      <c r="J25" s="8">
        <v>0.80078306670050348</v>
      </c>
      <c r="M25" s="26" t="s">
        <v>47</v>
      </c>
      <c r="N25" s="32"/>
      <c r="O25" s="32"/>
      <c r="P25" s="33">
        <v>361</v>
      </c>
      <c r="Q25" s="32"/>
      <c r="R25" s="32"/>
    </row>
    <row r="27" spans="1:18" s="1" customFormat="1" ht="11.25">
      <c r="A27" s="21"/>
      <c r="B27" s="20"/>
      <c r="C27" s="20"/>
      <c r="D27" s="13"/>
      <c r="E27" s="18"/>
      <c r="F27" s="13"/>
      <c r="G27" s="5" t="s">
        <v>210</v>
      </c>
      <c r="H27" s="5" t="s">
        <v>208</v>
      </c>
      <c r="I27" s="5" t="s">
        <v>212</v>
      </c>
      <c r="J27" s="5" t="s">
        <v>213</v>
      </c>
      <c r="N27" s="28"/>
      <c r="O27" s="28"/>
      <c r="P27" s="28"/>
      <c r="Q27" s="28"/>
      <c r="R27" s="28"/>
    </row>
    <row r="28" spans="1:18" s="1" customFormat="1" ht="11.25">
      <c r="A28" s="21" t="s">
        <v>34</v>
      </c>
      <c r="B28" s="20" t="s">
        <v>35</v>
      </c>
      <c r="C28" s="20">
        <v>1994</v>
      </c>
      <c r="D28" s="13"/>
      <c r="E28" s="18">
        <v>125</v>
      </c>
      <c r="F28" s="15" t="s">
        <v>204</v>
      </c>
      <c r="G28" s="6">
        <v>149557.70000000001</v>
      </c>
      <c r="H28" s="12">
        <v>16542</v>
      </c>
      <c r="I28" s="12">
        <v>186356</v>
      </c>
      <c r="J28" s="7"/>
      <c r="M28" s="25" t="s">
        <v>163</v>
      </c>
      <c r="N28" s="30"/>
      <c r="O28" s="34">
        <v>4158.2</v>
      </c>
      <c r="P28" s="30">
        <v>212</v>
      </c>
      <c r="Q28" s="30">
        <v>3000</v>
      </c>
      <c r="R28" s="31">
        <v>138.61000000000001</v>
      </c>
    </row>
    <row r="29" spans="1:18" s="1" customFormat="1" ht="11.25">
      <c r="A29" s="21"/>
      <c r="B29" s="20"/>
      <c r="C29" s="20"/>
      <c r="D29" s="13"/>
      <c r="E29" s="18" t="s">
        <v>22</v>
      </c>
      <c r="F29" s="16" t="s">
        <v>206</v>
      </c>
      <c r="G29" s="6">
        <v>1196.4615999999996</v>
      </c>
      <c r="H29" s="12">
        <v>132.33600000000001</v>
      </c>
      <c r="I29" s="12">
        <v>1490.848</v>
      </c>
      <c r="J29" s="8">
        <v>0.8025376161754918</v>
      </c>
      <c r="M29" s="26" t="s">
        <v>47</v>
      </c>
      <c r="N29" s="32"/>
      <c r="O29" s="32"/>
      <c r="P29" s="33">
        <v>365</v>
      </c>
      <c r="Q29" s="32"/>
      <c r="R29" s="32"/>
    </row>
    <row r="31" spans="1:18" s="1" customFormat="1" ht="11.25">
      <c r="A31" s="21"/>
      <c r="B31" s="20"/>
      <c r="C31" s="20"/>
      <c r="D31" s="13"/>
      <c r="E31" s="18"/>
      <c r="F31" s="13"/>
      <c r="G31" s="5" t="s">
        <v>210</v>
      </c>
      <c r="H31" s="5" t="s">
        <v>208</v>
      </c>
      <c r="I31" s="5" t="s">
        <v>212</v>
      </c>
      <c r="J31" s="5" t="s">
        <v>213</v>
      </c>
      <c r="N31" s="28"/>
      <c r="O31" s="28"/>
      <c r="P31" s="28"/>
      <c r="Q31" s="28"/>
      <c r="R31" s="28"/>
    </row>
    <row r="32" spans="1:18" s="1" customFormat="1" ht="11.25">
      <c r="A32" s="21" t="s">
        <v>36</v>
      </c>
      <c r="B32" s="20" t="s">
        <v>37</v>
      </c>
      <c r="C32" s="20">
        <v>1995</v>
      </c>
      <c r="D32" s="13"/>
      <c r="E32" s="18">
        <v>129</v>
      </c>
      <c r="F32" s="15" t="s">
        <v>204</v>
      </c>
      <c r="G32" s="6">
        <v>157828.70000000001</v>
      </c>
      <c r="H32" s="12">
        <v>17245</v>
      </c>
      <c r="I32" s="12">
        <v>197070</v>
      </c>
      <c r="J32" s="7"/>
      <c r="M32" s="25" t="s">
        <v>161</v>
      </c>
      <c r="N32" s="30"/>
      <c r="O32" s="34">
        <v>4450.5</v>
      </c>
      <c r="P32" s="30">
        <v>327</v>
      </c>
      <c r="Q32" s="30">
        <v>6000</v>
      </c>
      <c r="R32" s="31">
        <v>74.180000000000007</v>
      </c>
    </row>
    <row r="33" spans="1:18" s="1" customFormat="1" ht="11.25">
      <c r="A33" s="21"/>
      <c r="B33" s="20"/>
      <c r="C33" s="20"/>
      <c r="D33" s="13"/>
      <c r="E33" s="18" t="s">
        <v>29</v>
      </c>
      <c r="F33" s="16" t="s">
        <v>206</v>
      </c>
      <c r="G33" s="6">
        <v>1223.4782945736433</v>
      </c>
      <c r="H33" s="12">
        <v>133.68217054263565</v>
      </c>
      <c r="I33" s="12">
        <v>1527.6744186046512</v>
      </c>
      <c r="J33" s="8">
        <v>0.80087633835692895</v>
      </c>
      <c r="M33" s="26" t="s">
        <v>47</v>
      </c>
      <c r="N33" s="32"/>
      <c r="O33" s="32"/>
      <c r="P33" s="33">
        <v>366</v>
      </c>
      <c r="Q33" s="32"/>
      <c r="R33" s="32"/>
    </row>
    <row r="35" spans="1:18" s="1" customFormat="1" ht="11.25">
      <c r="A35" s="21"/>
      <c r="B35" s="20"/>
      <c r="C35" s="20"/>
      <c r="D35" s="13"/>
      <c r="E35" s="18"/>
      <c r="F35" s="13"/>
      <c r="G35" s="5" t="s">
        <v>210</v>
      </c>
      <c r="H35" s="5" t="s">
        <v>208</v>
      </c>
      <c r="I35" s="5" t="s">
        <v>212</v>
      </c>
      <c r="J35" s="5" t="s">
        <v>213</v>
      </c>
      <c r="N35" s="28"/>
      <c r="O35" s="28"/>
      <c r="P35" s="28"/>
      <c r="Q35" s="28"/>
      <c r="R35" s="28"/>
    </row>
    <row r="36" spans="1:18" s="1" customFormat="1" ht="11.25">
      <c r="A36" s="21" t="s">
        <v>38</v>
      </c>
      <c r="B36" s="20" t="s">
        <v>39</v>
      </c>
      <c r="C36" s="20">
        <v>1996</v>
      </c>
      <c r="D36" s="13"/>
      <c r="E36" s="18">
        <v>128</v>
      </c>
      <c r="F36" s="15" t="s">
        <v>204</v>
      </c>
      <c r="G36" s="6">
        <v>157451.1</v>
      </c>
      <c r="H36" s="12">
        <v>16692</v>
      </c>
      <c r="I36" s="12">
        <v>196840</v>
      </c>
      <c r="J36" s="7"/>
      <c r="M36" s="25" t="s">
        <v>131</v>
      </c>
      <c r="N36" s="30"/>
      <c r="O36" s="34">
        <v>6048.5</v>
      </c>
      <c r="P36" s="30">
        <v>308</v>
      </c>
      <c r="Q36" s="30">
        <v>5000</v>
      </c>
      <c r="R36" s="31">
        <v>120.97</v>
      </c>
    </row>
    <row r="37" spans="1:18" s="1" customFormat="1" ht="11.25">
      <c r="A37" s="21"/>
      <c r="B37" s="20"/>
      <c r="C37" s="20"/>
      <c r="D37" s="13"/>
      <c r="E37" s="18" t="s">
        <v>22</v>
      </c>
      <c r="F37" s="16" t="s">
        <v>206</v>
      </c>
      <c r="G37" s="6">
        <v>1230.0867187499998</v>
      </c>
      <c r="H37" s="12">
        <v>130.40625</v>
      </c>
      <c r="I37" s="12">
        <v>1537.8125</v>
      </c>
      <c r="J37" s="8">
        <v>0.79989382239382223</v>
      </c>
      <c r="M37" s="26" t="s">
        <v>47</v>
      </c>
      <c r="N37" s="32"/>
      <c r="O37" s="32"/>
      <c r="P37" s="33">
        <v>365</v>
      </c>
      <c r="Q37" s="32"/>
      <c r="R37" s="32"/>
    </row>
    <row r="39" spans="1:18" s="1" customFormat="1" ht="11.25">
      <c r="A39" s="21"/>
      <c r="B39" s="20"/>
      <c r="C39" s="20"/>
      <c r="D39" s="13"/>
      <c r="E39" s="18"/>
      <c r="F39" s="13"/>
      <c r="G39" s="5" t="s">
        <v>210</v>
      </c>
      <c r="H39" s="5" t="s">
        <v>208</v>
      </c>
      <c r="I39" s="5" t="s">
        <v>212</v>
      </c>
      <c r="J39" s="5" t="s">
        <v>213</v>
      </c>
      <c r="N39" s="28"/>
      <c r="O39" s="28"/>
      <c r="P39" s="28"/>
      <c r="Q39" s="28"/>
      <c r="R39" s="28"/>
    </row>
    <row r="40" spans="1:18" s="1" customFormat="1" ht="11.25">
      <c r="A40" s="21" t="s">
        <v>40</v>
      </c>
      <c r="B40" s="20" t="s">
        <v>41</v>
      </c>
      <c r="C40" s="20">
        <v>1997</v>
      </c>
      <c r="D40" s="13"/>
      <c r="E40" s="18">
        <v>123</v>
      </c>
      <c r="F40" s="15" t="s">
        <v>204</v>
      </c>
      <c r="G40" s="6">
        <v>139878</v>
      </c>
      <c r="H40" s="12">
        <v>15562</v>
      </c>
      <c r="I40" s="12">
        <v>186346</v>
      </c>
      <c r="J40" s="7"/>
      <c r="M40" s="25" t="s">
        <v>158</v>
      </c>
      <c r="N40" s="30"/>
      <c r="O40" s="34">
        <v>3768.4</v>
      </c>
      <c r="P40" s="30">
        <v>292</v>
      </c>
      <c r="Q40" s="30">
        <v>4800</v>
      </c>
      <c r="R40" s="31">
        <v>78.510000000000005</v>
      </c>
    </row>
    <row r="41" spans="1:18" s="1" customFormat="1" ht="11.25">
      <c r="A41" s="21"/>
      <c r="B41" s="20"/>
      <c r="C41" s="20"/>
      <c r="D41" s="13"/>
      <c r="E41" s="18" t="s">
        <v>22</v>
      </c>
      <c r="F41" s="16" t="s">
        <v>206</v>
      </c>
      <c r="G41" s="6">
        <v>1137.2195121951224</v>
      </c>
      <c r="H41" s="12">
        <v>126.52032520325203</v>
      </c>
      <c r="I41" s="12">
        <v>1515.0081300813008</v>
      </c>
      <c r="J41" s="8">
        <v>0.75063591383770012</v>
      </c>
      <c r="M41" s="26" t="s">
        <v>160</v>
      </c>
      <c r="N41" s="27" t="s">
        <v>47</v>
      </c>
      <c r="O41" s="32"/>
      <c r="P41" s="33">
        <v>365</v>
      </c>
      <c r="Q41" s="32"/>
      <c r="R41" s="32"/>
    </row>
    <row r="43" spans="1:18" s="1" customFormat="1" ht="11.25">
      <c r="A43" s="21"/>
      <c r="B43" s="20"/>
      <c r="C43" s="20"/>
      <c r="D43" s="13"/>
      <c r="E43" s="18"/>
      <c r="F43" s="13"/>
      <c r="G43" s="5" t="s">
        <v>210</v>
      </c>
      <c r="H43" s="5" t="s">
        <v>208</v>
      </c>
      <c r="I43" s="5" t="s">
        <v>212</v>
      </c>
      <c r="J43" s="5" t="s">
        <v>213</v>
      </c>
      <c r="N43" s="28"/>
      <c r="O43" s="28"/>
      <c r="P43" s="28"/>
      <c r="Q43" s="28"/>
      <c r="R43" s="28"/>
    </row>
    <row r="44" spans="1:18" s="1" customFormat="1" ht="11.25">
      <c r="A44" s="21" t="s">
        <v>42</v>
      </c>
      <c r="B44" s="20" t="s">
        <v>43</v>
      </c>
      <c r="C44" s="20">
        <v>1998</v>
      </c>
      <c r="D44" s="13"/>
      <c r="E44" s="18">
        <v>114</v>
      </c>
      <c r="F44" s="15" t="s">
        <v>204</v>
      </c>
      <c r="G44" s="6">
        <v>139747.4</v>
      </c>
      <c r="H44" s="12">
        <v>15379</v>
      </c>
      <c r="I44" s="12">
        <v>170442</v>
      </c>
      <c r="J44" s="7"/>
      <c r="M44" s="25" t="s">
        <v>162</v>
      </c>
      <c r="N44" s="30"/>
      <c r="O44" s="34">
        <v>4121</v>
      </c>
      <c r="P44" s="30">
        <v>325</v>
      </c>
      <c r="Q44" s="30">
        <v>4000</v>
      </c>
      <c r="R44" s="31">
        <v>103.03</v>
      </c>
    </row>
    <row r="45" spans="1:18" s="1" customFormat="1" ht="11.25">
      <c r="A45" s="21"/>
      <c r="B45" s="20"/>
      <c r="C45" s="20"/>
      <c r="D45" s="13"/>
      <c r="E45" s="18" t="s">
        <v>22</v>
      </c>
      <c r="F45" s="16" t="s">
        <v>206</v>
      </c>
      <c r="G45" s="6">
        <v>1225.8543859649119</v>
      </c>
      <c r="H45" s="12">
        <v>134.90350877192984</v>
      </c>
      <c r="I45" s="12">
        <v>1495.1052631578948</v>
      </c>
      <c r="J45" s="8">
        <v>0.81991175883878364</v>
      </c>
      <c r="M45" s="26" t="s">
        <v>160</v>
      </c>
      <c r="N45" s="27" t="s">
        <v>47</v>
      </c>
      <c r="O45" s="32"/>
      <c r="P45" s="33">
        <v>365</v>
      </c>
      <c r="Q45" s="32"/>
      <c r="R45" s="32"/>
    </row>
    <row r="47" spans="1:18" s="1" customFormat="1" ht="11.25">
      <c r="A47" s="21"/>
      <c r="B47" s="20"/>
      <c r="C47" s="20"/>
      <c r="D47" s="13"/>
      <c r="E47" s="18"/>
      <c r="F47" s="13"/>
      <c r="G47" s="5" t="s">
        <v>210</v>
      </c>
      <c r="H47" s="5" t="s">
        <v>208</v>
      </c>
      <c r="I47" s="5" t="s">
        <v>212</v>
      </c>
      <c r="J47" s="5" t="s">
        <v>213</v>
      </c>
      <c r="N47" s="28"/>
      <c r="O47" s="28"/>
      <c r="P47" s="28"/>
      <c r="Q47" s="28"/>
      <c r="R47" s="28"/>
    </row>
    <row r="48" spans="1:18" s="1" customFormat="1" ht="11.25">
      <c r="A48" s="21" t="s">
        <v>44</v>
      </c>
      <c r="B48" s="20" t="s">
        <v>45</v>
      </c>
      <c r="C48" s="20">
        <v>1999</v>
      </c>
      <c r="D48" s="13"/>
      <c r="E48" s="18">
        <v>120</v>
      </c>
      <c r="F48" s="15" t="s">
        <v>204</v>
      </c>
      <c r="G48" s="6">
        <v>133503.70000000001</v>
      </c>
      <c r="H48" s="12">
        <v>15246</v>
      </c>
      <c r="I48" s="12">
        <v>171970</v>
      </c>
      <c r="J48" s="7"/>
      <c r="M48" s="25" t="s">
        <v>162</v>
      </c>
      <c r="N48" s="30"/>
      <c r="O48" s="34">
        <v>4279</v>
      </c>
      <c r="P48" s="30">
        <v>350</v>
      </c>
      <c r="Q48" s="30">
        <v>4500</v>
      </c>
      <c r="R48" s="31">
        <v>95.09</v>
      </c>
    </row>
    <row r="49" spans="1:18" s="1" customFormat="1" ht="11.25">
      <c r="A49" s="21"/>
      <c r="B49" s="20"/>
      <c r="C49" s="20"/>
      <c r="D49" s="13"/>
      <c r="E49" s="18" t="s">
        <v>29</v>
      </c>
      <c r="F49" s="16" t="s">
        <v>206</v>
      </c>
      <c r="G49" s="6">
        <v>1112.5308333333332</v>
      </c>
      <c r="H49" s="12">
        <v>127.05</v>
      </c>
      <c r="I49" s="12">
        <v>1433.0833333333333</v>
      </c>
      <c r="J49" s="8">
        <v>0.77631970692562646</v>
      </c>
      <c r="M49" s="26" t="s">
        <v>160</v>
      </c>
      <c r="N49" s="27" t="s">
        <v>47</v>
      </c>
      <c r="O49" s="32"/>
      <c r="P49" s="33">
        <v>366</v>
      </c>
      <c r="Q49" s="32"/>
      <c r="R49" s="32"/>
    </row>
    <row r="51" spans="1:18" s="1" customFormat="1" ht="11.25">
      <c r="A51" s="21"/>
      <c r="B51" s="20"/>
      <c r="C51" s="20"/>
      <c r="D51" s="13"/>
      <c r="E51" s="18"/>
      <c r="F51" s="13"/>
      <c r="G51" s="5" t="s">
        <v>210</v>
      </c>
      <c r="H51" s="5" t="s">
        <v>208</v>
      </c>
      <c r="I51" s="5" t="s">
        <v>212</v>
      </c>
      <c r="J51" s="5" t="s">
        <v>213</v>
      </c>
      <c r="N51" s="28"/>
      <c r="O51" s="28"/>
      <c r="P51" s="28"/>
      <c r="Q51" s="28"/>
      <c r="R51" s="28"/>
    </row>
    <row r="52" spans="1:18" s="1" customFormat="1" ht="11.25">
      <c r="A52" s="21" t="s">
        <v>46</v>
      </c>
      <c r="B52" s="20" t="s">
        <v>21</v>
      </c>
      <c r="C52" s="20">
        <v>2000</v>
      </c>
      <c r="D52" s="13"/>
      <c r="E52" s="18">
        <v>110</v>
      </c>
      <c r="F52" s="15" t="s">
        <v>204</v>
      </c>
      <c r="G52" s="6">
        <v>115053.5</v>
      </c>
      <c r="H52" s="12">
        <v>13308</v>
      </c>
      <c r="I52" s="12">
        <v>148992</v>
      </c>
      <c r="J52" s="7"/>
      <c r="M52" s="25" t="s">
        <v>160</v>
      </c>
      <c r="N52" s="25"/>
      <c r="O52" s="34">
        <v>4202</v>
      </c>
      <c r="P52" s="30">
        <v>365</v>
      </c>
      <c r="Q52" s="30">
        <v>3600</v>
      </c>
      <c r="R52" s="31">
        <v>116.72</v>
      </c>
    </row>
    <row r="53" spans="1:18" s="1" customFormat="1" ht="11.25">
      <c r="A53" s="21"/>
      <c r="B53" s="20"/>
      <c r="C53" s="20"/>
      <c r="D53" s="13"/>
      <c r="E53" s="18" t="s">
        <v>22</v>
      </c>
      <c r="F53" s="16" t="s">
        <v>206</v>
      </c>
      <c r="G53" s="6">
        <v>1045.9409090909094</v>
      </c>
      <c r="H53" s="12">
        <v>120.98181818181818</v>
      </c>
      <c r="I53" s="12">
        <v>1354.4727272727273</v>
      </c>
      <c r="J53" s="8">
        <v>0.77221260201890052</v>
      </c>
      <c r="M53" s="26" t="s">
        <v>160</v>
      </c>
      <c r="N53" s="27" t="s">
        <v>47</v>
      </c>
      <c r="O53" s="32"/>
      <c r="P53" s="33">
        <v>365</v>
      </c>
      <c r="Q53" s="32"/>
      <c r="R53" s="32"/>
    </row>
    <row r="55" spans="1:18" s="1" customFormat="1" ht="11.25">
      <c r="A55" s="21"/>
      <c r="B55" s="20"/>
      <c r="C55" s="20"/>
      <c r="D55" s="13"/>
      <c r="E55" s="18"/>
      <c r="F55" s="13"/>
      <c r="G55" s="5" t="s">
        <v>209</v>
      </c>
      <c r="H55" s="5" t="s">
        <v>207</v>
      </c>
      <c r="I55" s="5" t="s">
        <v>211</v>
      </c>
      <c r="J55" s="5" t="s">
        <v>78</v>
      </c>
      <c r="N55" s="28"/>
      <c r="O55" s="28"/>
      <c r="P55" s="28"/>
      <c r="Q55" s="28"/>
      <c r="R55" s="28"/>
    </row>
    <row r="56" spans="1:18" s="1" customFormat="1" ht="11.25">
      <c r="A56" s="21" t="s">
        <v>308</v>
      </c>
      <c r="B56" s="20" t="s">
        <v>300</v>
      </c>
      <c r="C56" s="20">
        <v>2001</v>
      </c>
      <c r="D56" s="13"/>
      <c r="E56" s="18">
        <v>108</v>
      </c>
      <c r="F56" s="15" t="s">
        <v>203</v>
      </c>
      <c r="G56" s="6">
        <v>125244.1</v>
      </c>
      <c r="H56" s="12">
        <v>13733</v>
      </c>
      <c r="I56" s="12">
        <v>144082</v>
      </c>
      <c r="J56" s="7"/>
      <c r="M56" s="25" t="s">
        <v>229</v>
      </c>
      <c r="N56" s="25"/>
      <c r="O56" s="34">
        <v>4656</v>
      </c>
      <c r="P56" s="30">
        <v>365</v>
      </c>
      <c r="Q56" s="30">
        <v>4000</v>
      </c>
      <c r="R56" s="31">
        <v>116.4</v>
      </c>
    </row>
    <row r="57" spans="1:18" s="1" customFormat="1" ht="11.25">
      <c r="A57" s="21"/>
      <c r="B57" s="20"/>
      <c r="C57" s="20"/>
      <c r="D57" s="13"/>
      <c r="E57" s="18" t="s">
        <v>22</v>
      </c>
      <c r="F57" s="16" t="s">
        <v>205</v>
      </c>
      <c r="G57" s="6">
        <v>1159.6675925925922</v>
      </c>
      <c r="H57" s="12">
        <v>127.1574074074074</v>
      </c>
      <c r="I57" s="12">
        <v>1334.0925925925926</v>
      </c>
      <c r="J57" s="8">
        <v>0.86925570161435828</v>
      </c>
      <c r="M57" s="26" t="s">
        <v>160</v>
      </c>
      <c r="N57" s="27" t="s">
        <v>232</v>
      </c>
      <c r="O57" s="32"/>
      <c r="P57" s="33">
        <v>365</v>
      </c>
      <c r="Q57" s="32"/>
      <c r="R57" s="32"/>
    </row>
    <row r="59" spans="1:18" s="1" customFormat="1" ht="11.25">
      <c r="A59" s="21"/>
      <c r="B59" s="20"/>
      <c r="C59" s="20"/>
      <c r="D59" s="13"/>
      <c r="E59" s="18"/>
      <c r="F59" s="13"/>
      <c r="G59" s="5" t="s">
        <v>210</v>
      </c>
      <c r="H59" s="5" t="s">
        <v>208</v>
      </c>
      <c r="I59" s="5" t="s">
        <v>212</v>
      </c>
      <c r="J59" s="5" t="s">
        <v>213</v>
      </c>
      <c r="N59" s="28"/>
      <c r="O59" s="28"/>
      <c r="P59" s="28"/>
      <c r="Q59" s="28"/>
      <c r="R59" s="28"/>
    </row>
    <row r="60" spans="1:18" s="1" customFormat="1" ht="11.25">
      <c r="A60" s="21" t="s">
        <v>304</v>
      </c>
      <c r="B60" s="20" t="s">
        <v>295</v>
      </c>
      <c r="C60" s="20">
        <v>2002</v>
      </c>
      <c r="D60" s="13"/>
      <c r="E60" s="18">
        <v>110</v>
      </c>
      <c r="F60" s="15" t="s">
        <v>204</v>
      </c>
      <c r="G60" s="6">
        <v>119719.7</v>
      </c>
      <c r="H60" s="12">
        <v>13177</v>
      </c>
      <c r="I60" s="12">
        <v>143278</v>
      </c>
      <c r="J60" s="7"/>
      <c r="M60" s="25" t="s">
        <v>235</v>
      </c>
      <c r="N60" s="25"/>
      <c r="O60" s="34">
        <v>4666</v>
      </c>
      <c r="P60" s="30">
        <v>313</v>
      </c>
      <c r="Q60" s="30">
        <v>4500</v>
      </c>
      <c r="R60" s="31">
        <v>103.69</v>
      </c>
    </row>
    <row r="61" spans="1:18" s="1" customFormat="1" ht="11.25">
      <c r="A61" s="21"/>
      <c r="B61" s="20"/>
      <c r="C61" s="20"/>
      <c r="D61" s="13"/>
      <c r="E61" s="18" t="s">
        <v>22</v>
      </c>
      <c r="F61" s="16" t="s">
        <v>206</v>
      </c>
      <c r="G61" s="6">
        <v>1170.8781818181817</v>
      </c>
      <c r="H61" s="12">
        <v>125.94545454545455</v>
      </c>
      <c r="I61" s="12">
        <v>1381.6181818181817</v>
      </c>
      <c r="J61" s="8">
        <v>0.83557629224305185</v>
      </c>
      <c r="M61" s="26" t="s">
        <v>160</v>
      </c>
      <c r="N61" s="27" t="s">
        <v>232</v>
      </c>
      <c r="O61" s="32"/>
      <c r="P61" s="33">
        <v>365</v>
      </c>
      <c r="Q61" s="32"/>
      <c r="R61" s="32"/>
    </row>
    <row r="63" spans="1:18" s="1" customFormat="1" ht="11.25">
      <c r="A63" s="21"/>
      <c r="B63" s="20"/>
      <c r="C63" s="20"/>
      <c r="D63" s="13"/>
      <c r="E63" s="18"/>
      <c r="F63" s="13"/>
      <c r="G63" s="5" t="s">
        <v>210</v>
      </c>
      <c r="H63" s="5" t="s">
        <v>208</v>
      </c>
      <c r="I63" s="5" t="s">
        <v>212</v>
      </c>
      <c r="J63" s="5" t="s">
        <v>213</v>
      </c>
      <c r="N63" s="28"/>
      <c r="O63" s="28"/>
      <c r="P63" s="28"/>
      <c r="Q63" s="28"/>
      <c r="R63" s="28"/>
    </row>
    <row r="64" spans="1:18" s="1" customFormat="1" ht="11.25">
      <c r="A64" s="21" t="s">
        <v>305</v>
      </c>
      <c r="B64" s="20" t="s">
        <v>296</v>
      </c>
      <c r="C64" s="20">
        <v>2003</v>
      </c>
      <c r="D64" s="13"/>
      <c r="E64" s="18">
        <v>121</v>
      </c>
      <c r="F64" s="15" t="s">
        <v>204</v>
      </c>
      <c r="G64" s="6">
        <v>130568.5</v>
      </c>
      <c r="H64" s="12">
        <v>14308</v>
      </c>
      <c r="I64" s="12">
        <v>160041</v>
      </c>
      <c r="J64" s="7"/>
      <c r="M64" s="25" t="s">
        <v>235</v>
      </c>
      <c r="N64" s="25"/>
      <c r="O64" s="34">
        <v>4995</v>
      </c>
      <c r="P64" s="30">
        <v>331</v>
      </c>
      <c r="Q64" s="30">
        <v>4500</v>
      </c>
      <c r="R64" s="31">
        <v>111</v>
      </c>
    </row>
    <row r="65" spans="1:21" s="1" customFormat="1" ht="11.25">
      <c r="A65" s="21"/>
      <c r="B65" s="20"/>
      <c r="C65" s="20"/>
      <c r="D65" s="13"/>
      <c r="E65" s="18" t="s">
        <v>309</v>
      </c>
      <c r="F65" s="16" t="s">
        <v>206</v>
      </c>
      <c r="G65" s="6">
        <v>1079.0785123966937</v>
      </c>
      <c r="H65" s="12">
        <v>118.24793388429752</v>
      </c>
      <c r="I65" s="12">
        <v>1322.6528925619834</v>
      </c>
      <c r="J65" s="8">
        <v>0.81584406495835404</v>
      </c>
      <c r="M65" s="26" t="s">
        <v>236</v>
      </c>
      <c r="N65" s="27" t="s">
        <v>232</v>
      </c>
      <c r="O65" s="32"/>
      <c r="P65" s="33">
        <v>366</v>
      </c>
      <c r="Q65" s="32"/>
      <c r="R65" s="32"/>
    </row>
    <row r="67" spans="1:21" s="1" customFormat="1" ht="11.25">
      <c r="A67" s="21"/>
      <c r="B67" s="20"/>
      <c r="C67" s="20"/>
      <c r="D67" s="13"/>
      <c r="E67" s="18"/>
      <c r="F67" s="13"/>
      <c r="G67" s="5" t="s">
        <v>210</v>
      </c>
      <c r="H67" s="5" t="s">
        <v>208</v>
      </c>
      <c r="I67" s="5" t="s">
        <v>212</v>
      </c>
      <c r="J67" s="5" t="s">
        <v>213</v>
      </c>
      <c r="N67" s="28"/>
      <c r="O67" s="28"/>
      <c r="P67" s="28"/>
      <c r="Q67" s="28"/>
      <c r="R67" s="28"/>
    </row>
    <row r="68" spans="1:21" s="1" customFormat="1" ht="11.25">
      <c r="A68" s="21" t="s">
        <v>306</v>
      </c>
      <c r="B68" s="20" t="s">
        <v>307</v>
      </c>
      <c r="C68" s="20">
        <v>2004</v>
      </c>
      <c r="D68" s="13"/>
      <c r="E68" s="18">
        <v>127</v>
      </c>
      <c r="F68" s="15" t="s">
        <v>204</v>
      </c>
      <c r="G68" s="6">
        <v>143574.70000000001</v>
      </c>
      <c r="H68" s="12">
        <v>15787</v>
      </c>
      <c r="I68" s="12">
        <v>181609</v>
      </c>
      <c r="J68" s="7"/>
      <c r="M68" s="25" t="s">
        <v>326</v>
      </c>
      <c r="N68" s="25"/>
      <c r="O68" s="34">
        <v>4317.7</v>
      </c>
      <c r="P68" s="30">
        <v>335</v>
      </c>
      <c r="Q68" s="30">
        <v>4500</v>
      </c>
      <c r="R68" s="31">
        <v>95.95</v>
      </c>
    </row>
    <row r="69" spans="1:21" s="1" customFormat="1" ht="11.25">
      <c r="A69" s="21"/>
      <c r="B69" s="20"/>
      <c r="C69" s="20"/>
      <c r="D69" s="13"/>
      <c r="E69" s="18" t="s">
        <v>22</v>
      </c>
      <c r="F69" s="16" t="s">
        <v>206</v>
      </c>
      <c r="G69" s="6">
        <v>1130.5094488188975</v>
      </c>
      <c r="H69" s="12">
        <v>124.30708661417323</v>
      </c>
      <c r="I69" s="12">
        <v>1429.992125984252</v>
      </c>
      <c r="J69" s="8">
        <v>0.79057040124663414</v>
      </c>
      <c r="M69" s="27" t="s">
        <v>232</v>
      </c>
      <c r="N69" s="27"/>
      <c r="O69" s="32"/>
      <c r="P69" s="33">
        <v>365</v>
      </c>
      <c r="Q69" s="32"/>
      <c r="R69" s="32"/>
    </row>
    <row r="71" spans="1:21" s="1" customFormat="1" ht="11.25">
      <c r="A71" s="21"/>
      <c r="B71" s="20"/>
      <c r="C71" s="20"/>
      <c r="D71" s="13"/>
      <c r="E71" s="18"/>
      <c r="F71" s="13"/>
      <c r="G71" s="5" t="s">
        <v>210</v>
      </c>
      <c r="H71" s="5" t="s">
        <v>208</v>
      </c>
      <c r="I71" s="5" t="s">
        <v>212</v>
      </c>
      <c r="J71" s="5" t="s">
        <v>213</v>
      </c>
      <c r="N71" s="28"/>
      <c r="O71" s="28"/>
      <c r="P71" s="28"/>
      <c r="Q71" s="28"/>
      <c r="R71" s="28"/>
    </row>
    <row r="72" spans="1:21" s="1" customFormat="1" ht="11.25">
      <c r="A72" s="21" t="s">
        <v>382</v>
      </c>
      <c r="B72" s="20" t="s">
        <v>383</v>
      </c>
      <c r="C72" s="20">
        <v>2005</v>
      </c>
      <c r="D72" s="13"/>
      <c r="E72" s="18">
        <v>121</v>
      </c>
      <c r="F72" s="15" t="s">
        <v>204</v>
      </c>
      <c r="G72" s="6">
        <v>125726.9</v>
      </c>
      <c r="H72" s="12">
        <v>14268</v>
      </c>
      <c r="I72" s="12">
        <v>160242</v>
      </c>
      <c r="J72" s="7"/>
      <c r="M72" s="25" t="s">
        <v>384</v>
      </c>
      <c r="N72" s="25"/>
      <c r="O72" s="34">
        <v>5010.8999999999996</v>
      </c>
      <c r="P72" s="30">
        <v>361</v>
      </c>
      <c r="Q72" s="30">
        <v>4600</v>
      </c>
      <c r="R72" s="31">
        <v>108.9</v>
      </c>
    </row>
    <row r="73" spans="1:21" s="1" customFormat="1" ht="11.25">
      <c r="A73" s="21"/>
      <c r="B73" s="20"/>
      <c r="C73" s="20"/>
      <c r="D73" s="13"/>
      <c r="E73" s="18" t="s">
        <v>22</v>
      </c>
      <c r="F73" s="16" t="s">
        <v>206</v>
      </c>
      <c r="G73" s="6">
        <v>1039.0652892561986</v>
      </c>
      <c r="H73" s="12">
        <v>117.91735537190083</v>
      </c>
      <c r="I73" s="12">
        <v>1324.3140495867769</v>
      </c>
      <c r="J73" s="8">
        <v>0.78460640780819035</v>
      </c>
      <c r="M73" s="27" t="s">
        <v>232</v>
      </c>
      <c r="N73" s="27"/>
      <c r="O73" s="32"/>
      <c r="P73" s="33">
        <v>365</v>
      </c>
      <c r="Q73" s="32"/>
      <c r="R73" s="32"/>
    </row>
    <row r="75" spans="1:21" s="1" customFormat="1" ht="11.25">
      <c r="A75" s="21"/>
      <c r="B75" s="20"/>
      <c r="C75" s="20"/>
      <c r="D75" s="13"/>
      <c r="E75" s="18"/>
      <c r="F75" s="13"/>
      <c r="G75" s="5" t="s">
        <v>210</v>
      </c>
      <c r="H75" s="5" t="s">
        <v>208</v>
      </c>
      <c r="I75" s="5" t="s">
        <v>212</v>
      </c>
      <c r="J75" s="5" t="s">
        <v>213</v>
      </c>
      <c r="N75" s="28"/>
      <c r="O75" s="28"/>
      <c r="P75" s="28"/>
      <c r="Q75" s="28"/>
      <c r="R75" s="28"/>
    </row>
    <row r="76" spans="1:21" s="1" customFormat="1" ht="11.25">
      <c r="A76" s="21" t="s">
        <v>339</v>
      </c>
      <c r="B76" s="20" t="s">
        <v>337</v>
      </c>
      <c r="C76" s="20">
        <v>2006</v>
      </c>
      <c r="D76" s="13"/>
      <c r="E76" s="18">
        <v>117</v>
      </c>
      <c r="F76" s="15" t="s">
        <v>204</v>
      </c>
      <c r="G76" s="6">
        <v>126187.3</v>
      </c>
      <c r="H76" s="12">
        <v>14963</v>
      </c>
      <c r="I76" s="12">
        <v>154555</v>
      </c>
      <c r="J76" s="7"/>
      <c r="M76" s="25" t="s">
        <v>425</v>
      </c>
      <c r="N76" s="25"/>
      <c r="O76" s="34">
        <v>4243</v>
      </c>
      <c r="P76" s="30">
        <v>307</v>
      </c>
      <c r="Q76" s="30">
        <v>3600</v>
      </c>
      <c r="R76" s="31">
        <v>117.86</v>
      </c>
    </row>
    <row r="77" spans="1:21" s="1" customFormat="1" ht="11.25">
      <c r="A77" s="21"/>
      <c r="B77" s="20"/>
      <c r="C77" s="20"/>
      <c r="D77" s="13"/>
      <c r="E77" s="18" t="s">
        <v>22</v>
      </c>
      <c r="F77" s="16" t="s">
        <v>206</v>
      </c>
      <c r="G77" s="6">
        <v>1078.5239316239315</v>
      </c>
      <c r="H77" s="12">
        <v>127.88888888888889</v>
      </c>
      <c r="I77" s="12">
        <v>1320.982905982906</v>
      </c>
      <c r="J77" s="8">
        <v>0.81645563068163429</v>
      </c>
      <c r="M77" s="26" t="s">
        <v>257</v>
      </c>
      <c r="N77" s="27" t="s">
        <v>426</v>
      </c>
      <c r="O77" s="32"/>
      <c r="P77" s="33">
        <v>365</v>
      </c>
      <c r="Q77" s="32"/>
      <c r="R77" s="32"/>
    </row>
    <row r="79" spans="1:21" s="1" customFormat="1" ht="11.25">
      <c r="A79" s="204"/>
      <c r="B79" s="20"/>
      <c r="C79" s="20"/>
      <c r="D79" s="13"/>
      <c r="E79" s="18"/>
      <c r="F79" s="13"/>
      <c r="G79" s="5" t="s">
        <v>210</v>
      </c>
      <c r="H79" s="5" t="s">
        <v>208</v>
      </c>
      <c r="I79" s="5" t="s">
        <v>212</v>
      </c>
      <c r="J79" s="5" t="s">
        <v>213</v>
      </c>
      <c r="N79" s="28"/>
      <c r="O79" s="28"/>
      <c r="P79" s="28"/>
      <c r="Q79" s="28"/>
      <c r="R79" s="28"/>
    </row>
    <row r="80" spans="1:21" s="1" customFormat="1" ht="11.25">
      <c r="A80" s="204" t="s">
        <v>522</v>
      </c>
      <c r="B80" s="20" t="s">
        <v>523</v>
      </c>
      <c r="C80" s="20">
        <v>2007</v>
      </c>
      <c r="D80" s="21"/>
      <c r="E80" s="18">
        <v>113</v>
      </c>
      <c r="F80" s="15" t="s">
        <v>204</v>
      </c>
      <c r="G80" s="6">
        <v>121696.29999999996</v>
      </c>
      <c r="H80" s="12">
        <v>13919</v>
      </c>
      <c r="I80" s="12">
        <v>153396</v>
      </c>
      <c r="J80" s="7"/>
      <c r="M80" s="25" t="s">
        <v>235</v>
      </c>
      <c r="N80" s="25"/>
      <c r="O80" s="34">
        <v>5095</v>
      </c>
      <c r="P80" s="30">
        <v>322</v>
      </c>
      <c r="Q80" s="30">
        <v>4000</v>
      </c>
      <c r="R80" s="31">
        <v>127.38</v>
      </c>
      <c r="T80" s="113"/>
      <c r="U80" s="113"/>
    </row>
    <row r="81" spans="1:18" s="1" customFormat="1" ht="11.25">
      <c r="A81" s="204"/>
      <c r="B81" s="20"/>
      <c r="C81" s="20"/>
      <c r="D81" s="13"/>
      <c r="E81" s="18" t="s">
        <v>19</v>
      </c>
      <c r="F81" s="16" t="s">
        <v>206</v>
      </c>
      <c r="G81" s="6">
        <v>1076.9584070796457</v>
      </c>
      <c r="H81" s="12">
        <v>123.17699115044248</v>
      </c>
      <c r="I81" s="12">
        <v>1357.4867256637169</v>
      </c>
      <c r="J81" s="8">
        <v>0.7933472841534327</v>
      </c>
      <c r="M81" s="27" t="s">
        <v>232</v>
      </c>
      <c r="N81" s="27"/>
      <c r="O81" s="32"/>
      <c r="P81" s="33">
        <v>366</v>
      </c>
      <c r="Q81" s="32"/>
      <c r="R81" s="32"/>
    </row>
    <row r="82" spans="1:18">
      <c r="A82" s="205"/>
    </row>
    <row r="83" spans="1:18">
      <c r="A83" s="205"/>
      <c r="E83" s="18"/>
      <c r="F83" s="13"/>
      <c r="G83" s="5" t="s">
        <v>210</v>
      </c>
      <c r="H83" s="5" t="s">
        <v>208</v>
      </c>
      <c r="I83" s="5" t="s">
        <v>212</v>
      </c>
      <c r="J83" s="5" t="s">
        <v>213</v>
      </c>
    </row>
    <row r="84" spans="1:18">
      <c r="A84" s="204" t="s">
        <v>489</v>
      </c>
      <c r="B84" s="20" t="s">
        <v>495</v>
      </c>
      <c r="C84" s="20">
        <v>2008</v>
      </c>
      <c r="E84" s="18">
        <v>104</v>
      </c>
      <c r="F84" s="15" t="s">
        <v>204</v>
      </c>
      <c r="G84" s="6">
        <v>107171.39999999995</v>
      </c>
      <c r="H84" s="12">
        <v>12538</v>
      </c>
      <c r="I84" s="12">
        <v>144765</v>
      </c>
      <c r="J84" s="7"/>
      <c r="M84" s="25" t="s">
        <v>235</v>
      </c>
      <c r="N84" s="25"/>
      <c r="O84" s="34">
        <v>5005</v>
      </c>
      <c r="P84" s="30">
        <v>326</v>
      </c>
      <c r="Q84" s="30">
        <v>4500</v>
      </c>
      <c r="R84" s="31">
        <v>111.22</v>
      </c>
    </row>
    <row r="85" spans="1:18">
      <c r="A85" s="205"/>
      <c r="E85" s="18" t="s">
        <v>18</v>
      </c>
      <c r="F85" s="16" t="s">
        <v>206</v>
      </c>
      <c r="G85" s="6">
        <v>1030.4942307692304</v>
      </c>
      <c r="H85" s="12">
        <v>120.55769230769231</v>
      </c>
      <c r="I85" s="12">
        <v>1391.9711538461538</v>
      </c>
      <c r="J85" s="8">
        <v>0.74031292094083478</v>
      </c>
      <c r="M85" s="27" t="s">
        <v>232</v>
      </c>
      <c r="N85" s="27"/>
      <c r="O85" s="32"/>
      <c r="P85" s="33">
        <v>365</v>
      </c>
      <c r="Q85" s="32"/>
      <c r="R85" s="32"/>
    </row>
    <row r="86" spans="1:18">
      <c r="A86" s="205"/>
    </row>
    <row r="87" spans="1:18">
      <c r="A87" s="205"/>
      <c r="E87" s="18"/>
      <c r="F87" s="13"/>
      <c r="G87" s="5" t="s">
        <v>210</v>
      </c>
      <c r="H87" s="5" t="s">
        <v>208</v>
      </c>
      <c r="I87" s="5" t="s">
        <v>212</v>
      </c>
      <c r="J87" s="5" t="s">
        <v>213</v>
      </c>
    </row>
    <row r="88" spans="1:18">
      <c r="A88" s="204" t="s">
        <v>490</v>
      </c>
      <c r="B88" s="20" t="s">
        <v>496</v>
      </c>
      <c r="C88" s="20">
        <v>2009</v>
      </c>
      <c r="E88" s="18">
        <v>100</v>
      </c>
      <c r="F88" s="15" t="s">
        <v>204</v>
      </c>
      <c r="G88" s="6">
        <v>98877.4</v>
      </c>
      <c r="H88" s="12">
        <v>11580</v>
      </c>
      <c r="I88" s="12">
        <v>121412</v>
      </c>
      <c r="J88" s="7"/>
      <c r="M88" s="25" t="s">
        <v>235</v>
      </c>
      <c r="N88" s="25"/>
      <c r="O88" s="34">
        <v>4861</v>
      </c>
      <c r="P88" s="30">
        <v>321</v>
      </c>
      <c r="Q88" s="30">
        <v>4800</v>
      </c>
      <c r="R88" s="31">
        <v>101.27079999999999</v>
      </c>
    </row>
    <row r="89" spans="1:18">
      <c r="A89" s="205"/>
      <c r="E89" s="18" t="s">
        <v>18</v>
      </c>
      <c r="F89" s="16" t="s">
        <v>206</v>
      </c>
      <c r="G89" s="6">
        <v>988.77399999999989</v>
      </c>
      <c r="H89" s="12">
        <v>115.8</v>
      </c>
      <c r="I89" s="12">
        <v>1214.1199999999999</v>
      </c>
      <c r="J89" s="8">
        <v>0.8143956116364115</v>
      </c>
      <c r="M89" s="27" t="s">
        <v>232</v>
      </c>
      <c r="N89" s="27"/>
      <c r="O89" s="32"/>
      <c r="P89" s="33">
        <v>365</v>
      </c>
      <c r="Q89" s="32"/>
      <c r="R89" s="32"/>
    </row>
    <row r="90" spans="1:18">
      <c r="A90" s="205"/>
    </row>
    <row r="91" spans="1:18">
      <c r="A91" s="205"/>
      <c r="E91" s="18"/>
      <c r="F91" s="13"/>
      <c r="G91" s="5" t="s">
        <v>210</v>
      </c>
      <c r="H91" s="5" t="s">
        <v>208</v>
      </c>
      <c r="I91" s="5" t="s">
        <v>212</v>
      </c>
      <c r="J91" s="5" t="s">
        <v>213</v>
      </c>
    </row>
    <row r="92" spans="1:18">
      <c r="A92" s="204" t="s">
        <v>491</v>
      </c>
      <c r="B92" s="20" t="s">
        <v>497</v>
      </c>
      <c r="C92" s="20">
        <v>2010</v>
      </c>
      <c r="E92" s="18">
        <v>76</v>
      </c>
      <c r="F92" s="15" t="s">
        <v>204</v>
      </c>
      <c r="G92" s="6">
        <v>82823.500000000015</v>
      </c>
      <c r="H92" s="12">
        <v>9689</v>
      </c>
      <c r="I92" s="12">
        <v>96758</v>
      </c>
      <c r="J92" s="7"/>
      <c r="M92" s="25" t="s">
        <v>235</v>
      </c>
      <c r="N92" s="25"/>
      <c r="O92" s="34">
        <v>5397</v>
      </c>
      <c r="P92" s="30">
        <v>327</v>
      </c>
      <c r="Q92" s="30">
        <v>5000</v>
      </c>
      <c r="R92" s="31">
        <v>107.94</v>
      </c>
    </row>
    <row r="93" spans="1:18">
      <c r="A93" s="205"/>
      <c r="E93" s="18" t="s">
        <v>521</v>
      </c>
      <c r="F93" s="16" t="s">
        <v>206</v>
      </c>
      <c r="G93" s="6">
        <v>1089.7828947368423</v>
      </c>
      <c r="H93" s="12">
        <v>127.48684210526316</v>
      </c>
      <c r="I93" s="12">
        <v>1273.1315789473683</v>
      </c>
      <c r="J93" s="8">
        <v>0.855986068335435</v>
      </c>
      <c r="M93" s="27" t="s">
        <v>232</v>
      </c>
      <c r="N93" s="27"/>
      <c r="O93" s="32"/>
      <c r="P93" s="33">
        <v>365</v>
      </c>
      <c r="Q93" s="32"/>
      <c r="R93" s="32"/>
    </row>
    <row r="94" spans="1:18">
      <c r="A94" s="205"/>
    </row>
    <row r="95" spans="1:18">
      <c r="A95" s="205"/>
      <c r="E95" s="18"/>
      <c r="F95" s="13"/>
      <c r="G95" s="5" t="s">
        <v>210</v>
      </c>
      <c r="H95" s="5" t="s">
        <v>208</v>
      </c>
      <c r="I95" s="5" t="s">
        <v>212</v>
      </c>
      <c r="J95" s="5" t="s">
        <v>213</v>
      </c>
    </row>
    <row r="96" spans="1:18">
      <c r="A96" s="204" t="s">
        <v>492</v>
      </c>
      <c r="B96" s="20" t="s">
        <v>543</v>
      </c>
      <c r="C96" s="20">
        <v>2011</v>
      </c>
      <c r="E96" s="18">
        <v>69</v>
      </c>
      <c r="F96" s="15" t="s">
        <v>204</v>
      </c>
      <c r="G96" s="6">
        <v>75975.199999999968</v>
      </c>
      <c r="H96" s="12">
        <v>8718</v>
      </c>
      <c r="I96" s="12">
        <v>87278</v>
      </c>
      <c r="J96" s="7"/>
      <c r="M96" s="25" t="s">
        <v>235</v>
      </c>
      <c r="N96" s="25"/>
      <c r="O96" s="34">
        <v>5738</v>
      </c>
      <c r="P96" s="30">
        <v>321</v>
      </c>
      <c r="Q96" s="30">
        <v>5000</v>
      </c>
      <c r="R96" s="31">
        <v>114.76</v>
      </c>
    </row>
    <row r="97" spans="1:18">
      <c r="B97" s="206"/>
      <c r="E97" s="18" t="s">
        <v>520</v>
      </c>
      <c r="F97" s="16" t="s">
        <v>206</v>
      </c>
      <c r="G97" s="6">
        <v>1101.0898550724633</v>
      </c>
      <c r="H97" s="12">
        <v>126.34782608695652</v>
      </c>
      <c r="I97" s="12">
        <v>1264.8985507246377</v>
      </c>
      <c r="J97" s="8">
        <v>0.87049657416531045</v>
      </c>
      <c r="M97" s="27" t="s">
        <v>232</v>
      </c>
      <c r="N97" s="27"/>
      <c r="O97" s="32"/>
      <c r="P97" s="33">
        <v>366</v>
      </c>
      <c r="Q97" s="32"/>
      <c r="R97" s="32"/>
    </row>
    <row r="98" spans="1:18">
      <c r="B98" s="207"/>
    </row>
    <row r="99" spans="1:18">
      <c r="A99" s="205"/>
      <c r="E99" s="18"/>
      <c r="F99" s="13"/>
      <c r="G99" s="5" t="s">
        <v>210</v>
      </c>
      <c r="H99" s="5" t="s">
        <v>208</v>
      </c>
      <c r="I99" s="5" t="s">
        <v>212</v>
      </c>
      <c r="J99" s="5" t="s">
        <v>213</v>
      </c>
    </row>
    <row r="100" spans="1:18">
      <c r="A100" s="204" t="s">
        <v>541</v>
      </c>
      <c r="B100" s="20" t="s">
        <v>542</v>
      </c>
      <c r="C100" s="20">
        <v>2012</v>
      </c>
      <c r="E100" s="18">
        <v>69</v>
      </c>
      <c r="F100" s="15" t="s">
        <v>204</v>
      </c>
      <c r="G100" s="6">
        <v>81687.34</v>
      </c>
      <c r="H100" s="12">
        <v>9173</v>
      </c>
      <c r="I100" s="12">
        <v>87610</v>
      </c>
      <c r="J100" s="7"/>
      <c r="M100" s="25" t="s">
        <v>235</v>
      </c>
      <c r="N100" s="25"/>
      <c r="O100" s="34">
        <v>5265</v>
      </c>
      <c r="P100" s="30">
        <v>293</v>
      </c>
      <c r="Q100" s="30">
        <v>5000</v>
      </c>
      <c r="R100" s="31">
        <v>105.3</v>
      </c>
    </row>
    <row r="101" spans="1:18">
      <c r="A101" s="205"/>
      <c r="E101" s="18" t="s">
        <v>18</v>
      </c>
      <c r="F101" s="16" t="s">
        <v>206</v>
      </c>
      <c r="G101" s="6">
        <v>1183.8744927536231</v>
      </c>
      <c r="H101" s="12">
        <v>132.94202898550725</v>
      </c>
      <c r="I101" s="12">
        <v>1269.7101449275362</v>
      </c>
      <c r="J101" s="8">
        <v>0.77221260201890052</v>
      </c>
      <c r="M101" s="27" t="s">
        <v>232</v>
      </c>
      <c r="N101" s="27"/>
      <c r="O101" s="32"/>
      <c r="P101" s="33">
        <v>365</v>
      </c>
      <c r="Q101" s="32"/>
      <c r="R101" s="32"/>
    </row>
    <row r="102" spans="1:18">
      <c r="A102" s="205"/>
    </row>
    <row r="103" spans="1:18">
      <c r="A103" s="205"/>
      <c r="E103" s="18"/>
      <c r="F103" s="13"/>
      <c r="G103" s="5" t="s">
        <v>210</v>
      </c>
      <c r="H103" s="5" t="s">
        <v>208</v>
      </c>
      <c r="I103" s="5" t="s">
        <v>212</v>
      </c>
      <c r="J103" s="5" t="s">
        <v>213</v>
      </c>
    </row>
    <row r="104" spans="1:18">
      <c r="A104" s="204" t="s">
        <v>532</v>
      </c>
      <c r="B104" s="20" t="s">
        <v>647</v>
      </c>
      <c r="C104" s="20">
        <v>2013</v>
      </c>
      <c r="E104" s="18">
        <v>64</v>
      </c>
      <c r="F104" s="15" t="s">
        <v>204</v>
      </c>
      <c r="G104" s="6">
        <v>74780.91</v>
      </c>
      <c r="H104" s="12">
        <v>8581</v>
      </c>
      <c r="I104" s="12">
        <v>82615</v>
      </c>
      <c r="J104" s="7"/>
      <c r="M104" s="25" t="s">
        <v>238</v>
      </c>
      <c r="N104" s="25"/>
      <c r="O104" s="34">
        <v>4756.5</v>
      </c>
      <c r="P104" s="30">
        <v>357</v>
      </c>
      <c r="Q104" s="30">
        <v>5400</v>
      </c>
      <c r="R104" s="31">
        <v>88.08</v>
      </c>
    </row>
    <row r="105" spans="1:18">
      <c r="A105" s="205"/>
      <c r="E105" s="18" t="s">
        <v>18</v>
      </c>
      <c r="F105" s="16" t="s">
        <v>206</v>
      </c>
      <c r="G105" s="6">
        <v>1168.4517187500001</v>
      </c>
      <c r="H105" s="12">
        <v>134.078125</v>
      </c>
      <c r="I105" s="12">
        <v>1290.859375</v>
      </c>
      <c r="J105" s="8">
        <v>0.9051735157053804</v>
      </c>
      <c r="M105" s="27" t="s">
        <v>232</v>
      </c>
      <c r="N105" s="27"/>
      <c r="O105" s="32"/>
      <c r="P105" s="33">
        <v>365</v>
      </c>
      <c r="Q105" s="32"/>
      <c r="R105" s="32"/>
    </row>
    <row r="106" spans="1:18">
      <c r="A106" s="205"/>
    </row>
    <row r="107" spans="1:18">
      <c r="A107" s="205"/>
      <c r="E107" s="18"/>
      <c r="F107" s="13"/>
      <c r="G107" s="5" t="s">
        <v>210</v>
      </c>
      <c r="H107" s="5" t="s">
        <v>208</v>
      </c>
      <c r="I107" s="5" t="s">
        <v>212</v>
      </c>
      <c r="J107" s="5" t="s">
        <v>213</v>
      </c>
    </row>
    <row r="108" spans="1:18">
      <c r="A108" s="204" t="s">
        <v>538</v>
      </c>
      <c r="B108" s="20" t="s">
        <v>648</v>
      </c>
      <c r="C108" s="20">
        <v>2014</v>
      </c>
      <c r="E108" s="18">
        <v>66</v>
      </c>
      <c r="F108" s="15" t="s">
        <v>204</v>
      </c>
      <c r="G108" s="6">
        <v>74114.099999999962</v>
      </c>
      <c r="H108" s="12">
        <v>8878</v>
      </c>
      <c r="I108" s="12">
        <v>85680</v>
      </c>
      <c r="J108" s="7"/>
      <c r="M108" s="25" t="s">
        <v>243</v>
      </c>
      <c r="N108" s="25"/>
      <c r="O108" s="34">
        <v>4185</v>
      </c>
      <c r="P108" s="30">
        <v>291</v>
      </c>
      <c r="Q108" s="30">
        <v>4500</v>
      </c>
      <c r="R108" s="31">
        <v>93</v>
      </c>
    </row>
    <row r="109" spans="1:18">
      <c r="A109" s="205"/>
      <c r="E109" s="18" t="s">
        <v>18</v>
      </c>
      <c r="F109" s="16" t="s">
        <v>206</v>
      </c>
      <c r="G109" s="6">
        <v>1122.9409090909085</v>
      </c>
      <c r="H109" s="12">
        <v>134.5151515151515</v>
      </c>
      <c r="I109" s="12">
        <v>1298.1818181818182</v>
      </c>
      <c r="J109" s="8">
        <v>0.86501050420168024</v>
      </c>
      <c r="M109" s="27" t="s">
        <v>160</v>
      </c>
      <c r="N109" s="27" t="s">
        <v>232</v>
      </c>
      <c r="O109" s="32"/>
      <c r="P109" s="33">
        <v>365</v>
      </c>
      <c r="Q109" s="32"/>
      <c r="R109" s="32"/>
    </row>
    <row r="110" spans="1:18">
      <c r="A110" s="205"/>
    </row>
    <row r="111" spans="1:18">
      <c r="A111" s="205"/>
      <c r="E111" s="18"/>
      <c r="F111" s="13"/>
      <c r="G111" s="5" t="s">
        <v>210</v>
      </c>
      <c r="H111" s="5" t="s">
        <v>208</v>
      </c>
      <c r="I111" s="5" t="s">
        <v>212</v>
      </c>
      <c r="J111" s="5" t="s">
        <v>213</v>
      </c>
    </row>
    <row r="112" spans="1:18">
      <c r="A112" s="204" t="s">
        <v>649</v>
      </c>
      <c r="B112" s="20" t="s">
        <v>650</v>
      </c>
      <c r="C112" s="20">
        <v>2015</v>
      </c>
      <c r="E112" s="18">
        <v>70</v>
      </c>
      <c r="F112" s="15" t="s">
        <v>204</v>
      </c>
      <c r="G112" s="6">
        <v>82570.690000000017</v>
      </c>
      <c r="H112" s="12">
        <v>9544</v>
      </c>
      <c r="I112" s="12">
        <v>93020</v>
      </c>
      <c r="J112" s="7"/>
      <c r="M112" s="25" t="s">
        <v>238</v>
      </c>
      <c r="N112" s="25"/>
      <c r="O112" s="34">
        <v>3749</v>
      </c>
      <c r="P112" s="30">
        <v>363</v>
      </c>
      <c r="Q112" s="30">
        <v>5400</v>
      </c>
      <c r="R112" s="31">
        <v>69.430000000000007</v>
      </c>
    </row>
    <row r="113" spans="1:18">
      <c r="A113" s="205"/>
      <c r="E113" s="18" t="s">
        <v>651</v>
      </c>
      <c r="F113" s="16" t="s">
        <v>206</v>
      </c>
      <c r="G113" s="6">
        <v>1179.581285714286</v>
      </c>
      <c r="H113" s="12">
        <v>136.34285714285716</v>
      </c>
      <c r="I113" s="12">
        <v>1328.8571428571429</v>
      </c>
      <c r="J113" s="8">
        <v>0.88766598580950351</v>
      </c>
      <c r="M113" s="27" t="s">
        <v>232</v>
      </c>
      <c r="N113" s="27"/>
      <c r="O113" s="32"/>
      <c r="P113" s="33">
        <v>366</v>
      </c>
      <c r="Q113" s="32"/>
      <c r="R113" s="32"/>
    </row>
    <row r="114" spans="1:18">
      <c r="A114" s="205"/>
    </row>
    <row r="115" spans="1:18">
      <c r="A115" s="205"/>
      <c r="E115" s="18"/>
      <c r="F115" s="13"/>
      <c r="G115" s="5" t="s">
        <v>210</v>
      </c>
      <c r="H115" s="5" t="s">
        <v>208</v>
      </c>
      <c r="I115" s="5" t="s">
        <v>212</v>
      </c>
      <c r="J115" s="5" t="s">
        <v>213</v>
      </c>
    </row>
    <row r="116" spans="1:18">
      <c r="A116" s="204" t="s">
        <v>738</v>
      </c>
      <c r="B116" s="20" t="s">
        <v>739</v>
      </c>
      <c r="C116" s="20">
        <v>2016</v>
      </c>
      <c r="E116" s="18">
        <v>67</v>
      </c>
      <c r="F116" s="15" t="s">
        <v>204</v>
      </c>
      <c r="G116" s="6">
        <v>84971.752099999998</v>
      </c>
      <c r="H116" s="12">
        <v>9514</v>
      </c>
      <c r="I116" s="12">
        <v>89926</v>
      </c>
      <c r="J116" s="7"/>
      <c r="M116" s="25" t="s">
        <v>238</v>
      </c>
      <c r="N116" s="25"/>
      <c r="O116" s="34">
        <v>4641</v>
      </c>
      <c r="P116" s="30">
        <v>361</v>
      </c>
      <c r="Q116" s="30">
        <v>4200</v>
      </c>
      <c r="R116" s="31">
        <v>110.5</v>
      </c>
    </row>
    <row r="117" spans="1:18">
      <c r="A117" s="205"/>
      <c r="E117" s="18" t="s">
        <v>18</v>
      </c>
      <c r="F117" s="16" t="s">
        <v>206</v>
      </c>
      <c r="G117" s="6">
        <v>1268.2351059701493</v>
      </c>
      <c r="H117" s="12">
        <v>142</v>
      </c>
      <c r="I117" s="12">
        <v>1342.1791044776119</v>
      </c>
      <c r="J117" s="8">
        <v>0.94490750283566483</v>
      </c>
      <c r="M117" s="27" t="s">
        <v>160</v>
      </c>
      <c r="N117" s="27" t="s">
        <v>232</v>
      </c>
      <c r="O117" s="32"/>
      <c r="P117" s="33">
        <v>365</v>
      </c>
      <c r="Q117" s="32"/>
      <c r="R117" s="32"/>
    </row>
    <row r="118" spans="1:18">
      <c r="A118" s="205"/>
    </row>
    <row r="119" spans="1:18">
      <c r="A119" s="205"/>
      <c r="E119" s="18"/>
      <c r="F119" s="13"/>
      <c r="G119" s="5" t="s">
        <v>210</v>
      </c>
      <c r="H119" s="5" t="s">
        <v>208</v>
      </c>
      <c r="I119" s="5" t="s">
        <v>212</v>
      </c>
      <c r="J119" s="5" t="s">
        <v>213</v>
      </c>
    </row>
    <row r="120" spans="1:18">
      <c r="A120" s="204" t="s">
        <v>646</v>
      </c>
      <c r="B120" s="20" t="s">
        <v>710</v>
      </c>
      <c r="C120" s="20">
        <v>2017</v>
      </c>
      <c r="E120" s="18">
        <v>68</v>
      </c>
      <c r="F120" s="15" t="s">
        <v>204</v>
      </c>
      <c r="G120" s="6">
        <v>81205.099999999977</v>
      </c>
      <c r="H120" s="12">
        <v>9165</v>
      </c>
      <c r="I120" s="12">
        <v>95400</v>
      </c>
      <c r="J120" s="7"/>
      <c r="M120" s="25" t="s">
        <v>238</v>
      </c>
      <c r="N120" s="25"/>
      <c r="O120" s="34">
        <v>3937.5</v>
      </c>
      <c r="P120" s="30">
        <v>350</v>
      </c>
      <c r="Q120" s="30">
        <v>5000</v>
      </c>
      <c r="R120" s="31">
        <v>78.75</v>
      </c>
    </row>
    <row r="121" spans="1:18">
      <c r="A121" s="205"/>
      <c r="E121" s="18" t="s">
        <v>18</v>
      </c>
      <c r="F121" s="16" t="s">
        <v>206</v>
      </c>
      <c r="G121" s="6">
        <v>1194.1926470588232</v>
      </c>
      <c r="H121" s="12">
        <v>134.77941176470588</v>
      </c>
      <c r="I121" s="12">
        <v>1402.9411764705883</v>
      </c>
      <c r="J121" s="8">
        <v>0.85120649895178169</v>
      </c>
      <c r="M121" s="27" t="s">
        <v>272</v>
      </c>
      <c r="N121" s="27" t="s">
        <v>160</v>
      </c>
      <c r="O121" s="27" t="s">
        <v>232</v>
      </c>
      <c r="P121" s="33">
        <v>365</v>
      </c>
      <c r="Q121" s="32"/>
      <c r="R121" s="32"/>
    </row>
    <row r="122" spans="1:18">
      <c r="B122" s="207"/>
    </row>
    <row r="123" spans="1:18">
      <c r="A123" s="205"/>
      <c r="E123" s="18"/>
      <c r="F123" s="13"/>
      <c r="G123" s="5" t="s">
        <v>210</v>
      </c>
      <c r="H123" s="5" t="s">
        <v>208</v>
      </c>
      <c r="I123" s="5" t="s">
        <v>212</v>
      </c>
      <c r="J123" s="5" t="s">
        <v>213</v>
      </c>
    </row>
    <row r="124" spans="1:18">
      <c r="A124" s="204" t="s">
        <v>734</v>
      </c>
      <c r="B124" s="203" t="s">
        <v>736</v>
      </c>
      <c r="C124" s="203">
        <v>2018</v>
      </c>
      <c r="E124" s="18"/>
      <c r="F124" s="15" t="s">
        <v>204</v>
      </c>
      <c r="G124" s="6"/>
      <c r="H124" s="12"/>
      <c r="I124" s="12"/>
      <c r="J124" s="7"/>
      <c r="M124" s="25"/>
      <c r="N124" s="25"/>
      <c r="O124" s="34"/>
      <c r="P124" s="30"/>
      <c r="Q124" s="30"/>
      <c r="R124" s="31"/>
    </row>
    <row r="125" spans="1:18">
      <c r="A125" s="205"/>
      <c r="E125" s="18" t="s">
        <v>18</v>
      </c>
      <c r="F125" s="16" t="s">
        <v>206</v>
      </c>
      <c r="G125" s="6"/>
      <c r="H125" s="12"/>
      <c r="I125" s="12"/>
      <c r="J125" s="8"/>
      <c r="M125" s="27"/>
      <c r="N125" s="27"/>
      <c r="O125" s="32"/>
      <c r="P125" s="33"/>
      <c r="Q125" s="32"/>
      <c r="R125" s="32"/>
    </row>
    <row r="126" spans="1:18">
      <c r="A126" s="205"/>
    </row>
    <row r="127" spans="1:18">
      <c r="A127" s="205"/>
      <c r="E127" s="18"/>
      <c r="F127" s="13"/>
      <c r="G127" s="5" t="s">
        <v>210</v>
      </c>
      <c r="H127" s="5" t="s">
        <v>208</v>
      </c>
      <c r="I127" s="5" t="s">
        <v>212</v>
      </c>
      <c r="J127" s="5" t="s">
        <v>213</v>
      </c>
    </row>
    <row r="128" spans="1:18">
      <c r="A128" s="204" t="s">
        <v>735</v>
      </c>
      <c r="B128" s="20" t="s">
        <v>737</v>
      </c>
      <c r="C128" s="20">
        <v>2019</v>
      </c>
      <c r="E128" s="18"/>
      <c r="F128" s="15" t="s">
        <v>204</v>
      </c>
      <c r="G128" s="6"/>
      <c r="H128" s="12"/>
      <c r="I128" s="12"/>
      <c r="J128" s="7"/>
      <c r="M128" s="25"/>
      <c r="N128" s="25"/>
      <c r="O128" s="34"/>
      <c r="P128" s="30"/>
      <c r="Q128" s="30"/>
      <c r="R128" s="31"/>
    </row>
    <row r="129" spans="1:18">
      <c r="A129" s="205"/>
      <c r="E129" s="18" t="s">
        <v>740</v>
      </c>
      <c r="F129" s="16" t="s">
        <v>206</v>
      </c>
      <c r="G129" s="6"/>
      <c r="H129" s="12"/>
      <c r="I129" s="12"/>
      <c r="J129" s="8"/>
      <c r="M129" s="27"/>
      <c r="N129" s="27"/>
      <c r="O129" s="32"/>
      <c r="P129" s="33"/>
      <c r="Q129" s="32"/>
      <c r="R129" s="32"/>
    </row>
    <row r="130" spans="1:18">
      <c r="B130" s="207"/>
    </row>
    <row r="131" spans="1:18">
      <c r="B131" s="207"/>
    </row>
    <row r="132" spans="1:18">
      <c r="B132" s="207"/>
    </row>
    <row r="133" spans="1:18">
      <c r="B133" s="207"/>
    </row>
    <row r="134" spans="1:18">
      <c r="B134" s="207"/>
    </row>
    <row r="135" spans="1:18">
      <c r="B135" s="207"/>
    </row>
    <row r="136" spans="1:18">
      <c r="B136" s="207"/>
    </row>
    <row r="137" spans="1:18">
      <c r="B137" s="207"/>
    </row>
    <row r="138" spans="1:18">
      <c r="C138" s="19" t="s">
        <v>741</v>
      </c>
      <c r="G138" s="229" t="s">
        <v>629</v>
      </c>
      <c r="H138" s="230" t="s">
        <v>630</v>
      </c>
      <c r="I138" s="229" t="s">
        <v>629</v>
      </c>
    </row>
    <row r="139" spans="1:18">
      <c r="D139" s="50"/>
      <c r="E139" s="51"/>
      <c r="F139" s="52"/>
      <c r="G139" s="53" t="s">
        <v>209</v>
      </c>
      <c r="H139" s="53" t="s">
        <v>207</v>
      </c>
      <c r="I139" s="53" t="s">
        <v>211</v>
      </c>
      <c r="J139" s="53" t="s">
        <v>78</v>
      </c>
    </row>
    <row r="140" spans="1:18">
      <c r="D140" s="54" t="s">
        <v>225</v>
      </c>
      <c r="E140" s="55">
        <v>3041</v>
      </c>
      <c r="F140" s="56" t="s">
        <v>203</v>
      </c>
      <c r="G140" s="49">
        <v>3424118.7920999993</v>
      </c>
      <c r="H140" s="49">
        <v>389570</v>
      </c>
      <c r="I140" s="49">
        <v>4167002</v>
      </c>
      <c r="J140" s="49"/>
    </row>
    <row r="141" spans="1:18">
      <c r="D141" s="54" t="s">
        <v>226</v>
      </c>
      <c r="E141" s="55">
        <v>10957</v>
      </c>
      <c r="F141" s="57" t="s">
        <v>205</v>
      </c>
      <c r="G141" s="49">
        <v>1125.9844761920419</v>
      </c>
      <c r="H141" s="49">
        <v>128.10588622163763</v>
      </c>
      <c r="I141" s="49">
        <v>1370.2735942124302</v>
      </c>
      <c r="J141" s="24">
        <v>0.82172237788702751</v>
      </c>
    </row>
  </sheetData>
  <phoneticPr fontId="2"/>
  <pageMargins left="0.59055118110236227" right="0.39370078740157483" top="0.39370078740157483" bottom="0.39370078740157483" header="0.51181102362204722" footer="0.51181102362204722"/>
  <pageSetup paperSize="9" scale="8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pane ySplit="6" topLeftCell="A43" activePane="bottomLeft" state="frozen"/>
      <selection pane="bottomLeft" activeCell="I77" sqref="I77"/>
    </sheetView>
  </sheetViews>
  <sheetFormatPr defaultRowHeight="12"/>
  <cols>
    <col min="1" max="1" width="5" bestFit="1" customWidth="1"/>
    <col min="2" max="2" width="7.7109375" bestFit="1" customWidth="1"/>
    <col min="3" max="3" width="5.140625" bestFit="1" customWidth="1"/>
    <col min="4" max="4" width="9.5703125" bestFit="1" customWidth="1"/>
    <col min="5" max="5" width="6.28515625" style="43" bestFit="1" customWidth="1"/>
    <col min="6" max="6" width="12.42578125" customWidth="1"/>
    <col min="7" max="7" width="6.28515625" bestFit="1" customWidth="1"/>
    <col min="8" max="8" width="5.42578125" bestFit="1" customWidth="1"/>
    <col min="9" max="9" width="6.7109375" customWidth="1"/>
    <col min="10" max="10" width="7.42578125" customWidth="1"/>
  </cols>
  <sheetData>
    <row r="1" spans="1:10" ht="14.25">
      <c r="A1" s="74" t="s">
        <v>323</v>
      </c>
    </row>
    <row r="3" spans="1:10">
      <c r="C3" t="s">
        <v>324</v>
      </c>
    </row>
    <row r="5" spans="1:10">
      <c r="F5" s="42" t="s">
        <v>73</v>
      </c>
      <c r="G5" s="2" t="s">
        <v>210</v>
      </c>
      <c r="H5" s="2" t="s">
        <v>208</v>
      </c>
      <c r="I5" s="2" t="s">
        <v>212</v>
      </c>
      <c r="J5" s="2" t="s">
        <v>213</v>
      </c>
    </row>
    <row r="6" spans="1:10" ht="6" customHeight="1">
      <c r="F6" s="1"/>
    </row>
    <row r="7" spans="1:10">
      <c r="C7" s="46" t="s">
        <v>71</v>
      </c>
      <c r="D7" s="35" t="s">
        <v>72</v>
      </c>
      <c r="E7" s="44">
        <v>1988</v>
      </c>
      <c r="F7" s="37" t="s">
        <v>102</v>
      </c>
      <c r="G7" s="10">
        <v>3756</v>
      </c>
      <c r="H7" s="38">
        <v>289</v>
      </c>
      <c r="I7" s="38">
        <v>2800</v>
      </c>
      <c r="J7" s="10">
        <v>134.1</v>
      </c>
    </row>
    <row r="8" spans="1:10">
      <c r="C8" s="47"/>
      <c r="D8" s="36"/>
      <c r="E8" s="45"/>
      <c r="F8" s="39" t="s">
        <v>154</v>
      </c>
      <c r="G8" s="40">
        <v>1154.5999999999999</v>
      </c>
      <c r="H8" s="41">
        <v>164</v>
      </c>
      <c r="I8" s="41">
        <v>2000</v>
      </c>
      <c r="J8" s="40">
        <v>57.7</v>
      </c>
    </row>
    <row r="9" spans="1:10">
      <c r="C9" s="46" t="s">
        <v>56</v>
      </c>
      <c r="D9" s="35" t="s">
        <v>24</v>
      </c>
      <c r="E9" s="44">
        <v>1989</v>
      </c>
      <c r="F9" s="37" t="s">
        <v>102</v>
      </c>
      <c r="G9" s="10">
        <v>2841.5</v>
      </c>
      <c r="H9" s="38">
        <v>248</v>
      </c>
      <c r="I9" s="38">
        <v>3500</v>
      </c>
      <c r="J9" s="10">
        <v>81.2</v>
      </c>
    </row>
    <row r="10" spans="1:10">
      <c r="C10" s="47"/>
      <c r="D10" s="36"/>
      <c r="E10" s="45"/>
      <c r="F10" s="39" t="s">
        <v>154</v>
      </c>
      <c r="G10" s="40">
        <v>1193.0999999999999</v>
      </c>
      <c r="H10" s="41">
        <v>149</v>
      </c>
      <c r="I10" s="41">
        <v>1500</v>
      </c>
      <c r="J10" s="40">
        <v>79.5</v>
      </c>
    </row>
    <row r="11" spans="1:10">
      <c r="C11" s="46" t="s">
        <v>57</v>
      </c>
      <c r="D11" s="35" t="s">
        <v>26</v>
      </c>
      <c r="E11" s="44">
        <v>1990</v>
      </c>
      <c r="F11" s="37" t="s">
        <v>102</v>
      </c>
      <c r="G11" s="10">
        <v>3846.3</v>
      </c>
      <c r="H11" s="38">
        <v>280</v>
      </c>
      <c r="I11" s="38">
        <v>2900</v>
      </c>
      <c r="J11" s="10">
        <v>132.63</v>
      </c>
    </row>
    <row r="12" spans="1:10">
      <c r="C12" s="47"/>
      <c r="D12" s="36"/>
      <c r="E12" s="45"/>
      <c r="F12" s="39" t="s">
        <v>164</v>
      </c>
      <c r="G12" s="40">
        <v>1340.7</v>
      </c>
      <c r="H12" s="41">
        <v>192</v>
      </c>
      <c r="I12" s="41">
        <v>1500</v>
      </c>
      <c r="J12" s="40">
        <v>89.38</v>
      </c>
    </row>
    <row r="13" spans="1:10">
      <c r="C13" s="46" t="s">
        <v>58</v>
      </c>
      <c r="D13" s="35" t="s">
        <v>28</v>
      </c>
      <c r="E13" s="44">
        <v>1991</v>
      </c>
      <c r="F13" s="37" t="s">
        <v>102</v>
      </c>
      <c r="G13" s="10">
        <v>3808.7</v>
      </c>
      <c r="H13" s="38">
        <v>266</v>
      </c>
      <c r="I13" s="38">
        <v>2500</v>
      </c>
      <c r="J13" s="10">
        <v>152.35</v>
      </c>
    </row>
    <row r="14" spans="1:10">
      <c r="C14" s="47"/>
      <c r="D14" s="36"/>
      <c r="E14" s="45"/>
      <c r="F14" s="39" t="s">
        <v>164</v>
      </c>
      <c r="G14" s="40">
        <v>2048.9</v>
      </c>
      <c r="H14" s="41">
        <v>237</v>
      </c>
      <c r="I14" s="41">
        <v>1500</v>
      </c>
      <c r="J14" s="40">
        <v>136.59</v>
      </c>
    </row>
    <row r="15" spans="1:10">
      <c r="C15" s="46" t="s">
        <v>59</v>
      </c>
      <c r="D15" s="35" t="s">
        <v>31</v>
      </c>
      <c r="E15" s="44">
        <v>1992</v>
      </c>
      <c r="F15" s="37" t="s">
        <v>156</v>
      </c>
      <c r="G15" s="10">
        <v>3715.1</v>
      </c>
      <c r="H15" s="38">
        <v>312</v>
      </c>
      <c r="I15" s="38">
        <v>3333</v>
      </c>
      <c r="J15" s="10">
        <v>111.46</v>
      </c>
    </row>
    <row r="16" spans="1:10">
      <c r="C16" s="47"/>
      <c r="D16" s="36"/>
      <c r="E16" s="45"/>
      <c r="F16" s="39" t="s">
        <v>107</v>
      </c>
      <c r="G16" s="40">
        <v>2349</v>
      </c>
      <c r="H16" s="41">
        <v>247</v>
      </c>
      <c r="I16" s="41">
        <v>1800</v>
      </c>
      <c r="J16" s="40">
        <v>130.5</v>
      </c>
    </row>
    <row r="17" spans="3:10">
      <c r="C17" s="46" t="s">
        <v>60</v>
      </c>
      <c r="D17" s="35" t="s">
        <v>33</v>
      </c>
      <c r="E17" s="44">
        <v>1993</v>
      </c>
      <c r="F17" s="37" t="s">
        <v>159</v>
      </c>
      <c r="G17" s="10">
        <v>2662</v>
      </c>
      <c r="H17" s="38">
        <v>234</v>
      </c>
      <c r="I17" s="38">
        <v>2850</v>
      </c>
      <c r="J17" s="10">
        <v>93.4</v>
      </c>
    </row>
    <row r="18" spans="3:10">
      <c r="C18" s="47"/>
      <c r="D18" s="36"/>
      <c r="E18" s="45"/>
      <c r="F18" s="39" t="s">
        <v>153</v>
      </c>
      <c r="G18" s="40">
        <v>2676.4</v>
      </c>
      <c r="H18" s="41">
        <v>246</v>
      </c>
      <c r="I18" s="41">
        <v>2400</v>
      </c>
      <c r="J18" s="40">
        <v>111.52</v>
      </c>
    </row>
    <row r="19" spans="3:10">
      <c r="C19" s="46" t="s">
        <v>61</v>
      </c>
      <c r="D19" s="35" t="s">
        <v>35</v>
      </c>
      <c r="E19" s="44">
        <v>1994</v>
      </c>
      <c r="F19" s="37" t="s">
        <v>156</v>
      </c>
      <c r="G19" s="10">
        <v>4070.7</v>
      </c>
      <c r="H19" s="38">
        <v>297</v>
      </c>
      <c r="I19" s="38">
        <v>2400</v>
      </c>
      <c r="J19" s="10">
        <v>169.61</v>
      </c>
    </row>
    <row r="20" spans="3:10">
      <c r="C20" s="47"/>
      <c r="D20" s="36"/>
      <c r="E20" s="45"/>
      <c r="F20" s="39" t="s">
        <v>153</v>
      </c>
      <c r="G20" s="40">
        <v>2570.8000000000002</v>
      </c>
      <c r="H20" s="41">
        <v>243</v>
      </c>
      <c r="I20" s="41">
        <v>2000</v>
      </c>
      <c r="J20" s="40">
        <v>128.54</v>
      </c>
    </row>
    <row r="21" spans="3:10">
      <c r="C21" s="46" t="s">
        <v>62</v>
      </c>
      <c r="D21" s="35" t="s">
        <v>37</v>
      </c>
      <c r="E21" s="44">
        <v>1995</v>
      </c>
      <c r="F21" s="37" t="s">
        <v>156</v>
      </c>
      <c r="G21" s="10">
        <v>4285.6000000000004</v>
      </c>
      <c r="H21" s="38">
        <v>309</v>
      </c>
      <c r="I21" s="38">
        <v>4000</v>
      </c>
      <c r="J21" s="10">
        <v>107.14</v>
      </c>
    </row>
    <row r="22" spans="3:10">
      <c r="C22" s="47"/>
      <c r="D22" s="36"/>
      <c r="E22" s="45"/>
      <c r="F22" s="39" t="s">
        <v>153</v>
      </c>
      <c r="G22" s="40">
        <v>2473</v>
      </c>
      <c r="H22" s="41">
        <v>216</v>
      </c>
      <c r="I22" s="41">
        <v>2000</v>
      </c>
      <c r="J22" s="40">
        <v>123.65</v>
      </c>
    </row>
    <row r="23" spans="3:10">
      <c r="C23" s="46" t="s">
        <v>63</v>
      </c>
      <c r="D23" s="35" t="s">
        <v>39</v>
      </c>
      <c r="E23" s="44">
        <v>1996</v>
      </c>
      <c r="F23" s="37" t="s">
        <v>155</v>
      </c>
      <c r="G23" s="10">
        <v>3102.3</v>
      </c>
      <c r="H23" s="38">
        <v>195</v>
      </c>
      <c r="I23" s="38">
        <v>2500</v>
      </c>
      <c r="J23" s="10">
        <v>124.09</v>
      </c>
    </row>
    <row r="24" spans="3:10">
      <c r="C24" s="47"/>
      <c r="D24" s="36"/>
      <c r="E24" s="45"/>
      <c r="F24" s="39" t="s">
        <v>121</v>
      </c>
      <c r="G24" s="40">
        <v>1546.3</v>
      </c>
      <c r="H24" s="41">
        <v>196</v>
      </c>
      <c r="I24" s="41">
        <v>1000</v>
      </c>
      <c r="J24" s="40">
        <v>154.63</v>
      </c>
    </row>
    <row r="25" spans="3:10">
      <c r="C25" s="46" t="s">
        <v>64</v>
      </c>
      <c r="D25" s="35" t="s">
        <v>41</v>
      </c>
      <c r="E25" s="44">
        <v>1997</v>
      </c>
      <c r="F25" s="37" t="s">
        <v>155</v>
      </c>
      <c r="G25" s="10">
        <v>3115.9</v>
      </c>
      <c r="H25" s="38">
        <v>190</v>
      </c>
      <c r="I25" s="38">
        <v>3500</v>
      </c>
      <c r="J25" s="10">
        <v>89.03</v>
      </c>
    </row>
    <row r="26" spans="3:10">
      <c r="C26" s="47"/>
      <c r="D26" s="36"/>
      <c r="E26" s="45"/>
      <c r="F26" s="39" t="s">
        <v>121</v>
      </c>
      <c r="G26" s="40">
        <v>1646.8</v>
      </c>
      <c r="H26" s="41">
        <v>203</v>
      </c>
      <c r="I26" s="41">
        <v>1800</v>
      </c>
      <c r="J26" s="40">
        <v>91.49</v>
      </c>
    </row>
    <row r="27" spans="3:10">
      <c r="C27" s="46" t="s">
        <v>65</v>
      </c>
      <c r="D27" s="35" t="s">
        <v>43</v>
      </c>
      <c r="E27" s="44">
        <v>1998</v>
      </c>
      <c r="F27" s="37" t="s">
        <v>156</v>
      </c>
      <c r="G27" s="10">
        <v>2788.1</v>
      </c>
      <c r="H27" s="38">
        <v>186</v>
      </c>
      <c r="I27" s="38">
        <v>2400</v>
      </c>
      <c r="J27" s="10">
        <v>116.17</v>
      </c>
    </row>
    <row r="28" spans="3:10">
      <c r="C28" s="47"/>
      <c r="D28" s="36"/>
      <c r="E28" s="45"/>
      <c r="F28" s="39" t="s">
        <v>121</v>
      </c>
      <c r="G28" s="40">
        <v>1459.4</v>
      </c>
      <c r="H28" s="41">
        <v>182</v>
      </c>
      <c r="I28" s="41">
        <v>1500</v>
      </c>
      <c r="J28" s="40">
        <v>97.29</v>
      </c>
    </row>
    <row r="29" spans="3:10">
      <c r="C29" s="46" t="s">
        <v>66</v>
      </c>
      <c r="D29" s="35" t="s">
        <v>45</v>
      </c>
      <c r="E29" s="44">
        <v>1999</v>
      </c>
      <c r="F29" s="37" t="s">
        <v>157</v>
      </c>
      <c r="G29" s="10">
        <v>2736.9</v>
      </c>
      <c r="H29" s="38">
        <v>246</v>
      </c>
      <c r="I29" s="38">
        <v>1500</v>
      </c>
      <c r="J29" s="10">
        <v>182.46</v>
      </c>
    </row>
    <row r="30" spans="3:10">
      <c r="C30" s="47"/>
      <c r="D30" s="36"/>
      <c r="E30" s="45"/>
      <c r="F30" s="39" t="s">
        <v>153</v>
      </c>
      <c r="G30" s="40">
        <v>1835.2</v>
      </c>
      <c r="H30" s="41">
        <v>167</v>
      </c>
      <c r="I30" s="41">
        <v>1500</v>
      </c>
      <c r="J30" s="40">
        <v>122.35</v>
      </c>
    </row>
    <row r="31" spans="3:10">
      <c r="C31" s="46" t="s">
        <v>67</v>
      </c>
      <c r="D31" s="35" t="s">
        <v>21</v>
      </c>
      <c r="E31" s="44">
        <v>2000</v>
      </c>
      <c r="F31" s="37" t="s">
        <v>157</v>
      </c>
      <c r="G31" s="10">
        <v>3265.5</v>
      </c>
      <c r="H31" s="38">
        <v>296</v>
      </c>
      <c r="I31" s="38">
        <v>1800</v>
      </c>
      <c r="J31" s="10">
        <v>181.42</v>
      </c>
    </row>
    <row r="32" spans="3:10">
      <c r="C32" s="47"/>
      <c r="D32" s="36"/>
      <c r="E32" s="45"/>
      <c r="F32" s="39" t="s">
        <v>121</v>
      </c>
      <c r="G32" s="40">
        <v>2055.6</v>
      </c>
      <c r="H32" s="41">
        <v>232</v>
      </c>
      <c r="I32" s="41">
        <v>2600</v>
      </c>
      <c r="J32" s="40">
        <v>79.06</v>
      </c>
    </row>
    <row r="33" spans="3:11">
      <c r="C33" s="46" t="s">
        <v>68</v>
      </c>
      <c r="D33" s="35" t="s">
        <v>301</v>
      </c>
      <c r="E33" s="44">
        <v>2001</v>
      </c>
      <c r="F33" s="37" t="s">
        <v>230</v>
      </c>
      <c r="G33" s="10">
        <v>4447</v>
      </c>
      <c r="H33" s="38">
        <v>325</v>
      </c>
      <c r="I33" s="38">
        <v>2000</v>
      </c>
      <c r="J33" s="10">
        <v>222.35</v>
      </c>
    </row>
    <row r="34" spans="3:11">
      <c r="C34" s="47"/>
      <c r="D34" s="36"/>
      <c r="E34" s="45"/>
      <c r="F34" s="39" t="s">
        <v>121</v>
      </c>
      <c r="G34" s="40">
        <v>2507</v>
      </c>
      <c r="H34" s="41">
        <v>226</v>
      </c>
      <c r="I34" s="41">
        <v>2400</v>
      </c>
      <c r="J34" s="40">
        <v>104.46</v>
      </c>
    </row>
    <row r="35" spans="3:11">
      <c r="C35" s="46" t="s">
        <v>297</v>
      </c>
      <c r="D35" s="35" t="s">
        <v>295</v>
      </c>
      <c r="E35" s="44">
        <v>2002</v>
      </c>
      <c r="F35" s="37" t="s">
        <v>236</v>
      </c>
      <c r="G35" s="10">
        <v>4410.8999999999996</v>
      </c>
      <c r="H35" s="38">
        <v>364</v>
      </c>
      <c r="I35" s="38">
        <v>4200</v>
      </c>
      <c r="J35" s="10">
        <v>105.02</v>
      </c>
    </row>
    <row r="36" spans="3:11">
      <c r="C36" s="47"/>
      <c r="D36" s="36"/>
      <c r="E36" s="45"/>
      <c r="F36" s="39" t="s">
        <v>121</v>
      </c>
      <c r="G36" s="40">
        <v>3137</v>
      </c>
      <c r="H36" s="41">
        <v>252</v>
      </c>
      <c r="I36" s="41">
        <v>2700</v>
      </c>
      <c r="J36" s="40">
        <v>116.19</v>
      </c>
    </row>
    <row r="37" spans="3:11">
      <c r="C37" s="46" t="s">
        <v>298</v>
      </c>
      <c r="D37" s="35" t="s">
        <v>296</v>
      </c>
      <c r="E37" s="44">
        <v>2003</v>
      </c>
      <c r="F37" s="37" t="s">
        <v>236</v>
      </c>
      <c r="G37" s="10">
        <v>4671.8</v>
      </c>
      <c r="H37" s="38">
        <v>366</v>
      </c>
      <c r="I37" s="38">
        <v>4600</v>
      </c>
      <c r="J37" s="10">
        <v>101.56</v>
      </c>
    </row>
    <row r="38" spans="3:11">
      <c r="C38" s="47"/>
      <c r="D38" s="36"/>
      <c r="E38" s="45"/>
      <c r="F38" s="39" t="s">
        <v>246</v>
      </c>
      <c r="G38" s="40">
        <v>1724.8</v>
      </c>
      <c r="H38" s="41">
        <v>155</v>
      </c>
      <c r="I38" s="41">
        <v>1750</v>
      </c>
      <c r="J38" s="40">
        <v>98.56</v>
      </c>
      <c r="K38" s="1" t="s">
        <v>322</v>
      </c>
    </row>
    <row r="39" spans="3:11">
      <c r="C39" s="46" t="s">
        <v>299</v>
      </c>
      <c r="D39" s="35" t="s">
        <v>307</v>
      </c>
      <c r="E39" s="44">
        <v>2004</v>
      </c>
      <c r="F39" s="37" t="s">
        <v>236</v>
      </c>
      <c r="G39" s="10">
        <v>4315.6000000000004</v>
      </c>
      <c r="H39" s="38">
        <v>363</v>
      </c>
      <c r="I39" s="38">
        <v>4500</v>
      </c>
      <c r="J39" s="10">
        <v>95.9</v>
      </c>
    </row>
    <row r="40" spans="3:11">
      <c r="C40" s="47"/>
      <c r="D40" s="36"/>
      <c r="E40" s="45"/>
      <c r="F40" s="39" t="s">
        <v>327</v>
      </c>
      <c r="G40" s="40">
        <v>1764</v>
      </c>
      <c r="H40" s="41">
        <v>153</v>
      </c>
      <c r="I40" s="41">
        <v>2000</v>
      </c>
      <c r="J40" s="40">
        <v>88.2</v>
      </c>
      <c r="K40" s="1" t="s">
        <v>322</v>
      </c>
    </row>
    <row r="41" spans="3:11">
      <c r="C41" s="46" t="s">
        <v>382</v>
      </c>
      <c r="D41" s="35" t="s">
        <v>383</v>
      </c>
      <c r="E41" s="44">
        <v>2005</v>
      </c>
      <c r="F41" s="37" t="s">
        <v>424</v>
      </c>
      <c r="G41" s="10">
        <v>5010.8999999999996</v>
      </c>
      <c r="H41" s="38">
        <v>361</v>
      </c>
      <c r="I41" s="38">
        <v>4600</v>
      </c>
      <c r="J41" s="10">
        <v>108.9</v>
      </c>
    </row>
    <row r="42" spans="3:11">
      <c r="C42" s="47"/>
      <c r="D42" s="36"/>
      <c r="E42" s="45"/>
      <c r="F42" s="39" t="s">
        <v>327</v>
      </c>
      <c r="G42" s="40">
        <v>1748</v>
      </c>
      <c r="H42" s="41">
        <v>138</v>
      </c>
      <c r="I42" s="41">
        <v>2000</v>
      </c>
      <c r="J42" s="40">
        <v>87.4</v>
      </c>
    </row>
    <row r="43" spans="3:11">
      <c r="C43" s="46" t="s">
        <v>339</v>
      </c>
      <c r="D43" s="35" t="s">
        <v>337</v>
      </c>
      <c r="E43" s="44">
        <v>2006</v>
      </c>
      <c r="F43" s="37" t="s">
        <v>424</v>
      </c>
      <c r="G43" s="10">
        <v>4116.1000000000004</v>
      </c>
      <c r="H43" s="38">
        <v>361</v>
      </c>
      <c r="I43" s="38">
        <v>4200</v>
      </c>
      <c r="J43" s="10">
        <v>98</v>
      </c>
    </row>
    <row r="44" spans="3:11">
      <c r="C44" s="47"/>
      <c r="D44" s="36"/>
      <c r="E44" s="45"/>
      <c r="F44" s="39" t="s">
        <v>327</v>
      </c>
      <c r="G44" s="40">
        <v>1776.5</v>
      </c>
      <c r="H44" s="41">
        <v>132</v>
      </c>
      <c r="I44" s="41">
        <v>2400</v>
      </c>
      <c r="J44" s="40">
        <v>74.02</v>
      </c>
    </row>
    <row r="45" spans="3:11">
      <c r="C45" s="46" t="s">
        <v>378</v>
      </c>
      <c r="D45" s="35" t="s">
        <v>37</v>
      </c>
      <c r="E45" s="44">
        <v>2007</v>
      </c>
      <c r="F45" s="37" t="s">
        <v>236</v>
      </c>
      <c r="G45" s="10">
        <v>3371.4</v>
      </c>
      <c r="H45" s="38">
        <v>334</v>
      </c>
      <c r="I45" s="38">
        <v>4000</v>
      </c>
      <c r="J45" s="10">
        <v>84.284999999999997</v>
      </c>
    </row>
    <row r="46" spans="3:11">
      <c r="C46" s="47"/>
      <c r="D46" s="36"/>
      <c r="E46" s="45"/>
      <c r="F46" s="39" t="s">
        <v>285</v>
      </c>
      <c r="G46" s="40">
        <v>1630</v>
      </c>
      <c r="H46" s="41">
        <v>231</v>
      </c>
      <c r="I46" s="41">
        <v>2400</v>
      </c>
      <c r="J46" s="40">
        <v>67.915999999999997</v>
      </c>
    </row>
    <row r="47" spans="3:11">
      <c r="C47" s="46" t="s">
        <v>525</v>
      </c>
      <c r="D47" s="35" t="s">
        <v>39</v>
      </c>
      <c r="E47" s="44">
        <v>2008</v>
      </c>
      <c r="F47" s="37" t="s">
        <v>238</v>
      </c>
      <c r="G47" s="10">
        <v>4314.5</v>
      </c>
      <c r="H47" s="38">
        <v>362</v>
      </c>
      <c r="I47" s="38">
        <v>3600</v>
      </c>
      <c r="J47" s="10">
        <v>119.84699999999999</v>
      </c>
    </row>
    <row r="48" spans="3:11">
      <c r="C48" s="47"/>
      <c r="D48" s="36"/>
      <c r="E48" s="45"/>
      <c r="F48" s="39" t="s">
        <v>285</v>
      </c>
      <c r="G48" s="40">
        <v>1535</v>
      </c>
      <c r="H48" s="41">
        <v>153</v>
      </c>
      <c r="I48" s="41">
        <v>3600</v>
      </c>
      <c r="J48" s="40">
        <v>42.637999999999998</v>
      </c>
    </row>
    <row r="49" spans="3:10">
      <c r="C49" s="46" t="s">
        <v>526</v>
      </c>
      <c r="D49" s="35" t="s">
        <v>41</v>
      </c>
      <c r="E49" s="44">
        <v>2009</v>
      </c>
      <c r="F49" s="37" t="s">
        <v>238</v>
      </c>
      <c r="G49" s="10">
        <v>3314</v>
      </c>
      <c r="H49" s="38">
        <v>337</v>
      </c>
      <c r="I49" s="38">
        <v>4200</v>
      </c>
      <c r="J49" s="10">
        <v>78.89</v>
      </c>
    </row>
    <row r="50" spans="3:10">
      <c r="C50" s="47"/>
      <c r="D50" s="36"/>
      <c r="E50" s="45"/>
      <c r="F50" s="39" t="s">
        <v>327</v>
      </c>
      <c r="G50" s="40">
        <v>930</v>
      </c>
      <c r="H50" s="41">
        <v>87</v>
      </c>
      <c r="I50" s="41">
        <v>1200</v>
      </c>
      <c r="J50" s="40">
        <v>77.5</v>
      </c>
    </row>
    <row r="51" spans="3:10">
      <c r="C51" s="46" t="s">
        <v>527</v>
      </c>
      <c r="D51" s="35" t="s">
        <v>0</v>
      </c>
      <c r="E51" s="44">
        <v>2010</v>
      </c>
      <c r="F51" s="37" t="s">
        <v>238</v>
      </c>
      <c r="G51" s="10">
        <v>3820</v>
      </c>
      <c r="H51" s="38">
        <v>352</v>
      </c>
      <c r="I51" s="38">
        <v>4000</v>
      </c>
      <c r="J51" s="10">
        <v>95.5</v>
      </c>
    </row>
    <row r="52" spans="3:10">
      <c r="C52" s="47"/>
      <c r="D52" s="36"/>
      <c r="E52" s="45"/>
      <c r="F52" s="39" t="s">
        <v>529</v>
      </c>
      <c r="G52" s="40">
        <v>589</v>
      </c>
      <c r="H52" s="41">
        <v>68</v>
      </c>
      <c r="I52" s="41">
        <v>600</v>
      </c>
      <c r="J52" s="40">
        <v>98.17</v>
      </c>
    </row>
    <row r="53" spans="3:10">
      <c r="C53" s="46" t="s">
        <v>528</v>
      </c>
      <c r="D53" s="35" t="s">
        <v>1</v>
      </c>
      <c r="E53" s="44">
        <v>2011</v>
      </c>
      <c r="F53" s="37" t="s">
        <v>238</v>
      </c>
      <c r="G53" s="10">
        <v>3964.5</v>
      </c>
      <c r="H53" s="38">
        <v>355</v>
      </c>
      <c r="I53" s="38">
        <v>3600</v>
      </c>
      <c r="J53" s="10">
        <v>110.13</v>
      </c>
    </row>
    <row r="54" spans="3:10">
      <c r="C54" s="47"/>
      <c r="D54" s="36"/>
      <c r="E54" s="45"/>
      <c r="F54" s="39" t="s">
        <v>632</v>
      </c>
      <c r="G54" s="40"/>
      <c r="H54" s="41"/>
      <c r="I54" s="41"/>
      <c r="J54" s="40"/>
    </row>
    <row r="55" spans="3:10">
      <c r="C55" s="46" t="s">
        <v>544</v>
      </c>
      <c r="D55" s="35" t="s">
        <v>627</v>
      </c>
      <c r="E55" s="44">
        <v>2012</v>
      </c>
      <c r="F55" s="37" t="s">
        <v>238</v>
      </c>
      <c r="G55" s="10">
        <v>4988.5</v>
      </c>
      <c r="H55" s="38">
        <v>361</v>
      </c>
      <c r="I55" s="38">
        <v>5000</v>
      </c>
      <c r="J55" s="10">
        <v>99.77</v>
      </c>
    </row>
    <row r="56" spans="3:10">
      <c r="C56" s="47"/>
      <c r="D56" s="36"/>
      <c r="E56" s="45"/>
      <c r="F56" s="39" t="s">
        <v>632</v>
      </c>
      <c r="G56" s="40"/>
      <c r="H56" s="41"/>
      <c r="I56" s="41"/>
      <c r="J56" s="40"/>
    </row>
    <row r="57" spans="3:10">
      <c r="C57" s="46" t="s">
        <v>545</v>
      </c>
      <c r="D57" s="35" t="s">
        <v>628</v>
      </c>
      <c r="E57" s="44">
        <v>2013</v>
      </c>
      <c r="F57" s="37" t="s">
        <v>238</v>
      </c>
      <c r="G57" s="10">
        <v>4756.5</v>
      </c>
      <c r="H57" s="38">
        <v>357</v>
      </c>
      <c r="I57" s="38">
        <v>5400</v>
      </c>
      <c r="J57" s="10">
        <v>88.08</v>
      </c>
    </row>
    <row r="58" spans="3:10">
      <c r="C58" s="47"/>
      <c r="D58" s="36"/>
      <c r="E58" s="45"/>
      <c r="F58" s="39" t="s">
        <v>632</v>
      </c>
      <c r="G58" s="40"/>
      <c r="H58" s="41"/>
      <c r="I58" s="41"/>
      <c r="J58" s="40"/>
    </row>
    <row r="59" spans="3:10">
      <c r="C59" s="46" t="s">
        <v>546</v>
      </c>
      <c r="D59" s="35" t="s">
        <v>653</v>
      </c>
      <c r="E59" s="44">
        <v>2014</v>
      </c>
      <c r="F59" s="37" t="s">
        <v>238</v>
      </c>
      <c r="G59" s="10">
        <v>4168.5</v>
      </c>
      <c r="H59" s="38">
        <v>354</v>
      </c>
      <c r="I59" s="38">
        <v>5000</v>
      </c>
      <c r="J59" s="10">
        <v>83.37</v>
      </c>
    </row>
    <row r="60" spans="3:10">
      <c r="C60" s="47"/>
      <c r="D60" s="36"/>
      <c r="E60" s="45"/>
      <c r="F60" s="39" t="s">
        <v>679</v>
      </c>
      <c r="G60" s="40">
        <v>152</v>
      </c>
      <c r="H60" s="41">
        <v>34</v>
      </c>
      <c r="I60" s="41">
        <v>150</v>
      </c>
      <c r="J60" s="40">
        <v>101.33</v>
      </c>
    </row>
    <row r="61" spans="3:10">
      <c r="C61" s="46" t="s">
        <v>636</v>
      </c>
      <c r="D61" s="35" t="s">
        <v>654</v>
      </c>
      <c r="E61" s="44">
        <v>2015</v>
      </c>
      <c r="F61" s="37" t="s">
        <v>238</v>
      </c>
      <c r="G61" s="10">
        <v>3749</v>
      </c>
      <c r="H61" s="38">
        <v>363</v>
      </c>
      <c r="I61" s="38">
        <v>5400</v>
      </c>
      <c r="J61" s="10">
        <v>69.430000000000007</v>
      </c>
    </row>
    <row r="62" spans="3:10">
      <c r="C62" s="47"/>
      <c r="D62" s="36"/>
      <c r="E62" s="45"/>
      <c r="F62" s="39" t="s">
        <v>698</v>
      </c>
      <c r="G62" s="40">
        <v>1092.99</v>
      </c>
      <c r="H62" s="41">
        <v>74</v>
      </c>
      <c r="I62" s="41">
        <v>1800</v>
      </c>
      <c r="J62" s="40">
        <v>60.72</v>
      </c>
    </row>
    <row r="63" spans="3:10">
      <c r="C63" s="46" t="s">
        <v>637</v>
      </c>
      <c r="D63" s="35" t="s">
        <v>655</v>
      </c>
      <c r="E63" s="44">
        <v>2016</v>
      </c>
      <c r="F63" s="37" t="s">
        <v>238</v>
      </c>
      <c r="G63" s="10">
        <v>4641</v>
      </c>
      <c r="H63" s="38">
        <v>361</v>
      </c>
      <c r="I63" s="38">
        <v>4200</v>
      </c>
      <c r="J63" s="10">
        <v>110.5</v>
      </c>
    </row>
    <row r="64" spans="3:10">
      <c r="C64" s="47"/>
      <c r="D64" s="36"/>
      <c r="E64" s="45"/>
      <c r="F64" s="39" t="s">
        <v>698</v>
      </c>
      <c r="G64" s="40">
        <v>985.09999999999991</v>
      </c>
      <c r="H64" s="41">
        <v>61</v>
      </c>
      <c r="I64" s="41">
        <v>2000</v>
      </c>
      <c r="J64" s="40">
        <v>49.26</v>
      </c>
    </row>
    <row r="65" spans="3:10">
      <c r="C65" s="46" t="s">
        <v>638</v>
      </c>
      <c r="D65" s="35" t="s">
        <v>744</v>
      </c>
      <c r="E65" s="44">
        <v>2017</v>
      </c>
      <c r="F65" s="37" t="s">
        <v>238</v>
      </c>
      <c r="G65" s="10">
        <v>3937.5</v>
      </c>
      <c r="H65" s="38">
        <v>350</v>
      </c>
      <c r="I65" s="38">
        <v>5000</v>
      </c>
      <c r="J65" s="10">
        <v>78.75</v>
      </c>
    </row>
    <row r="66" spans="3:10">
      <c r="C66" s="47"/>
      <c r="D66" s="36"/>
      <c r="E66" s="45"/>
      <c r="F66" s="39" t="s">
        <v>698</v>
      </c>
      <c r="G66" s="40">
        <v>470.4</v>
      </c>
      <c r="H66" s="41">
        <v>40</v>
      </c>
      <c r="I66" s="41">
        <v>1500</v>
      </c>
      <c r="J66" s="40">
        <v>31.36</v>
      </c>
    </row>
    <row r="67" spans="3:10">
      <c r="C67" s="46" t="s">
        <v>652</v>
      </c>
      <c r="D67" s="35" t="s">
        <v>745</v>
      </c>
      <c r="E67" s="44">
        <v>2018</v>
      </c>
      <c r="F67" s="37"/>
      <c r="G67" s="10"/>
      <c r="H67" s="38"/>
      <c r="I67" s="38"/>
      <c r="J67" s="10"/>
    </row>
    <row r="68" spans="3:10">
      <c r="C68" s="47"/>
      <c r="D68" s="36"/>
      <c r="E68" s="45"/>
      <c r="F68" s="39"/>
      <c r="G68" s="40"/>
      <c r="H68" s="41"/>
      <c r="I68" s="41"/>
      <c r="J68" s="40"/>
    </row>
    <row r="69" spans="3:10">
      <c r="C69" s="46" t="s">
        <v>742</v>
      </c>
      <c r="D69" s="35" t="s">
        <v>746</v>
      </c>
      <c r="E69" s="44">
        <v>2019</v>
      </c>
      <c r="F69" s="37"/>
      <c r="G69" s="10"/>
      <c r="H69" s="38"/>
      <c r="I69" s="38"/>
      <c r="J69" s="10"/>
    </row>
    <row r="70" spans="3:10">
      <c r="C70" s="47"/>
      <c r="D70" s="36"/>
      <c r="E70" s="45"/>
      <c r="F70" s="39"/>
      <c r="G70" s="40"/>
      <c r="H70" s="41"/>
      <c r="I70" s="41"/>
      <c r="J70" s="40"/>
    </row>
    <row r="71" spans="3:10">
      <c r="C71" s="46" t="s">
        <v>743</v>
      </c>
      <c r="D71" s="35"/>
      <c r="E71" s="44">
        <v>2020</v>
      </c>
      <c r="F71" s="37"/>
      <c r="G71" s="10"/>
      <c r="H71" s="38"/>
      <c r="I71" s="38"/>
      <c r="J71" s="10"/>
    </row>
    <row r="72" spans="3:10">
      <c r="C72" s="47"/>
      <c r="D72" s="36"/>
      <c r="E72" s="45"/>
      <c r="F72" s="39"/>
      <c r="G72" s="40"/>
      <c r="H72" s="41"/>
      <c r="I72" s="41"/>
      <c r="J72" s="40"/>
    </row>
  </sheetData>
  <phoneticPr fontId="2"/>
  <conditionalFormatting sqref="H7:H44">
    <cfRule type="cellIs" priority="12" stopIfTrue="1" operator="greaterThanOrEqual">
      <formula>300</formula>
    </cfRule>
  </conditionalFormatting>
  <conditionalFormatting sqref="H45:H46">
    <cfRule type="cellIs" priority="11" stopIfTrue="1" operator="greaterThanOrEqual">
      <formula>300</formula>
    </cfRule>
  </conditionalFormatting>
  <conditionalFormatting sqref="H47:H48">
    <cfRule type="cellIs" priority="10" stopIfTrue="1" operator="greaterThanOrEqual">
      <formula>300</formula>
    </cfRule>
  </conditionalFormatting>
  <conditionalFormatting sqref="H49:H50">
    <cfRule type="cellIs" priority="9" stopIfTrue="1" operator="greaterThanOrEqual">
      <formula>300</formula>
    </cfRule>
  </conditionalFormatting>
  <conditionalFormatting sqref="H51:H52">
    <cfRule type="cellIs" priority="8" stopIfTrue="1" operator="greaterThanOrEqual">
      <formula>300</formula>
    </cfRule>
  </conditionalFormatting>
  <conditionalFormatting sqref="H53:H54">
    <cfRule type="cellIs" priority="7" stopIfTrue="1" operator="greaterThanOrEqual">
      <formula>300</formula>
    </cfRule>
  </conditionalFormatting>
  <conditionalFormatting sqref="H55:H56">
    <cfRule type="cellIs" priority="6" stopIfTrue="1" operator="greaterThanOrEqual">
      <formula>300</formula>
    </cfRule>
  </conditionalFormatting>
  <conditionalFormatting sqref="H57:H58 H61:H62 H65:H66">
    <cfRule type="cellIs" priority="5" stopIfTrue="1" operator="greaterThanOrEqual">
      <formula>300</formula>
    </cfRule>
  </conditionalFormatting>
  <conditionalFormatting sqref="H59:H60 H63 H67:H68">
    <cfRule type="cellIs" priority="4" stopIfTrue="1" operator="greaterThanOrEqual">
      <formula>300</formula>
    </cfRule>
  </conditionalFormatting>
  <conditionalFormatting sqref="H69:H70">
    <cfRule type="cellIs" priority="3" stopIfTrue="1" operator="greaterThanOrEqual">
      <formula>300</formula>
    </cfRule>
  </conditionalFormatting>
  <conditionalFormatting sqref="H71:H72">
    <cfRule type="cellIs" priority="2" stopIfTrue="1" operator="greaterThanOrEqual">
      <formula>300</formula>
    </cfRule>
  </conditionalFormatting>
  <conditionalFormatting sqref="H64">
    <cfRule type="cellIs" priority="1" stopIfTrue="1" operator="greaterThanOrEqual">
      <formula>300</formula>
    </cfRule>
  </conditionalFormatting>
  <pageMargins left="0.75" right="0.75" top="1" bottom="1" header="0.51200000000000001" footer="0.51200000000000001"/>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pane ySplit="3" topLeftCell="A49" activePane="bottomLeft" state="frozen"/>
      <selection activeCell="G18" sqref="G18:J19"/>
      <selection pane="bottomLeft" activeCell="L81" sqref="L81"/>
    </sheetView>
  </sheetViews>
  <sheetFormatPr defaultColWidth="8" defaultRowHeight="11.25"/>
  <cols>
    <col min="1" max="1" width="4.85546875" style="78" bestFit="1" customWidth="1"/>
    <col min="2" max="2" width="7.28515625" style="78" bestFit="1" customWidth="1"/>
    <col min="3" max="3" width="7.28515625" style="78" customWidth="1"/>
    <col min="4" max="4" width="7.7109375" style="78" bestFit="1" customWidth="1"/>
    <col min="5" max="5" width="5.140625" style="78" bestFit="1" customWidth="1"/>
    <col min="6" max="8" width="8.5703125" style="78" bestFit="1" customWidth="1"/>
    <col min="9" max="9" width="6.85546875" style="78" bestFit="1" customWidth="1"/>
    <col min="10" max="16384" width="8" style="78"/>
  </cols>
  <sheetData>
    <row r="1" spans="1:9">
      <c r="A1" s="76"/>
      <c r="B1" s="76"/>
      <c r="C1" s="76"/>
      <c r="D1" s="77"/>
      <c r="E1" s="77"/>
      <c r="F1" s="77" t="s">
        <v>75</v>
      </c>
      <c r="G1" s="77" t="s">
        <v>76</v>
      </c>
      <c r="H1" s="77" t="s">
        <v>77</v>
      </c>
      <c r="I1" s="77" t="s">
        <v>78</v>
      </c>
    </row>
    <row r="2" spans="1:9">
      <c r="A2" s="76"/>
      <c r="B2" s="76"/>
      <c r="C2" s="76"/>
      <c r="D2" s="77"/>
      <c r="E2" s="77"/>
      <c r="F2" s="77"/>
      <c r="G2" s="77"/>
      <c r="H2" s="77"/>
      <c r="I2" s="77"/>
    </row>
    <row r="3" spans="1:9">
      <c r="A3" s="79"/>
      <c r="B3" s="80"/>
      <c r="C3" s="81"/>
      <c r="D3" s="82" t="s">
        <v>340</v>
      </c>
      <c r="E3" s="82"/>
      <c r="F3" s="82" t="s">
        <v>209</v>
      </c>
      <c r="G3" s="82" t="s">
        <v>207</v>
      </c>
      <c r="H3" s="82" t="s">
        <v>211</v>
      </c>
      <c r="I3" s="82" t="s">
        <v>78</v>
      </c>
    </row>
    <row r="4" spans="1:9">
      <c r="A4" s="83" t="s">
        <v>341</v>
      </c>
      <c r="B4" s="84" t="s">
        <v>342</v>
      </c>
      <c r="C4" s="85">
        <v>1988</v>
      </c>
      <c r="D4" s="86">
        <v>53</v>
      </c>
      <c r="E4" s="87" t="s">
        <v>203</v>
      </c>
      <c r="F4" s="210">
        <v>53748</v>
      </c>
      <c r="G4" s="210">
        <v>6600</v>
      </c>
      <c r="H4" s="210">
        <v>58255</v>
      </c>
      <c r="I4" s="88"/>
    </row>
    <row r="5" spans="1:9">
      <c r="A5" s="89"/>
      <c r="B5" s="90"/>
      <c r="C5" s="91"/>
      <c r="D5" s="92" t="s">
        <v>343</v>
      </c>
      <c r="E5" s="93" t="s">
        <v>205</v>
      </c>
      <c r="F5" s="211">
        <v>1014.1</v>
      </c>
      <c r="G5" s="211">
        <v>125</v>
      </c>
      <c r="H5" s="211">
        <v>1099</v>
      </c>
      <c r="I5" s="94">
        <v>0.92259999999999998</v>
      </c>
    </row>
    <row r="6" spans="1:9">
      <c r="A6" s="95" t="s">
        <v>344</v>
      </c>
      <c r="B6" s="96" t="s">
        <v>345</v>
      </c>
      <c r="C6" s="97">
        <v>1989</v>
      </c>
      <c r="D6" s="98">
        <v>48</v>
      </c>
      <c r="E6" s="99" t="s">
        <v>203</v>
      </c>
      <c r="F6" s="212">
        <v>42634.1</v>
      </c>
      <c r="G6" s="212">
        <v>5499</v>
      </c>
      <c r="H6" s="212">
        <v>58572</v>
      </c>
      <c r="I6" s="100"/>
    </row>
    <row r="7" spans="1:9">
      <c r="A7" s="101"/>
      <c r="B7" s="102"/>
      <c r="C7" s="103"/>
      <c r="D7" s="104" t="s">
        <v>343</v>
      </c>
      <c r="E7" s="105" t="s">
        <v>205</v>
      </c>
      <c r="F7" s="213">
        <v>888.2</v>
      </c>
      <c r="G7" s="213">
        <v>115</v>
      </c>
      <c r="H7" s="213">
        <v>1220</v>
      </c>
      <c r="I7" s="107">
        <v>0.72789999999999999</v>
      </c>
    </row>
    <row r="8" spans="1:9">
      <c r="A8" s="83" t="s">
        <v>346</v>
      </c>
      <c r="B8" s="84" t="s">
        <v>347</v>
      </c>
      <c r="C8" s="85">
        <v>1990</v>
      </c>
      <c r="D8" s="86">
        <v>134</v>
      </c>
      <c r="E8" s="87" t="s">
        <v>203</v>
      </c>
      <c r="F8" s="210">
        <v>133653.5</v>
      </c>
      <c r="G8" s="210">
        <v>17143</v>
      </c>
      <c r="H8" s="210">
        <v>159403</v>
      </c>
      <c r="I8" s="88"/>
    </row>
    <row r="9" spans="1:9">
      <c r="A9" s="89"/>
      <c r="B9" s="90"/>
      <c r="C9" s="91"/>
      <c r="D9" s="92" t="s">
        <v>343</v>
      </c>
      <c r="E9" s="93" t="s">
        <v>205</v>
      </c>
      <c r="F9" s="211">
        <v>997.4</v>
      </c>
      <c r="G9" s="211">
        <v>128</v>
      </c>
      <c r="H9" s="211">
        <v>1190</v>
      </c>
      <c r="I9" s="94">
        <v>0.83850000000000002</v>
      </c>
    </row>
    <row r="10" spans="1:9">
      <c r="A10" s="95" t="s">
        <v>348</v>
      </c>
      <c r="B10" s="96" t="s">
        <v>349</v>
      </c>
      <c r="C10" s="97">
        <v>1991</v>
      </c>
      <c r="D10" s="98">
        <v>133</v>
      </c>
      <c r="E10" s="99" t="s">
        <v>203</v>
      </c>
      <c r="F10" s="212">
        <v>142361.20000000001</v>
      </c>
      <c r="G10" s="212">
        <v>16918</v>
      </c>
      <c r="H10" s="212">
        <v>171259</v>
      </c>
      <c r="I10" s="100"/>
    </row>
    <row r="11" spans="1:9">
      <c r="A11" s="101"/>
      <c r="B11" s="102"/>
      <c r="C11" s="103"/>
      <c r="D11" s="104" t="s">
        <v>350</v>
      </c>
      <c r="E11" s="105" t="s">
        <v>205</v>
      </c>
      <c r="F11" s="213">
        <v>1070.4000000000001</v>
      </c>
      <c r="G11" s="213">
        <v>127</v>
      </c>
      <c r="H11" s="213">
        <v>1288</v>
      </c>
      <c r="I11" s="107">
        <v>0.83130000000000004</v>
      </c>
    </row>
    <row r="12" spans="1:9">
      <c r="A12" s="83" t="s">
        <v>351</v>
      </c>
      <c r="B12" s="84" t="s">
        <v>352</v>
      </c>
      <c r="C12" s="85">
        <v>1992</v>
      </c>
      <c r="D12" s="86">
        <v>128</v>
      </c>
      <c r="E12" s="87" t="s">
        <v>203</v>
      </c>
      <c r="F12" s="210">
        <v>167186.20000000001</v>
      </c>
      <c r="G12" s="210">
        <v>18524</v>
      </c>
      <c r="H12" s="210">
        <v>186743</v>
      </c>
      <c r="I12" s="88"/>
    </row>
    <row r="13" spans="1:9">
      <c r="A13" s="89"/>
      <c r="B13" s="90"/>
      <c r="C13" s="91"/>
      <c r="D13" s="92" t="s">
        <v>343</v>
      </c>
      <c r="E13" s="93" t="s">
        <v>205</v>
      </c>
      <c r="F13" s="211">
        <v>1306.0999999999999</v>
      </c>
      <c r="G13" s="211">
        <v>145</v>
      </c>
      <c r="H13" s="211">
        <v>1459</v>
      </c>
      <c r="I13" s="94">
        <v>0.89529999999999998</v>
      </c>
    </row>
    <row r="14" spans="1:9">
      <c r="A14" s="95" t="s">
        <v>353</v>
      </c>
      <c r="B14" s="96" t="s">
        <v>354</v>
      </c>
      <c r="C14" s="97">
        <v>1993</v>
      </c>
      <c r="D14" s="98">
        <v>126</v>
      </c>
      <c r="E14" s="99" t="s">
        <v>203</v>
      </c>
      <c r="F14" s="212">
        <v>154620.79999999999</v>
      </c>
      <c r="G14" s="212">
        <v>17377</v>
      </c>
      <c r="H14" s="212">
        <v>193087</v>
      </c>
      <c r="I14" s="100"/>
    </row>
    <row r="15" spans="1:9">
      <c r="A15" s="101"/>
      <c r="B15" s="102"/>
      <c r="C15" s="103"/>
      <c r="D15" s="104" t="s">
        <v>343</v>
      </c>
      <c r="E15" s="105" t="s">
        <v>205</v>
      </c>
      <c r="F15" s="213">
        <v>1227.0999999999999</v>
      </c>
      <c r="G15" s="213">
        <v>138</v>
      </c>
      <c r="H15" s="213">
        <v>1532</v>
      </c>
      <c r="I15" s="107">
        <v>0.80079999999999996</v>
      </c>
    </row>
    <row r="16" spans="1:9">
      <c r="A16" s="83" t="s">
        <v>355</v>
      </c>
      <c r="B16" s="84" t="s">
        <v>356</v>
      </c>
      <c r="C16" s="85">
        <v>1994</v>
      </c>
      <c r="D16" s="86">
        <v>125</v>
      </c>
      <c r="E16" s="87" t="s">
        <v>203</v>
      </c>
      <c r="F16" s="210">
        <v>149557.70000000001</v>
      </c>
      <c r="G16" s="210">
        <v>16542</v>
      </c>
      <c r="H16" s="210">
        <v>186356</v>
      </c>
      <c r="I16" s="88"/>
    </row>
    <row r="17" spans="1:9">
      <c r="A17" s="89"/>
      <c r="B17" s="90"/>
      <c r="C17" s="91"/>
      <c r="D17" s="92" t="s">
        <v>343</v>
      </c>
      <c r="E17" s="93" t="s">
        <v>205</v>
      </c>
      <c r="F17" s="211">
        <v>1196.5</v>
      </c>
      <c r="G17" s="211">
        <v>132</v>
      </c>
      <c r="H17" s="211">
        <v>1491</v>
      </c>
      <c r="I17" s="94">
        <v>0.80249999999999999</v>
      </c>
    </row>
    <row r="18" spans="1:9">
      <c r="A18" s="95" t="s">
        <v>357</v>
      </c>
      <c r="B18" s="96" t="s">
        <v>358</v>
      </c>
      <c r="C18" s="97">
        <v>1995</v>
      </c>
      <c r="D18" s="98">
        <v>129</v>
      </c>
      <c r="E18" s="99" t="s">
        <v>203</v>
      </c>
      <c r="F18" s="212">
        <v>157828.70000000001</v>
      </c>
      <c r="G18" s="212">
        <v>17245</v>
      </c>
      <c r="H18" s="212">
        <v>197070</v>
      </c>
      <c r="I18" s="100"/>
    </row>
    <row r="19" spans="1:9">
      <c r="A19" s="101"/>
      <c r="B19" s="102"/>
      <c r="C19" s="103"/>
      <c r="D19" s="104" t="s">
        <v>350</v>
      </c>
      <c r="E19" s="105" t="s">
        <v>205</v>
      </c>
      <c r="F19" s="213">
        <v>1223.5</v>
      </c>
      <c r="G19" s="213">
        <v>134</v>
      </c>
      <c r="H19" s="213">
        <v>1528</v>
      </c>
      <c r="I19" s="107">
        <v>0.80089999999999995</v>
      </c>
    </row>
    <row r="20" spans="1:9">
      <c r="A20" s="83" t="s">
        <v>359</v>
      </c>
      <c r="B20" s="84" t="s">
        <v>360</v>
      </c>
      <c r="C20" s="85">
        <v>1996</v>
      </c>
      <c r="D20" s="86">
        <v>128</v>
      </c>
      <c r="E20" s="87" t="s">
        <v>203</v>
      </c>
      <c r="F20" s="210">
        <v>157451.1</v>
      </c>
      <c r="G20" s="210">
        <v>16692</v>
      </c>
      <c r="H20" s="210">
        <v>196840</v>
      </c>
      <c r="I20" s="88"/>
    </row>
    <row r="21" spans="1:9">
      <c r="A21" s="89"/>
      <c r="B21" s="90"/>
      <c r="C21" s="91"/>
      <c r="D21" s="92" t="s">
        <v>343</v>
      </c>
      <c r="E21" s="93" t="s">
        <v>205</v>
      </c>
      <c r="F21" s="211">
        <v>1230.0999999999999</v>
      </c>
      <c r="G21" s="211">
        <v>130</v>
      </c>
      <c r="H21" s="211">
        <v>1538</v>
      </c>
      <c r="I21" s="94">
        <v>0.79990000000000006</v>
      </c>
    </row>
    <row r="22" spans="1:9">
      <c r="A22" s="95" t="s">
        <v>361</v>
      </c>
      <c r="B22" s="96" t="s">
        <v>362</v>
      </c>
      <c r="C22" s="97">
        <v>1997</v>
      </c>
      <c r="D22" s="98">
        <v>123</v>
      </c>
      <c r="E22" s="99" t="s">
        <v>203</v>
      </c>
      <c r="F22" s="212">
        <v>139878</v>
      </c>
      <c r="G22" s="212">
        <v>15562</v>
      </c>
      <c r="H22" s="212">
        <v>186346</v>
      </c>
      <c r="I22" s="100"/>
    </row>
    <row r="23" spans="1:9">
      <c r="A23" s="101"/>
      <c r="B23" s="102"/>
      <c r="C23" s="103"/>
      <c r="D23" s="104" t="s">
        <v>343</v>
      </c>
      <c r="E23" s="105" t="s">
        <v>205</v>
      </c>
      <c r="F23" s="213">
        <v>1137.2</v>
      </c>
      <c r="G23" s="213">
        <v>127</v>
      </c>
      <c r="H23" s="213">
        <v>1515</v>
      </c>
      <c r="I23" s="107">
        <v>0.75060000000000004</v>
      </c>
    </row>
    <row r="24" spans="1:9">
      <c r="A24" s="83" t="s">
        <v>363</v>
      </c>
      <c r="B24" s="84" t="s">
        <v>364</v>
      </c>
      <c r="C24" s="85">
        <v>1998</v>
      </c>
      <c r="D24" s="86">
        <v>114</v>
      </c>
      <c r="E24" s="87" t="s">
        <v>203</v>
      </c>
      <c r="F24" s="210">
        <v>139747.4</v>
      </c>
      <c r="G24" s="210">
        <v>15379</v>
      </c>
      <c r="H24" s="210">
        <v>170442</v>
      </c>
      <c r="I24" s="88"/>
    </row>
    <row r="25" spans="1:9">
      <c r="A25" s="89"/>
      <c r="B25" s="90"/>
      <c r="C25" s="91"/>
      <c r="D25" s="92" t="s">
        <v>343</v>
      </c>
      <c r="E25" s="93" t="s">
        <v>205</v>
      </c>
      <c r="F25" s="211">
        <v>1225.9000000000001</v>
      </c>
      <c r="G25" s="211">
        <v>135</v>
      </c>
      <c r="H25" s="211">
        <v>1495</v>
      </c>
      <c r="I25" s="94">
        <v>0.81989999999999996</v>
      </c>
    </row>
    <row r="26" spans="1:9">
      <c r="A26" s="95" t="s">
        <v>365</v>
      </c>
      <c r="B26" s="96" t="s">
        <v>366</v>
      </c>
      <c r="C26" s="97">
        <v>1999</v>
      </c>
      <c r="D26" s="98">
        <v>120</v>
      </c>
      <c r="E26" s="99" t="s">
        <v>203</v>
      </c>
      <c r="F26" s="212">
        <v>133503.70000000001</v>
      </c>
      <c r="G26" s="212">
        <v>15246</v>
      </c>
      <c r="H26" s="212">
        <v>171970</v>
      </c>
      <c r="I26" s="100"/>
    </row>
    <row r="27" spans="1:9">
      <c r="A27" s="101"/>
      <c r="B27" s="102"/>
      <c r="C27" s="103"/>
      <c r="D27" s="104" t="s">
        <v>350</v>
      </c>
      <c r="E27" s="105" t="s">
        <v>205</v>
      </c>
      <c r="F27" s="213">
        <v>1112.5</v>
      </c>
      <c r="G27" s="213">
        <v>127</v>
      </c>
      <c r="H27" s="213">
        <v>1433</v>
      </c>
      <c r="I27" s="107">
        <v>0.77629999999999999</v>
      </c>
    </row>
    <row r="28" spans="1:9">
      <c r="A28" s="83" t="s">
        <v>367</v>
      </c>
      <c r="B28" s="84" t="s">
        <v>342</v>
      </c>
      <c r="C28" s="85">
        <v>2000</v>
      </c>
      <c r="D28" s="86">
        <v>110</v>
      </c>
      <c r="E28" s="87" t="s">
        <v>203</v>
      </c>
      <c r="F28" s="216">
        <v>115053.5</v>
      </c>
      <c r="G28" s="210">
        <v>13308</v>
      </c>
      <c r="H28" s="210">
        <v>148992</v>
      </c>
      <c r="I28" s="88"/>
    </row>
    <row r="29" spans="1:9">
      <c r="A29" s="89"/>
      <c r="B29" s="90"/>
      <c r="C29" s="91"/>
      <c r="D29" s="92" t="s">
        <v>343</v>
      </c>
      <c r="E29" s="93" t="s">
        <v>205</v>
      </c>
      <c r="F29" s="217">
        <v>1045.9000000000001</v>
      </c>
      <c r="G29" s="211">
        <v>121</v>
      </c>
      <c r="H29" s="211">
        <v>1354</v>
      </c>
      <c r="I29" s="94">
        <v>0.7722</v>
      </c>
    </row>
    <row r="30" spans="1:9">
      <c r="A30" s="95" t="s">
        <v>290</v>
      </c>
      <c r="B30" s="96" t="s">
        <v>368</v>
      </c>
      <c r="C30" s="97">
        <v>2001</v>
      </c>
      <c r="D30" s="98">
        <v>108</v>
      </c>
      <c r="E30" s="99" t="s">
        <v>203</v>
      </c>
      <c r="F30" s="218">
        <v>125244.1</v>
      </c>
      <c r="G30" s="212">
        <v>13733</v>
      </c>
      <c r="H30" s="212">
        <v>144082</v>
      </c>
      <c r="I30" s="100"/>
    </row>
    <row r="31" spans="1:9">
      <c r="A31" s="101"/>
      <c r="B31" s="102"/>
      <c r="C31" s="103"/>
      <c r="D31" s="104" t="s">
        <v>343</v>
      </c>
      <c r="E31" s="105" t="s">
        <v>205</v>
      </c>
      <c r="F31" s="219">
        <v>1159.7</v>
      </c>
      <c r="G31" s="213">
        <v>127</v>
      </c>
      <c r="H31" s="213">
        <v>1334</v>
      </c>
      <c r="I31" s="107">
        <v>0.86929999999999996</v>
      </c>
    </row>
    <row r="32" spans="1:9">
      <c r="A32" s="83" t="s">
        <v>291</v>
      </c>
      <c r="B32" s="84" t="s">
        <v>347</v>
      </c>
      <c r="C32" s="85">
        <v>2002</v>
      </c>
      <c r="D32" s="86">
        <v>110</v>
      </c>
      <c r="E32" s="87" t="s">
        <v>203</v>
      </c>
      <c r="F32" s="216">
        <v>119719.7</v>
      </c>
      <c r="G32" s="210">
        <v>13177</v>
      </c>
      <c r="H32" s="210">
        <v>143278</v>
      </c>
      <c r="I32" s="88"/>
    </row>
    <row r="33" spans="1:9">
      <c r="A33" s="89"/>
      <c r="B33" s="90"/>
      <c r="C33" s="91"/>
      <c r="D33" s="92" t="s">
        <v>343</v>
      </c>
      <c r="E33" s="93" t="s">
        <v>205</v>
      </c>
      <c r="F33" s="217">
        <v>1170.9000000000001</v>
      </c>
      <c r="G33" s="211">
        <v>126</v>
      </c>
      <c r="H33" s="211">
        <v>1382</v>
      </c>
      <c r="I33" s="94">
        <v>0.83560000000000001</v>
      </c>
    </row>
    <row r="34" spans="1:9">
      <c r="A34" s="95" t="s">
        <v>292</v>
      </c>
      <c r="B34" s="96" t="s">
        <v>349</v>
      </c>
      <c r="C34" s="97">
        <v>2003</v>
      </c>
      <c r="D34" s="98">
        <v>121</v>
      </c>
      <c r="E34" s="99" t="s">
        <v>203</v>
      </c>
      <c r="F34" s="218">
        <v>130568.5</v>
      </c>
      <c r="G34" s="212">
        <v>14308</v>
      </c>
      <c r="H34" s="212">
        <v>160041</v>
      </c>
      <c r="I34" s="100"/>
    </row>
    <row r="35" spans="1:9">
      <c r="A35" s="101"/>
      <c r="B35" s="102"/>
      <c r="C35" s="103"/>
      <c r="D35" s="104" t="s">
        <v>350</v>
      </c>
      <c r="E35" s="105" t="s">
        <v>205</v>
      </c>
      <c r="F35" s="219">
        <v>1079.0999999999999</v>
      </c>
      <c r="G35" s="213">
        <v>118</v>
      </c>
      <c r="H35" s="213">
        <v>1323</v>
      </c>
      <c r="I35" s="107">
        <v>0.81579999999999997</v>
      </c>
    </row>
    <row r="36" spans="1:9">
      <c r="A36" s="83" t="s">
        <v>293</v>
      </c>
      <c r="B36" s="84" t="s">
        <v>352</v>
      </c>
      <c r="C36" s="85">
        <v>2004</v>
      </c>
      <c r="D36" s="86">
        <v>127</v>
      </c>
      <c r="E36" s="87" t="s">
        <v>203</v>
      </c>
      <c r="F36" s="216">
        <v>143575</v>
      </c>
      <c r="G36" s="210">
        <v>15787</v>
      </c>
      <c r="H36" s="210">
        <v>181609</v>
      </c>
      <c r="I36" s="88"/>
    </row>
    <row r="37" spans="1:9">
      <c r="A37" s="89"/>
      <c r="B37" s="90"/>
      <c r="C37" s="91"/>
      <c r="D37" s="92" t="s">
        <v>343</v>
      </c>
      <c r="E37" s="93" t="s">
        <v>205</v>
      </c>
      <c r="F37" s="217">
        <v>1130.5</v>
      </c>
      <c r="G37" s="211">
        <v>124</v>
      </c>
      <c r="H37" s="211">
        <v>1430</v>
      </c>
      <c r="I37" s="94">
        <v>0.79059999999999997</v>
      </c>
    </row>
    <row r="38" spans="1:9">
      <c r="A38" s="114" t="s">
        <v>382</v>
      </c>
      <c r="B38" s="116" t="s">
        <v>338</v>
      </c>
      <c r="C38" s="97">
        <v>2005</v>
      </c>
      <c r="D38" s="98">
        <v>121</v>
      </c>
      <c r="E38" s="99" t="s">
        <v>203</v>
      </c>
      <c r="F38" s="218">
        <v>125726.9</v>
      </c>
      <c r="G38" s="212">
        <v>14268</v>
      </c>
      <c r="H38" s="212">
        <v>160242</v>
      </c>
      <c r="I38" s="100"/>
    </row>
    <row r="39" spans="1:9">
      <c r="A39" s="101"/>
      <c r="B39" s="102"/>
      <c r="C39" s="103"/>
      <c r="D39" s="104" t="s">
        <v>343</v>
      </c>
      <c r="E39" s="105" t="s">
        <v>205</v>
      </c>
      <c r="F39" s="219">
        <v>1039.0652892561986</v>
      </c>
      <c r="G39" s="213">
        <v>117.91735537190083</v>
      </c>
      <c r="H39" s="213">
        <v>1324.3140495867769</v>
      </c>
      <c r="I39" s="107">
        <v>0.78460640780819035</v>
      </c>
    </row>
    <row r="40" spans="1:9">
      <c r="A40" s="115" t="s">
        <v>339</v>
      </c>
      <c r="B40" s="117" t="s">
        <v>385</v>
      </c>
      <c r="C40" s="85">
        <v>2006</v>
      </c>
      <c r="D40" s="86">
        <v>117</v>
      </c>
      <c r="E40" s="87" t="s">
        <v>203</v>
      </c>
      <c r="F40" s="216">
        <v>126187.3</v>
      </c>
      <c r="G40" s="210">
        <v>14963</v>
      </c>
      <c r="H40" s="210">
        <v>154555</v>
      </c>
      <c r="I40" s="88"/>
    </row>
    <row r="41" spans="1:9">
      <c r="A41" s="89"/>
      <c r="B41" s="90"/>
      <c r="C41" s="91"/>
      <c r="D41" s="92" t="s">
        <v>343</v>
      </c>
      <c r="E41" s="93" t="s">
        <v>205</v>
      </c>
      <c r="F41" s="217">
        <v>1078.5239316239299</v>
      </c>
      <c r="G41" s="211">
        <v>127.888888888889</v>
      </c>
      <c r="H41" s="211">
        <v>1320.9829059829101</v>
      </c>
      <c r="I41" s="94">
        <v>0.81645563068163396</v>
      </c>
    </row>
    <row r="42" spans="1:9">
      <c r="A42" s="114" t="s">
        <v>378</v>
      </c>
      <c r="B42" s="116" t="s">
        <v>386</v>
      </c>
      <c r="C42" s="97">
        <v>2007</v>
      </c>
      <c r="D42" s="98">
        <v>113</v>
      </c>
      <c r="E42" s="99" t="s">
        <v>203</v>
      </c>
      <c r="F42" s="218">
        <v>121696.29999999996</v>
      </c>
      <c r="G42" s="212">
        <v>13919</v>
      </c>
      <c r="H42" s="212">
        <v>153396</v>
      </c>
      <c r="I42" s="100"/>
    </row>
    <row r="43" spans="1:9">
      <c r="A43" s="101"/>
      <c r="B43" s="102"/>
      <c r="C43" s="103"/>
      <c r="D43" s="104" t="s">
        <v>350</v>
      </c>
      <c r="E43" s="105" t="s">
        <v>205</v>
      </c>
      <c r="F43" s="219">
        <v>1076.9584070796457</v>
      </c>
      <c r="G43" s="213">
        <v>123.17699115044248</v>
      </c>
      <c r="H43" s="213">
        <v>1357.4867256637169</v>
      </c>
      <c r="I43" s="107">
        <v>0.79334728415343303</v>
      </c>
    </row>
    <row r="44" spans="1:9">
      <c r="A44" s="115" t="s">
        <v>489</v>
      </c>
      <c r="B44" s="117" t="s">
        <v>39</v>
      </c>
      <c r="C44" s="85">
        <v>2008</v>
      </c>
      <c r="D44" s="86">
        <v>104</v>
      </c>
      <c r="E44" s="87" t="s">
        <v>203</v>
      </c>
      <c r="F44" s="216">
        <v>107171.39999999995</v>
      </c>
      <c r="G44" s="210">
        <v>12538</v>
      </c>
      <c r="H44" s="210">
        <v>144765</v>
      </c>
      <c r="I44" s="88"/>
    </row>
    <row r="45" spans="1:9">
      <c r="A45" s="89"/>
      <c r="B45" s="90"/>
      <c r="C45" s="91"/>
      <c r="D45" s="92" t="s">
        <v>521</v>
      </c>
      <c r="E45" s="93" t="s">
        <v>205</v>
      </c>
      <c r="F45" s="217">
        <v>1030.4942307692304</v>
      </c>
      <c r="G45" s="211">
        <v>120.55769230769231</v>
      </c>
      <c r="H45" s="211">
        <v>1391.9711538461538</v>
      </c>
      <c r="I45" s="94">
        <v>0.74031292094083478</v>
      </c>
    </row>
    <row r="46" spans="1:9">
      <c r="A46" s="114" t="s">
        <v>490</v>
      </c>
      <c r="B46" s="116" t="s">
        <v>41</v>
      </c>
      <c r="C46" s="97">
        <v>2009</v>
      </c>
      <c r="D46" s="98">
        <v>100</v>
      </c>
      <c r="E46" s="99" t="s">
        <v>203</v>
      </c>
      <c r="F46" s="218">
        <v>98877.4</v>
      </c>
      <c r="G46" s="212">
        <v>11580</v>
      </c>
      <c r="H46" s="212">
        <v>121412</v>
      </c>
      <c r="I46" s="100"/>
    </row>
    <row r="47" spans="1:9">
      <c r="A47" s="101"/>
      <c r="B47" s="102"/>
      <c r="C47" s="103"/>
      <c r="D47" s="104" t="s">
        <v>521</v>
      </c>
      <c r="E47" s="105" t="s">
        <v>205</v>
      </c>
      <c r="F47" s="219">
        <v>988.77399999999989</v>
      </c>
      <c r="G47" s="213">
        <v>115.8</v>
      </c>
      <c r="H47" s="213">
        <v>1214.1199999999999</v>
      </c>
      <c r="I47" s="107">
        <v>0.8143956116364115</v>
      </c>
    </row>
    <row r="48" spans="1:9">
      <c r="A48" s="115" t="s">
        <v>491</v>
      </c>
      <c r="B48" s="117" t="s">
        <v>0</v>
      </c>
      <c r="C48" s="85">
        <v>2010</v>
      </c>
      <c r="D48" s="86">
        <v>76</v>
      </c>
      <c r="E48" s="87" t="s">
        <v>203</v>
      </c>
      <c r="F48" s="216">
        <v>82823.500000000015</v>
      </c>
      <c r="G48" s="210">
        <v>9689</v>
      </c>
      <c r="H48" s="210">
        <v>96758</v>
      </c>
      <c r="I48" s="88"/>
    </row>
    <row r="49" spans="1:9">
      <c r="A49" s="89"/>
      <c r="B49" s="90"/>
      <c r="C49" s="91"/>
      <c r="D49" s="92" t="s">
        <v>521</v>
      </c>
      <c r="E49" s="93" t="s">
        <v>205</v>
      </c>
      <c r="F49" s="217">
        <v>1089.7828947368423</v>
      </c>
      <c r="G49" s="211">
        <v>127.48684210526316</v>
      </c>
      <c r="H49" s="211">
        <v>1273.1315789473683</v>
      </c>
      <c r="I49" s="94">
        <v>0.855986068335435</v>
      </c>
    </row>
    <row r="50" spans="1:9">
      <c r="A50" s="114" t="s">
        <v>492</v>
      </c>
      <c r="B50" s="116" t="s">
        <v>530</v>
      </c>
      <c r="C50" s="97">
        <v>2011</v>
      </c>
      <c r="D50" s="98">
        <v>69</v>
      </c>
      <c r="E50" s="99" t="s">
        <v>203</v>
      </c>
      <c r="F50" s="218">
        <v>75975.199999999968</v>
      </c>
      <c r="G50" s="212">
        <v>8718</v>
      </c>
      <c r="H50" s="212">
        <v>87278</v>
      </c>
      <c r="I50" s="100"/>
    </row>
    <row r="51" spans="1:9">
      <c r="A51" s="101"/>
      <c r="B51" s="102"/>
      <c r="C51" s="103"/>
      <c r="D51" s="104" t="s">
        <v>520</v>
      </c>
      <c r="E51" s="105" t="s">
        <v>205</v>
      </c>
      <c r="F51" s="219">
        <v>1101.0898550724633</v>
      </c>
      <c r="G51" s="213">
        <v>126.34782608695652</v>
      </c>
      <c r="H51" s="213">
        <v>1264.8985507246377</v>
      </c>
      <c r="I51" s="107">
        <v>0.87049657416531045</v>
      </c>
    </row>
    <row r="52" spans="1:9">
      <c r="A52" s="115" t="s">
        <v>531</v>
      </c>
      <c r="B52" s="117" t="s">
        <v>533</v>
      </c>
      <c r="C52" s="85">
        <v>2012</v>
      </c>
      <c r="D52" s="86">
        <v>69</v>
      </c>
      <c r="E52" s="87" t="s">
        <v>203</v>
      </c>
      <c r="F52" s="216">
        <v>81687.34</v>
      </c>
      <c r="G52" s="210">
        <v>9173</v>
      </c>
      <c r="H52" s="210">
        <v>87610</v>
      </c>
      <c r="I52" s="88"/>
    </row>
    <row r="53" spans="1:9">
      <c r="A53" s="89"/>
      <c r="B53" s="90"/>
      <c r="C53" s="91"/>
      <c r="D53" s="92" t="s">
        <v>547</v>
      </c>
      <c r="E53" s="93" t="s">
        <v>205</v>
      </c>
      <c r="F53" s="217">
        <v>1183.8744927536231</v>
      </c>
      <c r="G53" s="211">
        <v>132.94202898550725</v>
      </c>
      <c r="H53" s="211">
        <v>1269.7101449275362</v>
      </c>
      <c r="I53" s="94">
        <v>0.93239744321424489</v>
      </c>
    </row>
    <row r="54" spans="1:9">
      <c r="A54" s="114" t="s">
        <v>537</v>
      </c>
      <c r="B54" s="116" t="s">
        <v>534</v>
      </c>
      <c r="C54" s="97">
        <v>2013</v>
      </c>
      <c r="D54" s="98">
        <v>64</v>
      </c>
      <c r="E54" s="99" t="s">
        <v>203</v>
      </c>
      <c r="F54" s="220">
        <v>74780.91</v>
      </c>
      <c r="G54" s="98">
        <v>8581</v>
      </c>
      <c r="H54" s="98">
        <v>82615</v>
      </c>
      <c r="I54" s="100"/>
    </row>
    <row r="55" spans="1:9">
      <c r="A55" s="101"/>
      <c r="B55" s="102"/>
      <c r="C55" s="103"/>
      <c r="D55" s="104" t="s">
        <v>547</v>
      </c>
      <c r="E55" s="105" t="s">
        <v>205</v>
      </c>
      <c r="F55" s="221">
        <v>1168.4517187500001</v>
      </c>
      <c r="G55" s="106">
        <v>134.078125</v>
      </c>
      <c r="H55" s="106">
        <v>1290.859375</v>
      </c>
      <c r="I55" s="107">
        <v>0.9051735157053804</v>
      </c>
    </row>
    <row r="56" spans="1:9">
      <c r="A56" s="115" t="s">
        <v>635</v>
      </c>
      <c r="B56" s="117" t="s">
        <v>653</v>
      </c>
      <c r="C56" s="85">
        <v>2014</v>
      </c>
      <c r="D56" s="86">
        <v>66</v>
      </c>
      <c r="E56" s="87" t="s">
        <v>203</v>
      </c>
      <c r="F56" s="222">
        <v>74114.099999999962</v>
      </c>
      <c r="G56" s="86">
        <v>8878</v>
      </c>
      <c r="H56" s="86">
        <v>85680</v>
      </c>
      <c r="I56" s="88"/>
    </row>
    <row r="57" spans="1:9">
      <c r="A57" s="89"/>
      <c r="B57" s="90"/>
      <c r="C57" s="91"/>
      <c r="D57" s="92" t="s">
        <v>18</v>
      </c>
      <c r="E57" s="93" t="s">
        <v>205</v>
      </c>
      <c r="F57" s="223">
        <v>1122.9409090909085</v>
      </c>
      <c r="G57" s="198">
        <v>134.5151515151515</v>
      </c>
      <c r="H57" s="198">
        <v>1298.1818181818182</v>
      </c>
      <c r="I57" s="94">
        <v>0.86501050420168024</v>
      </c>
    </row>
    <row r="58" spans="1:9">
      <c r="A58" s="114" t="s">
        <v>636</v>
      </c>
      <c r="B58" s="116" t="s">
        <v>654</v>
      </c>
      <c r="C58" s="97">
        <v>2015</v>
      </c>
      <c r="D58" s="98">
        <v>70</v>
      </c>
      <c r="E58" s="99" t="s">
        <v>203</v>
      </c>
      <c r="F58" s="220">
        <v>82570.690000000017</v>
      </c>
      <c r="G58" s="98">
        <v>9544</v>
      </c>
      <c r="H58" s="98">
        <v>93020</v>
      </c>
      <c r="I58" s="100"/>
    </row>
    <row r="59" spans="1:9">
      <c r="A59" s="101"/>
      <c r="B59" s="102"/>
      <c r="C59" s="103"/>
      <c r="D59" s="104" t="s">
        <v>19</v>
      </c>
      <c r="E59" s="105" t="s">
        <v>205</v>
      </c>
      <c r="F59" s="221">
        <v>1179.581285714286</v>
      </c>
      <c r="G59" s="106">
        <v>136.34285714285716</v>
      </c>
      <c r="H59" s="106">
        <v>1328.8571428571429</v>
      </c>
      <c r="I59" s="107">
        <v>0.88766598580950351</v>
      </c>
    </row>
    <row r="60" spans="1:9">
      <c r="A60" s="115" t="s">
        <v>637</v>
      </c>
      <c r="B60" s="117" t="s">
        <v>655</v>
      </c>
      <c r="C60" s="85">
        <v>2016</v>
      </c>
      <c r="D60" s="86">
        <v>67</v>
      </c>
      <c r="E60" s="87" t="s">
        <v>203</v>
      </c>
      <c r="F60" s="222">
        <v>84971.752099999998</v>
      </c>
      <c r="G60" s="86">
        <v>9514</v>
      </c>
      <c r="H60" s="86">
        <v>89926</v>
      </c>
      <c r="I60" s="88"/>
    </row>
    <row r="61" spans="1:9">
      <c r="A61" s="89"/>
      <c r="B61" s="90"/>
      <c r="C61" s="91"/>
      <c r="D61" s="92" t="s">
        <v>18</v>
      </c>
      <c r="E61" s="93" t="s">
        <v>205</v>
      </c>
      <c r="F61" s="223">
        <v>1268.2351059701493</v>
      </c>
      <c r="G61" s="198">
        <v>142</v>
      </c>
      <c r="H61" s="198">
        <v>1342.1791044776119</v>
      </c>
      <c r="I61" s="94">
        <v>0.94490750283566483</v>
      </c>
    </row>
    <row r="62" spans="1:9">
      <c r="A62" s="114" t="s">
        <v>638</v>
      </c>
      <c r="B62" s="116" t="s">
        <v>744</v>
      </c>
      <c r="C62" s="97">
        <v>2017</v>
      </c>
      <c r="D62" s="98">
        <v>68</v>
      </c>
      <c r="E62" s="99" t="s">
        <v>203</v>
      </c>
      <c r="F62" s="220">
        <v>81211.799999999974</v>
      </c>
      <c r="G62" s="98">
        <v>9165</v>
      </c>
      <c r="H62" s="98">
        <v>95400</v>
      </c>
      <c r="I62" s="100"/>
    </row>
    <row r="63" spans="1:9">
      <c r="A63" s="101"/>
      <c r="B63" s="102"/>
      <c r="C63" s="103"/>
      <c r="D63" s="104" t="s">
        <v>656</v>
      </c>
      <c r="E63" s="105" t="s">
        <v>205</v>
      </c>
      <c r="F63" s="221">
        <v>1194.2911764705877</v>
      </c>
      <c r="G63" s="106">
        <v>134.77941176470588</v>
      </c>
      <c r="H63" s="106">
        <v>1402.9411764705883</v>
      </c>
      <c r="I63" s="107">
        <v>0.8512767295597482</v>
      </c>
    </row>
    <row r="64" spans="1:9">
      <c r="A64" s="115" t="s">
        <v>711</v>
      </c>
      <c r="B64" s="117" t="s">
        <v>757</v>
      </c>
      <c r="C64" s="85">
        <v>2018</v>
      </c>
      <c r="D64" s="86"/>
      <c r="E64" s="87" t="s">
        <v>203</v>
      </c>
      <c r="F64" s="222"/>
      <c r="G64" s="86"/>
      <c r="H64" s="86"/>
      <c r="I64" s="88"/>
    </row>
    <row r="65" spans="1:9">
      <c r="A65" s="89"/>
      <c r="B65" s="90"/>
      <c r="C65" s="91"/>
      <c r="D65" s="92" t="s">
        <v>18</v>
      </c>
      <c r="E65" s="93" t="s">
        <v>205</v>
      </c>
      <c r="F65" s="223"/>
      <c r="G65" s="198"/>
      <c r="H65" s="198"/>
      <c r="I65" s="94"/>
    </row>
    <row r="66" spans="1:9">
      <c r="A66" s="114" t="s">
        <v>756</v>
      </c>
      <c r="B66" s="116" t="s">
        <v>746</v>
      </c>
      <c r="C66" s="97">
        <v>2019</v>
      </c>
      <c r="D66" s="98"/>
      <c r="E66" s="99" t="s">
        <v>203</v>
      </c>
      <c r="F66" s="220"/>
      <c r="G66" s="98"/>
      <c r="H66" s="98"/>
      <c r="I66" s="100"/>
    </row>
    <row r="67" spans="1:9">
      <c r="A67" s="101"/>
      <c r="B67" s="102"/>
      <c r="C67" s="103"/>
      <c r="D67" s="104" t="s">
        <v>740</v>
      </c>
      <c r="E67" s="105" t="s">
        <v>205</v>
      </c>
      <c r="F67" s="221"/>
      <c r="G67" s="106"/>
      <c r="H67" s="106"/>
      <c r="I67" s="107"/>
    </row>
    <row r="68" spans="1:9">
      <c r="A68" s="115"/>
      <c r="B68" s="117"/>
      <c r="C68" s="85"/>
      <c r="D68" s="86"/>
      <c r="E68" s="87" t="s">
        <v>203</v>
      </c>
      <c r="F68" s="222"/>
      <c r="G68" s="86"/>
      <c r="H68" s="86"/>
      <c r="I68" s="88"/>
    </row>
    <row r="69" spans="1:9">
      <c r="A69" s="89"/>
      <c r="B69" s="90"/>
      <c r="C69" s="91"/>
      <c r="D69" s="92" t="s">
        <v>547</v>
      </c>
      <c r="E69" s="93" t="s">
        <v>205</v>
      </c>
      <c r="F69" s="223"/>
      <c r="G69" s="198"/>
      <c r="H69" s="198"/>
      <c r="I69" s="94"/>
    </row>
    <row r="70" spans="1:9">
      <c r="A70" s="114"/>
      <c r="B70" s="116"/>
      <c r="C70" s="97"/>
      <c r="D70" s="98"/>
      <c r="E70" s="99" t="s">
        <v>203</v>
      </c>
      <c r="F70" s="220"/>
      <c r="G70" s="98"/>
      <c r="H70" s="98"/>
      <c r="I70" s="100"/>
    </row>
    <row r="71" spans="1:9">
      <c r="A71" s="101"/>
      <c r="B71" s="102"/>
      <c r="C71" s="103"/>
      <c r="D71" s="104" t="s">
        <v>548</v>
      </c>
      <c r="E71" s="105" t="s">
        <v>205</v>
      </c>
      <c r="F71" s="221"/>
      <c r="G71" s="106"/>
      <c r="H71" s="106"/>
      <c r="I71" s="107"/>
    </row>
    <row r="73" spans="1:9" ht="12">
      <c r="F73" s="229" t="s">
        <v>629</v>
      </c>
      <c r="G73" s="230" t="s">
        <v>630</v>
      </c>
      <c r="H73" s="229" t="s">
        <v>629</v>
      </c>
    </row>
    <row r="74" spans="1:9" ht="11.25" customHeight="1">
      <c r="A74" s="76"/>
      <c r="B74" s="242" t="s">
        <v>758</v>
      </c>
      <c r="C74" s="243"/>
      <c r="D74" s="243"/>
      <c r="E74" s="244"/>
      <c r="F74" s="109" t="s">
        <v>209</v>
      </c>
      <c r="G74" s="109" t="s">
        <v>207</v>
      </c>
      <c r="H74" s="109" t="s">
        <v>211</v>
      </c>
      <c r="I74" s="110" t="s">
        <v>78</v>
      </c>
    </row>
    <row r="75" spans="1:9" ht="11.25" customHeight="1">
      <c r="A75" s="76"/>
      <c r="B75" s="245" t="s">
        <v>225</v>
      </c>
      <c r="C75" s="246"/>
      <c r="D75" s="214">
        <v>3041</v>
      </c>
      <c r="E75" s="108" t="s">
        <v>203</v>
      </c>
      <c r="F75" s="111">
        <v>3424125.4920999995</v>
      </c>
      <c r="G75" s="111">
        <v>389570</v>
      </c>
      <c r="H75" s="111">
        <v>4167002</v>
      </c>
      <c r="I75" s="110"/>
    </row>
    <row r="76" spans="1:9" ht="11.25" customHeight="1">
      <c r="A76" s="76"/>
      <c r="B76" s="245" t="s">
        <v>226</v>
      </c>
      <c r="C76" s="246"/>
      <c r="D76" s="214">
        <v>10957</v>
      </c>
      <c r="E76" s="108" t="s">
        <v>205</v>
      </c>
      <c r="F76" s="215">
        <v>1125.986679414666</v>
      </c>
      <c r="G76" s="215">
        <v>128.10588622163763</v>
      </c>
      <c r="H76" s="215">
        <v>1370.2735942124302</v>
      </c>
      <c r="I76" s="112">
        <v>0.82172398575762606</v>
      </c>
    </row>
  </sheetData>
  <mergeCells count="3">
    <mergeCell ref="B74:E74"/>
    <mergeCell ref="B75:C75"/>
    <mergeCell ref="B76:C76"/>
  </mergeCells>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3"/>
  <sheetViews>
    <sheetView zoomScale="80" workbookViewId="0">
      <pane xSplit="5" ySplit="3" topLeftCell="F4" activePane="bottomRight" state="frozen"/>
      <selection pane="topRight" activeCell="F1" sqref="F1"/>
      <selection pane="bottomLeft" activeCell="A4" sqref="A4"/>
      <selection pane="bottomRight" activeCell="G43" sqref="G43"/>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631</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235</v>
      </c>
      <c r="D4" s="139" t="s">
        <v>330</v>
      </c>
      <c r="E4" s="140" t="s">
        <v>103</v>
      </c>
      <c r="F4" s="141">
        <v>452</v>
      </c>
      <c r="G4" s="142">
        <v>452</v>
      </c>
      <c r="H4" s="142">
        <v>394</v>
      </c>
      <c r="I4" s="142">
        <v>305</v>
      </c>
      <c r="J4" s="142">
        <v>450</v>
      </c>
      <c r="K4" s="142">
        <v>460</v>
      </c>
      <c r="L4" s="142">
        <v>355</v>
      </c>
      <c r="M4" s="142">
        <v>429</v>
      </c>
      <c r="N4" s="142">
        <v>425</v>
      </c>
      <c r="O4" s="142">
        <v>615</v>
      </c>
      <c r="P4" s="142">
        <v>469</v>
      </c>
      <c r="Q4" s="142">
        <v>459</v>
      </c>
      <c r="R4" s="143">
        <v>5265</v>
      </c>
      <c r="S4" s="144">
        <v>5000</v>
      </c>
      <c r="T4" s="201">
        <f>R4/S4</f>
        <v>1.0529999999999999</v>
      </c>
      <c r="U4" s="146">
        <v>28</v>
      </c>
      <c r="V4" s="147">
        <v>24</v>
      </c>
      <c r="W4" s="147">
        <v>27</v>
      </c>
      <c r="X4" s="147">
        <v>24</v>
      </c>
      <c r="Y4" s="147">
        <v>28</v>
      </c>
      <c r="Z4" s="147">
        <v>28</v>
      </c>
      <c r="AA4" s="147">
        <v>19</v>
      </c>
      <c r="AB4" s="147">
        <v>26</v>
      </c>
      <c r="AC4" s="147">
        <v>23</v>
      </c>
      <c r="AD4" s="147">
        <v>26</v>
      </c>
      <c r="AE4" s="147">
        <v>20</v>
      </c>
      <c r="AF4" s="147">
        <v>20</v>
      </c>
      <c r="AG4" s="148">
        <v>293</v>
      </c>
      <c r="AH4" s="149">
        <v>57</v>
      </c>
      <c r="AI4" s="150">
        <v>63</v>
      </c>
      <c r="AJ4" s="150">
        <v>50</v>
      </c>
      <c r="AK4" s="150">
        <v>43</v>
      </c>
      <c r="AL4" s="150">
        <v>63</v>
      </c>
      <c r="AM4" s="150">
        <v>65</v>
      </c>
      <c r="AN4" s="150">
        <v>45</v>
      </c>
      <c r="AO4" s="150">
        <v>55</v>
      </c>
      <c r="AP4" s="150">
        <v>52</v>
      </c>
      <c r="AQ4" s="150">
        <v>65</v>
      </c>
      <c r="AR4" s="150">
        <v>55</v>
      </c>
      <c r="AS4" s="150">
        <v>52</v>
      </c>
      <c r="AT4" s="151">
        <v>665</v>
      </c>
      <c r="AU4" s="152">
        <v>0</v>
      </c>
      <c r="AV4" s="200" t="s">
        <v>431</v>
      </c>
    </row>
    <row r="5" spans="1:48">
      <c r="A5" s="137">
        <v>2</v>
      </c>
      <c r="B5" s="138"/>
      <c r="C5" s="139" t="s">
        <v>238</v>
      </c>
      <c r="D5" s="139" t="s">
        <v>281</v>
      </c>
      <c r="E5" s="140" t="s">
        <v>84</v>
      </c>
      <c r="F5" s="141">
        <v>419</v>
      </c>
      <c r="G5" s="142">
        <v>375</v>
      </c>
      <c r="H5" s="142">
        <v>493.5</v>
      </c>
      <c r="I5" s="142">
        <v>450</v>
      </c>
      <c r="J5" s="142">
        <v>302</v>
      </c>
      <c r="K5" s="142">
        <v>378</v>
      </c>
      <c r="L5" s="142">
        <v>378</v>
      </c>
      <c r="M5" s="142">
        <v>403.5</v>
      </c>
      <c r="N5" s="142">
        <v>407.5</v>
      </c>
      <c r="O5" s="142">
        <v>517.5</v>
      </c>
      <c r="P5" s="142">
        <v>416</v>
      </c>
      <c r="Q5" s="142">
        <v>448.5</v>
      </c>
      <c r="R5" s="143">
        <v>4988.5</v>
      </c>
      <c r="S5" s="144">
        <v>5000</v>
      </c>
      <c r="T5" s="201">
        <f t="shared" ref="T5:T68" si="0">R5/S5</f>
        <v>0.99770000000000003</v>
      </c>
      <c r="U5" s="146">
        <v>30</v>
      </c>
      <c r="V5" s="147">
        <v>29</v>
      </c>
      <c r="W5" s="147">
        <v>30</v>
      </c>
      <c r="X5" s="147">
        <v>31</v>
      </c>
      <c r="Y5" s="147">
        <v>29</v>
      </c>
      <c r="Z5" s="147">
        <v>30</v>
      </c>
      <c r="AA5" s="147">
        <v>31</v>
      </c>
      <c r="AB5" s="147">
        <v>30</v>
      </c>
      <c r="AC5" s="147">
        <v>31</v>
      </c>
      <c r="AD5" s="147">
        <v>31</v>
      </c>
      <c r="AE5" s="147">
        <v>28</v>
      </c>
      <c r="AF5" s="147">
        <v>31</v>
      </c>
      <c r="AG5" s="148">
        <v>361</v>
      </c>
      <c r="AH5" s="149">
        <v>61</v>
      </c>
      <c r="AI5" s="150">
        <v>71</v>
      </c>
      <c r="AJ5" s="150">
        <v>54</v>
      </c>
      <c r="AK5" s="150">
        <v>53</v>
      </c>
      <c r="AL5" s="150">
        <v>55</v>
      </c>
      <c r="AM5" s="150">
        <v>60</v>
      </c>
      <c r="AN5" s="150">
        <v>48</v>
      </c>
      <c r="AO5" s="150">
        <v>41</v>
      </c>
      <c r="AP5" s="150">
        <v>39</v>
      </c>
      <c r="AQ5" s="150">
        <v>51</v>
      </c>
      <c r="AR5" s="150">
        <v>41</v>
      </c>
      <c r="AS5" s="150">
        <v>56</v>
      </c>
      <c r="AT5" s="151">
        <v>630</v>
      </c>
      <c r="AU5" s="152">
        <v>550</v>
      </c>
      <c r="AV5" s="200" t="s">
        <v>437</v>
      </c>
    </row>
    <row r="6" spans="1:48">
      <c r="A6" s="137">
        <v>3</v>
      </c>
      <c r="B6" s="138"/>
      <c r="C6" s="139" t="s">
        <v>243</v>
      </c>
      <c r="D6" s="139" t="s">
        <v>332</v>
      </c>
      <c r="E6" s="140" t="s">
        <v>119</v>
      </c>
      <c r="F6" s="141">
        <v>35</v>
      </c>
      <c r="G6" s="142">
        <v>285</v>
      </c>
      <c r="H6" s="142">
        <v>298</v>
      </c>
      <c r="I6" s="142">
        <v>508</v>
      </c>
      <c r="J6" s="142">
        <v>399</v>
      </c>
      <c r="K6" s="142">
        <v>245</v>
      </c>
      <c r="L6" s="142">
        <v>312</v>
      </c>
      <c r="M6" s="142">
        <v>349</v>
      </c>
      <c r="N6" s="142">
        <v>382</v>
      </c>
      <c r="O6" s="142">
        <v>413</v>
      </c>
      <c r="P6" s="142">
        <v>359</v>
      </c>
      <c r="Q6" s="142">
        <v>344</v>
      </c>
      <c r="R6" s="143">
        <v>3929</v>
      </c>
      <c r="S6" s="144">
        <v>4500</v>
      </c>
      <c r="T6" s="201">
        <f t="shared" si="0"/>
        <v>0.87311111111111106</v>
      </c>
      <c r="U6" s="146">
        <v>3</v>
      </c>
      <c r="V6" s="147">
        <v>23</v>
      </c>
      <c r="W6" s="147">
        <v>23</v>
      </c>
      <c r="X6" s="147">
        <v>30</v>
      </c>
      <c r="Y6" s="147">
        <v>25</v>
      </c>
      <c r="Z6" s="147">
        <v>19</v>
      </c>
      <c r="AA6" s="147">
        <v>25</v>
      </c>
      <c r="AB6" s="147">
        <v>26</v>
      </c>
      <c r="AC6" s="147">
        <v>29</v>
      </c>
      <c r="AD6" s="147">
        <v>25</v>
      </c>
      <c r="AE6" s="147">
        <v>23</v>
      </c>
      <c r="AF6" s="147">
        <v>26</v>
      </c>
      <c r="AG6" s="148">
        <v>277</v>
      </c>
      <c r="AH6" s="149">
        <v>4</v>
      </c>
      <c r="AI6" s="150">
        <v>39</v>
      </c>
      <c r="AJ6" s="150">
        <v>35</v>
      </c>
      <c r="AK6" s="150">
        <v>60</v>
      </c>
      <c r="AL6" s="150">
        <v>80</v>
      </c>
      <c r="AM6" s="150">
        <v>29</v>
      </c>
      <c r="AN6" s="150">
        <v>45</v>
      </c>
      <c r="AO6" s="150">
        <v>48</v>
      </c>
      <c r="AP6" s="150">
        <v>56</v>
      </c>
      <c r="AQ6" s="150">
        <v>59</v>
      </c>
      <c r="AR6" s="150">
        <v>48</v>
      </c>
      <c r="AS6" s="150">
        <v>50</v>
      </c>
      <c r="AT6" s="151">
        <v>553</v>
      </c>
      <c r="AU6" s="152">
        <v>0</v>
      </c>
      <c r="AV6" s="200" t="s">
        <v>549</v>
      </c>
    </row>
    <row r="7" spans="1:48">
      <c r="A7" s="137">
        <v>4</v>
      </c>
      <c r="B7" s="138"/>
      <c r="C7" s="139" t="s">
        <v>237</v>
      </c>
      <c r="D7" s="139" t="s">
        <v>331</v>
      </c>
      <c r="E7" s="140" t="s">
        <v>116</v>
      </c>
      <c r="F7" s="141">
        <v>333</v>
      </c>
      <c r="G7" s="142">
        <v>318</v>
      </c>
      <c r="H7" s="142">
        <v>318</v>
      </c>
      <c r="I7" s="142">
        <v>237</v>
      </c>
      <c r="J7" s="142">
        <v>281</v>
      </c>
      <c r="K7" s="142">
        <v>323</v>
      </c>
      <c r="L7" s="142">
        <v>329</v>
      </c>
      <c r="M7" s="142">
        <v>307</v>
      </c>
      <c r="N7" s="142">
        <v>370</v>
      </c>
      <c r="O7" s="142">
        <v>373</v>
      </c>
      <c r="P7" s="142">
        <v>282</v>
      </c>
      <c r="Q7" s="142">
        <v>257</v>
      </c>
      <c r="R7" s="143">
        <v>3728</v>
      </c>
      <c r="S7" s="144">
        <v>4000</v>
      </c>
      <c r="T7" s="201">
        <f t="shared" si="0"/>
        <v>0.93200000000000005</v>
      </c>
      <c r="U7" s="146">
        <v>30</v>
      </c>
      <c r="V7" s="147">
        <v>31</v>
      </c>
      <c r="W7" s="147">
        <v>30</v>
      </c>
      <c r="X7" s="147">
        <v>30</v>
      </c>
      <c r="Y7" s="147">
        <v>31</v>
      </c>
      <c r="Z7" s="147">
        <v>30</v>
      </c>
      <c r="AA7" s="147">
        <v>31</v>
      </c>
      <c r="AB7" s="147">
        <v>30</v>
      </c>
      <c r="AC7" s="147">
        <v>31</v>
      </c>
      <c r="AD7" s="147">
        <v>31</v>
      </c>
      <c r="AE7" s="147">
        <v>28</v>
      </c>
      <c r="AF7" s="147">
        <v>31</v>
      </c>
      <c r="AG7" s="148">
        <v>364</v>
      </c>
      <c r="AH7" s="149">
        <v>40</v>
      </c>
      <c r="AI7" s="150">
        <v>40</v>
      </c>
      <c r="AJ7" s="150">
        <v>40</v>
      </c>
      <c r="AK7" s="150">
        <v>30</v>
      </c>
      <c r="AL7" s="150">
        <v>30</v>
      </c>
      <c r="AM7" s="150">
        <v>36</v>
      </c>
      <c r="AN7" s="150">
        <v>35</v>
      </c>
      <c r="AO7" s="150">
        <v>38</v>
      </c>
      <c r="AP7" s="150">
        <v>45</v>
      </c>
      <c r="AQ7" s="150">
        <v>40</v>
      </c>
      <c r="AR7" s="150">
        <v>35</v>
      </c>
      <c r="AS7" s="150">
        <v>30</v>
      </c>
      <c r="AT7" s="151">
        <v>439</v>
      </c>
      <c r="AU7" s="152">
        <v>500</v>
      </c>
      <c r="AV7" s="200" t="s">
        <v>433</v>
      </c>
    </row>
    <row r="8" spans="1:48">
      <c r="A8" s="137">
        <v>5</v>
      </c>
      <c r="B8" s="138"/>
      <c r="C8" s="139" t="s">
        <v>262</v>
      </c>
      <c r="D8" s="139" t="s">
        <v>147</v>
      </c>
      <c r="E8" s="140" t="s">
        <v>84</v>
      </c>
      <c r="F8" s="141">
        <v>238.9</v>
      </c>
      <c r="G8" s="142">
        <v>296.5</v>
      </c>
      <c r="H8" s="142">
        <v>273.10000000000002</v>
      </c>
      <c r="I8" s="142">
        <v>248.2</v>
      </c>
      <c r="J8" s="142">
        <v>294.10000000000002</v>
      </c>
      <c r="K8" s="142">
        <v>128.9</v>
      </c>
      <c r="L8" s="142">
        <v>312.3</v>
      </c>
      <c r="M8" s="142">
        <v>320.10000000000002</v>
      </c>
      <c r="N8" s="142">
        <v>290</v>
      </c>
      <c r="O8" s="142">
        <v>356</v>
      </c>
      <c r="P8" s="142">
        <v>383</v>
      </c>
      <c r="Q8" s="142">
        <v>337</v>
      </c>
      <c r="R8" s="143">
        <v>3478.1000000000004</v>
      </c>
      <c r="S8" s="144">
        <v>600</v>
      </c>
      <c r="T8" s="201">
        <f t="shared" si="0"/>
        <v>5.7968333333333337</v>
      </c>
      <c r="U8" s="146">
        <v>26</v>
      </c>
      <c r="V8" s="147">
        <v>30</v>
      </c>
      <c r="W8" s="147">
        <v>29</v>
      </c>
      <c r="X8" s="147">
        <v>28</v>
      </c>
      <c r="Y8" s="147">
        <v>29</v>
      </c>
      <c r="Z8" s="147">
        <v>16</v>
      </c>
      <c r="AA8" s="147">
        <v>25</v>
      </c>
      <c r="AB8" s="147">
        <v>27</v>
      </c>
      <c r="AC8" s="147">
        <v>26</v>
      </c>
      <c r="AD8" s="147">
        <v>24</v>
      </c>
      <c r="AE8" s="147">
        <v>26</v>
      </c>
      <c r="AF8" s="147">
        <v>25</v>
      </c>
      <c r="AG8" s="148">
        <v>311</v>
      </c>
      <c r="AH8" s="149">
        <v>0</v>
      </c>
      <c r="AI8" s="150">
        <v>0</v>
      </c>
      <c r="AJ8" s="150">
        <v>0</v>
      </c>
      <c r="AK8" s="150">
        <v>0</v>
      </c>
      <c r="AL8" s="150">
        <v>0</v>
      </c>
      <c r="AM8" s="150">
        <v>0</v>
      </c>
      <c r="AN8" s="150">
        <v>0</v>
      </c>
      <c r="AO8" s="150">
        <v>0</v>
      </c>
      <c r="AP8" s="150">
        <v>0</v>
      </c>
      <c r="AQ8" s="150">
        <v>0</v>
      </c>
      <c r="AR8" s="150">
        <v>0</v>
      </c>
      <c r="AS8" s="150">
        <v>0</v>
      </c>
      <c r="AT8" s="151">
        <v>0</v>
      </c>
      <c r="AU8" s="152">
        <v>0</v>
      </c>
      <c r="AV8" s="200" t="s">
        <v>555</v>
      </c>
    </row>
    <row r="9" spans="1:48">
      <c r="A9" s="137">
        <v>6</v>
      </c>
      <c r="B9" s="138"/>
      <c r="C9" s="139" t="s">
        <v>252</v>
      </c>
      <c r="D9" s="139" t="s">
        <v>137</v>
      </c>
      <c r="E9" s="140" t="s">
        <v>84</v>
      </c>
      <c r="F9" s="141">
        <v>401.2</v>
      </c>
      <c r="G9" s="142">
        <v>479.6</v>
      </c>
      <c r="H9" s="142">
        <v>470.7</v>
      </c>
      <c r="I9" s="142">
        <v>479.5</v>
      </c>
      <c r="J9" s="142">
        <v>213.6</v>
      </c>
      <c r="K9" s="142">
        <v>333</v>
      </c>
      <c r="L9" s="142">
        <v>132.5</v>
      </c>
      <c r="M9" s="142">
        <v>73.2</v>
      </c>
      <c r="N9" s="142">
        <v>78</v>
      </c>
      <c r="O9" s="142">
        <v>52</v>
      </c>
      <c r="P9" s="142">
        <v>124</v>
      </c>
      <c r="Q9" s="142">
        <v>292.89999999999998</v>
      </c>
      <c r="R9" s="143">
        <v>3130.2</v>
      </c>
      <c r="S9" s="144">
        <v>2500</v>
      </c>
      <c r="T9" s="201">
        <f t="shared" si="0"/>
        <v>1.2520799999999999</v>
      </c>
      <c r="U9" s="146">
        <v>24</v>
      </c>
      <c r="V9" s="147">
        <v>26</v>
      </c>
      <c r="W9" s="147">
        <v>26</v>
      </c>
      <c r="X9" s="147">
        <v>24</v>
      </c>
      <c r="Y9" s="147">
        <v>16</v>
      </c>
      <c r="Z9" s="147">
        <v>15</v>
      </c>
      <c r="AA9" s="147">
        <v>12</v>
      </c>
      <c r="AB9" s="147">
        <v>4</v>
      </c>
      <c r="AC9" s="147">
        <v>15</v>
      </c>
      <c r="AD9" s="147">
        <v>6</v>
      </c>
      <c r="AE9" s="147">
        <v>17</v>
      </c>
      <c r="AF9" s="147">
        <v>23</v>
      </c>
      <c r="AG9" s="148">
        <v>208</v>
      </c>
      <c r="AH9" s="149">
        <v>0</v>
      </c>
      <c r="AI9" s="150">
        <v>0</v>
      </c>
      <c r="AJ9" s="150">
        <v>0</v>
      </c>
      <c r="AK9" s="150">
        <v>0</v>
      </c>
      <c r="AL9" s="150">
        <v>0</v>
      </c>
      <c r="AM9" s="150">
        <v>0</v>
      </c>
      <c r="AN9" s="150">
        <v>0</v>
      </c>
      <c r="AO9" s="150">
        <v>0</v>
      </c>
      <c r="AP9" s="150">
        <v>0</v>
      </c>
      <c r="AQ9" s="150">
        <v>0</v>
      </c>
      <c r="AR9" s="150">
        <v>0</v>
      </c>
      <c r="AS9" s="150">
        <v>0</v>
      </c>
      <c r="AT9" s="151">
        <v>0</v>
      </c>
      <c r="AU9" s="152">
        <v>0</v>
      </c>
      <c r="AV9" s="200" t="s">
        <v>580</v>
      </c>
    </row>
    <row r="10" spans="1:48">
      <c r="A10" s="137">
        <v>7</v>
      </c>
      <c r="B10" s="138"/>
      <c r="C10" s="139" t="s">
        <v>517</v>
      </c>
      <c r="D10" s="139" t="s">
        <v>561</v>
      </c>
      <c r="E10" s="140" t="s">
        <v>369</v>
      </c>
      <c r="F10" s="141">
        <v>306.2</v>
      </c>
      <c r="G10" s="142">
        <v>150.4</v>
      </c>
      <c r="H10" s="142">
        <v>207.6</v>
      </c>
      <c r="I10" s="142">
        <v>323.7</v>
      </c>
      <c r="J10" s="142">
        <v>313</v>
      </c>
      <c r="K10" s="142">
        <v>325.8</v>
      </c>
      <c r="L10" s="142">
        <v>323.39999999999998</v>
      </c>
      <c r="M10" s="142">
        <v>225.2</v>
      </c>
      <c r="N10" s="142">
        <v>189.2</v>
      </c>
      <c r="O10" s="142">
        <v>204.7</v>
      </c>
      <c r="P10" s="142">
        <v>212.4</v>
      </c>
      <c r="Q10" s="142">
        <v>109</v>
      </c>
      <c r="R10" s="143">
        <v>2890.5999999999995</v>
      </c>
      <c r="S10" s="144">
        <v>3650</v>
      </c>
      <c r="T10" s="201">
        <f t="shared" si="0"/>
        <v>0.79194520547945191</v>
      </c>
      <c r="U10" s="146">
        <v>22</v>
      </c>
      <c r="V10" s="147">
        <v>14</v>
      </c>
      <c r="W10" s="147">
        <v>18</v>
      </c>
      <c r="X10" s="147">
        <v>26</v>
      </c>
      <c r="Y10" s="147">
        <v>25</v>
      </c>
      <c r="Z10" s="147">
        <v>24</v>
      </c>
      <c r="AA10" s="147">
        <v>22</v>
      </c>
      <c r="AB10" s="147">
        <v>19</v>
      </c>
      <c r="AC10" s="147">
        <v>13</v>
      </c>
      <c r="AD10" s="147">
        <v>14</v>
      </c>
      <c r="AE10" s="147">
        <v>19</v>
      </c>
      <c r="AF10" s="147">
        <v>6</v>
      </c>
      <c r="AG10" s="148">
        <v>222</v>
      </c>
      <c r="AH10" s="149">
        <v>30</v>
      </c>
      <c r="AI10" s="150">
        <v>14</v>
      </c>
      <c r="AJ10" s="150">
        <v>19</v>
      </c>
      <c r="AK10" s="150">
        <v>33</v>
      </c>
      <c r="AL10" s="150">
        <v>30</v>
      </c>
      <c r="AM10" s="150">
        <v>31</v>
      </c>
      <c r="AN10" s="150">
        <v>28</v>
      </c>
      <c r="AO10" s="150">
        <v>21</v>
      </c>
      <c r="AP10" s="150">
        <v>23</v>
      </c>
      <c r="AQ10" s="150">
        <v>19</v>
      </c>
      <c r="AR10" s="150">
        <v>20</v>
      </c>
      <c r="AS10" s="150">
        <v>14</v>
      </c>
      <c r="AT10" s="151">
        <v>282</v>
      </c>
      <c r="AU10" s="152">
        <v>365</v>
      </c>
      <c r="AV10" s="200" t="s">
        <v>550</v>
      </c>
    </row>
    <row r="11" spans="1:48">
      <c r="A11" s="137">
        <v>8</v>
      </c>
      <c r="B11" s="138"/>
      <c r="C11" s="139" t="s">
        <v>427</v>
      </c>
      <c r="D11" s="139" t="s">
        <v>428</v>
      </c>
      <c r="E11" s="140" t="s">
        <v>114</v>
      </c>
      <c r="F11" s="141">
        <v>208</v>
      </c>
      <c r="G11" s="142">
        <v>280.60000000000002</v>
      </c>
      <c r="H11" s="142">
        <v>223.6</v>
      </c>
      <c r="I11" s="142">
        <v>231.8</v>
      </c>
      <c r="J11" s="142">
        <v>187.7</v>
      </c>
      <c r="K11" s="142">
        <v>208.5</v>
      </c>
      <c r="L11" s="142">
        <v>338</v>
      </c>
      <c r="M11" s="142">
        <v>233.3</v>
      </c>
      <c r="N11" s="142">
        <v>225.2</v>
      </c>
      <c r="O11" s="142">
        <v>172.9</v>
      </c>
      <c r="P11" s="142">
        <v>200.7</v>
      </c>
      <c r="Q11" s="142">
        <v>203.1</v>
      </c>
      <c r="R11" s="143">
        <v>2713.3999999999996</v>
      </c>
      <c r="S11" s="144">
        <v>2400</v>
      </c>
      <c r="T11" s="201">
        <f t="shared" si="0"/>
        <v>1.1305833333333333</v>
      </c>
      <c r="U11" s="146">
        <v>24</v>
      </c>
      <c r="V11" s="147">
        <v>27</v>
      </c>
      <c r="W11" s="147">
        <v>28</v>
      </c>
      <c r="X11" s="147">
        <v>24</v>
      </c>
      <c r="Y11" s="147">
        <v>18</v>
      </c>
      <c r="Z11" s="147">
        <v>24</v>
      </c>
      <c r="AA11" s="147">
        <v>31</v>
      </c>
      <c r="AB11" s="147">
        <v>28</v>
      </c>
      <c r="AC11" s="147">
        <v>28</v>
      </c>
      <c r="AD11" s="147">
        <v>27</v>
      </c>
      <c r="AE11" s="147">
        <v>25</v>
      </c>
      <c r="AF11" s="147">
        <v>27</v>
      </c>
      <c r="AG11" s="148">
        <v>311</v>
      </c>
      <c r="AH11" s="149">
        <v>23</v>
      </c>
      <c r="AI11" s="150">
        <v>28</v>
      </c>
      <c r="AJ11" s="150">
        <v>25</v>
      </c>
      <c r="AK11" s="150">
        <v>21</v>
      </c>
      <c r="AL11" s="150">
        <v>19</v>
      </c>
      <c r="AM11" s="150">
        <v>21</v>
      </c>
      <c r="AN11" s="150">
        <v>33</v>
      </c>
      <c r="AO11" s="150">
        <v>25</v>
      </c>
      <c r="AP11" s="150">
        <v>21</v>
      </c>
      <c r="AQ11" s="150">
        <v>16</v>
      </c>
      <c r="AR11" s="150">
        <v>19</v>
      </c>
      <c r="AS11" s="150">
        <v>22</v>
      </c>
      <c r="AT11" s="151">
        <v>273</v>
      </c>
      <c r="AU11" s="152">
        <v>240</v>
      </c>
      <c r="AV11" s="200" t="s">
        <v>551</v>
      </c>
    </row>
    <row r="12" spans="1:48">
      <c r="A12" s="137">
        <v>9</v>
      </c>
      <c r="B12" s="138"/>
      <c r="C12" s="139" t="s">
        <v>370</v>
      </c>
      <c r="D12" s="139" t="s">
        <v>371</v>
      </c>
      <c r="E12" s="140" t="s">
        <v>372</v>
      </c>
      <c r="F12" s="141">
        <v>231</v>
      </c>
      <c r="G12" s="142">
        <v>204</v>
      </c>
      <c r="H12" s="142">
        <v>230</v>
      </c>
      <c r="I12" s="142">
        <v>228</v>
      </c>
      <c r="J12" s="142">
        <v>198</v>
      </c>
      <c r="K12" s="142">
        <v>208</v>
      </c>
      <c r="L12" s="142">
        <v>222</v>
      </c>
      <c r="M12" s="142">
        <v>175</v>
      </c>
      <c r="N12" s="142">
        <v>287</v>
      </c>
      <c r="O12" s="142">
        <v>264</v>
      </c>
      <c r="P12" s="142">
        <v>225</v>
      </c>
      <c r="Q12" s="142">
        <v>231</v>
      </c>
      <c r="R12" s="143">
        <v>2703</v>
      </c>
      <c r="S12" s="144">
        <v>3000</v>
      </c>
      <c r="T12" s="201">
        <f t="shared" si="0"/>
        <v>0.90100000000000002</v>
      </c>
      <c r="U12" s="146">
        <v>20</v>
      </c>
      <c r="V12" s="147">
        <v>19</v>
      </c>
      <c r="W12" s="147">
        <v>19</v>
      </c>
      <c r="X12" s="147">
        <v>20</v>
      </c>
      <c r="Y12" s="147">
        <v>20</v>
      </c>
      <c r="Z12" s="147">
        <v>22</v>
      </c>
      <c r="AA12" s="147">
        <v>18</v>
      </c>
      <c r="AB12" s="147">
        <v>19</v>
      </c>
      <c r="AC12" s="147">
        <v>22</v>
      </c>
      <c r="AD12" s="147">
        <v>20</v>
      </c>
      <c r="AE12" s="147">
        <v>17</v>
      </c>
      <c r="AF12" s="147">
        <v>20</v>
      </c>
      <c r="AG12" s="148">
        <v>236</v>
      </c>
      <c r="AH12" s="149">
        <v>0</v>
      </c>
      <c r="AI12" s="150">
        <v>0</v>
      </c>
      <c r="AJ12" s="150">
        <v>0</v>
      </c>
      <c r="AK12" s="150">
        <v>0</v>
      </c>
      <c r="AL12" s="150">
        <v>0</v>
      </c>
      <c r="AM12" s="150">
        <v>0</v>
      </c>
      <c r="AN12" s="150">
        <v>0</v>
      </c>
      <c r="AO12" s="150">
        <v>0</v>
      </c>
      <c r="AP12" s="150">
        <v>0</v>
      </c>
      <c r="AQ12" s="150">
        <v>0</v>
      </c>
      <c r="AR12" s="150">
        <v>0</v>
      </c>
      <c r="AS12" s="150">
        <v>0</v>
      </c>
      <c r="AT12" s="151">
        <v>0</v>
      </c>
      <c r="AU12" s="152">
        <v>0</v>
      </c>
      <c r="AV12" s="200" t="s">
        <v>552</v>
      </c>
    </row>
    <row r="13" spans="1:48">
      <c r="A13" s="153">
        <v>10</v>
      </c>
      <c r="B13" s="154"/>
      <c r="C13" s="155" t="s">
        <v>240</v>
      </c>
      <c r="D13" s="155" t="s">
        <v>106</v>
      </c>
      <c r="E13" s="156" t="s">
        <v>108</v>
      </c>
      <c r="F13" s="157">
        <v>169</v>
      </c>
      <c r="G13" s="158">
        <v>219</v>
      </c>
      <c r="H13" s="158">
        <v>229</v>
      </c>
      <c r="I13" s="158">
        <v>220</v>
      </c>
      <c r="J13" s="158">
        <v>226</v>
      </c>
      <c r="K13" s="158">
        <v>180</v>
      </c>
      <c r="L13" s="158">
        <v>211</v>
      </c>
      <c r="M13" s="158">
        <v>193</v>
      </c>
      <c r="N13" s="158">
        <v>201</v>
      </c>
      <c r="O13" s="158">
        <v>246</v>
      </c>
      <c r="P13" s="158">
        <v>200</v>
      </c>
      <c r="Q13" s="158">
        <v>206</v>
      </c>
      <c r="R13" s="159">
        <v>2500</v>
      </c>
      <c r="S13" s="160">
        <v>1800</v>
      </c>
      <c r="T13" s="202">
        <f t="shared" si="0"/>
        <v>1.3888888888888888</v>
      </c>
      <c r="U13" s="162">
        <v>16</v>
      </c>
      <c r="V13" s="163">
        <v>24</v>
      </c>
      <c r="W13" s="163">
        <v>21</v>
      </c>
      <c r="X13" s="163">
        <v>28</v>
      </c>
      <c r="Y13" s="163">
        <v>20</v>
      </c>
      <c r="Z13" s="163">
        <v>21</v>
      </c>
      <c r="AA13" s="163">
        <v>20</v>
      </c>
      <c r="AB13" s="163">
        <v>21</v>
      </c>
      <c r="AC13" s="163">
        <v>18</v>
      </c>
      <c r="AD13" s="163">
        <v>26</v>
      </c>
      <c r="AE13" s="163">
        <v>22</v>
      </c>
      <c r="AF13" s="163">
        <v>21</v>
      </c>
      <c r="AG13" s="164">
        <v>258</v>
      </c>
      <c r="AH13" s="165">
        <v>0</v>
      </c>
      <c r="AI13" s="166">
        <v>0</v>
      </c>
      <c r="AJ13" s="166">
        <v>0</v>
      </c>
      <c r="AK13" s="166">
        <v>0</v>
      </c>
      <c r="AL13" s="166">
        <v>0</v>
      </c>
      <c r="AM13" s="166">
        <v>0</v>
      </c>
      <c r="AN13" s="166">
        <v>0</v>
      </c>
      <c r="AO13" s="166">
        <v>0</v>
      </c>
      <c r="AP13" s="166">
        <v>0</v>
      </c>
      <c r="AQ13" s="166">
        <v>0</v>
      </c>
      <c r="AR13" s="166">
        <v>0</v>
      </c>
      <c r="AS13" s="166">
        <v>0</v>
      </c>
      <c r="AT13" s="167">
        <v>0</v>
      </c>
      <c r="AU13" s="168">
        <v>0</v>
      </c>
      <c r="AV13" s="200" t="s">
        <v>556</v>
      </c>
    </row>
    <row r="14" spans="1:48">
      <c r="A14" s="137">
        <v>11</v>
      </c>
      <c r="B14" s="138"/>
      <c r="C14" s="139" t="s">
        <v>272</v>
      </c>
      <c r="D14" s="139" t="s">
        <v>273</v>
      </c>
      <c r="E14" s="140" t="s">
        <v>508</v>
      </c>
      <c r="F14" s="141">
        <v>216.9</v>
      </c>
      <c r="G14" s="142">
        <v>241.5</v>
      </c>
      <c r="H14" s="142">
        <v>227.2</v>
      </c>
      <c r="I14" s="142">
        <v>168.4</v>
      </c>
      <c r="J14" s="142">
        <v>176</v>
      </c>
      <c r="K14" s="142">
        <v>236.6</v>
      </c>
      <c r="L14" s="142">
        <v>211.5</v>
      </c>
      <c r="M14" s="142">
        <v>198.6</v>
      </c>
      <c r="N14" s="142">
        <v>163.80000000000001</v>
      </c>
      <c r="O14" s="142">
        <v>207</v>
      </c>
      <c r="P14" s="142">
        <v>154.69999999999999</v>
      </c>
      <c r="Q14" s="142">
        <v>178.2</v>
      </c>
      <c r="R14" s="143">
        <v>2380.3999999999996</v>
      </c>
      <c r="S14" s="144">
        <v>2680</v>
      </c>
      <c r="T14" s="201">
        <f t="shared" si="0"/>
        <v>0.88820895522388044</v>
      </c>
      <c r="U14" s="146">
        <v>29</v>
      </c>
      <c r="V14" s="147">
        <v>30</v>
      </c>
      <c r="W14" s="147">
        <v>29</v>
      </c>
      <c r="X14" s="147">
        <v>29</v>
      </c>
      <c r="Y14" s="147">
        <v>31</v>
      </c>
      <c r="Z14" s="147">
        <v>30</v>
      </c>
      <c r="AA14" s="147">
        <v>31</v>
      </c>
      <c r="AB14" s="147">
        <v>30</v>
      </c>
      <c r="AC14" s="147">
        <v>29</v>
      </c>
      <c r="AD14" s="147">
        <v>27</v>
      </c>
      <c r="AE14" s="147">
        <v>28</v>
      </c>
      <c r="AF14" s="147">
        <v>30</v>
      </c>
      <c r="AG14" s="148">
        <v>353</v>
      </c>
      <c r="AH14" s="149">
        <v>0</v>
      </c>
      <c r="AI14" s="150">
        <v>0</v>
      </c>
      <c r="AJ14" s="150">
        <v>0</v>
      </c>
      <c r="AK14" s="150">
        <v>0</v>
      </c>
      <c r="AL14" s="150">
        <v>0</v>
      </c>
      <c r="AM14" s="150">
        <v>0</v>
      </c>
      <c r="AN14" s="150">
        <v>0</v>
      </c>
      <c r="AO14" s="150">
        <v>0</v>
      </c>
      <c r="AP14" s="150">
        <v>0</v>
      </c>
      <c r="AQ14" s="150">
        <v>0</v>
      </c>
      <c r="AR14" s="150">
        <v>0</v>
      </c>
      <c r="AS14" s="150">
        <v>0</v>
      </c>
      <c r="AT14" s="151">
        <v>0</v>
      </c>
      <c r="AU14" s="152">
        <v>0</v>
      </c>
      <c r="AV14" s="200" t="s">
        <v>553</v>
      </c>
    </row>
    <row r="15" spans="1:48">
      <c r="A15" s="137">
        <v>12</v>
      </c>
      <c r="B15" s="138"/>
      <c r="C15" s="139" t="s">
        <v>562</v>
      </c>
      <c r="D15" s="139" t="s">
        <v>563</v>
      </c>
      <c r="E15" s="140" t="s">
        <v>84</v>
      </c>
      <c r="F15" s="141">
        <v>298.60000000000002</v>
      </c>
      <c r="G15" s="142">
        <v>206.9</v>
      </c>
      <c r="H15" s="142">
        <v>221</v>
      </c>
      <c r="I15" s="142">
        <v>146.69999999999999</v>
      </c>
      <c r="J15" s="142">
        <v>253.1</v>
      </c>
      <c r="K15" s="142">
        <v>63.8</v>
      </c>
      <c r="L15" s="142">
        <v>104.4</v>
      </c>
      <c r="M15" s="142">
        <v>196.1</v>
      </c>
      <c r="N15" s="142">
        <v>170.7</v>
      </c>
      <c r="O15" s="142">
        <v>183.7</v>
      </c>
      <c r="P15" s="142">
        <v>152.30000000000001</v>
      </c>
      <c r="Q15" s="142">
        <v>250.8</v>
      </c>
      <c r="R15" s="143">
        <v>2248.1</v>
      </c>
      <c r="S15" s="144">
        <v>2100</v>
      </c>
      <c r="T15" s="201">
        <f t="shared" si="0"/>
        <v>1.0705238095238094</v>
      </c>
      <c r="U15" s="146">
        <v>21</v>
      </c>
      <c r="V15" s="147">
        <v>14</v>
      </c>
      <c r="W15" s="147">
        <v>15</v>
      </c>
      <c r="X15" s="147">
        <v>12</v>
      </c>
      <c r="Y15" s="147">
        <v>16</v>
      </c>
      <c r="Z15" s="147">
        <v>8</v>
      </c>
      <c r="AA15" s="147">
        <v>10</v>
      </c>
      <c r="AB15" s="147">
        <v>11</v>
      </c>
      <c r="AC15" s="147">
        <v>12</v>
      </c>
      <c r="AD15" s="147">
        <v>12</v>
      </c>
      <c r="AE15" s="147">
        <v>12</v>
      </c>
      <c r="AF15" s="147">
        <v>12</v>
      </c>
      <c r="AG15" s="148">
        <v>155</v>
      </c>
      <c r="AH15" s="149">
        <v>34</v>
      </c>
      <c r="AI15" s="150">
        <v>24</v>
      </c>
      <c r="AJ15" s="150">
        <v>29</v>
      </c>
      <c r="AK15" s="150">
        <v>15</v>
      </c>
      <c r="AL15" s="150">
        <v>39</v>
      </c>
      <c r="AM15" s="150">
        <v>7</v>
      </c>
      <c r="AN15" s="150">
        <v>9</v>
      </c>
      <c r="AO15" s="150">
        <v>20</v>
      </c>
      <c r="AP15" s="150">
        <v>21</v>
      </c>
      <c r="AQ15" s="150">
        <v>15</v>
      </c>
      <c r="AR15" s="150">
        <v>16</v>
      </c>
      <c r="AS15" s="150">
        <v>35</v>
      </c>
      <c r="AT15" s="151">
        <v>264</v>
      </c>
      <c r="AU15" s="152">
        <v>260</v>
      </c>
      <c r="AV15" s="200" t="s">
        <v>581</v>
      </c>
    </row>
    <row r="16" spans="1:48">
      <c r="A16" s="137">
        <v>13</v>
      </c>
      <c r="B16" s="138"/>
      <c r="C16" s="139" t="s">
        <v>429</v>
      </c>
      <c r="D16" s="139" t="s">
        <v>564</v>
      </c>
      <c r="E16" s="140" t="s">
        <v>84</v>
      </c>
      <c r="F16" s="141">
        <v>300.60000000000002</v>
      </c>
      <c r="G16" s="142">
        <v>327.8</v>
      </c>
      <c r="H16" s="142">
        <v>301.3</v>
      </c>
      <c r="I16" s="142">
        <v>301.39999999999998</v>
      </c>
      <c r="J16" s="142">
        <v>48.6</v>
      </c>
      <c r="K16" s="142">
        <v>136.69999999999999</v>
      </c>
      <c r="L16" s="142">
        <v>302.39999999999998</v>
      </c>
      <c r="M16" s="142">
        <v>124.8</v>
      </c>
      <c r="N16" s="142">
        <v>22.1</v>
      </c>
      <c r="O16" s="142">
        <v>61.4</v>
      </c>
      <c r="P16" s="142">
        <v>20.3</v>
      </c>
      <c r="Q16" s="142">
        <v>36.799999999999997</v>
      </c>
      <c r="R16" s="143">
        <v>1984.1999999999996</v>
      </c>
      <c r="S16" s="144">
        <v>1000</v>
      </c>
      <c r="T16" s="201">
        <f t="shared" si="0"/>
        <v>1.9841999999999995</v>
      </c>
      <c r="U16" s="146">
        <v>19</v>
      </c>
      <c r="V16" s="147">
        <v>17</v>
      </c>
      <c r="W16" s="147">
        <v>20</v>
      </c>
      <c r="X16" s="147">
        <v>19</v>
      </c>
      <c r="Y16" s="147">
        <v>4</v>
      </c>
      <c r="Z16" s="147">
        <v>11</v>
      </c>
      <c r="AA16" s="147">
        <v>15</v>
      </c>
      <c r="AB16" s="147">
        <v>8</v>
      </c>
      <c r="AC16" s="147">
        <v>2</v>
      </c>
      <c r="AD16" s="147">
        <v>5</v>
      </c>
      <c r="AE16" s="147">
        <v>2</v>
      </c>
      <c r="AF16" s="147">
        <v>4</v>
      </c>
      <c r="AG16" s="148">
        <v>126</v>
      </c>
      <c r="AH16" s="149">
        <v>33</v>
      </c>
      <c r="AI16" s="150">
        <v>38</v>
      </c>
      <c r="AJ16" s="150">
        <v>34</v>
      </c>
      <c r="AK16" s="150">
        <v>31</v>
      </c>
      <c r="AL16" s="150">
        <v>5</v>
      </c>
      <c r="AM16" s="150">
        <v>14</v>
      </c>
      <c r="AN16" s="150">
        <v>32</v>
      </c>
      <c r="AO16" s="150">
        <v>12</v>
      </c>
      <c r="AP16" s="150">
        <v>2</v>
      </c>
      <c r="AQ16" s="150">
        <v>6</v>
      </c>
      <c r="AR16" s="150">
        <v>2</v>
      </c>
      <c r="AS16" s="150">
        <v>4</v>
      </c>
      <c r="AT16" s="151">
        <v>213</v>
      </c>
      <c r="AU16" s="152">
        <v>900</v>
      </c>
      <c r="AV16" s="200" t="s">
        <v>582</v>
      </c>
    </row>
    <row r="17" spans="1:48">
      <c r="A17" s="137">
        <v>14</v>
      </c>
      <c r="B17" s="138"/>
      <c r="C17" s="139" t="s">
        <v>242</v>
      </c>
      <c r="D17" s="139" t="s">
        <v>148</v>
      </c>
      <c r="E17" s="140" t="s">
        <v>123</v>
      </c>
      <c r="F17" s="141">
        <v>184.3</v>
      </c>
      <c r="G17" s="142">
        <v>204</v>
      </c>
      <c r="H17" s="142">
        <v>174.5</v>
      </c>
      <c r="I17" s="142">
        <v>173.2</v>
      </c>
      <c r="J17" s="142">
        <v>113.1</v>
      </c>
      <c r="K17" s="142">
        <v>183.3</v>
      </c>
      <c r="L17" s="142">
        <v>240</v>
      </c>
      <c r="M17" s="142">
        <v>154.80000000000001</v>
      </c>
      <c r="N17" s="142">
        <v>184.7</v>
      </c>
      <c r="O17" s="142">
        <v>180.5</v>
      </c>
      <c r="P17" s="142">
        <v>116.8</v>
      </c>
      <c r="Q17" s="142">
        <v>55.7</v>
      </c>
      <c r="R17" s="143">
        <v>1964.9</v>
      </c>
      <c r="S17" s="144">
        <v>2000</v>
      </c>
      <c r="T17" s="201">
        <f t="shared" si="0"/>
        <v>0.98245000000000005</v>
      </c>
      <c r="U17" s="146">
        <v>17</v>
      </c>
      <c r="V17" s="147">
        <v>18</v>
      </c>
      <c r="W17" s="147">
        <v>18</v>
      </c>
      <c r="X17" s="147">
        <v>18</v>
      </c>
      <c r="Y17" s="147">
        <v>12</v>
      </c>
      <c r="Z17" s="147">
        <v>20</v>
      </c>
      <c r="AA17" s="147">
        <v>20</v>
      </c>
      <c r="AB17" s="147">
        <v>13</v>
      </c>
      <c r="AC17" s="147">
        <v>18</v>
      </c>
      <c r="AD17" s="147">
        <v>19</v>
      </c>
      <c r="AE17" s="147">
        <v>12</v>
      </c>
      <c r="AF17" s="147">
        <v>5</v>
      </c>
      <c r="AG17" s="148">
        <v>190</v>
      </c>
      <c r="AH17" s="149">
        <v>10</v>
      </c>
      <c r="AI17" s="150">
        <v>17</v>
      </c>
      <c r="AJ17" s="150">
        <v>15</v>
      </c>
      <c r="AK17" s="150">
        <v>14</v>
      </c>
      <c r="AL17" s="150">
        <v>8</v>
      </c>
      <c r="AM17" s="150">
        <v>15</v>
      </c>
      <c r="AN17" s="150">
        <v>22</v>
      </c>
      <c r="AO17" s="150">
        <v>17</v>
      </c>
      <c r="AP17" s="150">
        <v>18</v>
      </c>
      <c r="AQ17" s="150">
        <v>13</v>
      </c>
      <c r="AR17" s="150">
        <v>9</v>
      </c>
      <c r="AS17" s="150">
        <v>12</v>
      </c>
      <c r="AT17" s="151">
        <v>170</v>
      </c>
      <c r="AU17" s="152">
        <v>200</v>
      </c>
      <c r="AV17" s="200" t="s">
        <v>554</v>
      </c>
    </row>
    <row r="18" spans="1:48">
      <c r="A18" s="137">
        <v>15</v>
      </c>
      <c r="B18" s="138" t="s">
        <v>152</v>
      </c>
      <c r="C18" s="139" t="s">
        <v>241</v>
      </c>
      <c r="D18" s="139" t="s">
        <v>565</v>
      </c>
      <c r="E18" s="140" t="s">
        <v>88</v>
      </c>
      <c r="F18" s="141">
        <v>155.19999999999999</v>
      </c>
      <c r="G18" s="142">
        <v>137.19999999999999</v>
      </c>
      <c r="H18" s="142">
        <v>170.7</v>
      </c>
      <c r="I18" s="142">
        <v>207.4</v>
      </c>
      <c r="J18" s="142">
        <v>149.5</v>
      </c>
      <c r="K18" s="142">
        <v>117</v>
      </c>
      <c r="L18" s="142">
        <v>169.5</v>
      </c>
      <c r="M18" s="142">
        <v>132.5</v>
      </c>
      <c r="N18" s="142">
        <v>227.2</v>
      </c>
      <c r="O18" s="142">
        <v>114.6</v>
      </c>
      <c r="P18" s="142">
        <v>165.7</v>
      </c>
      <c r="Q18" s="142">
        <v>139.6</v>
      </c>
      <c r="R18" s="143">
        <v>1886.1</v>
      </c>
      <c r="S18" s="144">
        <v>1800</v>
      </c>
      <c r="T18" s="201">
        <f t="shared" si="0"/>
        <v>1.0478333333333332</v>
      </c>
      <c r="U18" s="146">
        <v>27</v>
      </c>
      <c r="V18" s="147">
        <v>22</v>
      </c>
      <c r="W18" s="147">
        <v>29</v>
      </c>
      <c r="X18" s="147">
        <v>21</v>
      </c>
      <c r="Y18" s="147">
        <v>17</v>
      </c>
      <c r="Z18" s="147">
        <v>22</v>
      </c>
      <c r="AA18" s="147">
        <v>27</v>
      </c>
      <c r="AB18" s="147">
        <v>21</v>
      </c>
      <c r="AC18" s="147">
        <v>30</v>
      </c>
      <c r="AD18" s="147">
        <v>16</v>
      </c>
      <c r="AE18" s="147">
        <v>21</v>
      </c>
      <c r="AF18" s="147">
        <v>25</v>
      </c>
      <c r="AG18" s="148">
        <v>278</v>
      </c>
      <c r="AH18" s="149">
        <v>33</v>
      </c>
      <c r="AI18" s="150">
        <v>26</v>
      </c>
      <c r="AJ18" s="150">
        <v>33</v>
      </c>
      <c r="AK18" s="150">
        <v>71</v>
      </c>
      <c r="AL18" s="150">
        <v>53</v>
      </c>
      <c r="AM18" s="150">
        <v>23</v>
      </c>
      <c r="AN18" s="150">
        <v>44</v>
      </c>
      <c r="AO18" s="150">
        <v>26</v>
      </c>
      <c r="AP18" s="150">
        <v>43</v>
      </c>
      <c r="AQ18" s="150">
        <v>25</v>
      </c>
      <c r="AR18" s="150">
        <v>27</v>
      </c>
      <c r="AS18" s="150">
        <v>28</v>
      </c>
      <c r="AT18" s="151">
        <v>432</v>
      </c>
      <c r="AU18" s="152">
        <v>360</v>
      </c>
      <c r="AV18" s="200" t="s">
        <v>557</v>
      </c>
    </row>
    <row r="19" spans="1:48">
      <c r="A19" s="137">
        <v>16</v>
      </c>
      <c r="B19" s="138"/>
      <c r="C19" s="139" t="s">
        <v>275</v>
      </c>
      <c r="D19" s="139" t="s">
        <v>115</v>
      </c>
      <c r="E19" s="140" t="s">
        <v>122</v>
      </c>
      <c r="F19" s="141">
        <v>133</v>
      </c>
      <c r="G19" s="142">
        <v>62</v>
      </c>
      <c r="H19" s="142">
        <v>132.1</v>
      </c>
      <c r="I19" s="142">
        <v>114</v>
      </c>
      <c r="J19" s="142">
        <v>121.5</v>
      </c>
      <c r="K19" s="142">
        <v>135</v>
      </c>
      <c r="L19" s="142">
        <v>244.8</v>
      </c>
      <c r="M19" s="142">
        <v>116</v>
      </c>
      <c r="N19" s="142">
        <v>134.9</v>
      </c>
      <c r="O19" s="142">
        <v>174.3</v>
      </c>
      <c r="P19" s="142">
        <v>109.4</v>
      </c>
      <c r="Q19" s="142">
        <v>223.1</v>
      </c>
      <c r="R19" s="143">
        <v>1700.1000000000001</v>
      </c>
      <c r="S19" s="144">
        <v>1200</v>
      </c>
      <c r="T19" s="201">
        <f t="shared" si="0"/>
        <v>1.4167500000000002</v>
      </c>
      <c r="U19" s="146">
        <v>23</v>
      </c>
      <c r="V19" s="147">
        <v>21</v>
      </c>
      <c r="W19" s="147">
        <v>29</v>
      </c>
      <c r="X19" s="147">
        <v>29</v>
      </c>
      <c r="Y19" s="147">
        <v>27</v>
      </c>
      <c r="Z19" s="147">
        <v>30</v>
      </c>
      <c r="AA19" s="147">
        <v>29</v>
      </c>
      <c r="AB19" s="147">
        <v>26</v>
      </c>
      <c r="AC19" s="147">
        <v>29</v>
      </c>
      <c r="AD19" s="147">
        <v>25</v>
      </c>
      <c r="AE19" s="147">
        <v>20</v>
      </c>
      <c r="AF19" s="147">
        <v>30</v>
      </c>
      <c r="AG19" s="148">
        <v>318</v>
      </c>
      <c r="AH19" s="149">
        <v>15</v>
      </c>
      <c r="AI19" s="150">
        <v>7</v>
      </c>
      <c r="AJ19" s="150">
        <v>17</v>
      </c>
      <c r="AK19" s="150">
        <v>14</v>
      </c>
      <c r="AL19" s="150">
        <v>17</v>
      </c>
      <c r="AM19" s="150">
        <v>17</v>
      </c>
      <c r="AN19" s="150">
        <v>31</v>
      </c>
      <c r="AO19" s="150">
        <v>12</v>
      </c>
      <c r="AP19" s="150">
        <v>13.1</v>
      </c>
      <c r="AQ19" s="150">
        <v>17</v>
      </c>
      <c r="AR19" s="150">
        <v>12</v>
      </c>
      <c r="AS19" s="150">
        <v>23</v>
      </c>
      <c r="AT19" s="151">
        <v>195.1</v>
      </c>
      <c r="AU19" s="152">
        <v>0</v>
      </c>
      <c r="AV19" s="200" t="s">
        <v>583</v>
      </c>
    </row>
    <row r="20" spans="1:48">
      <c r="A20" s="137">
        <v>17</v>
      </c>
      <c r="B20" s="138" t="s">
        <v>152</v>
      </c>
      <c r="C20" s="139" t="s">
        <v>566</v>
      </c>
      <c r="D20" s="139" t="s">
        <v>567</v>
      </c>
      <c r="E20" s="140" t="s">
        <v>508</v>
      </c>
      <c r="F20" s="141">
        <v>123</v>
      </c>
      <c r="G20" s="142">
        <v>145.80000000000001</v>
      </c>
      <c r="H20" s="142">
        <v>36.799999999999997</v>
      </c>
      <c r="I20" s="142">
        <v>67.5</v>
      </c>
      <c r="J20" s="142">
        <v>92</v>
      </c>
      <c r="K20" s="142">
        <v>161.5</v>
      </c>
      <c r="L20" s="142">
        <v>149</v>
      </c>
      <c r="M20" s="142">
        <v>149</v>
      </c>
      <c r="N20" s="142">
        <v>131.5</v>
      </c>
      <c r="O20" s="142">
        <v>164.5</v>
      </c>
      <c r="P20" s="142">
        <v>135.80000000000001</v>
      </c>
      <c r="Q20" s="142">
        <v>144.19999999999999</v>
      </c>
      <c r="R20" s="143">
        <v>1500.6</v>
      </c>
      <c r="S20" s="144">
        <v>1200</v>
      </c>
      <c r="T20" s="201">
        <f t="shared" si="0"/>
        <v>1.2504999999999999</v>
      </c>
      <c r="U20" s="146">
        <v>10</v>
      </c>
      <c r="V20" s="147">
        <v>11</v>
      </c>
      <c r="W20" s="147">
        <v>7</v>
      </c>
      <c r="X20" s="147">
        <v>18</v>
      </c>
      <c r="Y20" s="147">
        <v>17</v>
      </c>
      <c r="Z20" s="147">
        <v>21</v>
      </c>
      <c r="AA20" s="147">
        <v>18</v>
      </c>
      <c r="AB20" s="147">
        <v>17</v>
      </c>
      <c r="AC20" s="147">
        <v>18</v>
      </c>
      <c r="AD20" s="147">
        <v>22</v>
      </c>
      <c r="AE20" s="147">
        <v>16</v>
      </c>
      <c r="AF20" s="147">
        <v>15</v>
      </c>
      <c r="AG20" s="148">
        <v>190</v>
      </c>
      <c r="AH20" s="149">
        <v>0</v>
      </c>
      <c r="AI20" s="150">
        <v>0</v>
      </c>
      <c r="AJ20" s="150">
        <v>0</v>
      </c>
      <c r="AK20" s="150">
        <v>0</v>
      </c>
      <c r="AL20" s="150">
        <v>0</v>
      </c>
      <c r="AM20" s="150">
        <v>0</v>
      </c>
      <c r="AN20" s="150">
        <v>0</v>
      </c>
      <c r="AO20" s="150">
        <v>0</v>
      </c>
      <c r="AP20" s="150">
        <v>0</v>
      </c>
      <c r="AQ20" s="150">
        <v>0</v>
      </c>
      <c r="AR20" s="150">
        <v>0</v>
      </c>
      <c r="AS20" s="150">
        <v>0</v>
      </c>
      <c r="AT20" s="151">
        <v>0</v>
      </c>
      <c r="AU20" s="152">
        <v>0</v>
      </c>
      <c r="AV20" s="200" t="s">
        <v>584</v>
      </c>
    </row>
    <row r="21" spans="1:48">
      <c r="A21" s="137">
        <v>18</v>
      </c>
      <c r="B21" s="138"/>
      <c r="C21" s="139" t="s">
        <v>498</v>
      </c>
      <c r="D21" s="139" t="s">
        <v>499</v>
      </c>
      <c r="E21" s="140" t="s">
        <v>145</v>
      </c>
      <c r="F21" s="141">
        <v>103</v>
      </c>
      <c r="G21" s="142">
        <v>112.9</v>
      </c>
      <c r="H21" s="142">
        <v>101.1</v>
      </c>
      <c r="I21" s="142">
        <v>75.8</v>
      </c>
      <c r="J21" s="142">
        <v>169.4</v>
      </c>
      <c r="K21" s="142">
        <v>155.1</v>
      </c>
      <c r="L21" s="142">
        <v>138.69999999999999</v>
      </c>
      <c r="M21" s="142">
        <v>69.2</v>
      </c>
      <c r="N21" s="142">
        <v>117.3</v>
      </c>
      <c r="O21" s="142">
        <v>159.4</v>
      </c>
      <c r="P21" s="142">
        <v>151.1</v>
      </c>
      <c r="Q21" s="142">
        <v>130.4</v>
      </c>
      <c r="R21" s="143">
        <v>1483.4</v>
      </c>
      <c r="S21" s="144">
        <v>2400</v>
      </c>
      <c r="T21" s="201">
        <f t="shared" si="0"/>
        <v>0.61808333333333332</v>
      </c>
      <c r="U21" s="146">
        <v>11</v>
      </c>
      <c r="V21" s="147">
        <v>13</v>
      </c>
      <c r="W21" s="147">
        <v>14</v>
      </c>
      <c r="X21" s="147">
        <v>9</v>
      </c>
      <c r="Y21" s="147">
        <v>22</v>
      </c>
      <c r="Z21" s="147">
        <v>20</v>
      </c>
      <c r="AA21" s="147">
        <v>18</v>
      </c>
      <c r="AB21" s="147">
        <v>11</v>
      </c>
      <c r="AC21" s="147">
        <v>18</v>
      </c>
      <c r="AD21" s="147">
        <v>19</v>
      </c>
      <c r="AE21" s="147">
        <v>19</v>
      </c>
      <c r="AF21" s="147">
        <v>18</v>
      </c>
      <c r="AG21" s="148">
        <v>192</v>
      </c>
      <c r="AH21" s="149">
        <v>0</v>
      </c>
      <c r="AI21" s="150">
        <v>0</v>
      </c>
      <c r="AJ21" s="150">
        <v>0</v>
      </c>
      <c r="AK21" s="150">
        <v>0</v>
      </c>
      <c r="AL21" s="150">
        <v>0</v>
      </c>
      <c r="AM21" s="150">
        <v>0</v>
      </c>
      <c r="AN21" s="150">
        <v>0</v>
      </c>
      <c r="AO21" s="150">
        <v>0</v>
      </c>
      <c r="AP21" s="150">
        <v>0</v>
      </c>
      <c r="AQ21" s="150">
        <v>0</v>
      </c>
      <c r="AR21" s="150">
        <v>0</v>
      </c>
      <c r="AS21" s="150">
        <v>0</v>
      </c>
      <c r="AT21" s="151">
        <v>0</v>
      </c>
      <c r="AU21" s="152">
        <v>240</v>
      </c>
      <c r="AV21" s="200" t="s">
        <v>558</v>
      </c>
    </row>
    <row r="22" spans="1:48">
      <c r="A22" s="137">
        <v>19</v>
      </c>
      <c r="B22" s="138"/>
      <c r="C22" s="139" t="s">
        <v>257</v>
      </c>
      <c r="D22" s="139" t="s">
        <v>97</v>
      </c>
      <c r="E22" s="140" t="s">
        <v>84</v>
      </c>
      <c r="F22" s="141">
        <v>96</v>
      </c>
      <c r="G22" s="142">
        <v>96</v>
      </c>
      <c r="H22" s="142">
        <v>90</v>
      </c>
      <c r="I22" s="142">
        <v>106</v>
      </c>
      <c r="J22" s="142">
        <v>99</v>
      </c>
      <c r="K22" s="142">
        <v>106</v>
      </c>
      <c r="L22" s="142">
        <v>133</v>
      </c>
      <c r="M22" s="142">
        <v>138</v>
      </c>
      <c r="N22" s="142">
        <v>164</v>
      </c>
      <c r="O22" s="142">
        <v>132</v>
      </c>
      <c r="P22" s="142">
        <v>141</v>
      </c>
      <c r="Q22" s="142">
        <v>146</v>
      </c>
      <c r="R22" s="143">
        <v>1447</v>
      </c>
      <c r="S22" s="144">
        <v>1200</v>
      </c>
      <c r="T22" s="201">
        <f t="shared" si="0"/>
        <v>1.2058333333333333</v>
      </c>
      <c r="U22" s="146">
        <v>30</v>
      </c>
      <c r="V22" s="147">
        <v>31</v>
      </c>
      <c r="W22" s="147">
        <v>30</v>
      </c>
      <c r="X22" s="147">
        <v>31</v>
      </c>
      <c r="Y22" s="147">
        <v>31</v>
      </c>
      <c r="Z22" s="147">
        <v>30</v>
      </c>
      <c r="AA22" s="147">
        <v>31</v>
      </c>
      <c r="AB22" s="147">
        <v>30</v>
      </c>
      <c r="AC22" s="147">
        <v>31</v>
      </c>
      <c r="AD22" s="147">
        <v>31</v>
      </c>
      <c r="AE22" s="147">
        <v>28</v>
      </c>
      <c r="AF22" s="147">
        <v>31</v>
      </c>
      <c r="AG22" s="148">
        <v>365</v>
      </c>
      <c r="AH22" s="149">
        <v>12</v>
      </c>
      <c r="AI22" s="150">
        <v>12</v>
      </c>
      <c r="AJ22" s="150">
        <v>12</v>
      </c>
      <c r="AK22" s="150">
        <v>13</v>
      </c>
      <c r="AL22" s="150">
        <v>12</v>
      </c>
      <c r="AM22" s="150">
        <v>13</v>
      </c>
      <c r="AN22" s="150">
        <v>17</v>
      </c>
      <c r="AO22" s="150">
        <v>17</v>
      </c>
      <c r="AP22" s="150">
        <v>21</v>
      </c>
      <c r="AQ22" s="150">
        <v>17</v>
      </c>
      <c r="AR22" s="150">
        <v>17</v>
      </c>
      <c r="AS22" s="150">
        <v>16</v>
      </c>
      <c r="AT22" s="151">
        <v>179</v>
      </c>
      <c r="AU22" s="152">
        <v>150</v>
      </c>
      <c r="AV22" s="200" t="s">
        <v>585</v>
      </c>
    </row>
    <row r="23" spans="1:48">
      <c r="A23" s="153">
        <v>20</v>
      </c>
      <c r="B23" s="154"/>
      <c r="C23" s="155" t="s">
        <v>264</v>
      </c>
      <c r="D23" s="155" t="s">
        <v>104</v>
      </c>
      <c r="E23" s="156" t="s">
        <v>84</v>
      </c>
      <c r="F23" s="157">
        <v>52</v>
      </c>
      <c r="G23" s="158">
        <v>80</v>
      </c>
      <c r="H23" s="158">
        <v>89</v>
      </c>
      <c r="I23" s="158">
        <v>80</v>
      </c>
      <c r="J23" s="158">
        <v>240</v>
      </c>
      <c r="K23" s="158">
        <v>120</v>
      </c>
      <c r="L23" s="158">
        <v>170</v>
      </c>
      <c r="M23" s="158">
        <v>85</v>
      </c>
      <c r="N23" s="158">
        <v>45</v>
      </c>
      <c r="O23" s="158">
        <v>35</v>
      </c>
      <c r="P23" s="158">
        <v>275</v>
      </c>
      <c r="Q23" s="158">
        <v>40</v>
      </c>
      <c r="R23" s="159">
        <v>1311</v>
      </c>
      <c r="S23" s="160">
        <v>1500</v>
      </c>
      <c r="T23" s="202">
        <f t="shared" si="0"/>
        <v>0.874</v>
      </c>
      <c r="U23" s="162">
        <v>6</v>
      </c>
      <c r="V23" s="163">
        <v>9</v>
      </c>
      <c r="W23" s="163">
        <v>10</v>
      </c>
      <c r="X23" s="163">
        <v>10</v>
      </c>
      <c r="Y23" s="163">
        <v>18</v>
      </c>
      <c r="Z23" s="163">
        <v>13</v>
      </c>
      <c r="AA23" s="163">
        <v>6</v>
      </c>
      <c r="AB23" s="163">
        <v>10</v>
      </c>
      <c r="AC23" s="163">
        <v>8</v>
      </c>
      <c r="AD23" s="163">
        <v>6</v>
      </c>
      <c r="AE23" s="163">
        <v>15</v>
      </c>
      <c r="AF23" s="163">
        <v>4</v>
      </c>
      <c r="AG23" s="164">
        <v>115</v>
      </c>
      <c r="AH23" s="165">
        <v>0</v>
      </c>
      <c r="AI23" s="166">
        <v>0</v>
      </c>
      <c r="AJ23" s="166">
        <v>0</v>
      </c>
      <c r="AK23" s="166">
        <v>0</v>
      </c>
      <c r="AL23" s="166">
        <v>0</v>
      </c>
      <c r="AM23" s="166">
        <v>0</v>
      </c>
      <c r="AN23" s="166">
        <v>0</v>
      </c>
      <c r="AO23" s="166">
        <v>0</v>
      </c>
      <c r="AP23" s="166">
        <v>0</v>
      </c>
      <c r="AQ23" s="166">
        <v>0</v>
      </c>
      <c r="AR23" s="166">
        <v>0</v>
      </c>
      <c r="AS23" s="166">
        <v>0</v>
      </c>
      <c r="AT23" s="167">
        <v>0</v>
      </c>
      <c r="AU23" s="168">
        <v>0</v>
      </c>
      <c r="AV23" s="200" t="s">
        <v>586</v>
      </c>
    </row>
    <row r="24" spans="1:48">
      <c r="A24" s="137">
        <v>21</v>
      </c>
      <c r="B24" s="138"/>
      <c r="C24" s="139" t="s">
        <v>245</v>
      </c>
      <c r="D24" s="139" t="s">
        <v>133</v>
      </c>
      <c r="E24" s="140" t="s">
        <v>84</v>
      </c>
      <c r="F24" s="141">
        <v>109.8</v>
      </c>
      <c r="G24" s="142">
        <v>132.6</v>
      </c>
      <c r="H24" s="142">
        <v>136.30000000000001</v>
      </c>
      <c r="I24" s="142">
        <v>156.30000000000001</v>
      </c>
      <c r="J24" s="142">
        <v>142.5</v>
      </c>
      <c r="K24" s="142">
        <v>90.2</v>
      </c>
      <c r="L24" s="142">
        <v>105</v>
      </c>
      <c r="M24" s="142">
        <v>99</v>
      </c>
      <c r="N24" s="142">
        <v>96.9</v>
      </c>
      <c r="O24" s="142">
        <v>69</v>
      </c>
      <c r="P24" s="142">
        <v>35.700000000000003</v>
      </c>
      <c r="Q24" s="142">
        <v>120.3</v>
      </c>
      <c r="R24" s="143">
        <v>1293.6000000000001</v>
      </c>
      <c r="S24" s="144">
        <v>1800</v>
      </c>
      <c r="T24" s="201">
        <f t="shared" si="0"/>
        <v>0.71866666666666679</v>
      </c>
      <c r="U24" s="146">
        <v>15</v>
      </c>
      <c r="V24" s="147">
        <v>19</v>
      </c>
      <c r="W24" s="147">
        <v>19</v>
      </c>
      <c r="X24" s="147">
        <v>20</v>
      </c>
      <c r="Y24" s="147">
        <v>19</v>
      </c>
      <c r="Z24" s="147">
        <v>14</v>
      </c>
      <c r="AA24" s="147">
        <v>14</v>
      </c>
      <c r="AB24" s="147">
        <v>14</v>
      </c>
      <c r="AC24" s="147">
        <v>14</v>
      </c>
      <c r="AD24" s="147">
        <v>9</v>
      </c>
      <c r="AE24" s="147">
        <v>5</v>
      </c>
      <c r="AF24" s="147">
        <v>17</v>
      </c>
      <c r="AG24" s="148">
        <v>179</v>
      </c>
      <c r="AH24" s="149">
        <v>18</v>
      </c>
      <c r="AI24" s="150">
        <v>22</v>
      </c>
      <c r="AJ24" s="150">
        <v>21</v>
      </c>
      <c r="AK24" s="150">
        <v>23</v>
      </c>
      <c r="AL24" s="150">
        <v>23</v>
      </c>
      <c r="AM24" s="150">
        <v>16</v>
      </c>
      <c r="AN24" s="150">
        <v>16</v>
      </c>
      <c r="AO24" s="150">
        <v>16</v>
      </c>
      <c r="AP24" s="150">
        <v>16</v>
      </c>
      <c r="AQ24" s="150">
        <v>10</v>
      </c>
      <c r="AR24" s="150">
        <v>6</v>
      </c>
      <c r="AS24" s="150">
        <v>20</v>
      </c>
      <c r="AT24" s="151">
        <v>207</v>
      </c>
      <c r="AU24" s="152">
        <v>0</v>
      </c>
      <c r="AV24" s="200" t="s">
        <v>587</v>
      </c>
    </row>
    <row r="25" spans="1:48">
      <c r="A25" s="137">
        <v>22</v>
      </c>
      <c r="B25" s="138"/>
      <c r="C25" s="139" t="s">
        <v>248</v>
      </c>
      <c r="D25" s="139" t="s">
        <v>89</v>
      </c>
      <c r="E25" s="140" t="s">
        <v>84</v>
      </c>
      <c r="F25" s="141">
        <v>161</v>
      </c>
      <c r="G25" s="142">
        <v>90.5</v>
      </c>
      <c r="H25" s="142">
        <v>170.5</v>
      </c>
      <c r="I25" s="142">
        <v>73</v>
      </c>
      <c r="J25" s="142">
        <v>177.5</v>
      </c>
      <c r="K25" s="142">
        <v>182</v>
      </c>
      <c r="L25" s="142">
        <v>32</v>
      </c>
      <c r="M25" s="142">
        <v>54</v>
      </c>
      <c r="N25" s="142">
        <v>51</v>
      </c>
      <c r="O25" s="142">
        <v>62</v>
      </c>
      <c r="P25" s="142">
        <v>110</v>
      </c>
      <c r="Q25" s="142">
        <v>60</v>
      </c>
      <c r="R25" s="143">
        <v>1223.5</v>
      </c>
      <c r="S25" s="144">
        <v>900</v>
      </c>
      <c r="T25" s="201">
        <f t="shared" si="0"/>
        <v>1.3594444444444445</v>
      </c>
      <c r="U25" s="146">
        <v>10</v>
      </c>
      <c r="V25" s="147">
        <v>7</v>
      </c>
      <c r="W25" s="147">
        <v>14</v>
      </c>
      <c r="X25" s="147">
        <v>6</v>
      </c>
      <c r="Y25" s="147">
        <v>13</v>
      </c>
      <c r="Z25" s="147">
        <v>7</v>
      </c>
      <c r="AA25" s="147">
        <v>3</v>
      </c>
      <c r="AB25" s="147">
        <v>4</v>
      </c>
      <c r="AC25" s="147">
        <v>6</v>
      </c>
      <c r="AD25" s="147">
        <v>5</v>
      </c>
      <c r="AE25" s="147">
        <v>8</v>
      </c>
      <c r="AF25" s="147">
        <v>5</v>
      </c>
      <c r="AG25" s="148">
        <v>88</v>
      </c>
      <c r="AH25" s="149">
        <v>0</v>
      </c>
      <c r="AI25" s="150">
        <v>0</v>
      </c>
      <c r="AJ25" s="150">
        <v>0</v>
      </c>
      <c r="AK25" s="150">
        <v>0</v>
      </c>
      <c r="AL25" s="150">
        <v>0</v>
      </c>
      <c r="AM25" s="150">
        <v>0</v>
      </c>
      <c r="AN25" s="150">
        <v>0</v>
      </c>
      <c r="AO25" s="150">
        <v>0</v>
      </c>
      <c r="AP25" s="150">
        <v>0</v>
      </c>
      <c r="AQ25" s="150">
        <v>0</v>
      </c>
      <c r="AR25" s="150">
        <v>0</v>
      </c>
      <c r="AS25" s="150">
        <v>0</v>
      </c>
      <c r="AT25" s="151">
        <v>0</v>
      </c>
      <c r="AU25" s="152">
        <v>0</v>
      </c>
      <c r="AV25" s="200" t="s">
        <v>467</v>
      </c>
    </row>
    <row r="26" spans="1:48">
      <c r="A26" s="137">
        <v>23</v>
      </c>
      <c r="B26" s="138"/>
      <c r="C26" s="139" t="s">
        <v>500</v>
      </c>
      <c r="D26" s="139" t="s">
        <v>501</v>
      </c>
      <c r="E26" s="140" t="s">
        <v>375</v>
      </c>
      <c r="F26" s="141">
        <v>109</v>
      </c>
      <c r="G26" s="142">
        <v>128.6</v>
      </c>
      <c r="H26" s="142">
        <v>111.3</v>
      </c>
      <c r="I26" s="142">
        <v>115.8</v>
      </c>
      <c r="J26" s="142">
        <v>109</v>
      </c>
      <c r="K26" s="142">
        <v>99</v>
      </c>
      <c r="L26" s="142">
        <v>111.4</v>
      </c>
      <c r="M26" s="142">
        <v>86.1</v>
      </c>
      <c r="N26" s="142">
        <v>28.8</v>
      </c>
      <c r="O26" s="142">
        <v>51.5</v>
      </c>
      <c r="P26" s="142">
        <v>105.6</v>
      </c>
      <c r="Q26" s="142">
        <v>119.9</v>
      </c>
      <c r="R26" s="143">
        <v>1176</v>
      </c>
      <c r="S26" s="144">
        <v>1200</v>
      </c>
      <c r="T26" s="201">
        <f t="shared" si="0"/>
        <v>0.98</v>
      </c>
      <c r="U26" s="146">
        <v>12</v>
      </c>
      <c r="V26" s="147">
        <v>14</v>
      </c>
      <c r="W26" s="147">
        <v>13</v>
      </c>
      <c r="X26" s="147">
        <v>13</v>
      </c>
      <c r="Y26" s="147">
        <v>14</v>
      </c>
      <c r="Z26" s="147">
        <v>13</v>
      </c>
      <c r="AA26" s="147">
        <v>13</v>
      </c>
      <c r="AB26" s="147">
        <v>11</v>
      </c>
      <c r="AC26" s="147">
        <v>3</v>
      </c>
      <c r="AD26" s="147">
        <v>8</v>
      </c>
      <c r="AE26" s="147">
        <v>12</v>
      </c>
      <c r="AF26" s="147">
        <v>13</v>
      </c>
      <c r="AG26" s="148">
        <v>139</v>
      </c>
      <c r="AH26" s="149">
        <v>30</v>
      </c>
      <c r="AI26" s="150">
        <v>25</v>
      </c>
      <c r="AJ26" s="150">
        <v>22</v>
      </c>
      <c r="AK26" s="150">
        <v>28</v>
      </c>
      <c r="AL26" s="150">
        <v>23</v>
      </c>
      <c r="AM26" s="150">
        <v>20</v>
      </c>
      <c r="AN26" s="150">
        <v>22</v>
      </c>
      <c r="AO26" s="150">
        <v>17</v>
      </c>
      <c r="AP26" s="150">
        <v>13</v>
      </c>
      <c r="AQ26" s="150">
        <v>30</v>
      </c>
      <c r="AR26" s="150">
        <v>35</v>
      </c>
      <c r="AS26" s="150">
        <v>20</v>
      </c>
      <c r="AT26" s="151">
        <v>285</v>
      </c>
      <c r="AU26" s="152">
        <v>100</v>
      </c>
      <c r="AV26" s="200" t="s">
        <v>588</v>
      </c>
    </row>
    <row r="27" spans="1:48">
      <c r="A27" s="137">
        <v>24</v>
      </c>
      <c r="B27" s="138"/>
      <c r="C27" s="139" t="s">
        <v>124</v>
      </c>
      <c r="D27" s="139" t="s">
        <v>125</v>
      </c>
      <c r="E27" s="140" t="s">
        <v>130</v>
      </c>
      <c r="F27" s="141">
        <v>96</v>
      </c>
      <c r="G27" s="142">
        <v>98</v>
      </c>
      <c r="H27" s="142">
        <v>107</v>
      </c>
      <c r="I27" s="142">
        <v>120</v>
      </c>
      <c r="J27" s="142">
        <v>65</v>
      </c>
      <c r="K27" s="142">
        <v>47</v>
      </c>
      <c r="L27" s="142">
        <v>58</v>
      </c>
      <c r="M27" s="142">
        <v>116</v>
      </c>
      <c r="N27" s="142">
        <v>115</v>
      </c>
      <c r="O27" s="142">
        <v>175</v>
      </c>
      <c r="P27" s="142">
        <v>110</v>
      </c>
      <c r="Q27" s="142">
        <v>46</v>
      </c>
      <c r="R27" s="143">
        <v>1153</v>
      </c>
      <c r="S27" s="144">
        <v>1500</v>
      </c>
      <c r="T27" s="201">
        <f t="shared" si="0"/>
        <v>0.76866666666666672</v>
      </c>
      <c r="U27" s="146">
        <v>18</v>
      </c>
      <c r="V27" s="147">
        <v>18</v>
      </c>
      <c r="W27" s="147">
        <v>20</v>
      </c>
      <c r="X27" s="147">
        <v>18</v>
      </c>
      <c r="Y27" s="147">
        <v>8</v>
      </c>
      <c r="Z27" s="147">
        <v>8</v>
      </c>
      <c r="AA27" s="147">
        <v>10</v>
      </c>
      <c r="AB27" s="147">
        <v>22</v>
      </c>
      <c r="AC27" s="147">
        <v>16</v>
      </c>
      <c r="AD27" s="147">
        <v>22</v>
      </c>
      <c r="AE27" s="147">
        <v>18</v>
      </c>
      <c r="AF27" s="147">
        <v>10</v>
      </c>
      <c r="AG27" s="148">
        <v>188</v>
      </c>
      <c r="AH27" s="149">
        <v>0</v>
      </c>
      <c r="AI27" s="150">
        <v>0</v>
      </c>
      <c r="AJ27" s="150">
        <v>0</v>
      </c>
      <c r="AK27" s="150">
        <v>0</v>
      </c>
      <c r="AL27" s="150">
        <v>0</v>
      </c>
      <c r="AM27" s="150">
        <v>0</v>
      </c>
      <c r="AN27" s="150">
        <v>0</v>
      </c>
      <c r="AO27" s="150">
        <v>0</v>
      </c>
      <c r="AP27" s="150">
        <v>0</v>
      </c>
      <c r="AQ27" s="150">
        <v>0</v>
      </c>
      <c r="AR27" s="150">
        <v>0</v>
      </c>
      <c r="AS27" s="150">
        <v>0</v>
      </c>
      <c r="AT27" s="151">
        <v>0</v>
      </c>
      <c r="AU27" s="152">
        <v>0</v>
      </c>
      <c r="AV27" s="200" t="s">
        <v>589</v>
      </c>
    </row>
    <row r="28" spans="1:48">
      <c r="A28" s="137">
        <v>25</v>
      </c>
      <c r="B28" s="138"/>
      <c r="C28" s="139" t="s">
        <v>263</v>
      </c>
      <c r="D28" s="139" t="s">
        <v>105</v>
      </c>
      <c r="E28" s="140" t="s">
        <v>122</v>
      </c>
      <c r="F28" s="141">
        <v>102.9</v>
      </c>
      <c r="G28" s="142">
        <v>27.8</v>
      </c>
      <c r="H28" s="142">
        <v>69</v>
      </c>
      <c r="I28" s="142">
        <v>65.400000000000006</v>
      </c>
      <c r="J28" s="142">
        <v>68.7</v>
      </c>
      <c r="K28" s="142">
        <v>106.1</v>
      </c>
      <c r="L28" s="142">
        <v>123.1</v>
      </c>
      <c r="M28" s="142">
        <v>105.3</v>
      </c>
      <c r="N28" s="142">
        <v>57.4</v>
      </c>
      <c r="O28" s="142">
        <v>190.2</v>
      </c>
      <c r="P28" s="142">
        <v>118.9</v>
      </c>
      <c r="Q28" s="142">
        <v>106.8</v>
      </c>
      <c r="R28" s="143">
        <v>1141.5999999999999</v>
      </c>
      <c r="S28" s="144">
        <v>1500</v>
      </c>
      <c r="T28" s="201">
        <f t="shared" si="0"/>
        <v>0.76106666666666656</v>
      </c>
      <c r="U28" s="146">
        <v>12</v>
      </c>
      <c r="V28" s="147">
        <v>8</v>
      </c>
      <c r="W28" s="147">
        <v>4</v>
      </c>
      <c r="X28" s="147">
        <v>7</v>
      </c>
      <c r="Y28" s="147">
        <v>13</v>
      </c>
      <c r="Z28" s="147">
        <v>10</v>
      </c>
      <c r="AA28" s="147">
        <v>19</v>
      </c>
      <c r="AB28" s="147">
        <v>13</v>
      </c>
      <c r="AC28" s="147">
        <v>11</v>
      </c>
      <c r="AD28" s="147">
        <v>18</v>
      </c>
      <c r="AE28" s="147">
        <v>14</v>
      </c>
      <c r="AF28" s="147">
        <v>5</v>
      </c>
      <c r="AG28" s="148">
        <v>134</v>
      </c>
      <c r="AH28" s="149">
        <v>10</v>
      </c>
      <c r="AI28" s="150">
        <v>4</v>
      </c>
      <c r="AJ28" s="150">
        <v>9</v>
      </c>
      <c r="AK28" s="150">
        <v>9</v>
      </c>
      <c r="AL28" s="150">
        <v>8</v>
      </c>
      <c r="AM28" s="150">
        <v>12</v>
      </c>
      <c r="AN28" s="150">
        <v>17</v>
      </c>
      <c r="AO28" s="150">
        <v>12</v>
      </c>
      <c r="AP28" s="150">
        <v>7</v>
      </c>
      <c r="AQ28" s="150">
        <v>20</v>
      </c>
      <c r="AR28" s="150">
        <v>14</v>
      </c>
      <c r="AS28" s="150">
        <v>13</v>
      </c>
      <c r="AT28" s="151">
        <v>135</v>
      </c>
      <c r="AU28" s="152">
        <v>150</v>
      </c>
      <c r="AV28" s="200" t="s">
        <v>590</v>
      </c>
    </row>
    <row r="29" spans="1:48">
      <c r="A29" s="137">
        <v>26</v>
      </c>
      <c r="B29" s="138"/>
      <c r="C29" s="139" t="s">
        <v>254</v>
      </c>
      <c r="D29" s="139" t="s">
        <v>143</v>
      </c>
      <c r="E29" s="140" t="s">
        <v>119</v>
      </c>
      <c r="F29" s="141">
        <v>88</v>
      </c>
      <c r="G29" s="142">
        <v>69</v>
      </c>
      <c r="H29" s="142">
        <v>85</v>
      </c>
      <c r="I29" s="142">
        <v>112</v>
      </c>
      <c r="J29" s="142">
        <v>110</v>
      </c>
      <c r="K29" s="142">
        <v>84</v>
      </c>
      <c r="L29" s="142">
        <v>87</v>
      </c>
      <c r="M29" s="142">
        <v>94</v>
      </c>
      <c r="N29" s="142">
        <v>100</v>
      </c>
      <c r="O29" s="142">
        <v>79</v>
      </c>
      <c r="P29" s="142">
        <v>85</v>
      </c>
      <c r="Q29" s="142">
        <v>92</v>
      </c>
      <c r="R29" s="143">
        <v>1085</v>
      </c>
      <c r="S29" s="144">
        <v>1000</v>
      </c>
      <c r="T29" s="201">
        <f t="shared" si="0"/>
        <v>1.085</v>
      </c>
      <c r="U29" s="146">
        <v>14</v>
      </c>
      <c r="V29" s="147">
        <v>10</v>
      </c>
      <c r="W29" s="147">
        <v>13</v>
      </c>
      <c r="X29" s="147">
        <v>13</v>
      </c>
      <c r="Y29" s="147">
        <v>13</v>
      </c>
      <c r="Z29" s="147">
        <v>10</v>
      </c>
      <c r="AA29" s="147">
        <v>11</v>
      </c>
      <c r="AB29" s="147">
        <v>13</v>
      </c>
      <c r="AC29" s="147">
        <v>12</v>
      </c>
      <c r="AD29" s="147">
        <v>9</v>
      </c>
      <c r="AE29" s="147">
        <v>12</v>
      </c>
      <c r="AF29" s="147">
        <v>13</v>
      </c>
      <c r="AG29" s="148">
        <v>143</v>
      </c>
      <c r="AH29" s="149">
        <v>0</v>
      </c>
      <c r="AI29" s="150">
        <v>0</v>
      </c>
      <c r="AJ29" s="150">
        <v>0</v>
      </c>
      <c r="AK29" s="150">
        <v>0</v>
      </c>
      <c r="AL29" s="150">
        <v>0</v>
      </c>
      <c r="AM29" s="150">
        <v>0</v>
      </c>
      <c r="AN29" s="150">
        <v>0</v>
      </c>
      <c r="AO29" s="150">
        <v>0</v>
      </c>
      <c r="AP29" s="150">
        <v>0</v>
      </c>
      <c r="AQ29" s="150">
        <v>0</v>
      </c>
      <c r="AR29" s="150">
        <v>0</v>
      </c>
      <c r="AS29" s="150">
        <v>0</v>
      </c>
      <c r="AT29" s="151">
        <v>0</v>
      </c>
      <c r="AU29" s="152">
        <v>0</v>
      </c>
      <c r="AV29" s="200" t="s">
        <v>591</v>
      </c>
    </row>
    <row r="30" spans="1:48">
      <c r="A30" s="137">
        <v>27</v>
      </c>
      <c r="B30" s="138"/>
      <c r="C30" s="139" t="s">
        <v>247</v>
      </c>
      <c r="D30" s="139" t="s">
        <v>282</v>
      </c>
      <c r="E30" s="140" t="s">
        <v>99</v>
      </c>
      <c r="F30" s="141">
        <v>94</v>
      </c>
      <c r="G30" s="142">
        <v>94</v>
      </c>
      <c r="H30" s="142">
        <v>75</v>
      </c>
      <c r="I30" s="142">
        <v>108</v>
      </c>
      <c r="J30" s="142">
        <v>91</v>
      </c>
      <c r="K30" s="142">
        <v>106</v>
      </c>
      <c r="L30" s="142">
        <v>90</v>
      </c>
      <c r="M30" s="142">
        <v>66</v>
      </c>
      <c r="N30" s="142">
        <v>77</v>
      </c>
      <c r="O30" s="142">
        <v>94</v>
      </c>
      <c r="P30" s="142">
        <v>89</v>
      </c>
      <c r="Q30" s="142">
        <v>92</v>
      </c>
      <c r="R30" s="143">
        <v>1076</v>
      </c>
      <c r="S30" s="144">
        <v>1200</v>
      </c>
      <c r="T30" s="201">
        <f t="shared" si="0"/>
        <v>0.89666666666666661</v>
      </c>
      <c r="U30" s="146">
        <v>10</v>
      </c>
      <c r="V30" s="147">
        <v>9</v>
      </c>
      <c r="W30" s="147">
        <v>8</v>
      </c>
      <c r="X30" s="147">
        <v>13</v>
      </c>
      <c r="Y30" s="147">
        <v>10</v>
      </c>
      <c r="Z30" s="147">
        <v>13</v>
      </c>
      <c r="AA30" s="147">
        <v>11</v>
      </c>
      <c r="AB30" s="147">
        <v>8</v>
      </c>
      <c r="AC30" s="147">
        <v>8</v>
      </c>
      <c r="AD30" s="147">
        <v>9</v>
      </c>
      <c r="AE30" s="147">
        <v>9</v>
      </c>
      <c r="AF30" s="147">
        <v>9</v>
      </c>
      <c r="AG30" s="148">
        <v>117</v>
      </c>
      <c r="AH30" s="149">
        <v>0</v>
      </c>
      <c r="AI30" s="150">
        <v>0</v>
      </c>
      <c r="AJ30" s="150">
        <v>0</v>
      </c>
      <c r="AK30" s="150">
        <v>0</v>
      </c>
      <c r="AL30" s="150">
        <v>0</v>
      </c>
      <c r="AM30" s="150">
        <v>0</v>
      </c>
      <c r="AN30" s="150">
        <v>0</v>
      </c>
      <c r="AO30" s="150">
        <v>0</v>
      </c>
      <c r="AP30" s="150">
        <v>0</v>
      </c>
      <c r="AQ30" s="150">
        <v>0</v>
      </c>
      <c r="AR30" s="150">
        <v>0</v>
      </c>
      <c r="AS30" s="150">
        <v>0</v>
      </c>
      <c r="AT30" s="151">
        <v>0</v>
      </c>
      <c r="AU30" s="152">
        <v>0</v>
      </c>
      <c r="AV30" s="200" t="s">
        <v>592</v>
      </c>
    </row>
    <row r="31" spans="1:48">
      <c r="A31" s="137">
        <v>28</v>
      </c>
      <c r="B31" s="138"/>
      <c r="C31" s="139" t="s">
        <v>239</v>
      </c>
      <c r="D31" s="139" t="s">
        <v>155</v>
      </c>
      <c r="E31" s="140" t="s">
        <v>84</v>
      </c>
      <c r="F31" s="141">
        <v>34.1</v>
      </c>
      <c r="G31" s="142">
        <v>13.5</v>
      </c>
      <c r="H31" s="142">
        <v>6.7</v>
      </c>
      <c r="I31" s="142">
        <v>100.9</v>
      </c>
      <c r="J31" s="142">
        <v>100.5</v>
      </c>
      <c r="K31" s="142">
        <v>110.7</v>
      </c>
      <c r="L31" s="142">
        <v>122.4</v>
      </c>
      <c r="M31" s="142">
        <v>100.2</v>
      </c>
      <c r="N31" s="142">
        <v>139.4</v>
      </c>
      <c r="O31" s="142">
        <v>127.9</v>
      </c>
      <c r="P31" s="142">
        <v>155.80000000000001</v>
      </c>
      <c r="Q31" s="142">
        <v>53.9</v>
      </c>
      <c r="R31" s="143">
        <v>1066.0000000000002</v>
      </c>
      <c r="S31" s="144">
        <v>600</v>
      </c>
      <c r="T31" s="201">
        <f t="shared" si="0"/>
        <v>1.7766666666666671</v>
      </c>
      <c r="U31" s="146">
        <v>3</v>
      </c>
      <c r="V31" s="147">
        <v>2</v>
      </c>
      <c r="W31" s="147">
        <v>1</v>
      </c>
      <c r="X31" s="147">
        <v>14</v>
      </c>
      <c r="Y31" s="147">
        <v>14</v>
      </c>
      <c r="Z31" s="147">
        <v>14</v>
      </c>
      <c r="AA31" s="147">
        <v>12</v>
      </c>
      <c r="AB31" s="147">
        <v>11</v>
      </c>
      <c r="AC31" s="147">
        <v>13</v>
      </c>
      <c r="AD31" s="147">
        <v>13</v>
      </c>
      <c r="AE31" s="147">
        <v>9</v>
      </c>
      <c r="AF31" s="147">
        <v>5</v>
      </c>
      <c r="AG31" s="148">
        <v>111</v>
      </c>
      <c r="AH31" s="149">
        <v>8</v>
      </c>
      <c r="AI31" s="150">
        <v>5</v>
      </c>
      <c r="AJ31" s="150">
        <v>3</v>
      </c>
      <c r="AK31" s="150">
        <v>12</v>
      </c>
      <c r="AL31" s="150">
        <v>14</v>
      </c>
      <c r="AM31" s="150">
        <v>13</v>
      </c>
      <c r="AN31" s="150">
        <v>13</v>
      </c>
      <c r="AO31" s="150">
        <v>11</v>
      </c>
      <c r="AP31" s="150">
        <v>14</v>
      </c>
      <c r="AQ31" s="150">
        <v>16</v>
      </c>
      <c r="AR31" s="150">
        <v>14</v>
      </c>
      <c r="AS31" s="150">
        <v>8</v>
      </c>
      <c r="AT31" s="151">
        <v>131</v>
      </c>
      <c r="AU31" s="152">
        <v>60</v>
      </c>
      <c r="AV31" s="200" t="s">
        <v>593</v>
      </c>
    </row>
    <row r="32" spans="1:48">
      <c r="A32" s="137">
        <v>29</v>
      </c>
      <c r="B32" s="138"/>
      <c r="C32" s="139" t="s">
        <v>568</v>
      </c>
      <c r="D32" s="139" t="s">
        <v>151</v>
      </c>
      <c r="E32" s="140" t="s">
        <v>84</v>
      </c>
      <c r="F32" s="141">
        <v>83.2</v>
      </c>
      <c r="G32" s="142">
        <v>83.1</v>
      </c>
      <c r="H32" s="142">
        <v>78</v>
      </c>
      <c r="I32" s="142">
        <v>100.3</v>
      </c>
      <c r="J32" s="142">
        <v>106.8</v>
      </c>
      <c r="K32" s="142">
        <v>85.6</v>
      </c>
      <c r="L32" s="142">
        <v>122.6</v>
      </c>
      <c r="M32" s="142">
        <v>82.2</v>
      </c>
      <c r="N32" s="142">
        <v>82.6</v>
      </c>
      <c r="O32" s="142">
        <v>81.599999999999994</v>
      </c>
      <c r="P32" s="142">
        <v>92.2</v>
      </c>
      <c r="Q32" s="142">
        <v>57</v>
      </c>
      <c r="R32" s="143">
        <v>1055.2000000000003</v>
      </c>
      <c r="S32" s="144">
        <v>1000</v>
      </c>
      <c r="T32" s="201">
        <f t="shared" si="0"/>
        <v>1.0552000000000004</v>
      </c>
      <c r="U32" s="146">
        <v>15</v>
      </c>
      <c r="V32" s="147">
        <v>15</v>
      </c>
      <c r="W32" s="147">
        <v>12</v>
      </c>
      <c r="X32" s="147">
        <v>15</v>
      </c>
      <c r="Y32" s="147">
        <v>16</v>
      </c>
      <c r="Z32" s="147">
        <v>17</v>
      </c>
      <c r="AA32" s="147">
        <v>16</v>
      </c>
      <c r="AB32" s="147">
        <v>10</v>
      </c>
      <c r="AC32" s="147">
        <v>10</v>
      </c>
      <c r="AD32" s="147">
        <v>14</v>
      </c>
      <c r="AE32" s="147">
        <v>13</v>
      </c>
      <c r="AF32" s="147">
        <v>11</v>
      </c>
      <c r="AG32" s="148">
        <v>164</v>
      </c>
      <c r="AH32" s="149">
        <v>0</v>
      </c>
      <c r="AI32" s="150">
        <v>0</v>
      </c>
      <c r="AJ32" s="150">
        <v>0</v>
      </c>
      <c r="AK32" s="150">
        <v>0</v>
      </c>
      <c r="AL32" s="150">
        <v>0</v>
      </c>
      <c r="AM32" s="150">
        <v>0</v>
      </c>
      <c r="AN32" s="150">
        <v>0</v>
      </c>
      <c r="AO32" s="150">
        <v>0</v>
      </c>
      <c r="AP32" s="150">
        <v>0</v>
      </c>
      <c r="AQ32" s="150">
        <v>0</v>
      </c>
      <c r="AR32" s="150">
        <v>0</v>
      </c>
      <c r="AS32" s="150">
        <v>0</v>
      </c>
      <c r="AT32" s="151">
        <v>0</v>
      </c>
      <c r="AU32" s="152">
        <v>0</v>
      </c>
      <c r="AV32" s="200" t="s">
        <v>594</v>
      </c>
    </row>
    <row r="33" spans="1:48">
      <c r="A33" s="153">
        <v>30</v>
      </c>
      <c r="B33" s="154"/>
      <c r="C33" s="155" t="s">
        <v>251</v>
      </c>
      <c r="D33" s="155" t="s">
        <v>233</v>
      </c>
      <c r="E33" s="156" t="s">
        <v>234</v>
      </c>
      <c r="F33" s="157">
        <v>145</v>
      </c>
      <c r="G33" s="158">
        <v>20</v>
      </c>
      <c r="H33" s="158">
        <v>120</v>
      </c>
      <c r="I33" s="158">
        <v>112</v>
      </c>
      <c r="J33" s="158">
        <v>140</v>
      </c>
      <c r="K33" s="158">
        <v>84</v>
      </c>
      <c r="L33" s="158">
        <v>111</v>
      </c>
      <c r="M33" s="158">
        <v>105</v>
      </c>
      <c r="N33" s="158">
        <v>20</v>
      </c>
      <c r="O33" s="158">
        <v>25</v>
      </c>
      <c r="P33" s="158">
        <v>10</v>
      </c>
      <c r="Q33" s="158">
        <v>85.5</v>
      </c>
      <c r="R33" s="159">
        <v>977.5</v>
      </c>
      <c r="S33" s="160">
        <v>1200</v>
      </c>
      <c r="T33" s="202">
        <f t="shared" si="0"/>
        <v>0.81458333333333333</v>
      </c>
      <c r="U33" s="162">
        <v>19</v>
      </c>
      <c r="V33" s="163">
        <v>2</v>
      </c>
      <c r="W33" s="163">
        <v>12</v>
      </c>
      <c r="X33" s="163">
        <v>11</v>
      </c>
      <c r="Y33" s="163">
        <v>14</v>
      </c>
      <c r="Z33" s="163">
        <v>11</v>
      </c>
      <c r="AA33" s="163">
        <v>11</v>
      </c>
      <c r="AB33" s="163">
        <v>9</v>
      </c>
      <c r="AC33" s="163">
        <v>3</v>
      </c>
      <c r="AD33" s="163">
        <v>7</v>
      </c>
      <c r="AE33" s="163">
        <v>2</v>
      </c>
      <c r="AF33" s="163">
        <v>9</v>
      </c>
      <c r="AG33" s="164">
        <v>110</v>
      </c>
      <c r="AH33" s="165">
        <v>0</v>
      </c>
      <c r="AI33" s="166">
        <v>0</v>
      </c>
      <c r="AJ33" s="166">
        <v>0</v>
      </c>
      <c r="AK33" s="166">
        <v>0</v>
      </c>
      <c r="AL33" s="166">
        <v>0</v>
      </c>
      <c r="AM33" s="166">
        <v>0</v>
      </c>
      <c r="AN33" s="166">
        <v>0</v>
      </c>
      <c r="AO33" s="166">
        <v>0</v>
      </c>
      <c r="AP33" s="166">
        <v>0</v>
      </c>
      <c r="AQ33" s="166">
        <v>0</v>
      </c>
      <c r="AR33" s="166">
        <v>0</v>
      </c>
      <c r="AS33" s="166">
        <v>0</v>
      </c>
      <c r="AT33" s="167">
        <v>0</v>
      </c>
      <c r="AU33" s="168">
        <v>0</v>
      </c>
      <c r="AV33" s="200" t="s">
        <v>595</v>
      </c>
    </row>
    <row r="34" spans="1:48">
      <c r="A34" s="137">
        <v>31</v>
      </c>
      <c r="B34" s="138"/>
      <c r="C34" s="139" t="s">
        <v>509</v>
      </c>
      <c r="D34" s="139" t="s">
        <v>569</v>
      </c>
      <c r="E34" s="140" t="s">
        <v>85</v>
      </c>
      <c r="F34" s="141">
        <v>51.3</v>
      </c>
      <c r="G34" s="142">
        <v>87.6</v>
      </c>
      <c r="H34" s="142">
        <v>55.3</v>
      </c>
      <c r="I34" s="142">
        <v>69.400000000000006</v>
      </c>
      <c r="J34" s="142">
        <v>78</v>
      </c>
      <c r="K34" s="142">
        <v>81.2</v>
      </c>
      <c r="L34" s="142">
        <v>86.4</v>
      </c>
      <c r="M34" s="142">
        <v>70.7</v>
      </c>
      <c r="N34" s="142">
        <v>95</v>
      </c>
      <c r="O34" s="142">
        <v>92.8</v>
      </c>
      <c r="P34" s="142">
        <v>65.099999999999994</v>
      </c>
      <c r="Q34" s="142">
        <v>107.9</v>
      </c>
      <c r="R34" s="143">
        <v>940.7</v>
      </c>
      <c r="S34" s="144">
        <v>900</v>
      </c>
      <c r="T34" s="201">
        <f t="shared" si="0"/>
        <v>1.0452222222222223</v>
      </c>
      <c r="U34" s="146">
        <v>18</v>
      </c>
      <c r="V34" s="147">
        <v>23</v>
      </c>
      <c r="W34" s="147">
        <v>18</v>
      </c>
      <c r="X34" s="147">
        <v>17</v>
      </c>
      <c r="Y34" s="147">
        <v>23</v>
      </c>
      <c r="Z34" s="147">
        <v>22</v>
      </c>
      <c r="AA34" s="147">
        <v>20</v>
      </c>
      <c r="AB34" s="147">
        <v>21</v>
      </c>
      <c r="AC34" s="147">
        <v>17</v>
      </c>
      <c r="AD34" s="147">
        <v>20</v>
      </c>
      <c r="AE34" s="147">
        <v>16</v>
      </c>
      <c r="AF34" s="147">
        <v>24</v>
      </c>
      <c r="AG34" s="148">
        <v>239</v>
      </c>
      <c r="AH34" s="149">
        <v>6</v>
      </c>
      <c r="AI34" s="150">
        <v>17</v>
      </c>
      <c r="AJ34" s="150">
        <v>10</v>
      </c>
      <c r="AK34" s="150">
        <v>11</v>
      </c>
      <c r="AL34" s="150">
        <v>9</v>
      </c>
      <c r="AM34" s="150">
        <v>13</v>
      </c>
      <c r="AN34" s="150">
        <v>12</v>
      </c>
      <c r="AO34" s="150">
        <v>13</v>
      </c>
      <c r="AP34" s="150">
        <v>11</v>
      </c>
      <c r="AQ34" s="150">
        <v>12</v>
      </c>
      <c r="AR34" s="150">
        <v>8</v>
      </c>
      <c r="AS34" s="150">
        <v>13</v>
      </c>
      <c r="AT34" s="151">
        <v>135</v>
      </c>
      <c r="AU34" s="152">
        <v>120</v>
      </c>
      <c r="AV34" s="200" t="s">
        <v>596</v>
      </c>
    </row>
    <row r="35" spans="1:48">
      <c r="A35" s="137">
        <v>32</v>
      </c>
      <c r="B35" s="138"/>
      <c r="C35" s="139" t="s">
        <v>283</v>
      </c>
      <c r="D35" s="139" t="s">
        <v>284</v>
      </c>
      <c r="E35" s="140" t="s">
        <v>84</v>
      </c>
      <c r="F35" s="141">
        <v>85</v>
      </c>
      <c r="G35" s="142">
        <v>28</v>
      </c>
      <c r="H35" s="142">
        <v>28</v>
      </c>
      <c r="I35" s="142">
        <v>79</v>
      </c>
      <c r="J35" s="142">
        <v>113</v>
      </c>
      <c r="K35" s="142">
        <v>40</v>
      </c>
      <c r="L35" s="142">
        <v>79</v>
      </c>
      <c r="M35" s="142">
        <v>48</v>
      </c>
      <c r="N35" s="142">
        <v>102</v>
      </c>
      <c r="O35" s="142">
        <v>92</v>
      </c>
      <c r="P35" s="142">
        <v>87</v>
      </c>
      <c r="Q35" s="142">
        <v>107</v>
      </c>
      <c r="R35" s="143">
        <v>888</v>
      </c>
      <c r="S35" s="144">
        <v>900</v>
      </c>
      <c r="T35" s="201">
        <f t="shared" si="0"/>
        <v>0.98666666666666669</v>
      </c>
      <c r="U35" s="146">
        <v>8</v>
      </c>
      <c r="V35" s="147">
        <v>4</v>
      </c>
      <c r="W35" s="147">
        <v>2</v>
      </c>
      <c r="X35" s="147">
        <v>8</v>
      </c>
      <c r="Y35" s="147">
        <v>8</v>
      </c>
      <c r="Z35" s="147">
        <v>8</v>
      </c>
      <c r="AA35" s="147">
        <v>6</v>
      </c>
      <c r="AB35" s="147">
        <v>5</v>
      </c>
      <c r="AC35" s="147">
        <v>8</v>
      </c>
      <c r="AD35" s="147">
        <v>9</v>
      </c>
      <c r="AE35" s="147">
        <v>7</v>
      </c>
      <c r="AF35" s="147">
        <v>10</v>
      </c>
      <c r="AG35" s="148">
        <v>83</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597</v>
      </c>
    </row>
    <row r="36" spans="1:48">
      <c r="A36" s="137">
        <v>33</v>
      </c>
      <c r="B36" s="138"/>
      <c r="C36" s="139" t="s">
        <v>261</v>
      </c>
      <c r="D36" s="139" t="s">
        <v>94</v>
      </c>
      <c r="E36" s="140" t="s">
        <v>507</v>
      </c>
      <c r="F36" s="141">
        <v>100</v>
      </c>
      <c r="G36" s="142">
        <v>91.6</v>
      </c>
      <c r="H36" s="142">
        <v>61.5</v>
      </c>
      <c r="I36" s="142">
        <v>59.6</v>
      </c>
      <c r="J36" s="142">
        <v>35</v>
      </c>
      <c r="K36" s="142">
        <v>55.6</v>
      </c>
      <c r="L36" s="142">
        <v>106.2</v>
      </c>
      <c r="M36" s="142">
        <v>54.2</v>
      </c>
      <c r="N36" s="142">
        <v>127.9</v>
      </c>
      <c r="O36" s="142">
        <v>54.4</v>
      </c>
      <c r="P36" s="142">
        <v>64.8</v>
      </c>
      <c r="Q36" s="142">
        <v>73.900000000000006</v>
      </c>
      <c r="R36" s="143">
        <v>884.69999999999993</v>
      </c>
      <c r="S36" s="144">
        <v>1200</v>
      </c>
      <c r="T36" s="201">
        <f t="shared" si="0"/>
        <v>0.73724999999999996</v>
      </c>
      <c r="U36" s="146">
        <v>11</v>
      </c>
      <c r="V36" s="147">
        <v>17</v>
      </c>
      <c r="W36" s="147">
        <v>10</v>
      </c>
      <c r="X36" s="147">
        <v>9</v>
      </c>
      <c r="Y36" s="147">
        <v>5</v>
      </c>
      <c r="Z36" s="147">
        <v>9</v>
      </c>
      <c r="AA36" s="147">
        <v>11</v>
      </c>
      <c r="AB36" s="147">
        <v>9</v>
      </c>
      <c r="AC36" s="147">
        <v>15</v>
      </c>
      <c r="AD36" s="147">
        <v>7</v>
      </c>
      <c r="AE36" s="147">
        <v>8</v>
      </c>
      <c r="AF36" s="147">
        <v>8</v>
      </c>
      <c r="AG36" s="148">
        <v>119</v>
      </c>
      <c r="AH36" s="149">
        <v>10</v>
      </c>
      <c r="AI36" s="150">
        <v>0</v>
      </c>
      <c r="AJ36" s="150">
        <v>7</v>
      </c>
      <c r="AK36" s="150">
        <v>9</v>
      </c>
      <c r="AL36" s="150">
        <v>4</v>
      </c>
      <c r="AM36" s="150">
        <v>8</v>
      </c>
      <c r="AN36" s="150">
        <v>14</v>
      </c>
      <c r="AO36" s="150">
        <v>8</v>
      </c>
      <c r="AP36" s="150">
        <v>14</v>
      </c>
      <c r="AQ36" s="150">
        <v>6</v>
      </c>
      <c r="AR36" s="150">
        <v>8</v>
      </c>
      <c r="AS36" s="150">
        <v>10</v>
      </c>
      <c r="AT36" s="151">
        <v>98</v>
      </c>
      <c r="AU36" s="152">
        <v>120</v>
      </c>
      <c r="AV36" s="200" t="s">
        <v>560</v>
      </c>
    </row>
    <row r="37" spans="1:48">
      <c r="A37" s="137">
        <v>34</v>
      </c>
      <c r="B37" s="138"/>
      <c r="C37" s="139" t="s">
        <v>255</v>
      </c>
      <c r="D37" s="139" t="s">
        <v>139</v>
      </c>
      <c r="E37" s="140" t="s">
        <v>84</v>
      </c>
      <c r="F37" s="141">
        <v>43.2</v>
      </c>
      <c r="G37" s="142">
        <v>20.9</v>
      </c>
      <c r="H37" s="142">
        <v>57.6</v>
      </c>
      <c r="I37" s="142">
        <v>88.9</v>
      </c>
      <c r="J37" s="142">
        <v>101.3</v>
      </c>
      <c r="K37" s="142">
        <v>65.5</v>
      </c>
      <c r="L37" s="142">
        <v>89.2</v>
      </c>
      <c r="M37" s="142">
        <v>45.84</v>
      </c>
      <c r="N37" s="142">
        <v>89.7</v>
      </c>
      <c r="O37" s="142">
        <v>76.7</v>
      </c>
      <c r="P37" s="142">
        <v>112.9</v>
      </c>
      <c r="Q37" s="142">
        <v>91</v>
      </c>
      <c r="R37" s="143">
        <v>882.74</v>
      </c>
      <c r="S37" s="144">
        <v>1000</v>
      </c>
      <c r="T37" s="201">
        <f t="shared" si="0"/>
        <v>0.88273999999999997</v>
      </c>
      <c r="U37" s="146">
        <v>3</v>
      </c>
      <c r="V37" s="147">
        <v>2</v>
      </c>
      <c r="W37" s="147">
        <v>5</v>
      </c>
      <c r="X37" s="147">
        <v>6</v>
      </c>
      <c r="Y37" s="147">
        <v>7</v>
      </c>
      <c r="Z37" s="147">
        <v>5</v>
      </c>
      <c r="AA37" s="147">
        <v>7</v>
      </c>
      <c r="AB37" s="147">
        <v>4</v>
      </c>
      <c r="AC37" s="147">
        <v>5</v>
      </c>
      <c r="AD37" s="147">
        <v>5</v>
      </c>
      <c r="AE37" s="147">
        <v>7</v>
      </c>
      <c r="AF37" s="147">
        <v>6</v>
      </c>
      <c r="AG37" s="148">
        <v>62</v>
      </c>
      <c r="AH37" s="149">
        <v>0</v>
      </c>
      <c r="AI37" s="150">
        <v>0</v>
      </c>
      <c r="AJ37" s="150">
        <v>0</v>
      </c>
      <c r="AK37" s="150">
        <v>0</v>
      </c>
      <c r="AL37" s="150">
        <v>0</v>
      </c>
      <c r="AM37" s="150">
        <v>0</v>
      </c>
      <c r="AN37" s="150">
        <v>0</v>
      </c>
      <c r="AO37" s="150">
        <v>0</v>
      </c>
      <c r="AP37" s="150">
        <v>6</v>
      </c>
      <c r="AQ37" s="150">
        <v>0</v>
      </c>
      <c r="AR37" s="150">
        <v>0</v>
      </c>
      <c r="AS37" s="150">
        <v>0</v>
      </c>
      <c r="AT37" s="151">
        <v>6</v>
      </c>
      <c r="AU37" s="152">
        <v>0</v>
      </c>
      <c r="AV37" s="200" t="s">
        <v>598</v>
      </c>
    </row>
    <row r="38" spans="1:48">
      <c r="A38" s="137">
        <v>35</v>
      </c>
      <c r="B38" s="138"/>
      <c r="C38" s="139" t="s">
        <v>333</v>
      </c>
      <c r="D38" s="139" t="s">
        <v>334</v>
      </c>
      <c r="E38" s="140" t="s">
        <v>113</v>
      </c>
      <c r="F38" s="141">
        <v>91</v>
      </c>
      <c r="G38" s="142">
        <v>100</v>
      </c>
      <c r="H38" s="142">
        <v>72</v>
      </c>
      <c r="I38" s="142">
        <v>77</v>
      </c>
      <c r="J38" s="142">
        <v>22</v>
      </c>
      <c r="K38" s="142">
        <v>70.2</v>
      </c>
      <c r="L38" s="142">
        <v>81</v>
      </c>
      <c r="M38" s="142">
        <v>62</v>
      </c>
      <c r="N38" s="142">
        <v>73</v>
      </c>
      <c r="O38" s="142">
        <v>58</v>
      </c>
      <c r="P38" s="142">
        <v>81</v>
      </c>
      <c r="Q38" s="142">
        <v>77</v>
      </c>
      <c r="R38" s="143">
        <v>864.2</v>
      </c>
      <c r="S38" s="144">
        <v>1500</v>
      </c>
      <c r="T38" s="201">
        <f t="shared" si="0"/>
        <v>0.57613333333333339</v>
      </c>
      <c r="U38" s="146">
        <v>7</v>
      </c>
      <c r="V38" s="147">
        <v>7</v>
      </c>
      <c r="W38" s="147">
        <v>7</v>
      </c>
      <c r="X38" s="147">
        <v>5</v>
      </c>
      <c r="Y38" s="147">
        <v>3</v>
      </c>
      <c r="Z38" s="147">
        <v>8</v>
      </c>
      <c r="AA38" s="147">
        <v>7</v>
      </c>
      <c r="AB38" s="147">
        <v>7</v>
      </c>
      <c r="AC38" s="147">
        <v>8</v>
      </c>
      <c r="AD38" s="147">
        <v>6</v>
      </c>
      <c r="AE38" s="147">
        <v>7</v>
      </c>
      <c r="AF38" s="147">
        <v>8</v>
      </c>
      <c r="AG38" s="148">
        <v>80</v>
      </c>
      <c r="AH38" s="149">
        <v>12</v>
      </c>
      <c r="AI38" s="150">
        <v>15</v>
      </c>
      <c r="AJ38" s="150">
        <v>10</v>
      </c>
      <c r="AK38" s="150">
        <v>10</v>
      </c>
      <c r="AL38" s="150">
        <v>2</v>
      </c>
      <c r="AM38" s="150">
        <v>8</v>
      </c>
      <c r="AN38" s="150">
        <v>11</v>
      </c>
      <c r="AO38" s="150">
        <v>8</v>
      </c>
      <c r="AP38" s="150">
        <v>7</v>
      </c>
      <c r="AQ38" s="150">
        <v>5</v>
      </c>
      <c r="AR38" s="150">
        <v>9</v>
      </c>
      <c r="AS38" s="150">
        <v>10</v>
      </c>
      <c r="AT38" s="151">
        <v>107</v>
      </c>
      <c r="AU38" s="152">
        <v>0</v>
      </c>
      <c r="AV38" s="200" t="s">
        <v>599</v>
      </c>
    </row>
    <row r="39" spans="1:48">
      <c r="A39" s="137">
        <v>36</v>
      </c>
      <c r="B39" s="138"/>
      <c r="C39" s="139" t="s">
        <v>502</v>
      </c>
      <c r="D39" s="139" t="s">
        <v>503</v>
      </c>
      <c r="E39" s="140" t="s">
        <v>117</v>
      </c>
      <c r="F39" s="141">
        <v>62.2</v>
      </c>
      <c r="G39" s="142">
        <v>63.5</v>
      </c>
      <c r="H39" s="142">
        <v>29</v>
      </c>
      <c r="I39" s="142">
        <v>75.900000000000006</v>
      </c>
      <c r="J39" s="142">
        <v>97.6</v>
      </c>
      <c r="K39" s="142">
        <v>114.8</v>
      </c>
      <c r="L39" s="142">
        <v>81.099999999999994</v>
      </c>
      <c r="M39" s="142">
        <v>89.1</v>
      </c>
      <c r="N39" s="142">
        <v>68.400000000000006</v>
      </c>
      <c r="O39" s="142">
        <v>72.8</v>
      </c>
      <c r="P39" s="142">
        <v>50.7</v>
      </c>
      <c r="Q39" s="142">
        <v>51.5</v>
      </c>
      <c r="R39" s="143">
        <v>856.6</v>
      </c>
      <c r="S39" s="144">
        <v>1000</v>
      </c>
      <c r="T39" s="201">
        <f t="shared" si="0"/>
        <v>0.85660000000000003</v>
      </c>
      <c r="U39" s="146">
        <v>14</v>
      </c>
      <c r="V39" s="147">
        <v>16</v>
      </c>
      <c r="W39" s="147">
        <v>8</v>
      </c>
      <c r="X39" s="147">
        <v>16</v>
      </c>
      <c r="Y39" s="147">
        <v>21</v>
      </c>
      <c r="Z39" s="147">
        <v>25</v>
      </c>
      <c r="AA39" s="147">
        <v>21</v>
      </c>
      <c r="AB39" s="147">
        <v>22</v>
      </c>
      <c r="AC39" s="147">
        <v>17</v>
      </c>
      <c r="AD39" s="147">
        <v>19</v>
      </c>
      <c r="AE39" s="147">
        <v>14</v>
      </c>
      <c r="AF39" s="147">
        <v>14</v>
      </c>
      <c r="AG39" s="148">
        <v>207</v>
      </c>
      <c r="AH39" s="149">
        <v>17</v>
      </c>
      <c r="AI39" s="150">
        <v>17</v>
      </c>
      <c r="AJ39" s="150">
        <v>8</v>
      </c>
      <c r="AK39" s="150">
        <v>20</v>
      </c>
      <c r="AL39" s="150">
        <v>25</v>
      </c>
      <c r="AM39" s="150">
        <v>30</v>
      </c>
      <c r="AN39" s="150">
        <v>23</v>
      </c>
      <c r="AO39" s="150">
        <v>25</v>
      </c>
      <c r="AP39" s="150">
        <v>19</v>
      </c>
      <c r="AQ39" s="150">
        <v>21</v>
      </c>
      <c r="AR39" s="150">
        <v>14</v>
      </c>
      <c r="AS39" s="150">
        <v>14</v>
      </c>
      <c r="AT39" s="151">
        <v>233</v>
      </c>
      <c r="AU39" s="152">
        <v>240</v>
      </c>
      <c r="AV39" s="200" t="s">
        <v>600</v>
      </c>
    </row>
    <row r="40" spans="1:48">
      <c r="A40" s="137">
        <v>37</v>
      </c>
      <c r="B40" s="138"/>
      <c r="C40" s="139" t="s">
        <v>244</v>
      </c>
      <c r="D40" s="139" t="s">
        <v>112</v>
      </c>
      <c r="E40" s="140" t="s">
        <v>84</v>
      </c>
      <c r="F40" s="141">
        <v>110</v>
      </c>
      <c r="G40" s="142">
        <v>78</v>
      </c>
      <c r="H40" s="142">
        <v>82</v>
      </c>
      <c r="I40" s="142">
        <v>80</v>
      </c>
      <c r="J40" s="142">
        <v>120</v>
      </c>
      <c r="K40" s="142">
        <v>48</v>
      </c>
      <c r="L40" s="142">
        <v>36</v>
      </c>
      <c r="M40" s="142">
        <v>34</v>
      </c>
      <c r="N40" s="142">
        <v>34</v>
      </c>
      <c r="O40" s="142">
        <v>74</v>
      </c>
      <c r="P40" s="142">
        <v>36</v>
      </c>
      <c r="Q40" s="142">
        <v>72</v>
      </c>
      <c r="R40" s="143">
        <v>804</v>
      </c>
      <c r="S40" s="144">
        <v>1500</v>
      </c>
      <c r="T40" s="201">
        <f t="shared" si="0"/>
        <v>0.53600000000000003</v>
      </c>
      <c r="U40" s="146">
        <v>9</v>
      </c>
      <c r="V40" s="147">
        <v>7</v>
      </c>
      <c r="W40" s="147">
        <v>7</v>
      </c>
      <c r="X40" s="147">
        <v>6</v>
      </c>
      <c r="Y40" s="147">
        <v>10</v>
      </c>
      <c r="Z40" s="147">
        <v>4</v>
      </c>
      <c r="AA40" s="147">
        <v>3</v>
      </c>
      <c r="AB40" s="147">
        <v>3</v>
      </c>
      <c r="AC40" s="147">
        <v>3</v>
      </c>
      <c r="AD40" s="147">
        <v>6</v>
      </c>
      <c r="AE40" s="147">
        <v>3</v>
      </c>
      <c r="AF40" s="147">
        <v>6</v>
      </c>
      <c r="AG40" s="148">
        <v>67</v>
      </c>
      <c r="AH40" s="149">
        <v>11</v>
      </c>
      <c r="AI40" s="150">
        <v>7</v>
      </c>
      <c r="AJ40" s="150">
        <v>7</v>
      </c>
      <c r="AK40" s="150">
        <v>7</v>
      </c>
      <c r="AL40" s="150">
        <v>11</v>
      </c>
      <c r="AM40" s="150">
        <v>4</v>
      </c>
      <c r="AN40" s="150">
        <v>3</v>
      </c>
      <c r="AO40" s="150">
        <v>3</v>
      </c>
      <c r="AP40" s="150">
        <v>3</v>
      </c>
      <c r="AQ40" s="150">
        <v>6</v>
      </c>
      <c r="AR40" s="150">
        <v>3</v>
      </c>
      <c r="AS40" s="150">
        <v>6</v>
      </c>
      <c r="AT40" s="151">
        <v>71</v>
      </c>
      <c r="AU40" s="152">
        <v>150</v>
      </c>
      <c r="AV40" s="200" t="s">
        <v>559</v>
      </c>
    </row>
    <row r="41" spans="1:48">
      <c r="A41" s="137">
        <v>38</v>
      </c>
      <c r="B41" s="138"/>
      <c r="C41" s="139" t="s">
        <v>570</v>
      </c>
      <c r="D41" s="139" t="s">
        <v>571</v>
      </c>
      <c r="E41" s="140" t="s">
        <v>572</v>
      </c>
      <c r="F41" s="141">
        <v>102.5</v>
      </c>
      <c r="G41" s="142">
        <v>68.099999999999994</v>
      </c>
      <c r="H41" s="142">
        <v>94.3</v>
      </c>
      <c r="I41" s="142">
        <v>81.7</v>
      </c>
      <c r="J41" s="142">
        <v>85.8</v>
      </c>
      <c r="K41" s="142">
        <v>51.3</v>
      </c>
      <c r="L41" s="142">
        <v>61.4</v>
      </c>
      <c r="M41" s="142">
        <v>66.3</v>
      </c>
      <c r="N41" s="142">
        <v>76.900000000000006</v>
      </c>
      <c r="O41" s="142">
        <v>24.8</v>
      </c>
      <c r="P41" s="142">
        <v>29.2</v>
      </c>
      <c r="Q41" s="142">
        <v>39.200000000000003</v>
      </c>
      <c r="R41" s="143">
        <v>781.5</v>
      </c>
      <c r="S41" s="144">
        <v>1000</v>
      </c>
      <c r="T41" s="201">
        <f t="shared" si="0"/>
        <v>0.78149999999999997</v>
      </c>
      <c r="U41" s="146">
        <v>8</v>
      </c>
      <c r="V41" s="147">
        <v>7</v>
      </c>
      <c r="W41" s="147">
        <v>8</v>
      </c>
      <c r="X41" s="147">
        <v>9</v>
      </c>
      <c r="Y41" s="147">
        <v>9</v>
      </c>
      <c r="Z41" s="147">
        <v>8</v>
      </c>
      <c r="AA41" s="147">
        <v>7</v>
      </c>
      <c r="AB41" s="147">
        <v>7</v>
      </c>
      <c r="AC41" s="147">
        <v>7</v>
      </c>
      <c r="AD41" s="147">
        <v>3</v>
      </c>
      <c r="AE41" s="147">
        <v>2</v>
      </c>
      <c r="AF41" s="147">
        <v>4</v>
      </c>
      <c r="AG41" s="148">
        <v>79</v>
      </c>
      <c r="AH41" s="149">
        <v>15</v>
      </c>
      <c r="AI41" s="150">
        <v>9</v>
      </c>
      <c r="AJ41" s="150">
        <v>14</v>
      </c>
      <c r="AK41" s="150">
        <v>10</v>
      </c>
      <c r="AL41" s="150">
        <v>10</v>
      </c>
      <c r="AM41" s="150">
        <v>7</v>
      </c>
      <c r="AN41" s="150">
        <v>9</v>
      </c>
      <c r="AO41" s="150">
        <v>8</v>
      </c>
      <c r="AP41" s="150">
        <v>9</v>
      </c>
      <c r="AQ41" s="150">
        <v>4</v>
      </c>
      <c r="AR41" s="150">
        <v>7</v>
      </c>
      <c r="AS41" s="150">
        <v>5</v>
      </c>
      <c r="AT41" s="151">
        <v>107</v>
      </c>
      <c r="AU41" s="152">
        <v>150</v>
      </c>
      <c r="AV41" s="200" t="s">
        <v>601</v>
      </c>
    </row>
    <row r="42" spans="1:48">
      <c r="A42" s="137">
        <v>39</v>
      </c>
      <c r="B42" s="138"/>
      <c r="C42" s="139" t="s">
        <v>260</v>
      </c>
      <c r="D42" s="139" t="s">
        <v>100</v>
      </c>
      <c r="E42" s="140" t="s">
        <v>84</v>
      </c>
      <c r="F42" s="141">
        <v>31.5</v>
      </c>
      <c r="G42" s="142">
        <v>8</v>
      </c>
      <c r="H42" s="142">
        <v>84.1</v>
      </c>
      <c r="I42" s="142">
        <v>119</v>
      </c>
      <c r="J42" s="142">
        <v>167.4</v>
      </c>
      <c r="K42" s="142">
        <v>132.4</v>
      </c>
      <c r="L42" s="142">
        <v>47.2</v>
      </c>
      <c r="M42" s="142">
        <v>59.9</v>
      </c>
      <c r="N42" s="142">
        <v>9</v>
      </c>
      <c r="O42" s="142">
        <v>7.2</v>
      </c>
      <c r="P42" s="142">
        <v>40.6</v>
      </c>
      <c r="Q42" s="142">
        <v>35.5</v>
      </c>
      <c r="R42" s="143">
        <v>741.80000000000007</v>
      </c>
      <c r="S42" s="144">
        <v>500</v>
      </c>
      <c r="T42" s="201">
        <f t="shared" si="0"/>
        <v>1.4836</v>
      </c>
      <c r="U42" s="146">
        <v>4</v>
      </c>
      <c r="V42" s="147">
        <v>1</v>
      </c>
      <c r="W42" s="147">
        <v>11</v>
      </c>
      <c r="X42" s="147">
        <v>18</v>
      </c>
      <c r="Y42" s="147">
        <v>20</v>
      </c>
      <c r="Z42" s="147">
        <v>13</v>
      </c>
      <c r="AA42" s="147">
        <v>6</v>
      </c>
      <c r="AB42" s="147">
        <v>6</v>
      </c>
      <c r="AC42" s="147">
        <v>1</v>
      </c>
      <c r="AD42" s="147">
        <v>1</v>
      </c>
      <c r="AE42" s="147">
        <v>6</v>
      </c>
      <c r="AF42" s="147">
        <v>6</v>
      </c>
      <c r="AG42" s="148">
        <v>93</v>
      </c>
      <c r="AH42" s="149">
        <v>6.5</v>
      </c>
      <c r="AI42" s="150">
        <v>2</v>
      </c>
      <c r="AJ42" s="150">
        <v>16.3</v>
      </c>
      <c r="AK42" s="150">
        <v>19.899999999999999</v>
      </c>
      <c r="AL42" s="150">
        <v>25.9</v>
      </c>
      <c r="AM42" s="150">
        <v>13</v>
      </c>
      <c r="AN42" s="150">
        <v>6.8</v>
      </c>
      <c r="AO42" s="150">
        <v>7</v>
      </c>
      <c r="AP42" s="150">
        <v>1</v>
      </c>
      <c r="AQ42" s="150">
        <v>0</v>
      </c>
      <c r="AR42" s="150">
        <v>15.5</v>
      </c>
      <c r="AS42" s="150">
        <v>8.1</v>
      </c>
      <c r="AT42" s="151">
        <v>121.99999999999999</v>
      </c>
      <c r="AU42" s="152">
        <v>100</v>
      </c>
      <c r="AV42" s="200" t="s">
        <v>602</v>
      </c>
    </row>
    <row r="43" spans="1:48">
      <c r="A43" s="153">
        <v>40</v>
      </c>
      <c r="B43" s="154"/>
      <c r="C43" s="155" t="s">
        <v>256</v>
      </c>
      <c r="D43" s="155" t="s">
        <v>140</v>
      </c>
      <c r="E43" s="156" t="s">
        <v>573</v>
      </c>
      <c r="F43" s="157">
        <v>59.5</v>
      </c>
      <c r="G43" s="158">
        <v>85.7</v>
      </c>
      <c r="H43" s="158">
        <v>79.599999999999994</v>
      </c>
      <c r="I43" s="158">
        <v>46.9</v>
      </c>
      <c r="J43" s="158">
        <v>43.9</v>
      </c>
      <c r="K43" s="158">
        <v>79.900000000000006</v>
      </c>
      <c r="L43" s="158">
        <v>34.5</v>
      </c>
      <c r="M43" s="158">
        <v>47.5</v>
      </c>
      <c r="N43" s="158">
        <v>51.8</v>
      </c>
      <c r="O43" s="158">
        <v>77.7</v>
      </c>
      <c r="P43" s="158">
        <v>64.400000000000006</v>
      </c>
      <c r="Q43" s="158">
        <v>53.6</v>
      </c>
      <c r="R43" s="159">
        <v>725</v>
      </c>
      <c r="S43" s="160">
        <v>1000</v>
      </c>
      <c r="T43" s="202">
        <f t="shared" si="0"/>
        <v>0.72499999999999998</v>
      </c>
      <c r="U43" s="162">
        <v>7</v>
      </c>
      <c r="V43" s="163">
        <v>10</v>
      </c>
      <c r="W43" s="163">
        <v>8</v>
      </c>
      <c r="X43" s="163">
        <v>7</v>
      </c>
      <c r="Y43" s="163">
        <v>6</v>
      </c>
      <c r="Z43" s="163">
        <v>10</v>
      </c>
      <c r="AA43" s="163">
        <v>5</v>
      </c>
      <c r="AB43" s="163">
        <v>7</v>
      </c>
      <c r="AC43" s="163">
        <v>7</v>
      </c>
      <c r="AD43" s="163">
        <v>8</v>
      </c>
      <c r="AE43" s="163">
        <v>9</v>
      </c>
      <c r="AF43" s="163">
        <v>7</v>
      </c>
      <c r="AG43" s="164">
        <v>91</v>
      </c>
      <c r="AH43" s="165">
        <v>6</v>
      </c>
      <c r="AI43" s="166">
        <v>8</v>
      </c>
      <c r="AJ43" s="166">
        <v>8</v>
      </c>
      <c r="AK43" s="166">
        <v>5</v>
      </c>
      <c r="AL43" s="166">
        <v>5</v>
      </c>
      <c r="AM43" s="166">
        <v>8</v>
      </c>
      <c r="AN43" s="166">
        <v>4</v>
      </c>
      <c r="AO43" s="166">
        <v>5</v>
      </c>
      <c r="AP43" s="166">
        <v>5</v>
      </c>
      <c r="AQ43" s="166">
        <v>8</v>
      </c>
      <c r="AR43" s="166">
        <v>7</v>
      </c>
      <c r="AS43" s="166">
        <v>5</v>
      </c>
      <c r="AT43" s="167">
        <v>74</v>
      </c>
      <c r="AU43" s="168">
        <v>120</v>
      </c>
      <c r="AV43" s="200" t="s">
        <v>603</v>
      </c>
    </row>
    <row r="44" spans="1:48">
      <c r="A44" s="137">
        <v>41</v>
      </c>
      <c r="B44" s="138" t="s">
        <v>152</v>
      </c>
      <c r="C44" s="139" t="s">
        <v>518</v>
      </c>
      <c r="D44" s="139" t="s">
        <v>574</v>
      </c>
      <c r="E44" s="140" t="s">
        <v>87</v>
      </c>
      <c r="F44" s="141">
        <v>15</v>
      </c>
      <c r="G44" s="142">
        <v>30</v>
      </c>
      <c r="H44" s="142">
        <v>25</v>
      </c>
      <c r="I44" s="142">
        <v>21</v>
      </c>
      <c r="J44" s="142">
        <v>65</v>
      </c>
      <c r="K44" s="142">
        <v>83</v>
      </c>
      <c r="L44" s="142">
        <v>60</v>
      </c>
      <c r="M44" s="142">
        <v>56</v>
      </c>
      <c r="N44" s="142">
        <v>123</v>
      </c>
      <c r="O44" s="142">
        <v>94.9</v>
      </c>
      <c r="P44" s="142">
        <v>72</v>
      </c>
      <c r="Q44" s="142">
        <v>62.6</v>
      </c>
      <c r="R44" s="143">
        <v>707.5</v>
      </c>
      <c r="S44" s="144">
        <v>1500</v>
      </c>
      <c r="T44" s="201">
        <f t="shared" si="0"/>
        <v>0.47166666666666668</v>
      </c>
      <c r="U44" s="146">
        <v>4</v>
      </c>
      <c r="V44" s="147">
        <v>5</v>
      </c>
      <c r="W44" s="147">
        <v>5</v>
      </c>
      <c r="X44" s="147">
        <v>4</v>
      </c>
      <c r="Y44" s="147">
        <v>12</v>
      </c>
      <c r="Z44" s="147">
        <v>13</v>
      </c>
      <c r="AA44" s="147">
        <v>11</v>
      </c>
      <c r="AB44" s="147">
        <v>10</v>
      </c>
      <c r="AC44" s="147">
        <v>16</v>
      </c>
      <c r="AD44" s="147">
        <v>11</v>
      </c>
      <c r="AE44" s="147">
        <v>7</v>
      </c>
      <c r="AF44" s="147">
        <v>5</v>
      </c>
      <c r="AG44" s="148">
        <v>103</v>
      </c>
      <c r="AH44" s="149">
        <v>0</v>
      </c>
      <c r="AI44" s="150">
        <v>0</v>
      </c>
      <c r="AJ44" s="150">
        <v>0</v>
      </c>
      <c r="AK44" s="150">
        <v>0</v>
      </c>
      <c r="AL44" s="150">
        <v>0</v>
      </c>
      <c r="AM44" s="150">
        <v>0</v>
      </c>
      <c r="AN44" s="150">
        <v>0</v>
      </c>
      <c r="AO44" s="150">
        <v>0</v>
      </c>
      <c r="AP44" s="150">
        <v>0</v>
      </c>
      <c r="AQ44" s="150">
        <v>0</v>
      </c>
      <c r="AR44" s="150">
        <v>0</v>
      </c>
      <c r="AS44" s="150">
        <v>0</v>
      </c>
      <c r="AT44" s="151">
        <v>0</v>
      </c>
      <c r="AU44" s="152">
        <v>0</v>
      </c>
      <c r="AV44" s="200" t="s">
        <v>604</v>
      </c>
    </row>
    <row r="45" spans="1:48">
      <c r="A45" s="137">
        <v>42</v>
      </c>
      <c r="B45" s="138"/>
      <c r="C45" s="139" t="s">
        <v>511</v>
      </c>
      <c r="D45" s="139" t="s">
        <v>575</v>
      </c>
      <c r="E45" s="140" t="s">
        <v>86</v>
      </c>
      <c r="F45" s="141">
        <v>61.2</v>
      </c>
      <c r="G45" s="142">
        <v>42.6</v>
      </c>
      <c r="H45" s="142">
        <v>47.8</v>
      </c>
      <c r="I45" s="142">
        <v>47</v>
      </c>
      <c r="J45" s="142">
        <v>69.7</v>
      </c>
      <c r="K45" s="142">
        <v>66.3</v>
      </c>
      <c r="L45" s="142">
        <v>42</v>
      </c>
      <c r="M45" s="142">
        <v>55.5</v>
      </c>
      <c r="N45" s="142">
        <v>87.1</v>
      </c>
      <c r="O45" s="142">
        <v>60.3</v>
      </c>
      <c r="P45" s="142">
        <v>41.8</v>
      </c>
      <c r="Q45" s="142">
        <v>81.5</v>
      </c>
      <c r="R45" s="143">
        <v>702.8</v>
      </c>
      <c r="S45" s="144">
        <v>600</v>
      </c>
      <c r="T45" s="201">
        <f t="shared" si="0"/>
        <v>1.1713333333333333</v>
      </c>
      <c r="U45" s="146">
        <v>7</v>
      </c>
      <c r="V45" s="147">
        <v>6</v>
      </c>
      <c r="W45" s="147">
        <v>6</v>
      </c>
      <c r="X45" s="147">
        <v>6</v>
      </c>
      <c r="Y45" s="147">
        <v>10</v>
      </c>
      <c r="Z45" s="147">
        <v>10</v>
      </c>
      <c r="AA45" s="147">
        <v>7</v>
      </c>
      <c r="AB45" s="147">
        <v>6</v>
      </c>
      <c r="AC45" s="147">
        <v>8</v>
      </c>
      <c r="AD45" s="147">
        <v>7</v>
      </c>
      <c r="AE45" s="147">
        <v>6</v>
      </c>
      <c r="AF45" s="147">
        <v>8</v>
      </c>
      <c r="AG45" s="148">
        <v>87</v>
      </c>
      <c r="AH45" s="149">
        <v>0</v>
      </c>
      <c r="AI45" s="150">
        <v>0</v>
      </c>
      <c r="AJ45" s="150">
        <v>0</v>
      </c>
      <c r="AK45" s="150">
        <v>0</v>
      </c>
      <c r="AL45" s="150">
        <v>0</v>
      </c>
      <c r="AM45" s="150">
        <v>0</v>
      </c>
      <c r="AN45" s="150">
        <v>0</v>
      </c>
      <c r="AO45" s="150">
        <v>0</v>
      </c>
      <c r="AP45" s="150">
        <v>0</v>
      </c>
      <c r="AQ45" s="150">
        <v>0</v>
      </c>
      <c r="AR45" s="150">
        <v>0</v>
      </c>
      <c r="AS45" s="150">
        <v>0</v>
      </c>
      <c r="AT45" s="151">
        <v>0</v>
      </c>
      <c r="AU45" s="152">
        <v>0</v>
      </c>
      <c r="AV45" s="200" t="s">
        <v>605</v>
      </c>
    </row>
    <row r="46" spans="1:48">
      <c r="A46" s="137">
        <v>43</v>
      </c>
      <c r="B46" s="138"/>
      <c r="C46" s="139" t="s">
        <v>258</v>
      </c>
      <c r="D46" s="139" t="s">
        <v>259</v>
      </c>
      <c r="E46" s="140" t="s">
        <v>111</v>
      </c>
      <c r="F46" s="141">
        <v>22</v>
      </c>
      <c r="G46" s="142">
        <v>12</v>
      </c>
      <c r="H46" s="142">
        <v>55</v>
      </c>
      <c r="I46" s="142">
        <v>83</v>
      </c>
      <c r="J46" s="142">
        <v>77</v>
      </c>
      <c r="K46" s="142">
        <v>51</v>
      </c>
      <c r="L46" s="142">
        <v>80</v>
      </c>
      <c r="M46" s="142">
        <v>61</v>
      </c>
      <c r="N46" s="142">
        <v>27</v>
      </c>
      <c r="O46" s="142">
        <v>49</v>
      </c>
      <c r="P46" s="142">
        <v>34</v>
      </c>
      <c r="Q46" s="142">
        <v>53</v>
      </c>
      <c r="R46" s="143">
        <v>604</v>
      </c>
      <c r="S46" s="144">
        <v>600</v>
      </c>
      <c r="T46" s="201">
        <f t="shared" si="0"/>
        <v>1.0066666666666666</v>
      </c>
      <c r="U46" s="146">
        <v>7</v>
      </c>
      <c r="V46" s="147">
        <v>5</v>
      </c>
      <c r="W46" s="147">
        <v>10</v>
      </c>
      <c r="X46" s="147">
        <v>20</v>
      </c>
      <c r="Y46" s="147">
        <v>15</v>
      </c>
      <c r="Z46" s="147">
        <v>11</v>
      </c>
      <c r="AA46" s="147">
        <v>12</v>
      </c>
      <c r="AB46" s="147">
        <v>12</v>
      </c>
      <c r="AC46" s="147">
        <v>3</v>
      </c>
      <c r="AD46" s="147">
        <v>10</v>
      </c>
      <c r="AE46" s="147">
        <v>9</v>
      </c>
      <c r="AF46" s="147">
        <v>10</v>
      </c>
      <c r="AG46" s="148">
        <v>124</v>
      </c>
      <c r="AH46" s="149">
        <v>0</v>
      </c>
      <c r="AI46" s="150">
        <v>0</v>
      </c>
      <c r="AJ46" s="150">
        <v>0</v>
      </c>
      <c r="AK46" s="150">
        <v>0</v>
      </c>
      <c r="AL46" s="150">
        <v>0</v>
      </c>
      <c r="AM46" s="150">
        <v>0</v>
      </c>
      <c r="AN46" s="150">
        <v>0</v>
      </c>
      <c r="AO46" s="150">
        <v>0</v>
      </c>
      <c r="AP46" s="150">
        <v>0</v>
      </c>
      <c r="AQ46" s="150">
        <v>0</v>
      </c>
      <c r="AR46" s="150">
        <v>0</v>
      </c>
      <c r="AS46" s="150">
        <v>0</v>
      </c>
      <c r="AT46" s="151">
        <v>0</v>
      </c>
      <c r="AU46" s="152">
        <v>0</v>
      </c>
      <c r="AV46" s="200" t="s">
        <v>606</v>
      </c>
    </row>
    <row r="47" spans="1:48">
      <c r="A47" s="137">
        <v>44</v>
      </c>
      <c r="B47" s="138"/>
      <c r="C47" s="139" t="s">
        <v>231</v>
      </c>
      <c r="D47" s="139" t="s">
        <v>91</v>
      </c>
      <c r="E47" s="140" t="s">
        <v>92</v>
      </c>
      <c r="F47" s="141">
        <v>10</v>
      </c>
      <c r="G47" s="142">
        <v>47</v>
      </c>
      <c r="H47" s="142">
        <v>22</v>
      </c>
      <c r="I47" s="142">
        <v>71</v>
      </c>
      <c r="J47" s="142">
        <v>75</v>
      </c>
      <c r="K47" s="142">
        <v>83</v>
      </c>
      <c r="L47" s="142">
        <v>71</v>
      </c>
      <c r="M47" s="142">
        <v>69</v>
      </c>
      <c r="N47" s="142">
        <v>35</v>
      </c>
      <c r="O47" s="142">
        <v>64</v>
      </c>
      <c r="P47" s="142">
        <v>6.3</v>
      </c>
      <c r="Q47" s="142">
        <v>40</v>
      </c>
      <c r="R47" s="143">
        <v>593.29999999999995</v>
      </c>
      <c r="S47" s="144">
        <v>1200</v>
      </c>
      <c r="T47" s="201">
        <f t="shared" si="0"/>
        <v>0.49441666666666662</v>
      </c>
      <c r="U47" s="146">
        <v>1</v>
      </c>
      <c r="V47" s="147">
        <v>6</v>
      </c>
      <c r="W47" s="147">
        <v>2</v>
      </c>
      <c r="X47" s="147">
        <v>7</v>
      </c>
      <c r="Y47" s="147">
        <v>7</v>
      </c>
      <c r="Z47" s="147">
        <v>7</v>
      </c>
      <c r="AA47" s="147">
        <v>7</v>
      </c>
      <c r="AB47" s="147">
        <v>6</v>
      </c>
      <c r="AC47" s="147">
        <v>4</v>
      </c>
      <c r="AD47" s="147">
        <v>7</v>
      </c>
      <c r="AE47" s="147">
        <v>1</v>
      </c>
      <c r="AF47" s="147">
        <v>4</v>
      </c>
      <c r="AG47" s="148">
        <v>59</v>
      </c>
      <c r="AH47" s="149">
        <v>2</v>
      </c>
      <c r="AI47" s="150">
        <v>8</v>
      </c>
      <c r="AJ47" s="150">
        <v>4</v>
      </c>
      <c r="AK47" s="150">
        <v>11</v>
      </c>
      <c r="AL47" s="150">
        <v>10</v>
      </c>
      <c r="AM47" s="150">
        <v>11</v>
      </c>
      <c r="AN47" s="150">
        <v>11</v>
      </c>
      <c r="AO47" s="150">
        <v>12</v>
      </c>
      <c r="AP47" s="150">
        <v>6</v>
      </c>
      <c r="AQ47" s="150">
        <v>9</v>
      </c>
      <c r="AR47" s="150">
        <v>6</v>
      </c>
      <c r="AS47" s="150">
        <v>4</v>
      </c>
      <c r="AT47" s="151">
        <v>94</v>
      </c>
      <c r="AU47" s="152">
        <v>12</v>
      </c>
      <c r="AV47" s="200" t="s">
        <v>607</v>
      </c>
    </row>
    <row r="48" spans="1:48">
      <c r="A48" s="137">
        <v>45</v>
      </c>
      <c r="B48" s="138" t="s">
        <v>152</v>
      </c>
      <c r="C48" s="139" t="s">
        <v>95</v>
      </c>
      <c r="D48" s="139" t="s">
        <v>96</v>
      </c>
      <c r="E48" s="140" t="s">
        <v>576</v>
      </c>
      <c r="F48" s="141">
        <v>33</v>
      </c>
      <c r="G48" s="142">
        <v>103.4</v>
      </c>
      <c r="H48" s="142">
        <v>20</v>
      </c>
      <c r="I48" s="142">
        <v>35.9</v>
      </c>
      <c r="J48" s="142">
        <v>42</v>
      </c>
      <c r="K48" s="142">
        <v>40.5</v>
      </c>
      <c r="L48" s="142">
        <v>92.7</v>
      </c>
      <c r="M48" s="142">
        <v>80.5</v>
      </c>
      <c r="N48" s="142">
        <v>29</v>
      </c>
      <c r="O48" s="142">
        <v>18</v>
      </c>
      <c r="P48" s="142">
        <v>18.5</v>
      </c>
      <c r="Q48" s="142">
        <v>74.3</v>
      </c>
      <c r="R48" s="143">
        <v>587.79999999999995</v>
      </c>
      <c r="S48" s="144">
        <v>1000</v>
      </c>
      <c r="T48" s="201">
        <f t="shared" si="0"/>
        <v>0.58779999999999999</v>
      </c>
      <c r="U48" s="146">
        <v>7</v>
      </c>
      <c r="V48" s="147">
        <v>13</v>
      </c>
      <c r="W48" s="147">
        <v>4</v>
      </c>
      <c r="X48" s="147">
        <v>8</v>
      </c>
      <c r="Y48" s="147">
        <v>7</v>
      </c>
      <c r="Z48" s="147">
        <v>12</v>
      </c>
      <c r="AA48" s="147">
        <v>14</v>
      </c>
      <c r="AB48" s="147">
        <v>19</v>
      </c>
      <c r="AC48" s="147">
        <v>9</v>
      </c>
      <c r="AD48" s="147">
        <v>5</v>
      </c>
      <c r="AE48" s="147">
        <v>6</v>
      </c>
      <c r="AF48" s="147">
        <v>15</v>
      </c>
      <c r="AG48" s="148">
        <v>119</v>
      </c>
      <c r="AH48" s="149">
        <v>0</v>
      </c>
      <c r="AI48" s="150">
        <v>12</v>
      </c>
      <c r="AJ48" s="150">
        <v>0</v>
      </c>
      <c r="AK48" s="150">
        <v>0</v>
      </c>
      <c r="AL48" s="150">
        <v>0</v>
      </c>
      <c r="AM48" s="150">
        <v>0</v>
      </c>
      <c r="AN48" s="150">
        <v>0</v>
      </c>
      <c r="AO48" s="150">
        <v>0</v>
      </c>
      <c r="AP48" s="150">
        <v>0</v>
      </c>
      <c r="AQ48" s="150">
        <v>0</v>
      </c>
      <c r="AR48" s="150">
        <v>0</v>
      </c>
      <c r="AS48" s="150">
        <v>0</v>
      </c>
      <c r="AT48" s="151">
        <v>12</v>
      </c>
      <c r="AU48" s="152">
        <v>120</v>
      </c>
      <c r="AV48" s="200" t="s">
        <v>608</v>
      </c>
    </row>
    <row r="49" spans="1:48">
      <c r="A49" s="137">
        <v>46</v>
      </c>
      <c r="B49" s="138"/>
      <c r="C49" s="139" t="s">
        <v>373</v>
      </c>
      <c r="D49" s="139" t="s">
        <v>374</v>
      </c>
      <c r="E49" s="140" t="s">
        <v>84</v>
      </c>
      <c r="F49" s="141">
        <v>22</v>
      </c>
      <c r="G49" s="142">
        <v>0</v>
      </c>
      <c r="H49" s="142">
        <v>15</v>
      </c>
      <c r="I49" s="142">
        <v>52</v>
      </c>
      <c r="J49" s="142">
        <v>49</v>
      </c>
      <c r="K49" s="142">
        <v>60</v>
      </c>
      <c r="L49" s="142">
        <v>50</v>
      </c>
      <c r="M49" s="142">
        <v>40</v>
      </c>
      <c r="N49" s="142">
        <v>11.5</v>
      </c>
      <c r="O49" s="142">
        <v>42</v>
      </c>
      <c r="P49" s="142">
        <v>109</v>
      </c>
      <c r="Q49" s="142">
        <v>79</v>
      </c>
      <c r="R49" s="143">
        <v>529.5</v>
      </c>
      <c r="S49" s="144">
        <v>480</v>
      </c>
      <c r="T49" s="201">
        <f t="shared" si="0"/>
        <v>1.1031249999999999</v>
      </c>
      <c r="U49" s="146">
        <v>4</v>
      </c>
      <c r="V49" s="147">
        <v>0</v>
      </c>
      <c r="W49" s="147">
        <v>3</v>
      </c>
      <c r="X49" s="147">
        <v>6</v>
      </c>
      <c r="Y49" s="147">
        <v>6</v>
      </c>
      <c r="Z49" s="147">
        <v>7</v>
      </c>
      <c r="AA49" s="147">
        <v>6</v>
      </c>
      <c r="AB49" s="147">
        <v>4</v>
      </c>
      <c r="AC49" s="147">
        <v>3</v>
      </c>
      <c r="AD49" s="147">
        <v>6</v>
      </c>
      <c r="AE49" s="147">
        <v>11</v>
      </c>
      <c r="AF49" s="147">
        <v>9</v>
      </c>
      <c r="AG49" s="148">
        <v>65</v>
      </c>
      <c r="AH49" s="149">
        <v>3</v>
      </c>
      <c r="AI49" s="150">
        <v>0</v>
      </c>
      <c r="AJ49" s="150">
        <v>3</v>
      </c>
      <c r="AK49" s="150">
        <v>8</v>
      </c>
      <c r="AL49" s="150">
        <v>0</v>
      </c>
      <c r="AM49" s="150">
        <v>0</v>
      </c>
      <c r="AN49" s="150">
        <v>0</v>
      </c>
      <c r="AO49" s="150">
        <v>4</v>
      </c>
      <c r="AP49" s="150">
        <v>0</v>
      </c>
      <c r="AQ49" s="150">
        <v>0</v>
      </c>
      <c r="AR49" s="150">
        <v>11</v>
      </c>
      <c r="AS49" s="150">
        <v>0</v>
      </c>
      <c r="AT49" s="151">
        <v>29</v>
      </c>
      <c r="AU49" s="152">
        <v>0</v>
      </c>
      <c r="AV49" s="200" t="s">
        <v>609</v>
      </c>
    </row>
    <row r="50" spans="1:48">
      <c r="A50" s="137">
        <v>47</v>
      </c>
      <c r="B50" s="138"/>
      <c r="C50" s="139" t="s">
        <v>271</v>
      </c>
      <c r="D50" s="139" t="s">
        <v>109</v>
      </c>
      <c r="E50" s="140" t="s">
        <v>84</v>
      </c>
      <c r="F50" s="141">
        <v>28</v>
      </c>
      <c r="G50" s="142">
        <v>53</v>
      </c>
      <c r="H50" s="142">
        <v>51</v>
      </c>
      <c r="I50" s="142">
        <v>45</v>
      </c>
      <c r="J50" s="142">
        <v>31</v>
      </c>
      <c r="K50" s="142">
        <v>41</v>
      </c>
      <c r="L50" s="142">
        <v>29</v>
      </c>
      <c r="M50" s="142">
        <v>42</v>
      </c>
      <c r="N50" s="142">
        <v>34</v>
      </c>
      <c r="O50" s="142">
        <v>97</v>
      </c>
      <c r="P50" s="142">
        <v>16</v>
      </c>
      <c r="Q50" s="142">
        <v>17</v>
      </c>
      <c r="R50" s="143">
        <v>484</v>
      </c>
      <c r="S50" s="144">
        <v>400</v>
      </c>
      <c r="T50" s="201">
        <f t="shared" si="0"/>
        <v>1.21</v>
      </c>
      <c r="U50" s="146">
        <v>7</v>
      </c>
      <c r="V50" s="147">
        <v>11</v>
      </c>
      <c r="W50" s="147">
        <v>11</v>
      </c>
      <c r="X50" s="147">
        <v>12</v>
      </c>
      <c r="Y50" s="147">
        <v>8</v>
      </c>
      <c r="Z50" s="147">
        <v>10</v>
      </c>
      <c r="AA50" s="147">
        <v>8</v>
      </c>
      <c r="AB50" s="147">
        <v>10</v>
      </c>
      <c r="AC50" s="147">
        <v>9</v>
      </c>
      <c r="AD50" s="147">
        <v>15</v>
      </c>
      <c r="AE50" s="147">
        <v>6</v>
      </c>
      <c r="AF50" s="147">
        <v>5</v>
      </c>
      <c r="AG50" s="148">
        <v>112</v>
      </c>
      <c r="AH50" s="149">
        <v>0</v>
      </c>
      <c r="AI50" s="150">
        <v>0</v>
      </c>
      <c r="AJ50" s="150">
        <v>0</v>
      </c>
      <c r="AK50" s="150">
        <v>0</v>
      </c>
      <c r="AL50" s="150">
        <v>0</v>
      </c>
      <c r="AM50" s="150">
        <v>0</v>
      </c>
      <c r="AN50" s="150">
        <v>0</v>
      </c>
      <c r="AO50" s="150">
        <v>0</v>
      </c>
      <c r="AP50" s="150">
        <v>0</v>
      </c>
      <c r="AQ50" s="150">
        <v>0</v>
      </c>
      <c r="AR50" s="150">
        <v>0</v>
      </c>
      <c r="AS50" s="150">
        <v>0</v>
      </c>
      <c r="AT50" s="151">
        <v>0</v>
      </c>
      <c r="AU50" s="152">
        <v>0</v>
      </c>
      <c r="AV50" s="200" t="s">
        <v>610</v>
      </c>
    </row>
    <row r="51" spans="1:48">
      <c r="A51" s="137">
        <v>48</v>
      </c>
      <c r="B51" s="138"/>
      <c r="C51" s="139" t="s">
        <v>513</v>
      </c>
      <c r="D51" s="139" t="s">
        <v>512</v>
      </c>
      <c r="E51" s="140" t="s">
        <v>84</v>
      </c>
      <c r="F51" s="141">
        <v>34</v>
      </c>
      <c r="G51" s="142">
        <v>41</v>
      </c>
      <c r="H51" s="142">
        <v>26</v>
      </c>
      <c r="I51" s="142">
        <v>12</v>
      </c>
      <c r="J51" s="142">
        <v>28</v>
      </c>
      <c r="K51" s="142">
        <v>24</v>
      </c>
      <c r="L51" s="142">
        <v>30</v>
      </c>
      <c r="M51" s="142">
        <v>29</v>
      </c>
      <c r="N51" s="142">
        <v>42</v>
      </c>
      <c r="O51" s="142">
        <v>78</v>
      </c>
      <c r="P51" s="142">
        <v>74</v>
      </c>
      <c r="Q51" s="142">
        <v>53</v>
      </c>
      <c r="R51" s="143">
        <v>471</v>
      </c>
      <c r="S51" s="144">
        <v>600</v>
      </c>
      <c r="T51" s="201">
        <f t="shared" si="0"/>
        <v>0.78500000000000003</v>
      </c>
      <c r="U51" s="146">
        <v>5</v>
      </c>
      <c r="V51" s="147">
        <v>6</v>
      </c>
      <c r="W51" s="147">
        <v>4</v>
      </c>
      <c r="X51" s="147">
        <v>2</v>
      </c>
      <c r="Y51" s="147">
        <v>4</v>
      </c>
      <c r="Z51" s="147">
        <v>4</v>
      </c>
      <c r="AA51" s="147">
        <v>5</v>
      </c>
      <c r="AB51" s="147">
        <v>5</v>
      </c>
      <c r="AC51" s="147">
        <v>6</v>
      </c>
      <c r="AD51" s="147">
        <v>12</v>
      </c>
      <c r="AE51" s="147">
        <v>5</v>
      </c>
      <c r="AF51" s="147">
        <v>6</v>
      </c>
      <c r="AG51" s="148">
        <v>64</v>
      </c>
      <c r="AH51" s="149">
        <v>3</v>
      </c>
      <c r="AI51" s="150">
        <v>5</v>
      </c>
      <c r="AJ51" s="150">
        <v>2</v>
      </c>
      <c r="AK51" s="150">
        <v>1</v>
      </c>
      <c r="AL51" s="150">
        <v>3</v>
      </c>
      <c r="AM51" s="150">
        <v>2</v>
      </c>
      <c r="AN51" s="150">
        <v>2</v>
      </c>
      <c r="AO51" s="150">
        <v>3</v>
      </c>
      <c r="AP51" s="150">
        <v>4</v>
      </c>
      <c r="AQ51" s="150">
        <v>7</v>
      </c>
      <c r="AR51" s="150">
        <v>7</v>
      </c>
      <c r="AS51" s="150">
        <v>6</v>
      </c>
      <c r="AT51" s="151">
        <v>45</v>
      </c>
      <c r="AU51" s="152">
        <v>50</v>
      </c>
      <c r="AV51" s="200" t="s">
        <v>611</v>
      </c>
    </row>
    <row r="52" spans="1:48">
      <c r="A52" s="137">
        <v>49</v>
      </c>
      <c r="B52" s="138"/>
      <c r="C52" s="139" t="s">
        <v>265</v>
      </c>
      <c r="D52" s="139" t="s">
        <v>101</v>
      </c>
      <c r="E52" s="140" t="s">
        <v>84</v>
      </c>
      <c r="F52" s="141">
        <v>35.299999999999997</v>
      </c>
      <c r="G52" s="142">
        <v>42.2</v>
      </c>
      <c r="H52" s="142">
        <v>26.2</v>
      </c>
      <c r="I52" s="142">
        <v>76.3</v>
      </c>
      <c r="J52" s="142">
        <v>30.6</v>
      </c>
      <c r="K52" s="142">
        <v>48.5</v>
      </c>
      <c r="L52" s="142">
        <v>30.7</v>
      </c>
      <c r="M52" s="142">
        <v>14.8</v>
      </c>
      <c r="N52" s="142">
        <v>20.5</v>
      </c>
      <c r="O52" s="142">
        <v>18.100000000000001</v>
      </c>
      <c r="P52" s="142">
        <v>30.2</v>
      </c>
      <c r="Q52" s="142">
        <v>28.2</v>
      </c>
      <c r="R52" s="143">
        <v>401.6</v>
      </c>
      <c r="S52" s="144">
        <v>500</v>
      </c>
      <c r="T52" s="201">
        <f t="shared" si="0"/>
        <v>0.80320000000000003</v>
      </c>
      <c r="U52" s="146">
        <v>9</v>
      </c>
      <c r="V52" s="147">
        <v>13</v>
      </c>
      <c r="W52" s="147">
        <v>12</v>
      </c>
      <c r="X52" s="147">
        <v>18</v>
      </c>
      <c r="Y52" s="147">
        <v>9</v>
      </c>
      <c r="Z52" s="147">
        <v>11</v>
      </c>
      <c r="AA52" s="147">
        <v>6</v>
      </c>
      <c r="AB52" s="147">
        <v>4</v>
      </c>
      <c r="AC52" s="147">
        <v>7</v>
      </c>
      <c r="AD52" s="147">
        <v>4</v>
      </c>
      <c r="AE52" s="147">
        <v>7</v>
      </c>
      <c r="AF52" s="147">
        <v>7</v>
      </c>
      <c r="AG52" s="148">
        <v>107</v>
      </c>
      <c r="AH52" s="149">
        <v>0</v>
      </c>
      <c r="AI52" s="150">
        <v>0</v>
      </c>
      <c r="AJ52" s="150">
        <v>0</v>
      </c>
      <c r="AK52" s="150">
        <v>0</v>
      </c>
      <c r="AL52" s="150">
        <v>0</v>
      </c>
      <c r="AM52" s="150">
        <v>0</v>
      </c>
      <c r="AN52" s="150">
        <v>0</v>
      </c>
      <c r="AO52" s="150">
        <v>0</v>
      </c>
      <c r="AP52" s="150">
        <v>0</v>
      </c>
      <c r="AQ52" s="150">
        <v>0</v>
      </c>
      <c r="AR52" s="150">
        <v>0</v>
      </c>
      <c r="AS52" s="150">
        <v>0</v>
      </c>
      <c r="AT52" s="151">
        <v>0</v>
      </c>
      <c r="AU52" s="152">
        <v>0</v>
      </c>
      <c r="AV52" s="200" t="s">
        <v>612</v>
      </c>
    </row>
    <row r="53" spans="1:48">
      <c r="A53" s="153">
        <v>50</v>
      </c>
      <c r="B53" s="154"/>
      <c r="C53" s="155" t="s">
        <v>236</v>
      </c>
      <c r="D53" s="155" t="s">
        <v>90</v>
      </c>
      <c r="E53" s="156" t="s">
        <v>84</v>
      </c>
      <c r="F53" s="157">
        <v>6.8</v>
      </c>
      <c r="G53" s="158">
        <v>95.6</v>
      </c>
      <c r="H53" s="158">
        <v>0</v>
      </c>
      <c r="I53" s="158">
        <v>18.2</v>
      </c>
      <c r="J53" s="158">
        <v>37</v>
      </c>
      <c r="K53" s="158">
        <v>4</v>
      </c>
      <c r="L53" s="158">
        <v>14.3</v>
      </c>
      <c r="M53" s="158">
        <v>150</v>
      </c>
      <c r="N53" s="158">
        <v>19.7</v>
      </c>
      <c r="O53" s="158">
        <v>14.9</v>
      </c>
      <c r="P53" s="158">
        <v>15</v>
      </c>
      <c r="Q53" s="158">
        <v>7.8</v>
      </c>
      <c r="R53" s="159">
        <v>383.29999999999995</v>
      </c>
      <c r="S53" s="160">
        <v>300</v>
      </c>
      <c r="T53" s="202">
        <f t="shared" si="0"/>
        <v>1.2776666666666665</v>
      </c>
      <c r="U53" s="162">
        <v>1</v>
      </c>
      <c r="V53" s="163">
        <v>5</v>
      </c>
      <c r="W53" s="163">
        <v>0</v>
      </c>
      <c r="X53" s="163">
        <v>1</v>
      </c>
      <c r="Y53" s="163">
        <v>1</v>
      </c>
      <c r="Z53" s="163">
        <v>2</v>
      </c>
      <c r="AA53" s="163">
        <v>1</v>
      </c>
      <c r="AB53" s="163">
        <v>9</v>
      </c>
      <c r="AC53" s="163">
        <v>2</v>
      </c>
      <c r="AD53" s="163">
        <v>3</v>
      </c>
      <c r="AE53" s="163">
        <v>2</v>
      </c>
      <c r="AF53" s="163">
        <v>1</v>
      </c>
      <c r="AG53" s="164">
        <v>28</v>
      </c>
      <c r="AH53" s="165">
        <v>1</v>
      </c>
      <c r="AI53" s="166">
        <v>12</v>
      </c>
      <c r="AJ53" s="166">
        <v>6</v>
      </c>
      <c r="AK53" s="166">
        <v>11</v>
      </c>
      <c r="AL53" s="166">
        <v>11</v>
      </c>
      <c r="AM53" s="166">
        <v>5</v>
      </c>
      <c r="AN53" s="166">
        <v>7</v>
      </c>
      <c r="AO53" s="166">
        <v>26</v>
      </c>
      <c r="AP53" s="166">
        <v>8</v>
      </c>
      <c r="AQ53" s="166">
        <v>12</v>
      </c>
      <c r="AR53" s="166">
        <v>3</v>
      </c>
      <c r="AS53" s="166">
        <v>6</v>
      </c>
      <c r="AT53" s="167">
        <v>108</v>
      </c>
      <c r="AU53" s="168">
        <v>60</v>
      </c>
      <c r="AV53" s="200" t="s">
        <v>613</v>
      </c>
    </row>
    <row r="54" spans="1:48">
      <c r="A54" s="137">
        <v>51</v>
      </c>
      <c r="B54" s="138"/>
      <c r="C54" s="139" t="s">
        <v>268</v>
      </c>
      <c r="D54" s="139" t="s">
        <v>132</v>
      </c>
      <c r="E54" s="140" t="s">
        <v>111</v>
      </c>
      <c r="F54" s="141">
        <v>30</v>
      </c>
      <c r="G54" s="142">
        <v>32</v>
      </c>
      <c r="H54" s="142">
        <v>33</v>
      </c>
      <c r="I54" s="142">
        <v>36</v>
      </c>
      <c r="J54" s="142">
        <v>19</v>
      </c>
      <c r="K54" s="142">
        <v>29</v>
      </c>
      <c r="L54" s="142">
        <v>25</v>
      </c>
      <c r="M54" s="142">
        <v>36</v>
      </c>
      <c r="N54" s="142">
        <v>24</v>
      </c>
      <c r="O54" s="142">
        <v>25</v>
      </c>
      <c r="P54" s="142">
        <v>30</v>
      </c>
      <c r="Q54" s="142">
        <v>30</v>
      </c>
      <c r="R54" s="143">
        <v>349</v>
      </c>
      <c r="S54" s="144">
        <v>400</v>
      </c>
      <c r="T54" s="201">
        <f t="shared" si="0"/>
        <v>0.87250000000000005</v>
      </c>
      <c r="U54" s="146">
        <v>6</v>
      </c>
      <c r="V54" s="147">
        <v>8</v>
      </c>
      <c r="W54" s="147">
        <v>8</v>
      </c>
      <c r="X54" s="147">
        <v>9</v>
      </c>
      <c r="Y54" s="147">
        <v>5</v>
      </c>
      <c r="Z54" s="147">
        <v>6</v>
      </c>
      <c r="AA54" s="147">
        <v>5</v>
      </c>
      <c r="AB54" s="147">
        <v>7</v>
      </c>
      <c r="AC54" s="147">
        <v>6</v>
      </c>
      <c r="AD54" s="147">
        <v>5</v>
      </c>
      <c r="AE54" s="147">
        <v>6</v>
      </c>
      <c r="AF54" s="147">
        <v>6</v>
      </c>
      <c r="AG54" s="148">
        <v>77</v>
      </c>
      <c r="AH54" s="149">
        <v>5</v>
      </c>
      <c r="AI54" s="150">
        <v>6</v>
      </c>
      <c r="AJ54" s="150">
        <v>6</v>
      </c>
      <c r="AK54" s="150">
        <v>7</v>
      </c>
      <c r="AL54" s="150">
        <v>4</v>
      </c>
      <c r="AM54" s="150">
        <v>4</v>
      </c>
      <c r="AN54" s="150">
        <v>5</v>
      </c>
      <c r="AO54" s="150">
        <v>5</v>
      </c>
      <c r="AP54" s="150">
        <v>5</v>
      </c>
      <c r="AQ54" s="150">
        <v>4</v>
      </c>
      <c r="AR54" s="150">
        <v>5</v>
      </c>
      <c r="AS54" s="150">
        <v>4</v>
      </c>
      <c r="AT54" s="151">
        <v>60</v>
      </c>
      <c r="AU54" s="152">
        <v>0</v>
      </c>
      <c r="AV54" s="200" t="s">
        <v>614</v>
      </c>
    </row>
    <row r="55" spans="1:48">
      <c r="A55" s="137">
        <v>52</v>
      </c>
      <c r="B55" s="138"/>
      <c r="C55" s="139" t="s">
        <v>250</v>
      </c>
      <c r="D55" s="139" t="s">
        <v>110</v>
      </c>
      <c r="E55" s="140" t="s">
        <v>84</v>
      </c>
      <c r="F55" s="141">
        <v>99</v>
      </c>
      <c r="G55" s="142">
        <v>30</v>
      </c>
      <c r="H55" s="142">
        <v>5</v>
      </c>
      <c r="I55" s="142">
        <v>61</v>
      </c>
      <c r="J55" s="142">
        <v>0</v>
      </c>
      <c r="K55" s="142">
        <v>0</v>
      </c>
      <c r="L55" s="142">
        <v>0</v>
      </c>
      <c r="M55" s="142">
        <v>12</v>
      </c>
      <c r="N55" s="142">
        <v>15</v>
      </c>
      <c r="O55" s="142">
        <v>24</v>
      </c>
      <c r="P55" s="142">
        <v>18</v>
      </c>
      <c r="Q55" s="142">
        <v>58</v>
      </c>
      <c r="R55" s="143">
        <v>322</v>
      </c>
      <c r="S55" s="144">
        <v>600</v>
      </c>
      <c r="T55" s="201">
        <f t="shared" si="0"/>
        <v>0.53666666666666663</v>
      </c>
      <c r="U55" s="146">
        <v>11</v>
      </c>
      <c r="V55" s="147">
        <v>3</v>
      </c>
      <c r="W55" s="147">
        <v>1</v>
      </c>
      <c r="X55" s="147">
        <v>5</v>
      </c>
      <c r="Y55" s="147">
        <v>0</v>
      </c>
      <c r="Z55" s="147">
        <v>0</v>
      </c>
      <c r="AA55" s="147">
        <v>0</v>
      </c>
      <c r="AB55" s="147">
        <v>1</v>
      </c>
      <c r="AC55" s="147">
        <v>1</v>
      </c>
      <c r="AD55" s="147">
        <v>2</v>
      </c>
      <c r="AE55" s="147">
        <v>2</v>
      </c>
      <c r="AF55" s="147">
        <v>6</v>
      </c>
      <c r="AG55" s="148">
        <v>32</v>
      </c>
      <c r="AH55" s="149">
        <v>27</v>
      </c>
      <c r="AI55" s="150">
        <v>13</v>
      </c>
      <c r="AJ55" s="150">
        <v>15</v>
      </c>
      <c r="AK55" s="150">
        <v>24</v>
      </c>
      <c r="AL55" s="150">
        <v>13</v>
      </c>
      <c r="AM55" s="150">
        <v>16</v>
      </c>
      <c r="AN55" s="150">
        <v>22</v>
      </c>
      <c r="AO55" s="150">
        <v>21</v>
      </c>
      <c r="AP55" s="150">
        <v>19</v>
      </c>
      <c r="AQ55" s="150">
        <v>13</v>
      </c>
      <c r="AR55" s="150">
        <v>13</v>
      </c>
      <c r="AS55" s="150">
        <v>20</v>
      </c>
      <c r="AT55" s="151">
        <v>216</v>
      </c>
      <c r="AU55" s="152">
        <v>150</v>
      </c>
      <c r="AV55" s="200" t="s">
        <v>615</v>
      </c>
    </row>
    <row r="56" spans="1:48">
      <c r="A56" s="137">
        <v>53</v>
      </c>
      <c r="B56" s="138"/>
      <c r="C56" s="139" t="s">
        <v>81</v>
      </c>
      <c r="D56" s="139" t="s">
        <v>335</v>
      </c>
      <c r="E56" s="140" t="s">
        <v>84</v>
      </c>
      <c r="F56" s="141">
        <v>36.1</v>
      </c>
      <c r="G56" s="142">
        <v>27</v>
      </c>
      <c r="H56" s="142">
        <v>25.5</v>
      </c>
      <c r="I56" s="142">
        <v>0</v>
      </c>
      <c r="J56" s="142">
        <v>34.9</v>
      </c>
      <c r="K56" s="142">
        <v>63.6</v>
      </c>
      <c r="L56" s="142">
        <v>46.7</v>
      </c>
      <c r="M56" s="142">
        <v>14.1</v>
      </c>
      <c r="N56" s="142">
        <v>13.3</v>
      </c>
      <c r="O56" s="142">
        <v>21.4</v>
      </c>
      <c r="P56" s="142">
        <v>0</v>
      </c>
      <c r="Q56" s="142">
        <v>18.899999999999999</v>
      </c>
      <c r="R56" s="143">
        <v>301.49999999999994</v>
      </c>
      <c r="S56" s="144">
        <v>1000</v>
      </c>
      <c r="T56" s="201">
        <f t="shared" si="0"/>
        <v>0.30149999999999993</v>
      </c>
      <c r="U56" s="146">
        <v>4</v>
      </c>
      <c r="V56" s="147">
        <v>2</v>
      </c>
      <c r="W56" s="147">
        <v>3</v>
      </c>
      <c r="X56" s="147">
        <v>0</v>
      </c>
      <c r="Y56" s="147">
        <v>3</v>
      </c>
      <c r="Z56" s="147">
        <v>6</v>
      </c>
      <c r="AA56" s="147">
        <v>3</v>
      </c>
      <c r="AB56" s="147">
        <v>1</v>
      </c>
      <c r="AC56" s="147">
        <v>1</v>
      </c>
      <c r="AD56" s="147">
        <v>2</v>
      </c>
      <c r="AE56" s="147">
        <v>0</v>
      </c>
      <c r="AF56" s="147">
        <v>2</v>
      </c>
      <c r="AG56" s="148">
        <v>27</v>
      </c>
      <c r="AH56" s="149">
        <v>0</v>
      </c>
      <c r="AI56" s="150">
        <v>0</v>
      </c>
      <c r="AJ56" s="150">
        <v>0</v>
      </c>
      <c r="AK56" s="150">
        <v>0</v>
      </c>
      <c r="AL56" s="150">
        <v>0</v>
      </c>
      <c r="AM56" s="150">
        <v>0</v>
      </c>
      <c r="AN56" s="150">
        <v>0</v>
      </c>
      <c r="AO56" s="150">
        <v>0</v>
      </c>
      <c r="AP56" s="150">
        <v>0</v>
      </c>
      <c r="AQ56" s="150">
        <v>0</v>
      </c>
      <c r="AR56" s="150">
        <v>0</v>
      </c>
      <c r="AS56" s="150">
        <v>0</v>
      </c>
      <c r="AT56" s="151">
        <v>0</v>
      </c>
      <c r="AU56" s="152">
        <v>0</v>
      </c>
      <c r="AV56" s="200" t="s">
        <v>616</v>
      </c>
    </row>
    <row r="57" spans="1:48">
      <c r="A57" s="137">
        <v>54</v>
      </c>
      <c r="B57" s="138"/>
      <c r="C57" s="139" t="s">
        <v>249</v>
      </c>
      <c r="D57" s="139" t="s">
        <v>135</v>
      </c>
      <c r="E57" s="140" t="s">
        <v>150</v>
      </c>
      <c r="F57" s="141">
        <v>8.5</v>
      </c>
      <c r="G57" s="142">
        <v>0</v>
      </c>
      <c r="H57" s="142">
        <v>0</v>
      </c>
      <c r="I57" s="142">
        <v>60</v>
      </c>
      <c r="J57" s="142">
        <v>73</v>
      </c>
      <c r="K57" s="142">
        <v>52.7</v>
      </c>
      <c r="L57" s="142">
        <v>31</v>
      </c>
      <c r="M57" s="142">
        <v>55.1</v>
      </c>
      <c r="N57" s="142">
        <v>0</v>
      </c>
      <c r="O57" s="142">
        <v>0</v>
      </c>
      <c r="P57" s="142">
        <v>5</v>
      </c>
      <c r="Q57" s="142">
        <v>0</v>
      </c>
      <c r="R57" s="143">
        <v>285.3</v>
      </c>
      <c r="S57" s="144">
        <v>300</v>
      </c>
      <c r="T57" s="201">
        <f t="shared" si="0"/>
        <v>0.95100000000000007</v>
      </c>
      <c r="U57" s="146">
        <v>1</v>
      </c>
      <c r="V57" s="147">
        <v>0</v>
      </c>
      <c r="W57" s="147">
        <v>0</v>
      </c>
      <c r="X57" s="147">
        <v>15</v>
      </c>
      <c r="Y57" s="147">
        <v>15</v>
      </c>
      <c r="Z57" s="147">
        <v>8</v>
      </c>
      <c r="AA57" s="147">
        <v>5</v>
      </c>
      <c r="AB57" s="147">
        <v>12</v>
      </c>
      <c r="AC57" s="147">
        <v>0</v>
      </c>
      <c r="AD57" s="147">
        <v>0</v>
      </c>
      <c r="AE57" s="147">
        <v>1</v>
      </c>
      <c r="AF57" s="147">
        <v>0</v>
      </c>
      <c r="AG57" s="148">
        <v>57</v>
      </c>
      <c r="AH57" s="149">
        <v>0</v>
      </c>
      <c r="AI57" s="150">
        <v>0</v>
      </c>
      <c r="AJ57" s="150">
        <v>0</v>
      </c>
      <c r="AK57" s="150">
        <v>0</v>
      </c>
      <c r="AL57" s="150">
        <v>0</v>
      </c>
      <c r="AM57" s="150">
        <v>0</v>
      </c>
      <c r="AN57" s="150">
        <v>0</v>
      </c>
      <c r="AO57" s="150">
        <v>0</v>
      </c>
      <c r="AP57" s="150">
        <v>0</v>
      </c>
      <c r="AQ57" s="150">
        <v>0</v>
      </c>
      <c r="AR57" s="150">
        <v>0</v>
      </c>
      <c r="AS57" s="150">
        <v>0</v>
      </c>
      <c r="AT57" s="151">
        <v>0</v>
      </c>
      <c r="AU57" s="152">
        <v>0</v>
      </c>
      <c r="AV57" s="200" t="s">
        <v>617</v>
      </c>
    </row>
    <row r="58" spans="1:48">
      <c r="A58" s="137">
        <v>55</v>
      </c>
      <c r="B58" s="138"/>
      <c r="C58" s="139" t="s">
        <v>288</v>
      </c>
      <c r="D58" s="139" t="s">
        <v>289</v>
      </c>
      <c r="E58" s="140" t="s">
        <v>84</v>
      </c>
      <c r="F58" s="141">
        <v>27</v>
      </c>
      <c r="G58" s="142">
        <v>27</v>
      </c>
      <c r="H58" s="142">
        <v>27</v>
      </c>
      <c r="I58" s="142">
        <v>35</v>
      </c>
      <c r="J58" s="142">
        <v>20</v>
      </c>
      <c r="K58" s="142">
        <v>25</v>
      </c>
      <c r="L58" s="142">
        <v>25</v>
      </c>
      <c r="M58" s="142">
        <v>20</v>
      </c>
      <c r="N58" s="142">
        <v>26.2</v>
      </c>
      <c r="O58" s="142">
        <v>10</v>
      </c>
      <c r="P58" s="142">
        <v>20</v>
      </c>
      <c r="Q58" s="142">
        <v>0</v>
      </c>
      <c r="R58" s="143">
        <v>262.2</v>
      </c>
      <c r="S58" s="144">
        <v>1000</v>
      </c>
      <c r="T58" s="201">
        <f t="shared" si="0"/>
        <v>0.26219999999999999</v>
      </c>
      <c r="U58" s="146">
        <v>4</v>
      </c>
      <c r="V58" s="147">
        <v>4</v>
      </c>
      <c r="W58" s="147">
        <v>4</v>
      </c>
      <c r="X58" s="147">
        <v>4</v>
      </c>
      <c r="Y58" s="147">
        <v>3</v>
      </c>
      <c r="Z58" s="147">
        <v>4</v>
      </c>
      <c r="AA58" s="147">
        <v>5</v>
      </c>
      <c r="AB58" s="147">
        <v>4</v>
      </c>
      <c r="AC58" s="147">
        <v>2</v>
      </c>
      <c r="AD58" s="147">
        <v>2</v>
      </c>
      <c r="AE58" s="147">
        <v>4</v>
      </c>
      <c r="AF58" s="147">
        <v>0</v>
      </c>
      <c r="AG58" s="148">
        <v>40</v>
      </c>
      <c r="AH58" s="149">
        <v>0</v>
      </c>
      <c r="AI58" s="150">
        <v>0</v>
      </c>
      <c r="AJ58" s="150">
        <v>0</v>
      </c>
      <c r="AK58" s="150">
        <v>0</v>
      </c>
      <c r="AL58" s="150">
        <v>0</v>
      </c>
      <c r="AM58" s="150">
        <v>0</v>
      </c>
      <c r="AN58" s="150">
        <v>0</v>
      </c>
      <c r="AO58" s="150">
        <v>0</v>
      </c>
      <c r="AP58" s="150">
        <v>0</v>
      </c>
      <c r="AQ58" s="150">
        <v>0</v>
      </c>
      <c r="AR58" s="150">
        <v>0</v>
      </c>
      <c r="AS58" s="150">
        <v>0</v>
      </c>
      <c r="AT58" s="151">
        <v>0</v>
      </c>
      <c r="AU58" s="152">
        <v>0</v>
      </c>
      <c r="AV58" s="200" t="s">
        <v>618</v>
      </c>
    </row>
    <row r="59" spans="1:48">
      <c r="A59" s="137">
        <v>56</v>
      </c>
      <c r="B59" s="138"/>
      <c r="C59" s="139" t="s">
        <v>267</v>
      </c>
      <c r="D59" s="139" t="s">
        <v>336</v>
      </c>
      <c r="E59" s="140" t="s">
        <v>120</v>
      </c>
      <c r="F59" s="141">
        <v>15</v>
      </c>
      <c r="G59" s="142">
        <v>12</v>
      </c>
      <c r="H59" s="142">
        <v>15</v>
      </c>
      <c r="I59" s="142">
        <v>12</v>
      </c>
      <c r="J59" s="142">
        <v>21</v>
      </c>
      <c r="K59" s="142">
        <v>17</v>
      </c>
      <c r="L59" s="142">
        <v>16</v>
      </c>
      <c r="M59" s="142">
        <v>15</v>
      </c>
      <c r="N59" s="142">
        <v>18</v>
      </c>
      <c r="O59" s="142">
        <v>65</v>
      </c>
      <c r="P59" s="142">
        <v>15</v>
      </c>
      <c r="Q59" s="142">
        <v>26</v>
      </c>
      <c r="R59" s="143">
        <v>247</v>
      </c>
      <c r="S59" s="144">
        <v>300</v>
      </c>
      <c r="T59" s="201">
        <f t="shared" si="0"/>
        <v>0.82333333333333336</v>
      </c>
      <c r="U59" s="146">
        <v>5</v>
      </c>
      <c r="V59" s="147">
        <v>10</v>
      </c>
      <c r="W59" s="147">
        <v>6</v>
      </c>
      <c r="X59" s="147">
        <v>2</v>
      </c>
      <c r="Y59" s="147">
        <v>8</v>
      </c>
      <c r="Z59" s="147">
        <v>7</v>
      </c>
      <c r="AA59" s="147">
        <v>7</v>
      </c>
      <c r="AB59" s="147">
        <v>7</v>
      </c>
      <c r="AC59" s="147">
        <v>8</v>
      </c>
      <c r="AD59" s="147">
        <v>10</v>
      </c>
      <c r="AE59" s="147">
        <v>5</v>
      </c>
      <c r="AF59" s="147">
        <v>9</v>
      </c>
      <c r="AG59" s="148">
        <v>84</v>
      </c>
      <c r="AH59" s="149">
        <v>1</v>
      </c>
      <c r="AI59" s="150">
        <v>1</v>
      </c>
      <c r="AJ59" s="150">
        <v>2</v>
      </c>
      <c r="AK59" s="150">
        <v>2</v>
      </c>
      <c r="AL59" s="150">
        <v>3</v>
      </c>
      <c r="AM59" s="150">
        <v>3</v>
      </c>
      <c r="AN59" s="150">
        <v>3</v>
      </c>
      <c r="AO59" s="150">
        <v>3</v>
      </c>
      <c r="AP59" s="150">
        <v>3</v>
      </c>
      <c r="AQ59" s="150">
        <v>7</v>
      </c>
      <c r="AR59" s="150">
        <v>2</v>
      </c>
      <c r="AS59" s="150">
        <v>3</v>
      </c>
      <c r="AT59" s="151">
        <v>33</v>
      </c>
      <c r="AU59" s="152">
        <v>50</v>
      </c>
      <c r="AV59" s="200" t="s">
        <v>619</v>
      </c>
    </row>
    <row r="60" spans="1:48">
      <c r="A60" s="137">
        <v>57</v>
      </c>
      <c r="B60" s="138"/>
      <c r="C60" s="139" t="s">
        <v>269</v>
      </c>
      <c r="D60" s="139" t="s">
        <v>98</v>
      </c>
      <c r="E60" s="140" t="s">
        <v>84</v>
      </c>
      <c r="F60" s="141">
        <v>17</v>
      </c>
      <c r="G60" s="142">
        <v>20</v>
      </c>
      <c r="H60" s="142">
        <v>6.5</v>
      </c>
      <c r="I60" s="142">
        <v>32</v>
      </c>
      <c r="J60" s="142">
        <v>10</v>
      </c>
      <c r="K60" s="142">
        <v>36</v>
      </c>
      <c r="L60" s="142">
        <v>19</v>
      </c>
      <c r="M60" s="142">
        <v>17</v>
      </c>
      <c r="N60" s="142">
        <v>20</v>
      </c>
      <c r="O60" s="142">
        <v>21</v>
      </c>
      <c r="P60" s="142">
        <v>14.5</v>
      </c>
      <c r="Q60" s="142">
        <v>10.5</v>
      </c>
      <c r="R60" s="143">
        <v>223.5</v>
      </c>
      <c r="S60" s="144">
        <v>600</v>
      </c>
      <c r="T60" s="201">
        <f t="shared" si="0"/>
        <v>0.3725</v>
      </c>
      <c r="U60" s="146">
        <v>5</v>
      </c>
      <c r="V60" s="147">
        <v>6</v>
      </c>
      <c r="W60" s="147">
        <v>3</v>
      </c>
      <c r="X60" s="147">
        <v>8</v>
      </c>
      <c r="Y60" s="147">
        <v>10</v>
      </c>
      <c r="Z60" s="147">
        <v>7</v>
      </c>
      <c r="AA60" s="147">
        <v>5</v>
      </c>
      <c r="AB60" s="147">
        <v>6</v>
      </c>
      <c r="AC60" s="147">
        <v>3</v>
      </c>
      <c r="AD60" s="147">
        <v>7</v>
      </c>
      <c r="AE60" s="147">
        <v>4</v>
      </c>
      <c r="AF60" s="147">
        <v>3</v>
      </c>
      <c r="AG60" s="148">
        <v>67</v>
      </c>
      <c r="AH60" s="149">
        <v>0</v>
      </c>
      <c r="AI60" s="150">
        <v>0</v>
      </c>
      <c r="AJ60" s="150">
        <v>0</v>
      </c>
      <c r="AK60" s="150">
        <v>0</v>
      </c>
      <c r="AL60" s="150">
        <v>0</v>
      </c>
      <c r="AM60" s="150">
        <v>0</v>
      </c>
      <c r="AN60" s="150">
        <v>0</v>
      </c>
      <c r="AO60" s="150">
        <v>0</v>
      </c>
      <c r="AP60" s="150">
        <v>0</v>
      </c>
      <c r="AQ60" s="150">
        <v>0</v>
      </c>
      <c r="AR60" s="150">
        <v>0</v>
      </c>
      <c r="AS60" s="150">
        <v>0</v>
      </c>
      <c r="AT60" s="151">
        <v>0</v>
      </c>
      <c r="AU60" s="152">
        <v>0</v>
      </c>
      <c r="AV60" s="200" t="s">
        <v>620</v>
      </c>
    </row>
    <row r="61" spans="1:48">
      <c r="A61" s="137">
        <v>58</v>
      </c>
      <c r="B61" s="138"/>
      <c r="C61" s="139" t="s">
        <v>266</v>
      </c>
      <c r="D61" s="139" t="s">
        <v>136</v>
      </c>
      <c r="E61" s="140" t="s">
        <v>130</v>
      </c>
      <c r="F61" s="141">
        <v>36</v>
      </c>
      <c r="G61" s="142">
        <v>15</v>
      </c>
      <c r="H61" s="142">
        <v>5</v>
      </c>
      <c r="I61" s="142">
        <v>15</v>
      </c>
      <c r="J61" s="142">
        <v>45</v>
      </c>
      <c r="K61" s="142">
        <v>15</v>
      </c>
      <c r="L61" s="142">
        <v>20</v>
      </c>
      <c r="M61" s="142">
        <v>15</v>
      </c>
      <c r="N61" s="142">
        <v>25</v>
      </c>
      <c r="O61" s="142">
        <v>15</v>
      </c>
      <c r="P61" s="142">
        <v>0</v>
      </c>
      <c r="Q61" s="142">
        <v>15</v>
      </c>
      <c r="R61" s="143">
        <v>221</v>
      </c>
      <c r="S61" s="144">
        <v>600</v>
      </c>
      <c r="T61" s="201">
        <f t="shared" si="0"/>
        <v>0.36833333333333335</v>
      </c>
      <c r="U61" s="146">
        <v>2</v>
      </c>
      <c r="V61" s="147">
        <v>1</v>
      </c>
      <c r="W61" s="147">
        <v>1</v>
      </c>
      <c r="X61" s="147">
        <v>1</v>
      </c>
      <c r="Y61" s="147">
        <v>3</v>
      </c>
      <c r="Z61" s="147">
        <v>1</v>
      </c>
      <c r="AA61" s="147">
        <v>2</v>
      </c>
      <c r="AB61" s="147">
        <v>1</v>
      </c>
      <c r="AC61" s="147">
        <v>2</v>
      </c>
      <c r="AD61" s="147">
        <v>1</v>
      </c>
      <c r="AE61" s="147">
        <v>0</v>
      </c>
      <c r="AF61" s="147">
        <v>1</v>
      </c>
      <c r="AG61" s="148">
        <v>16</v>
      </c>
      <c r="AH61" s="149">
        <v>0</v>
      </c>
      <c r="AI61" s="150">
        <v>0</v>
      </c>
      <c r="AJ61" s="150">
        <v>0</v>
      </c>
      <c r="AK61" s="150">
        <v>0</v>
      </c>
      <c r="AL61" s="150">
        <v>0</v>
      </c>
      <c r="AM61" s="150">
        <v>0</v>
      </c>
      <c r="AN61" s="150">
        <v>0</v>
      </c>
      <c r="AO61" s="150">
        <v>0</v>
      </c>
      <c r="AP61" s="150">
        <v>0</v>
      </c>
      <c r="AQ61" s="150">
        <v>0</v>
      </c>
      <c r="AR61" s="150">
        <v>0</v>
      </c>
      <c r="AS61" s="150">
        <v>0</v>
      </c>
      <c r="AT61" s="151">
        <v>0</v>
      </c>
      <c r="AU61" s="152">
        <v>0</v>
      </c>
      <c r="AV61" s="200" t="s">
        <v>621</v>
      </c>
    </row>
    <row r="62" spans="1:48">
      <c r="A62" s="137">
        <v>59</v>
      </c>
      <c r="B62" s="138"/>
      <c r="C62" s="139" t="s">
        <v>577</v>
      </c>
      <c r="D62" s="139" t="s">
        <v>376</v>
      </c>
      <c r="E62" s="140" t="s">
        <v>84</v>
      </c>
      <c r="F62" s="141">
        <v>10</v>
      </c>
      <c r="G62" s="142">
        <v>0</v>
      </c>
      <c r="H62" s="142">
        <v>0</v>
      </c>
      <c r="I62" s="142">
        <v>27</v>
      </c>
      <c r="J62" s="142">
        <v>2</v>
      </c>
      <c r="K62" s="142">
        <v>26</v>
      </c>
      <c r="L62" s="142">
        <v>68</v>
      </c>
      <c r="M62" s="142">
        <v>20</v>
      </c>
      <c r="N62" s="142">
        <v>0</v>
      </c>
      <c r="O62" s="142">
        <v>38</v>
      </c>
      <c r="P62" s="142">
        <v>23</v>
      </c>
      <c r="Q62" s="142">
        <v>0</v>
      </c>
      <c r="R62" s="143">
        <v>214</v>
      </c>
      <c r="S62" s="144">
        <v>600</v>
      </c>
      <c r="T62" s="201">
        <f t="shared" si="0"/>
        <v>0.35666666666666669</v>
      </c>
      <c r="U62" s="146">
        <v>1</v>
      </c>
      <c r="V62" s="147">
        <v>0</v>
      </c>
      <c r="W62" s="147">
        <v>0</v>
      </c>
      <c r="X62" s="147">
        <v>4</v>
      </c>
      <c r="Y62" s="147">
        <v>2</v>
      </c>
      <c r="Z62" s="147">
        <v>5</v>
      </c>
      <c r="AA62" s="147">
        <v>13</v>
      </c>
      <c r="AB62" s="147">
        <v>5</v>
      </c>
      <c r="AC62" s="147">
        <v>0</v>
      </c>
      <c r="AD62" s="147">
        <v>6</v>
      </c>
      <c r="AE62" s="147">
        <v>6</v>
      </c>
      <c r="AF62" s="147">
        <v>0</v>
      </c>
      <c r="AG62" s="148">
        <v>42</v>
      </c>
      <c r="AH62" s="149">
        <v>0</v>
      </c>
      <c r="AI62" s="150">
        <v>0</v>
      </c>
      <c r="AJ62" s="150">
        <v>0</v>
      </c>
      <c r="AK62" s="150">
        <v>0</v>
      </c>
      <c r="AL62" s="150">
        <v>0</v>
      </c>
      <c r="AM62" s="150">
        <v>0</v>
      </c>
      <c r="AN62" s="150">
        <v>0</v>
      </c>
      <c r="AO62" s="150">
        <v>0</v>
      </c>
      <c r="AP62" s="150">
        <v>0</v>
      </c>
      <c r="AQ62" s="150">
        <v>0</v>
      </c>
      <c r="AR62" s="150">
        <v>0</v>
      </c>
      <c r="AS62" s="150">
        <v>0</v>
      </c>
      <c r="AT62" s="151">
        <v>0</v>
      </c>
      <c r="AU62" s="152">
        <v>0</v>
      </c>
      <c r="AV62" s="200" t="s">
        <v>622</v>
      </c>
    </row>
    <row r="63" spans="1:48">
      <c r="A63" s="153">
        <v>60</v>
      </c>
      <c r="B63" s="154"/>
      <c r="C63" s="155" t="s">
        <v>286</v>
      </c>
      <c r="D63" s="155" t="s">
        <v>287</v>
      </c>
      <c r="E63" s="156" t="s">
        <v>84</v>
      </c>
      <c r="F63" s="157">
        <v>21</v>
      </c>
      <c r="G63" s="158">
        <v>20</v>
      </c>
      <c r="H63" s="158">
        <v>22</v>
      </c>
      <c r="I63" s="158">
        <v>16</v>
      </c>
      <c r="J63" s="158">
        <v>20</v>
      </c>
      <c r="K63" s="158">
        <v>20</v>
      </c>
      <c r="L63" s="158">
        <v>16</v>
      </c>
      <c r="M63" s="158">
        <v>15</v>
      </c>
      <c r="N63" s="158">
        <v>26</v>
      </c>
      <c r="O63" s="158">
        <v>12</v>
      </c>
      <c r="P63" s="158">
        <v>15</v>
      </c>
      <c r="Q63" s="158">
        <v>0</v>
      </c>
      <c r="R63" s="159">
        <v>203</v>
      </c>
      <c r="S63" s="160">
        <v>200</v>
      </c>
      <c r="T63" s="202">
        <f t="shared" si="0"/>
        <v>1.0149999999999999</v>
      </c>
      <c r="U63" s="162">
        <v>3</v>
      </c>
      <c r="V63" s="163">
        <v>4</v>
      </c>
      <c r="W63" s="163">
        <v>4</v>
      </c>
      <c r="X63" s="163">
        <v>3</v>
      </c>
      <c r="Y63" s="163">
        <v>3</v>
      </c>
      <c r="Z63" s="163">
        <v>4</v>
      </c>
      <c r="AA63" s="163">
        <v>3</v>
      </c>
      <c r="AB63" s="163">
        <v>3</v>
      </c>
      <c r="AC63" s="163">
        <v>5</v>
      </c>
      <c r="AD63" s="163">
        <v>2</v>
      </c>
      <c r="AE63" s="163">
        <v>4</v>
      </c>
      <c r="AF63" s="163">
        <v>0</v>
      </c>
      <c r="AG63" s="164">
        <v>38</v>
      </c>
      <c r="AH63" s="165">
        <v>0</v>
      </c>
      <c r="AI63" s="166">
        <v>0</v>
      </c>
      <c r="AJ63" s="166">
        <v>0</v>
      </c>
      <c r="AK63" s="166">
        <v>0</v>
      </c>
      <c r="AL63" s="166">
        <v>0</v>
      </c>
      <c r="AM63" s="166">
        <v>0</v>
      </c>
      <c r="AN63" s="166">
        <v>0</v>
      </c>
      <c r="AO63" s="166">
        <v>0</v>
      </c>
      <c r="AP63" s="166">
        <v>0</v>
      </c>
      <c r="AQ63" s="166">
        <v>0</v>
      </c>
      <c r="AR63" s="166">
        <v>0</v>
      </c>
      <c r="AS63" s="166">
        <v>0</v>
      </c>
      <c r="AT63" s="167">
        <v>0</v>
      </c>
      <c r="AU63" s="168">
        <v>0</v>
      </c>
      <c r="AV63" s="200" t="s">
        <v>465</v>
      </c>
    </row>
    <row r="64" spans="1:48">
      <c r="A64" s="137">
        <v>61</v>
      </c>
      <c r="B64" s="138"/>
      <c r="C64" s="139" t="s">
        <v>270</v>
      </c>
      <c r="D64" s="139" t="s">
        <v>129</v>
      </c>
      <c r="E64" s="140" t="s">
        <v>130</v>
      </c>
      <c r="F64" s="141">
        <v>10.9</v>
      </c>
      <c r="G64" s="142">
        <v>10.4</v>
      </c>
      <c r="H64" s="142">
        <v>4.5999999999999996</v>
      </c>
      <c r="I64" s="142">
        <v>32</v>
      </c>
      <c r="J64" s="142">
        <v>11.3</v>
      </c>
      <c r="K64" s="142">
        <v>12.7</v>
      </c>
      <c r="L64" s="142">
        <v>18.100000000000001</v>
      </c>
      <c r="M64" s="142">
        <v>28.3</v>
      </c>
      <c r="N64" s="142">
        <v>22.5</v>
      </c>
      <c r="O64" s="142">
        <v>19.399999999999999</v>
      </c>
      <c r="P64" s="142">
        <v>16.7</v>
      </c>
      <c r="Q64" s="142">
        <v>3.1</v>
      </c>
      <c r="R64" s="143">
        <v>190</v>
      </c>
      <c r="S64" s="144">
        <v>400</v>
      </c>
      <c r="T64" s="201">
        <f t="shared" si="0"/>
        <v>0.47499999999999998</v>
      </c>
      <c r="U64" s="146">
        <v>1</v>
      </c>
      <c r="V64" s="147">
        <v>3</v>
      </c>
      <c r="W64" s="147">
        <v>3</v>
      </c>
      <c r="X64" s="147">
        <v>15</v>
      </c>
      <c r="Y64" s="147">
        <v>6</v>
      </c>
      <c r="Z64" s="147">
        <v>10</v>
      </c>
      <c r="AA64" s="147">
        <v>6</v>
      </c>
      <c r="AB64" s="147">
        <v>6</v>
      </c>
      <c r="AC64" s="147">
        <v>7</v>
      </c>
      <c r="AD64" s="147">
        <v>4</v>
      </c>
      <c r="AE64" s="147">
        <v>4</v>
      </c>
      <c r="AF64" s="147">
        <v>2</v>
      </c>
      <c r="AG64" s="148">
        <v>67</v>
      </c>
      <c r="AH64" s="149">
        <v>2</v>
      </c>
      <c r="AI64" s="150">
        <v>5</v>
      </c>
      <c r="AJ64" s="150">
        <v>3</v>
      </c>
      <c r="AK64" s="150">
        <v>9</v>
      </c>
      <c r="AL64" s="150">
        <v>2</v>
      </c>
      <c r="AM64" s="150">
        <v>13</v>
      </c>
      <c r="AN64" s="150">
        <v>5</v>
      </c>
      <c r="AO64" s="150">
        <v>6</v>
      </c>
      <c r="AP64" s="150">
        <v>20</v>
      </c>
      <c r="AQ64" s="150">
        <v>6</v>
      </c>
      <c r="AR64" s="150">
        <v>7</v>
      </c>
      <c r="AS64" s="150">
        <v>3</v>
      </c>
      <c r="AT64" s="151">
        <v>81</v>
      </c>
      <c r="AU64" s="152">
        <v>400</v>
      </c>
      <c r="AV64" s="200" t="s">
        <v>474</v>
      </c>
    </row>
    <row r="65" spans="1:48">
      <c r="A65" s="137">
        <v>62</v>
      </c>
      <c r="B65" s="138"/>
      <c r="C65" s="139" t="s">
        <v>279</v>
      </c>
      <c r="D65" s="139" t="s">
        <v>93</v>
      </c>
      <c r="E65" s="140" t="s">
        <v>84</v>
      </c>
      <c r="F65" s="141">
        <v>14</v>
      </c>
      <c r="G65" s="142">
        <v>29</v>
      </c>
      <c r="H65" s="142">
        <v>19</v>
      </c>
      <c r="I65" s="142">
        <v>13</v>
      </c>
      <c r="J65" s="142">
        <v>3</v>
      </c>
      <c r="K65" s="142">
        <v>25</v>
      </c>
      <c r="L65" s="142">
        <v>27</v>
      </c>
      <c r="M65" s="142">
        <v>28</v>
      </c>
      <c r="N65" s="142">
        <v>7</v>
      </c>
      <c r="O65" s="142">
        <v>0</v>
      </c>
      <c r="P65" s="142">
        <v>8</v>
      </c>
      <c r="Q65" s="142">
        <v>16</v>
      </c>
      <c r="R65" s="143">
        <v>189</v>
      </c>
      <c r="S65" s="144">
        <v>200</v>
      </c>
      <c r="T65" s="201">
        <f t="shared" si="0"/>
        <v>0.94499999999999995</v>
      </c>
      <c r="U65" s="146">
        <v>4</v>
      </c>
      <c r="V65" s="147">
        <v>8</v>
      </c>
      <c r="W65" s="147">
        <v>6</v>
      </c>
      <c r="X65" s="147">
        <v>4</v>
      </c>
      <c r="Y65" s="147">
        <v>1</v>
      </c>
      <c r="Z65" s="147">
        <v>9</v>
      </c>
      <c r="AA65" s="147">
        <v>9</v>
      </c>
      <c r="AB65" s="147">
        <v>8</v>
      </c>
      <c r="AC65" s="147">
        <v>2</v>
      </c>
      <c r="AD65" s="147">
        <v>0</v>
      </c>
      <c r="AE65" s="147">
        <v>3</v>
      </c>
      <c r="AF65" s="147">
        <v>6</v>
      </c>
      <c r="AG65" s="148">
        <v>60</v>
      </c>
      <c r="AH65" s="149">
        <v>0</v>
      </c>
      <c r="AI65" s="150">
        <v>0</v>
      </c>
      <c r="AJ65" s="150">
        <v>0</v>
      </c>
      <c r="AK65" s="150">
        <v>0</v>
      </c>
      <c r="AL65" s="150">
        <v>0</v>
      </c>
      <c r="AM65" s="150">
        <v>0</v>
      </c>
      <c r="AN65" s="150">
        <v>0</v>
      </c>
      <c r="AO65" s="150">
        <v>0</v>
      </c>
      <c r="AP65" s="150">
        <v>0</v>
      </c>
      <c r="AQ65" s="150">
        <v>0</v>
      </c>
      <c r="AR65" s="150">
        <v>0</v>
      </c>
      <c r="AS65" s="150">
        <v>0</v>
      </c>
      <c r="AT65" s="151">
        <v>0</v>
      </c>
      <c r="AU65" s="152">
        <v>0</v>
      </c>
      <c r="AV65" s="200" t="s">
        <v>623</v>
      </c>
    </row>
    <row r="66" spans="1:48">
      <c r="A66" s="137">
        <v>63</v>
      </c>
      <c r="B66" s="138"/>
      <c r="C66" s="139" t="s">
        <v>126</v>
      </c>
      <c r="D66" s="139" t="s">
        <v>127</v>
      </c>
      <c r="E66" s="140" t="s">
        <v>423</v>
      </c>
      <c r="F66" s="141">
        <v>0</v>
      </c>
      <c r="G66" s="142">
        <v>31</v>
      </c>
      <c r="H66" s="142">
        <v>0</v>
      </c>
      <c r="I66" s="142">
        <v>0</v>
      </c>
      <c r="J66" s="142">
        <v>15</v>
      </c>
      <c r="K66" s="142">
        <v>4.5</v>
      </c>
      <c r="L66" s="142">
        <v>27.5</v>
      </c>
      <c r="M66" s="142">
        <v>14</v>
      </c>
      <c r="N66" s="142">
        <v>10</v>
      </c>
      <c r="O66" s="142">
        <v>2.5</v>
      </c>
      <c r="P66" s="142">
        <v>16.5</v>
      </c>
      <c r="Q66" s="142">
        <v>0</v>
      </c>
      <c r="R66" s="143">
        <v>121</v>
      </c>
      <c r="S66" s="144">
        <v>100</v>
      </c>
      <c r="T66" s="201">
        <f t="shared" si="0"/>
        <v>1.21</v>
      </c>
      <c r="U66" s="146">
        <v>0</v>
      </c>
      <c r="V66" s="147">
        <v>6</v>
      </c>
      <c r="W66" s="147">
        <v>0</v>
      </c>
      <c r="X66" s="147">
        <v>0</v>
      </c>
      <c r="Y66" s="147">
        <v>3</v>
      </c>
      <c r="Z66" s="147">
        <v>2</v>
      </c>
      <c r="AA66" s="147">
        <v>3</v>
      </c>
      <c r="AB66" s="147">
        <v>3</v>
      </c>
      <c r="AC66" s="147">
        <v>2</v>
      </c>
      <c r="AD66" s="147">
        <v>1</v>
      </c>
      <c r="AE66" s="147">
        <v>2</v>
      </c>
      <c r="AF66" s="147">
        <v>0</v>
      </c>
      <c r="AG66" s="148">
        <v>22</v>
      </c>
      <c r="AH66" s="149">
        <v>0</v>
      </c>
      <c r="AI66" s="150">
        <v>0</v>
      </c>
      <c r="AJ66" s="150">
        <v>0</v>
      </c>
      <c r="AK66" s="150">
        <v>0</v>
      </c>
      <c r="AL66" s="150">
        <v>0</v>
      </c>
      <c r="AM66" s="150">
        <v>0</v>
      </c>
      <c r="AN66" s="150">
        <v>0</v>
      </c>
      <c r="AO66" s="150">
        <v>0</v>
      </c>
      <c r="AP66" s="150">
        <v>0</v>
      </c>
      <c r="AQ66" s="150">
        <v>0</v>
      </c>
      <c r="AR66" s="150">
        <v>0</v>
      </c>
      <c r="AS66" s="150">
        <v>0</v>
      </c>
      <c r="AT66" s="151">
        <v>0</v>
      </c>
      <c r="AU66" s="152">
        <v>0</v>
      </c>
      <c r="AV66" s="200" t="s">
        <v>624</v>
      </c>
    </row>
    <row r="67" spans="1:48">
      <c r="A67" s="137">
        <v>64</v>
      </c>
      <c r="B67" s="138"/>
      <c r="C67" s="139" t="s">
        <v>276</v>
      </c>
      <c r="D67" s="139" t="s">
        <v>134</v>
      </c>
      <c r="E67" s="140" t="s">
        <v>84</v>
      </c>
      <c r="F67" s="141">
        <v>18</v>
      </c>
      <c r="G67" s="142">
        <v>22</v>
      </c>
      <c r="H67" s="142">
        <v>0</v>
      </c>
      <c r="I67" s="142">
        <v>0</v>
      </c>
      <c r="J67" s="142">
        <v>0</v>
      </c>
      <c r="K67" s="142">
        <v>7.6</v>
      </c>
      <c r="L67" s="142">
        <v>8.8000000000000007</v>
      </c>
      <c r="M67" s="142">
        <v>0</v>
      </c>
      <c r="N67" s="142">
        <v>5</v>
      </c>
      <c r="O67" s="142">
        <v>3.5</v>
      </c>
      <c r="P67" s="142">
        <v>0</v>
      </c>
      <c r="Q67" s="142">
        <v>11.5</v>
      </c>
      <c r="R67" s="143">
        <v>76.400000000000006</v>
      </c>
      <c r="S67" s="144">
        <v>500</v>
      </c>
      <c r="T67" s="201">
        <f t="shared" si="0"/>
        <v>0.15280000000000002</v>
      </c>
      <c r="U67" s="146">
        <v>4</v>
      </c>
      <c r="V67" s="147">
        <v>4</v>
      </c>
      <c r="W67" s="147">
        <v>0</v>
      </c>
      <c r="X67" s="147">
        <v>0</v>
      </c>
      <c r="Y67" s="147">
        <v>0</v>
      </c>
      <c r="Z67" s="147">
        <v>2</v>
      </c>
      <c r="AA67" s="147">
        <v>2</v>
      </c>
      <c r="AB67" s="147">
        <v>0</v>
      </c>
      <c r="AC67" s="147">
        <v>1</v>
      </c>
      <c r="AD67" s="147">
        <v>1</v>
      </c>
      <c r="AE67" s="147">
        <v>0</v>
      </c>
      <c r="AF67" s="147">
        <v>2</v>
      </c>
      <c r="AG67" s="148">
        <v>16</v>
      </c>
      <c r="AH67" s="149">
        <v>5</v>
      </c>
      <c r="AI67" s="150">
        <v>0</v>
      </c>
      <c r="AJ67" s="150">
        <v>0</v>
      </c>
      <c r="AK67" s="150">
        <v>0</v>
      </c>
      <c r="AL67" s="150">
        <v>0</v>
      </c>
      <c r="AM67" s="150">
        <v>0</v>
      </c>
      <c r="AN67" s="150">
        <v>1</v>
      </c>
      <c r="AO67" s="150">
        <v>0</v>
      </c>
      <c r="AP67" s="150">
        <v>0</v>
      </c>
      <c r="AQ67" s="150">
        <v>1</v>
      </c>
      <c r="AR67" s="150">
        <v>0</v>
      </c>
      <c r="AS67" s="150">
        <v>0</v>
      </c>
      <c r="AT67" s="151">
        <v>7</v>
      </c>
      <c r="AU67" s="152">
        <v>500</v>
      </c>
      <c r="AV67" s="200" t="s">
        <v>477</v>
      </c>
    </row>
    <row r="68" spans="1:48">
      <c r="A68" s="137">
        <v>65</v>
      </c>
      <c r="B68" s="138"/>
      <c r="C68" s="139" t="s">
        <v>519</v>
      </c>
      <c r="D68" s="139" t="s">
        <v>578</v>
      </c>
      <c r="E68" s="140" t="s">
        <v>508</v>
      </c>
      <c r="F68" s="141">
        <v>25</v>
      </c>
      <c r="G68" s="142">
        <v>30</v>
      </c>
      <c r="H68" s="142">
        <v>0</v>
      </c>
      <c r="I68" s="142">
        <v>0</v>
      </c>
      <c r="J68" s="142">
        <v>0</v>
      </c>
      <c r="K68" s="142">
        <v>0</v>
      </c>
      <c r="L68" s="142">
        <v>0</v>
      </c>
      <c r="M68" s="142">
        <v>0</v>
      </c>
      <c r="N68" s="142">
        <v>0</v>
      </c>
      <c r="O68" s="142">
        <v>0</v>
      </c>
      <c r="P68" s="142">
        <v>0</v>
      </c>
      <c r="Q68" s="142">
        <v>0</v>
      </c>
      <c r="R68" s="143">
        <v>55</v>
      </c>
      <c r="S68" s="144">
        <v>1000</v>
      </c>
      <c r="T68" s="201">
        <f t="shared" si="0"/>
        <v>5.5E-2</v>
      </c>
      <c r="U68" s="146">
        <v>5</v>
      </c>
      <c r="V68" s="147">
        <v>6</v>
      </c>
      <c r="W68" s="147">
        <v>0</v>
      </c>
      <c r="X68" s="147">
        <v>0</v>
      </c>
      <c r="Y68" s="147">
        <v>0</v>
      </c>
      <c r="Z68" s="147">
        <v>0</v>
      </c>
      <c r="AA68" s="147">
        <v>0</v>
      </c>
      <c r="AB68" s="147">
        <v>0</v>
      </c>
      <c r="AC68" s="147">
        <v>0</v>
      </c>
      <c r="AD68" s="147">
        <v>0</v>
      </c>
      <c r="AE68" s="147">
        <v>0</v>
      </c>
      <c r="AF68" s="147">
        <v>0</v>
      </c>
      <c r="AG68" s="148">
        <v>11</v>
      </c>
      <c r="AH68" s="149">
        <v>10</v>
      </c>
      <c r="AI68" s="150">
        <v>12</v>
      </c>
      <c r="AJ68" s="150">
        <v>0</v>
      </c>
      <c r="AK68" s="150">
        <v>0</v>
      </c>
      <c r="AL68" s="150">
        <v>0</v>
      </c>
      <c r="AM68" s="150">
        <v>0</v>
      </c>
      <c r="AN68" s="150">
        <v>0</v>
      </c>
      <c r="AO68" s="150">
        <v>0</v>
      </c>
      <c r="AP68" s="150">
        <v>0</v>
      </c>
      <c r="AQ68" s="150">
        <v>0</v>
      </c>
      <c r="AR68" s="150">
        <v>0</v>
      </c>
      <c r="AS68" s="150">
        <v>0</v>
      </c>
      <c r="AT68" s="151">
        <v>22</v>
      </c>
      <c r="AU68" s="152">
        <v>0</v>
      </c>
      <c r="AV68" s="200" t="s">
        <v>625</v>
      </c>
    </row>
    <row r="69" spans="1:48">
      <c r="A69" s="137">
        <v>66</v>
      </c>
      <c r="B69" s="138"/>
      <c r="C69" s="139" t="s">
        <v>277</v>
      </c>
      <c r="D69" s="139" t="s">
        <v>377</v>
      </c>
      <c r="E69" s="140" t="s">
        <v>84</v>
      </c>
      <c r="F69" s="141">
        <v>3</v>
      </c>
      <c r="G69" s="142">
        <v>8.6999999999999993</v>
      </c>
      <c r="H69" s="142">
        <v>0</v>
      </c>
      <c r="I69" s="142">
        <v>26</v>
      </c>
      <c r="J69" s="142">
        <v>6</v>
      </c>
      <c r="K69" s="142">
        <v>0</v>
      </c>
      <c r="L69" s="142">
        <v>0</v>
      </c>
      <c r="M69" s="142">
        <v>3.5</v>
      </c>
      <c r="N69" s="142">
        <v>0</v>
      </c>
      <c r="O69" s="142">
        <v>0</v>
      </c>
      <c r="P69" s="142">
        <v>0</v>
      </c>
      <c r="Q69" s="142">
        <v>6</v>
      </c>
      <c r="R69" s="143">
        <v>53.2</v>
      </c>
      <c r="S69" s="144">
        <v>120</v>
      </c>
      <c r="T69" s="201">
        <f>R69/S69</f>
        <v>0.44333333333333336</v>
      </c>
      <c r="U69" s="146">
        <v>1</v>
      </c>
      <c r="V69" s="147">
        <v>2</v>
      </c>
      <c r="W69" s="147">
        <v>0</v>
      </c>
      <c r="X69" s="147">
        <v>5</v>
      </c>
      <c r="Y69" s="147">
        <v>1</v>
      </c>
      <c r="Z69" s="147">
        <v>0</v>
      </c>
      <c r="AA69" s="147">
        <v>0</v>
      </c>
      <c r="AB69" s="147">
        <v>1</v>
      </c>
      <c r="AC69" s="147">
        <v>0</v>
      </c>
      <c r="AD69" s="147">
        <v>0</v>
      </c>
      <c r="AE69" s="147">
        <v>0</v>
      </c>
      <c r="AF69" s="147">
        <v>2</v>
      </c>
      <c r="AG69" s="148">
        <v>12</v>
      </c>
      <c r="AH69" s="149">
        <v>0</v>
      </c>
      <c r="AI69" s="150">
        <v>0</v>
      </c>
      <c r="AJ69" s="150">
        <v>0</v>
      </c>
      <c r="AK69" s="150">
        <v>0</v>
      </c>
      <c r="AL69" s="150">
        <v>0</v>
      </c>
      <c r="AM69" s="150">
        <v>0</v>
      </c>
      <c r="AN69" s="150">
        <v>0</v>
      </c>
      <c r="AO69" s="150">
        <v>0</v>
      </c>
      <c r="AP69" s="150">
        <v>0</v>
      </c>
      <c r="AQ69" s="150">
        <v>0</v>
      </c>
      <c r="AR69" s="150">
        <v>0</v>
      </c>
      <c r="AS69" s="150">
        <v>0</v>
      </c>
      <c r="AT69" s="151">
        <v>0</v>
      </c>
      <c r="AU69" s="152">
        <v>0</v>
      </c>
      <c r="AV69" s="200" t="s">
        <v>482</v>
      </c>
    </row>
    <row r="70" spans="1:48">
      <c r="A70" s="137">
        <v>67</v>
      </c>
      <c r="B70" s="138"/>
      <c r="C70" s="139" t="s">
        <v>274</v>
      </c>
      <c r="D70" s="139" t="s">
        <v>138</v>
      </c>
      <c r="E70" s="140" t="s">
        <v>84</v>
      </c>
      <c r="F70" s="141">
        <v>0</v>
      </c>
      <c r="G70" s="142">
        <v>0</v>
      </c>
      <c r="H70" s="142">
        <v>0</v>
      </c>
      <c r="I70" s="142">
        <v>0</v>
      </c>
      <c r="J70" s="142">
        <v>0</v>
      </c>
      <c r="K70" s="142">
        <v>0</v>
      </c>
      <c r="L70" s="142">
        <v>0</v>
      </c>
      <c r="M70" s="142">
        <v>0</v>
      </c>
      <c r="N70" s="142">
        <v>0</v>
      </c>
      <c r="O70" s="142">
        <v>40</v>
      </c>
      <c r="P70" s="142">
        <v>0</v>
      </c>
      <c r="Q70" s="142">
        <v>0</v>
      </c>
      <c r="R70" s="143">
        <v>40</v>
      </c>
      <c r="S70" s="144">
        <v>120</v>
      </c>
      <c r="T70" s="201">
        <f>R70/S70</f>
        <v>0.33333333333333331</v>
      </c>
      <c r="U70" s="146">
        <v>0</v>
      </c>
      <c r="V70" s="147">
        <v>0</v>
      </c>
      <c r="W70" s="147">
        <v>0</v>
      </c>
      <c r="X70" s="147">
        <v>0</v>
      </c>
      <c r="Y70" s="147">
        <v>0</v>
      </c>
      <c r="Z70" s="147">
        <v>0</v>
      </c>
      <c r="AA70" s="147">
        <v>0</v>
      </c>
      <c r="AB70" s="147">
        <v>0</v>
      </c>
      <c r="AC70" s="147">
        <v>0</v>
      </c>
      <c r="AD70" s="147">
        <v>5</v>
      </c>
      <c r="AE70" s="147">
        <v>0</v>
      </c>
      <c r="AF70" s="147">
        <v>0</v>
      </c>
      <c r="AG70" s="148">
        <v>5</v>
      </c>
      <c r="AH70" s="149">
        <v>20</v>
      </c>
      <c r="AI70" s="150">
        <v>20</v>
      </c>
      <c r="AJ70" s="150">
        <v>20</v>
      </c>
      <c r="AK70" s="150">
        <v>22</v>
      </c>
      <c r="AL70" s="150">
        <v>23</v>
      </c>
      <c r="AM70" s="150">
        <v>10</v>
      </c>
      <c r="AN70" s="150">
        <v>0</v>
      </c>
      <c r="AO70" s="150">
        <v>10</v>
      </c>
      <c r="AP70" s="150">
        <v>10</v>
      </c>
      <c r="AQ70" s="150">
        <v>20</v>
      </c>
      <c r="AR70" s="150">
        <v>20</v>
      </c>
      <c r="AS70" s="150">
        <v>10</v>
      </c>
      <c r="AT70" s="151">
        <v>185</v>
      </c>
      <c r="AU70" s="152">
        <v>120</v>
      </c>
      <c r="AV70" s="200" t="s">
        <v>485</v>
      </c>
    </row>
    <row r="71" spans="1:48">
      <c r="A71" s="137">
        <v>68</v>
      </c>
      <c r="B71" s="138"/>
      <c r="C71" s="139" t="s">
        <v>253</v>
      </c>
      <c r="D71" s="139" t="s">
        <v>141</v>
      </c>
      <c r="E71" s="140" t="s">
        <v>146</v>
      </c>
      <c r="F71" s="141">
        <v>1.8</v>
      </c>
      <c r="G71" s="142">
        <v>12.7</v>
      </c>
      <c r="H71" s="142">
        <v>0.8</v>
      </c>
      <c r="I71" s="142">
        <v>0</v>
      </c>
      <c r="J71" s="142">
        <v>0</v>
      </c>
      <c r="K71" s="142">
        <v>0</v>
      </c>
      <c r="L71" s="142">
        <v>0</v>
      </c>
      <c r="M71" s="142">
        <v>0</v>
      </c>
      <c r="N71" s="142">
        <v>2</v>
      </c>
      <c r="O71" s="142">
        <v>3.9</v>
      </c>
      <c r="P71" s="142">
        <v>0</v>
      </c>
      <c r="Q71" s="142">
        <v>0</v>
      </c>
      <c r="R71" s="143">
        <v>21.2</v>
      </c>
      <c r="S71" s="144">
        <v>100</v>
      </c>
      <c r="T71" s="201">
        <f>R71/S71</f>
        <v>0.21199999999999999</v>
      </c>
      <c r="U71" s="146">
        <v>3</v>
      </c>
      <c r="V71" s="147">
        <v>9</v>
      </c>
      <c r="W71" s="147">
        <v>1</v>
      </c>
      <c r="X71" s="147">
        <v>0</v>
      </c>
      <c r="Y71" s="147">
        <v>0</v>
      </c>
      <c r="Z71" s="147">
        <v>0</v>
      </c>
      <c r="AA71" s="147">
        <v>0</v>
      </c>
      <c r="AB71" s="147">
        <v>0</v>
      </c>
      <c r="AC71" s="147">
        <v>1</v>
      </c>
      <c r="AD71" s="147">
        <v>2</v>
      </c>
      <c r="AE71" s="147">
        <v>0</v>
      </c>
      <c r="AF71" s="147">
        <v>0</v>
      </c>
      <c r="AG71" s="148">
        <v>16</v>
      </c>
      <c r="AH71" s="149">
        <v>0</v>
      </c>
      <c r="AI71" s="150">
        <v>0</v>
      </c>
      <c r="AJ71" s="150">
        <v>0</v>
      </c>
      <c r="AK71" s="150">
        <v>0</v>
      </c>
      <c r="AL71" s="150">
        <v>0</v>
      </c>
      <c r="AM71" s="150">
        <v>0</v>
      </c>
      <c r="AN71" s="150">
        <v>0</v>
      </c>
      <c r="AO71" s="150">
        <v>0</v>
      </c>
      <c r="AP71" s="150">
        <v>0</v>
      </c>
      <c r="AQ71" s="150">
        <v>0</v>
      </c>
      <c r="AR71" s="150">
        <v>0</v>
      </c>
      <c r="AS71" s="150">
        <v>0</v>
      </c>
      <c r="AT71" s="151">
        <v>0</v>
      </c>
      <c r="AU71" s="152">
        <v>0</v>
      </c>
      <c r="AV71" s="200" t="s">
        <v>486</v>
      </c>
    </row>
    <row r="72" spans="1:48">
      <c r="A72" s="137">
        <v>69</v>
      </c>
      <c r="B72" s="138"/>
      <c r="C72" s="139" t="s">
        <v>278</v>
      </c>
      <c r="D72" s="139" t="s">
        <v>144</v>
      </c>
      <c r="E72" s="140" t="s">
        <v>579</v>
      </c>
      <c r="F72" s="141">
        <v>0</v>
      </c>
      <c r="G72" s="142">
        <v>0</v>
      </c>
      <c r="H72" s="142">
        <v>0</v>
      </c>
      <c r="I72" s="142">
        <v>0</v>
      </c>
      <c r="J72" s="142">
        <v>0</v>
      </c>
      <c r="K72" s="142">
        <v>0</v>
      </c>
      <c r="L72" s="142">
        <v>0</v>
      </c>
      <c r="M72" s="142">
        <v>0</v>
      </c>
      <c r="N72" s="142">
        <v>0</v>
      </c>
      <c r="O72" s="142">
        <v>0</v>
      </c>
      <c r="P72" s="142">
        <v>0</v>
      </c>
      <c r="Q72" s="142">
        <v>0</v>
      </c>
      <c r="R72" s="143">
        <v>0</v>
      </c>
      <c r="S72" s="144">
        <v>360</v>
      </c>
      <c r="T72" s="201">
        <f>R72/S72</f>
        <v>0</v>
      </c>
      <c r="U72" s="146">
        <v>0</v>
      </c>
      <c r="V72" s="147">
        <v>0</v>
      </c>
      <c r="W72" s="147">
        <v>0</v>
      </c>
      <c r="X72" s="147">
        <v>0</v>
      </c>
      <c r="Y72" s="147">
        <v>0</v>
      </c>
      <c r="Z72" s="147">
        <v>0</v>
      </c>
      <c r="AA72" s="147">
        <v>0</v>
      </c>
      <c r="AB72" s="147">
        <v>0</v>
      </c>
      <c r="AC72" s="147">
        <v>0</v>
      </c>
      <c r="AD72" s="147">
        <v>0</v>
      </c>
      <c r="AE72" s="147">
        <v>0</v>
      </c>
      <c r="AF72" s="147">
        <v>0</v>
      </c>
      <c r="AG72" s="148">
        <v>0</v>
      </c>
      <c r="AH72" s="149">
        <v>0</v>
      </c>
      <c r="AI72" s="150">
        <v>0</v>
      </c>
      <c r="AJ72" s="150">
        <v>0</v>
      </c>
      <c r="AK72" s="150">
        <v>0</v>
      </c>
      <c r="AL72" s="150">
        <v>0</v>
      </c>
      <c r="AM72" s="150">
        <v>0</v>
      </c>
      <c r="AN72" s="150">
        <v>0</v>
      </c>
      <c r="AO72" s="150">
        <v>0</v>
      </c>
      <c r="AP72" s="150">
        <v>0</v>
      </c>
      <c r="AQ72" s="150">
        <v>0</v>
      </c>
      <c r="AR72" s="150">
        <v>0</v>
      </c>
      <c r="AS72" s="150">
        <v>0</v>
      </c>
      <c r="AT72" s="151">
        <v>0</v>
      </c>
      <c r="AU72" s="152">
        <v>0</v>
      </c>
      <c r="AV72" s="200" t="s">
        <v>481</v>
      </c>
    </row>
    <row r="73" spans="1:48">
      <c r="A73" s="153"/>
      <c r="B73" s="154"/>
      <c r="C73" s="155"/>
      <c r="D73" s="155"/>
      <c r="E73" s="156"/>
      <c r="F73" s="157"/>
      <c r="G73" s="158"/>
      <c r="H73" s="158"/>
      <c r="I73" s="158"/>
      <c r="J73" s="158"/>
      <c r="K73" s="158"/>
      <c r="L73" s="158"/>
      <c r="M73" s="158"/>
      <c r="N73" s="158"/>
      <c r="O73" s="158"/>
      <c r="P73" s="158"/>
      <c r="Q73" s="158"/>
      <c r="R73" s="159"/>
      <c r="S73" s="160"/>
      <c r="T73" s="202"/>
      <c r="U73" s="162"/>
      <c r="V73" s="163"/>
      <c r="W73" s="163"/>
      <c r="X73" s="163"/>
      <c r="Y73" s="163"/>
      <c r="Z73" s="163"/>
      <c r="AA73" s="163"/>
      <c r="AB73" s="163"/>
      <c r="AC73" s="163"/>
      <c r="AD73" s="163"/>
      <c r="AE73" s="163"/>
      <c r="AF73" s="163"/>
      <c r="AG73" s="164"/>
      <c r="AH73" s="165"/>
      <c r="AI73" s="166"/>
      <c r="AJ73" s="166"/>
      <c r="AK73" s="166"/>
      <c r="AL73" s="166"/>
      <c r="AM73" s="166"/>
      <c r="AN73" s="166"/>
      <c r="AO73" s="166"/>
      <c r="AP73" s="166"/>
      <c r="AQ73" s="166"/>
      <c r="AR73" s="166"/>
      <c r="AS73" s="166"/>
      <c r="AT73" s="167"/>
      <c r="AU73" s="168"/>
      <c r="AV73" s="200"/>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37"/>
      <c r="B82" s="138"/>
      <c r="C82" s="139"/>
      <c r="D82" s="139"/>
      <c r="E82" s="140"/>
      <c r="F82" s="141"/>
      <c r="G82" s="142"/>
      <c r="H82" s="142"/>
      <c r="I82" s="142"/>
      <c r="J82" s="142"/>
      <c r="K82" s="142"/>
      <c r="L82" s="142"/>
      <c r="M82" s="142"/>
      <c r="N82" s="142"/>
      <c r="O82" s="142"/>
      <c r="P82" s="142"/>
      <c r="Q82" s="142"/>
      <c r="R82" s="143"/>
      <c r="S82" s="144"/>
      <c r="T82" s="201"/>
      <c r="U82" s="146"/>
      <c r="V82" s="147"/>
      <c r="W82" s="147"/>
      <c r="X82" s="147"/>
      <c r="Y82" s="147"/>
      <c r="Z82" s="147"/>
      <c r="AA82" s="147"/>
      <c r="AB82" s="147"/>
      <c r="AC82" s="147"/>
      <c r="AD82" s="147"/>
      <c r="AE82" s="147"/>
      <c r="AF82" s="147"/>
      <c r="AG82" s="148"/>
      <c r="AH82" s="149"/>
      <c r="AI82" s="150"/>
      <c r="AJ82" s="150"/>
      <c r="AK82" s="150"/>
      <c r="AL82" s="150"/>
      <c r="AM82" s="150"/>
      <c r="AN82" s="150"/>
      <c r="AO82" s="150"/>
      <c r="AP82" s="150"/>
      <c r="AQ82" s="150"/>
      <c r="AR82" s="150"/>
      <c r="AS82" s="150"/>
      <c r="AT82" s="151"/>
      <c r="AU82" s="152"/>
      <c r="AV82" s="200"/>
    </row>
    <row r="83" spans="1:48" hidden="1">
      <c r="A83" s="153"/>
      <c r="B83" s="154"/>
      <c r="C83" s="155"/>
      <c r="D83" s="155"/>
      <c r="E83" s="156"/>
      <c r="F83" s="157"/>
      <c r="G83" s="158"/>
      <c r="H83" s="158"/>
      <c r="I83" s="158"/>
      <c r="J83" s="158"/>
      <c r="K83" s="158"/>
      <c r="L83" s="158"/>
      <c r="M83" s="158"/>
      <c r="N83" s="158"/>
      <c r="O83" s="158"/>
      <c r="P83" s="158"/>
      <c r="Q83" s="158"/>
      <c r="R83" s="159"/>
      <c r="S83" s="160"/>
      <c r="T83" s="202"/>
      <c r="U83" s="162"/>
      <c r="V83" s="163"/>
      <c r="W83" s="163"/>
      <c r="X83" s="163"/>
      <c r="Y83" s="163"/>
      <c r="Z83" s="163"/>
      <c r="AA83" s="163"/>
      <c r="AB83" s="163"/>
      <c r="AC83" s="163"/>
      <c r="AD83" s="163"/>
      <c r="AE83" s="163"/>
      <c r="AF83" s="163"/>
      <c r="AG83" s="164"/>
      <c r="AH83" s="165"/>
      <c r="AI83" s="166"/>
      <c r="AJ83" s="166"/>
      <c r="AK83" s="166"/>
      <c r="AL83" s="166"/>
      <c r="AM83" s="166"/>
      <c r="AN83" s="166"/>
      <c r="AO83" s="166"/>
      <c r="AP83" s="166"/>
      <c r="AQ83" s="166"/>
      <c r="AR83" s="166"/>
      <c r="AS83" s="166"/>
      <c r="AT83" s="167"/>
      <c r="AU83" s="168"/>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37"/>
      <c r="B92" s="138"/>
      <c r="C92" s="139"/>
      <c r="D92" s="139"/>
      <c r="E92" s="140"/>
      <c r="F92" s="141"/>
      <c r="G92" s="142"/>
      <c r="H92" s="142"/>
      <c r="I92" s="142"/>
      <c r="J92" s="142"/>
      <c r="K92" s="142"/>
      <c r="L92" s="142"/>
      <c r="M92" s="142"/>
      <c r="N92" s="142"/>
      <c r="O92" s="142"/>
      <c r="P92" s="142"/>
      <c r="Q92" s="142"/>
      <c r="R92" s="143"/>
      <c r="S92" s="144"/>
      <c r="T92" s="201"/>
      <c r="U92" s="146"/>
      <c r="V92" s="147"/>
      <c r="W92" s="147"/>
      <c r="X92" s="147"/>
      <c r="Y92" s="147"/>
      <c r="Z92" s="147"/>
      <c r="AA92" s="147"/>
      <c r="AB92" s="147"/>
      <c r="AC92" s="147"/>
      <c r="AD92" s="147"/>
      <c r="AE92" s="147"/>
      <c r="AF92" s="147"/>
      <c r="AG92" s="148"/>
      <c r="AH92" s="149"/>
      <c r="AI92" s="150"/>
      <c r="AJ92" s="150"/>
      <c r="AK92" s="150"/>
      <c r="AL92" s="150"/>
      <c r="AM92" s="150"/>
      <c r="AN92" s="150"/>
      <c r="AO92" s="150"/>
      <c r="AP92" s="150"/>
      <c r="AQ92" s="150"/>
      <c r="AR92" s="150"/>
      <c r="AS92" s="150"/>
      <c r="AT92" s="151"/>
      <c r="AU92" s="152"/>
      <c r="AV92" s="200"/>
    </row>
    <row r="93" spans="1:48" hidden="1">
      <c r="A93" s="153"/>
      <c r="B93" s="154"/>
      <c r="C93" s="155"/>
      <c r="D93" s="155"/>
      <c r="E93" s="156"/>
      <c r="F93" s="157"/>
      <c r="G93" s="158"/>
      <c r="H93" s="158"/>
      <c r="I93" s="158"/>
      <c r="J93" s="158"/>
      <c r="K93" s="158"/>
      <c r="L93" s="158"/>
      <c r="M93" s="158"/>
      <c r="N93" s="158"/>
      <c r="O93" s="158"/>
      <c r="P93" s="158"/>
      <c r="Q93" s="158"/>
      <c r="R93" s="159"/>
      <c r="S93" s="160"/>
      <c r="T93" s="202"/>
      <c r="U93" s="162"/>
      <c r="V93" s="163"/>
      <c r="W93" s="163"/>
      <c r="X93" s="163"/>
      <c r="Y93" s="163"/>
      <c r="Z93" s="163"/>
      <c r="AA93" s="163"/>
      <c r="AB93" s="163"/>
      <c r="AC93" s="163"/>
      <c r="AD93" s="163"/>
      <c r="AE93" s="163"/>
      <c r="AF93" s="163"/>
      <c r="AG93" s="164"/>
      <c r="AH93" s="165"/>
      <c r="AI93" s="166"/>
      <c r="AJ93" s="166"/>
      <c r="AK93" s="166"/>
      <c r="AL93" s="166"/>
      <c r="AM93" s="166"/>
      <c r="AN93" s="166"/>
      <c r="AO93" s="166"/>
      <c r="AP93" s="166"/>
      <c r="AQ93" s="166"/>
      <c r="AR93" s="166"/>
      <c r="AS93" s="166"/>
      <c r="AT93" s="167"/>
      <c r="AU93" s="168"/>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37"/>
      <c r="B102" s="138"/>
      <c r="C102" s="139"/>
      <c r="D102" s="139"/>
      <c r="E102" s="140"/>
      <c r="F102" s="141"/>
      <c r="G102" s="142"/>
      <c r="H102" s="142"/>
      <c r="I102" s="142"/>
      <c r="J102" s="142"/>
      <c r="K102" s="142"/>
      <c r="L102" s="142"/>
      <c r="M102" s="142"/>
      <c r="N102" s="142"/>
      <c r="O102" s="142"/>
      <c r="P102" s="142"/>
      <c r="Q102" s="142"/>
      <c r="R102" s="143"/>
      <c r="S102" s="144"/>
      <c r="T102" s="201"/>
      <c r="U102" s="146"/>
      <c r="V102" s="147"/>
      <c r="W102" s="147"/>
      <c r="X102" s="147"/>
      <c r="Y102" s="147"/>
      <c r="Z102" s="147"/>
      <c r="AA102" s="147"/>
      <c r="AB102" s="147"/>
      <c r="AC102" s="147"/>
      <c r="AD102" s="147"/>
      <c r="AE102" s="147"/>
      <c r="AF102" s="147"/>
      <c r="AG102" s="148"/>
      <c r="AH102" s="149"/>
      <c r="AI102" s="150"/>
      <c r="AJ102" s="150"/>
      <c r="AK102" s="150"/>
      <c r="AL102" s="150"/>
      <c r="AM102" s="150"/>
      <c r="AN102" s="150"/>
      <c r="AO102" s="150"/>
      <c r="AP102" s="150"/>
      <c r="AQ102" s="150"/>
      <c r="AR102" s="150"/>
      <c r="AS102" s="150"/>
      <c r="AT102" s="151"/>
      <c r="AU102" s="152"/>
      <c r="AV102" s="200"/>
    </row>
    <row r="103" spans="1:48" hidden="1">
      <c r="A103" s="153"/>
      <c r="B103" s="154"/>
      <c r="C103" s="155"/>
      <c r="D103" s="155"/>
      <c r="E103" s="156"/>
      <c r="F103" s="157"/>
      <c r="G103" s="158"/>
      <c r="H103" s="158"/>
      <c r="I103" s="158"/>
      <c r="J103" s="158"/>
      <c r="K103" s="158"/>
      <c r="L103" s="158"/>
      <c r="M103" s="158"/>
      <c r="N103" s="158"/>
      <c r="O103" s="158"/>
      <c r="P103" s="158"/>
      <c r="Q103" s="158"/>
      <c r="R103" s="159"/>
      <c r="S103" s="160"/>
      <c r="T103" s="202"/>
      <c r="U103" s="162"/>
      <c r="V103" s="163"/>
      <c r="W103" s="163"/>
      <c r="X103" s="163"/>
      <c r="Y103" s="163"/>
      <c r="Z103" s="163"/>
      <c r="AA103" s="163"/>
      <c r="AB103" s="163"/>
      <c r="AC103" s="163"/>
      <c r="AD103" s="163"/>
      <c r="AE103" s="163"/>
      <c r="AF103" s="163"/>
      <c r="AG103" s="164"/>
      <c r="AH103" s="165"/>
      <c r="AI103" s="166"/>
      <c r="AJ103" s="166"/>
      <c r="AK103" s="166"/>
      <c r="AL103" s="166"/>
      <c r="AM103" s="166"/>
      <c r="AN103" s="166"/>
      <c r="AO103" s="166"/>
      <c r="AP103" s="166"/>
      <c r="AQ103" s="166"/>
      <c r="AR103" s="166"/>
      <c r="AS103" s="166"/>
      <c r="AT103" s="167"/>
      <c r="AU103" s="168"/>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37"/>
      <c r="B112" s="138"/>
      <c r="C112" s="139"/>
      <c r="D112" s="139"/>
      <c r="E112" s="140"/>
      <c r="F112" s="141"/>
      <c r="G112" s="142"/>
      <c r="H112" s="142"/>
      <c r="I112" s="142"/>
      <c r="J112" s="142"/>
      <c r="K112" s="142"/>
      <c r="L112" s="142"/>
      <c r="M112" s="142"/>
      <c r="N112" s="142"/>
      <c r="O112" s="142"/>
      <c r="P112" s="142"/>
      <c r="Q112" s="142"/>
      <c r="R112" s="143"/>
      <c r="S112" s="144"/>
      <c r="T112" s="201"/>
      <c r="U112" s="146"/>
      <c r="V112" s="147"/>
      <c r="W112" s="147"/>
      <c r="X112" s="147"/>
      <c r="Y112" s="147"/>
      <c r="Z112" s="147"/>
      <c r="AA112" s="147"/>
      <c r="AB112" s="147"/>
      <c r="AC112" s="147"/>
      <c r="AD112" s="147"/>
      <c r="AE112" s="147"/>
      <c r="AF112" s="147"/>
      <c r="AG112" s="148"/>
      <c r="AH112" s="149"/>
      <c r="AI112" s="150"/>
      <c r="AJ112" s="150"/>
      <c r="AK112" s="150"/>
      <c r="AL112" s="150"/>
      <c r="AM112" s="150"/>
      <c r="AN112" s="150"/>
      <c r="AO112" s="150"/>
      <c r="AP112" s="150"/>
      <c r="AQ112" s="150"/>
      <c r="AR112" s="150"/>
      <c r="AS112" s="150"/>
      <c r="AT112" s="151"/>
      <c r="AU112" s="152"/>
      <c r="AV112" s="200"/>
    </row>
    <row r="113" spans="1:48" hidden="1">
      <c r="A113" s="153"/>
      <c r="B113" s="154"/>
      <c r="C113" s="155"/>
      <c r="D113" s="155"/>
      <c r="E113" s="156"/>
      <c r="F113" s="157"/>
      <c r="G113" s="158"/>
      <c r="H113" s="158"/>
      <c r="I113" s="158"/>
      <c r="J113" s="158"/>
      <c r="K113" s="158"/>
      <c r="L113" s="158"/>
      <c r="M113" s="158"/>
      <c r="N113" s="158"/>
      <c r="O113" s="158"/>
      <c r="P113" s="158"/>
      <c r="Q113" s="158"/>
      <c r="R113" s="159"/>
      <c r="S113" s="160"/>
      <c r="T113" s="202"/>
      <c r="U113" s="162"/>
      <c r="V113" s="163"/>
      <c r="W113" s="163"/>
      <c r="X113" s="163"/>
      <c r="Y113" s="163"/>
      <c r="Z113" s="163"/>
      <c r="AA113" s="163"/>
      <c r="AB113" s="163"/>
      <c r="AC113" s="163"/>
      <c r="AD113" s="163"/>
      <c r="AE113" s="163"/>
      <c r="AF113" s="163"/>
      <c r="AG113" s="164"/>
      <c r="AH113" s="165"/>
      <c r="AI113" s="166"/>
      <c r="AJ113" s="166"/>
      <c r="AK113" s="166"/>
      <c r="AL113" s="166"/>
      <c r="AM113" s="166"/>
      <c r="AN113" s="166"/>
      <c r="AO113" s="166"/>
      <c r="AP113" s="166"/>
      <c r="AQ113" s="166"/>
      <c r="AR113" s="166"/>
      <c r="AS113" s="166"/>
      <c r="AT113" s="167"/>
      <c r="AU113" s="168"/>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201"/>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c r="AV116" s="200"/>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37"/>
      <c r="B122" s="138"/>
      <c r="C122" s="139"/>
      <c r="D122" s="139"/>
      <c r="E122" s="140"/>
      <c r="F122" s="141"/>
      <c r="G122" s="142"/>
      <c r="H122" s="142"/>
      <c r="I122" s="142"/>
      <c r="J122" s="142"/>
      <c r="K122" s="142"/>
      <c r="L122" s="142"/>
      <c r="M122" s="142"/>
      <c r="N122" s="142"/>
      <c r="O122" s="142"/>
      <c r="P122" s="142"/>
      <c r="Q122" s="142"/>
      <c r="R122" s="143"/>
      <c r="S122" s="144"/>
      <c r="T122" s="145"/>
      <c r="U122" s="146"/>
      <c r="V122" s="147"/>
      <c r="W122" s="147"/>
      <c r="X122" s="147"/>
      <c r="Y122" s="147"/>
      <c r="Z122" s="147"/>
      <c r="AA122" s="147"/>
      <c r="AB122" s="147"/>
      <c r="AC122" s="147"/>
      <c r="AD122" s="147"/>
      <c r="AE122" s="147"/>
      <c r="AF122" s="147"/>
      <c r="AG122" s="148"/>
      <c r="AH122" s="149"/>
      <c r="AI122" s="150"/>
      <c r="AJ122" s="150"/>
      <c r="AK122" s="150"/>
      <c r="AL122" s="150"/>
      <c r="AM122" s="150"/>
      <c r="AN122" s="150"/>
      <c r="AO122" s="150"/>
      <c r="AP122" s="150"/>
      <c r="AQ122" s="150"/>
      <c r="AR122" s="150"/>
      <c r="AS122" s="150"/>
      <c r="AT122" s="151"/>
      <c r="AU122" s="152"/>
    </row>
    <row r="123" spans="1:48" hidden="1">
      <c r="A123" s="153"/>
      <c r="B123" s="154"/>
      <c r="C123" s="155"/>
      <c r="D123" s="155"/>
      <c r="E123" s="156"/>
      <c r="F123" s="157"/>
      <c r="G123" s="158"/>
      <c r="H123" s="158"/>
      <c r="I123" s="158"/>
      <c r="J123" s="158"/>
      <c r="K123" s="158"/>
      <c r="L123" s="158"/>
      <c r="M123" s="158"/>
      <c r="N123" s="158"/>
      <c r="O123" s="158"/>
      <c r="P123" s="158"/>
      <c r="Q123" s="158"/>
      <c r="R123" s="159"/>
      <c r="S123" s="160"/>
      <c r="T123" s="161"/>
      <c r="U123" s="162"/>
      <c r="V123" s="163"/>
      <c r="W123" s="163"/>
      <c r="X123" s="163"/>
      <c r="Y123" s="163"/>
      <c r="Z123" s="163"/>
      <c r="AA123" s="163"/>
      <c r="AB123" s="163"/>
      <c r="AC123" s="163"/>
      <c r="AD123" s="163"/>
      <c r="AE123" s="163"/>
      <c r="AF123" s="163"/>
      <c r="AG123" s="164"/>
      <c r="AH123" s="165"/>
      <c r="AI123" s="166"/>
      <c r="AJ123" s="166"/>
      <c r="AK123" s="166"/>
      <c r="AL123" s="166"/>
      <c r="AM123" s="166"/>
      <c r="AN123" s="166"/>
      <c r="AO123" s="166"/>
      <c r="AP123" s="166"/>
      <c r="AQ123" s="166"/>
      <c r="AR123" s="166"/>
      <c r="AS123" s="166"/>
      <c r="AT123" s="167"/>
      <c r="AU123" s="168"/>
    </row>
    <row r="124" spans="1:48" hidden="1">
      <c r="A124" s="137"/>
      <c r="B124" s="138"/>
      <c r="C124" s="139"/>
      <c r="D124" s="139"/>
      <c r="E124" s="140"/>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idden="1">
      <c r="A129" s="137"/>
      <c r="B129" s="138"/>
      <c r="C129" s="170"/>
      <c r="D129" s="170"/>
      <c r="E129" s="171"/>
      <c r="F129" s="141"/>
      <c r="G129" s="142"/>
      <c r="H129" s="142"/>
      <c r="I129" s="142"/>
      <c r="J129" s="142"/>
      <c r="K129" s="142"/>
      <c r="L129" s="142"/>
      <c r="M129" s="142"/>
      <c r="N129" s="142"/>
      <c r="O129" s="142"/>
      <c r="P129" s="142"/>
      <c r="Q129" s="142"/>
      <c r="R129" s="143"/>
      <c r="S129" s="144"/>
      <c r="T129" s="169"/>
      <c r="U129" s="146"/>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1"/>
      <c r="AU129" s="152"/>
    </row>
    <row r="130" spans="1:47" ht="12" hidden="1" thickBot="1">
      <c r="A130" s="172"/>
      <c r="B130" s="173"/>
      <c r="C130" s="174"/>
      <c r="D130" s="174"/>
      <c r="E130" s="175"/>
      <c r="F130" s="176"/>
      <c r="G130" s="177"/>
      <c r="H130" s="177"/>
      <c r="I130" s="177"/>
      <c r="J130" s="177"/>
      <c r="K130" s="177"/>
      <c r="L130" s="177"/>
      <c r="M130" s="177"/>
      <c r="N130" s="177"/>
      <c r="O130" s="177"/>
      <c r="P130" s="177"/>
      <c r="Q130" s="177"/>
      <c r="R130" s="178"/>
      <c r="S130" s="179"/>
      <c r="T130" s="180"/>
      <c r="U130" s="181"/>
      <c r="V130" s="182"/>
      <c r="W130" s="182"/>
      <c r="X130" s="182"/>
      <c r="Y130" s="182"/>
      <c r="Z130" s="182"/>
      <c r="AA130" s="182"/>
      <c r="AB130" s="182"/>
      <c r="AC130" s="182"/>
      <c r="AD130" s="182"/>
      <c r="AE130" s="182"/>
      <c r="AF130" s="182"/>
      <c r="AG130" s="183"/>
      <c r="AH130" s="184"/>
      <c r="AI130" s="185"/>
      <c r="AJ130" s="185"/>
      <c r="AK130" s="185"/>
      <c r="AL130" s="185"/>
      <c r="AM130" s="185"/>
      <c r="AN130" s="185"/>
      <c r="AO130" s="185"/>
      <c r="AP130" s="185"/>
      <c r="AQ130" s="185"/>
      <c r="AR130" s="185"/>
      <c r="AS130" s="185"/>
      <c r="AT130" s="186"/>
      <c r="AU130" s="187"/>
    </row>
    <row r="131" spans="1:47">
      <c r="A131" s="119"/>
      <c r="B131" s="119"/>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row>
    <row r="132" spans="1:47">
      <c r="A132" s="119"/>
      <c r="B132" s="119"/>
      <c r="E132" s="188" t="s">
        <v>204</v>
      </c>
      <c r="F132" s="189">
        <f t="shared" ref="F132:S132" si="1">SUM(F4:F130)</f>
        <v>6854.7</v>
      </c>
      <c r="G132" s="190">
        <f t="shared" si="1"/>
        <v>6856.3000000000011</v>
      </c>
      <c r="H132" s="190">
        <f t="shared" si="1"/>
        <v>6734.8000000000029</v>
      </c>
      <c r="I132" s="190">
        <f t="shared" si="1"/>
        <v>7339.0999999999976</v>
      </c>
      <c r="J132" s="190">
        <f t="shared" si="1"/>
        <v>7086.0999999999995</v>
      </c>
      <c r="K132" s="190">
        <f t="shared" si="1"/>
        <v>6774.1000000000013</v>
      </c>
      <c r="L132" s="190">
        <f t="shared" si="1"/>
        <v>7288.7999999999993</v>
      </c>
      <c r="M132" s="190">
        <f t="shared" si="1"/>
        <v>6448.4400000000014</v>
      </c>
      <c r="N132" s="190">
        <f t="shared" si="1"/>
        <v>6354.699999999998</v>
      </c>
      <c r="O132" s="190">
        <f t="shared" si="1"/>
        <v>7048.9999999999973</v>
      </c>
      <c r="P132" s="190">
        <f t="shared" si="1"/>
        <v>6435.6</v>
      </c>
      <c r="Q132" s="191">
        <f t="shared" si="1"/>
        <v>6465.6999999999989</v>
      </c>
      <c r="R132" s="189">
        <f t="shared" si="1"/>
        <v>81687.34</v>
      </c>
      <c r="S132" s="190">
        <f t="shared" si="1"/>
        <v>87610</v>
      </c>
      <c r="T132" s="191"/>
      <c r="U132" s="190">
        <f t="shared" ref="U132:AG132" si="2">SUM(U4:U130)</f>
        <v>745</v>
      </c>
      <c r="V132" s="190">
        <f t="shared" si="2"/>
        <v>777</v>
      </c>
      <c r="W132" s="190">
        <f t="shared" si="2"/>
        <v>749</v>
      </c>
      <c r="X132" s="190">
        <f t="shared" si="2"/>
        <v>851</v>
      </c>
      <c r="Y132" s="190">
        <f t="shared" si="2"/>
        <v>824</v>
      </c>
      <c r="Z132" s="190">
        <f t="shared" si="2"/>
        <v>821</v>
      </c>
      <c r="AA132" s="190">
        <f t="shared" si="2"/>
        <v>797</v>
      </c>
      <c r="AB132" s="190">
        <f t="shared" si="2"/>
        <v>763</v>
      </c>
      <c r="AC132" s="190">
        <f t="shared" si="2"/>
        <v>723</v>
      </c>
      <c r="AD132" s="190">
        <f t="shared" si="2"/>
        <v>740</v>
      </c>
      <c r="AE132" s="190">
        <f t="shared" si="2"/>
        <v>680</v>
      </c>
      <c r="AF132" s="190">
        <f t="shared" si="2"/>
        <v>703</v>
      </c>
      <c r="AG132" s="192">
        <f t="shared" si="2"/>
        <v>9173</v>
      </c>
      <c r="AH132" s="121"/>
      <c r="AI132" s="121"/>
      <c r="AJ132" s="121"/>
      <c r="AK132" s="121"/>
      <c r="AL132" s="121"/>
      <c r="AM132" s="121"/>
      <c r="AN132" s="121"/>
      <c r="AO132" s="121"/>
      <c r="AP132" s="121"/>
      <c r="AQ132" s="121"/>
      <c r="AR132" s="121"/>
      <c r="AS132" s="121"/>
      <c r="AT132" s="121"/>
      <c r="AU132" s="121"/>
    </row>
    <row r="133" spans="1:47">
      <c r="A133" s="119"/>
      <c r="B133" s="119"/>
      <c r="E133" s="193" t="s">
        <v>206</v>
      </c>
      <c r="F133" s="194">
        <f t="shared" ref="F133:S133" si="3">AVERAGE(F4:F130)</f>
        <v>99.34347826086956</v>
      </c>
      <c r="G133" s="195">
        <f t="shared" si="3"/>
        <v>99.366666666666688</v>
      </c>
      <c r="H133" s="195">
        <f t="shared" si="3"/>
        <v>97.605797101449312</v>
      </c>
      <c r="I133" s="195">
        <f t="shared" si="3"/>
        <v>106.36376811594199</v>
      </c>
      <c r="J133" s="195">
        <f t="shared" si="3"/>
        <v>102.69710144927535</v>
      </c>
      <c r="K133" s="195">
        <f t="shared" si="3"/>
        <v>98.175362318840598</v>
      </c>
      <c r="L133" s="195">
        <f t="shared" si="3"/>
        <v>105.63478260869564</v>
      </c>
      <c r="M133" s="195">
        <f t="shared" si="3"/>
        <v>93.455652173913066</v>
      </c>
      <c r="N133" s="195">
        <f t="shared" si="3"/>
        <v>92.097101449275328</v>
      </c>
      <c r="O133" s="195">
        <f t="shared" si="3"/>
        <v>102.15942028985503</v>
      </c>
      <c r="P133" s="195">
        <f t="shared" si="3"/>
        <v>93.269565217391303</v>
      </c>
      <c r="Q133" s="196">
        <f t="shared" si="3"/>
        <v>93.705797101449264</v>
      </c>
      <c r="R133" s="194">
        <f t="shared" si="3"/>
        <v>1183.8744927536231</v>
      </c>
      <c r="S133" s="195">
        <f t="shared" si="3"/>
        <v>1269.7101449275362</v>
      </c>
      <c r="T133" s="75">
        <f>R132/S132</f>
        <v>0.93239744321424489</v>
      </c>
      <c r="U133" s="195">
        <f t="shared" ref="U133:AG133" si="4">AVERAGE(U4:U130)</f>
        <v>10.797101449275363</v>
      </c>
      <c r="V133" s="195">
        <f t="shared" si="4"/>
        <v>11.260869565217391</v>
      </c>
      <c r="W133" s="195">
        <f t="shared" si="4"/>
        <v>10.855072463768115</v>
      </c>
      <c r="X133" s="195">
        <f t="shared" si="4"/>
        <v>12.333333333333334</v>
      </c>
      <c r="Y133" s="195">
        <f t="shared" si="4"/>
        <v>11.942028985507246</v>
      </c>
      <c r="Z133" s="195">
        <f t="shared" si="4"/>
        <v>11.898550724637682</v>
      </c>
      <c r="AA133" s="195">
        <f t="shared" si="4"/>
        <v>11.55072463768116</v>
      </c>
      <c r="AB133" s="195">
        <f t="shared" si="4"/>
        <v>11.057971014492754</v>
      </c>
      <c r="AC133" s="195">
        <f t="shared" si="4"/>
        <v>10.478260869565217</v>
      </c>
      <c r="AD133" s="195">
        <f t="shared" si="4"/>
        <v>10.72463768115942</v>
      </c>
      <c r="AE133" s="195">
        <f t="shared" si="4"/>
        <v>9.8550724637681153</v>
      </c>
      <c r="AF133" s="195">
        <f t="shared" si="4"/>
        <v>10.188405797101449</v>
      </c>
      <c r="AG133" s="197">
        <f t="shared" si="4"/>
        <v>132.94202898550725</v>
      </c>
      <c r="AH133" s="121"/>
      <c r="AI133" s="121"/>
      <c r="AJ133" s="121"/>
      <c r="AK133" s="121"/>
      <c r="AL133" s="121"/>
      <c r="AM133" s="121"/>
      <c r="AN133" s="121"/>
      <c r="AO133" s="121"/>
      <c r="AP133" s="121"/>
      <c r="AQ133" s="121"/>
      <c r="AR133" s="121"/>
      <c r="AS133" s="121"/>
      <c r="AT133" s="121"/>
      <c r="AU133" s="121"/>
    </row>
  </sheetData>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3"/>
  <sheetViews>
    <sheetView zoomScale="80" workbookViewId="0">
      <pane xSplit="5" ySplit="3" topLeftCell="F4" activePane="bottomRight" state="frozen"/>
      <selection activeCell="Q47" sqref="Q47"/>
      <selection pane="topRight" activeCell="Q47" sqref="Q47"/>
      <selection pane="bottomLeft" activeCell="Q47" sqref="Q47"/>
      <selection pane="bottomRight" activeCell="AG23" sqref="AG23"/>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643</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238</v>
      </c>
      <c r="D4" s="139" t="s">
        <v>281</v>
      </c>
      <c r="E4" s="140" t="s">
        <v>84</v>
      </c>
      <c r="F4" s="141">
        <v>429.5</v>
      </c>
      <c r="G4" s="142">
        <v>421.5</v>
      </c>
      <c r="H4" s="142">
        <v>421</v>
      </c>
      <c r="I4" s="142">
        <v>513</v>
      </c>
      <c r="J4" s="142">
        <v>480.5</v>
      </c>
      <c r="K4" s="142">
        <v>407.5</v>
      </c>
      <c r="L4" s="142">
        <v>127.5</v>
      </c>
      <c r="M4" s="142">
        <v>276.5</v>
      </c>
      <c r="N4" s="142">
        <v>432.5</v>
      </c>
      <c r="O4" s="142">
        <v>371</v>
      </c>
      <c r="P4" s="142">
        <v>450</v>
      </c>
      <c r="Q4" s="142">
        <v>426</v>
      </c>
      <c r="R4" s="143">
        <v>4756.5</v>
      </c>
      <c r="S4" s="144">
        <v>5400</v>
      </c>
      <c r="T4" s="201">
        <v>0.88083333333333336</v>
      </c>
      <c r="U4" s="146">
        <v>30</v>
      </c>
      <c r="V4" s="147">
        <v>30</v>
      </c>
      <c r="W4" s="147">
        <v>31</v>
      </c>
      <c r="X4" s="147">
        <v>31</v>
      </c>
      <c r="Y4" s="147">
        <v>29</v>
      </c>
      <c r="Z4" s="147">
        <v>29</v>
      </c>
      <c r="AA4" s="147">
        <v>30</v>
      </c>
      <c r="AB4" s="147">
        <v>30</v>
      </c>
      <c r="AC4" s="147">
        <v>30</v>
      </c>
      <c r="AD4" s="147">
        <v>29</v>
      </c>
      <c r="AE4" s="147">
        <v>28</v>
      </c>
      <c r="AF4" s="147">
        <v>30</v>
      </c>
      <c r="AG4" s="148">
        <v>357</v>
      </c>
      <c r="AH4" s="149">
        <v>52</v>
      </c>
      <c r="AI4" s="150">
        <v>51</v>
      </c>
      <c r="AJ4" s="150">
        <v>53</v>
      </c>
      <c r="AK4" s="150">
        <v>59</v>
      </c>
      <c r="AL4" s="150">
        <v>63</v>
      </c>
      <c r="AM4" s="150">
        <v>59</v>
      </c>
      <c r="AN4" s="150">
        <v>37</v>
      </c>
      <c r="AO4" s="150">
        <v>40</v>
      </c>
      <c r="AP4" s="150">
        <v>52</v>
      </c>
      <c r="AQ4" s="150">
        <v>41</v>
      </c>
      <c r="AR4" s="150">
        <v>49</v>
      </c>
      <c r="AS4" s="150">
        <v>52</v>
      </c>
      <c r="AT4" s="151">
        <v>608</v>
      </c>
      <c r="AU4" s="152">
        <v>540</v>
      </c>
      <c r="AV4" s="200" t="s">
        <v>437</v>
      </c>
    </row>
    <row r="5" spans="1:48">
      <c r="A5" s="137">
        <v>2</v>
      </c>
      <c r="B5" s="138"/>
      <c r="C5" s="139" t="s">
        <v>562</v>
      </c>
      <c r="D5" s="139" t="s">
        <v>563</v>
      </c>
      <c r="E5" s="140" t="s">
        <v>84</v>
      </c>
      <c r="F5" s="141">
        <v>246.1</v>
      </c>
      <c r="G5" s="142">
        <v>109.84</v>
      </c>
      <c r="H5" s="142">
        <v>158.6</v>
      </c>
      <c r="I5" s="142">
        <v>252.8</v>
      </c>
      <c r="J5" s="142">
        <v>350.6</v>
      </c>
      <c r="K5" s="142">
        <v>407.6</v>
      </c>
      <c r="L5" s="142">
        <v>450.8</v>
      </c>
      <c r="M5" s="142">
        <v>375</v>
      </c>
      <c r="N5" s="142">
        <v>380.5</v>
      </c>
      <c r="O5" s="142">
        <v>440.2</v>
      </c>
      <c r="P5" s="142">
        <v>315</v>
      </c>
      <c r="Q5" s="142">
        <v>520</v>
      </c>
      <c r="R5" s="143">
        <v>4007.04</v>
      </c>
      <c r="S5" s="144">
        <v>2000</v>
      </c>
      <c r="T5" s="201">
        <v>2.00352</v>
      </c>
      <c r="U5" s="146">
        <v>12</v>
      </c>
      <c r="V5" s="147">
        <v>11</v>
      </c>
      <c r="W5" s="147">
        <v>15</v>
      </c>
      <c r="X5" s="147">
        <v>23</v>
      </c>
      <c r="Y5" s="147">
        <v>23</v>
      </c>
      <c r="Z5" s="147">
        <v>22</v>
      </c>
      <c r="AA5" s="147">
        <v>25</v>
      </c>
      <c r="AB5" s="147">
        <v>17</v>
      </c>
      <c r="AC5" s="147">
        <v>31</v>
      </c>
      <c r="AD5" s="147">
        <v>26</v>
      </c>
      <c r="AE5" s="147">
        <v>28</v>
      </c>
      <c r="AF5" s="147">
        <v>31</v>
      </c>
      <c r="AG5" s="148">
        <v>264</v>
      </c>
      <c r="AH5" s="149">
        <v>38</v>
      </c>
      <c r="AI5" s="150">
        <v>21</v>
      </c>
      <c r="AJ5" s="150">
        <v>22</v>
      </c>
      <c r="AK5" s="150">
        <v>37</v>
      </c>
      <c r="AL5" s="150">
        <v>65</v>
      </c>
      <c r="AM5" s="150">
        <v>46</v>
      </c>
      <c r="AN5" s="150">
        <v>54</v>
      </c>
      <c r="AO5" s="150">
        <v>37</v>
      </c>
      <c r="AP5" s="150">
        <v>56</v>
      </c>
      <c r="AQ5" s="150">
        <v>55</v>
      </c>
      <c r="AR5" s="150">
        <v>58</v>
      </c>
      <c r="AS5" s="150">
        <v>65</v>
      </c>
      <c r="AT5" s="151">
        <v>554</v>
      </c>
      <c r="AU5" s="152">
        <v>220</v>
      </c>
      <c r="AV5" s="200" t="s">
        <v>657</v>
      </c>
    </row>
    <row r="6" spans="1:48">
      <c r="A6" s="137">
        <v>3</v>
      </c>
      <c r="B6" s="138"/>
      <c r="C6" s="139" t="s">
        <v>243</v>
      </c>
      <c r="D6" s="139" t="s">
        <v>332</v>
      </c>
      <c r="E6" s="140" t="s">
        <v>119</v>
      </c>
      <c r="F6" s="141">
        <v>301</v>
      </c>
      <c r="G6" s="142">
        <v>451</v>
      </c>
      <c r="H6" s="142">
        <v>338</v>
      </c>
      <c r="I6" s="142">
        <v>372</v>
      </c>
      <c r="J6" s="142">
        <v>481</v>
      </c>
      <c r="K6" s="142">
        <v>249</v>
      </c>
      <c r="L6" s="142">
        <v>317</v>
      </c>
      <c r="M6" s="142">
        <v>355</v>
      </c>
      <c r="N6" s="142">
        <v>257</v>
      </c>
      <c r="O6" s="142">
        <v>285</v>
      </c>
      <c r="P6" s="142">
        <v>213</v>
      </c>
      <c r="Q6" s="142">
        <v>269</v>
      </c>
      <c r="R6" s="143">
        <v>3888</v>
      </c>
      <c r="S6" s="144">
        <v>4800</v>
      </c>
      <c r="T6" s="201">
        <v>0.81</v>
      </c>
      <c r="U6" s="146">
        <v>23</v>
      </c>
      <c r="V6" s="147">
        <v>29</v>
      </c>
      <c r="W6" s="147">
        <v>24</v>
      </c>
      <c r="X6" s="147">
        <v>26</v>
      </c>
      <c r="Y6" s="147">
        <v>25</v>
      </c>
      <c r="Z6" s="147">
        <v>22</v>
      </c>
      <c r="AA6" s="147">
        <v>24</v>
      </c>
      <c r="AB6" s="147">
        <v>29</v>
      </c>
      <c r="AC6" s="147">
        <v>24</v>
      </c>
      <c r="AD6" s="147">
        <v>23</v>
      </c>
      <c r="AE6" s="147">
        <v>19</v>
      </c>
      <c r="AF6" s="147">
        <v>23</v>
      </c>
      <c r="AG6" s="148">
        <v>291</v>
      </c>
      <c r="AH6" s="149">
        <v>44</v>
      </c>
      <c r="AI6" s="150">
        <v>73</v>
      </c>
      <c r="AJ6" s="150">
        <v>50</v>
      </c>
      <c r="AK6" s="150"/>
      <c r="AL6" s="150">
        <v>86</v>
      </c>
      <c r="AM6" s="150">
        <v>34</v>
      </c>
      <c r="AN6" s="150">
        <v>46</v>
      </c>
      <c r="AO6" s="150">
        <v>61</v>
      </c>
      <c r="AP6" s="150">
        <v>44</v>
      </c>
      <c r="AQ6" s="150">
        <v>45</v>
      </c>
      <c r="AR6" s="150">
        <v>44</v>
      </c>
      <c r="AS6" s="150">
        <v>53</v>
      </c>
      <c r="AT6" s="151">
        <v>580</v>
      </c>
      <c r="AU6" s="152">
        <v>600</v>
      </c>
      <c r="AV6" s="200" t="s">
        <v>444</v>
      </c>
    </row>
    <row r="7" spans="1:48">
      <c r="A7" s="137">
        <v>4</v>
      </c>
      <c r="B7" s="138"/>
      <c r="C7" s="139" t="s">
        <v>237</v>
      </c>
      <c r="D7" s="139" t="s">
        <v>331</v>
      </c>
      <c r="E7" s="140" t="s">
        <v>658</v>
      </c>
      <c r="F7" s="141">
        <v>273</v>
      </c>
      <c r="G7" s="142">
        <v>323</v>
      </c>
      <c r="H7" s="142">
        <v>287</v>
      </c>
      <c r="I7" s="142">
        <v>276</v>
      </c>
      <c r="J7" s="142">
        <v>273</v>
      </c>
      <c r="K7" s="142">
        <v>286</v>
      </c>
      <c r="L7" s="142">
        <v>208</v>
      </c>
      <c r="M7" s="142">
        <v>239</v>
      </c>
      <c r="N7" s="142">
        <v>301</v>
      </c>
      <c r="O7" s="142">
        <v>333</v>
      </c>
      <c r="P7" s="142">
        <v>329</v>
      </c>
      <c r="Q7" s="142">
        <v>338</v>
      </c>
      <c r="R7" s="143">
        <v>3466</v>
      </c>
      <c r="S7" s="144">
        <v>3600</v>
      </c>
      <c r="T7" s="201">
        <v>0.96277777777777773</v>
      </c>
      <c r="U7" s="146">
        <v>30</v>
      </c>
      <c r="V7" s="147">
        <v>31</v>
      </c>
      <c r="W7" s="147">
        <v>30</v>
      </c>
      <c r="X7" s="147">
        <v>31</v>
      </c>
      <c r="Y7" s="147">
        <v>31</v>
      </c>
      <c r="Z7" s="147">
        <v>30</v>
      </c>
      <c r="AA7" s="147">
        <v>31</v>
      </c>
      <c r="AB7" s="147">
        <v>30</v>
      </c>
      <c r="AC7" s="147">
        <v>31</v>
      </c>
      <c r="AD7" s="147">
        <v>31</v>
      </c>
      <c r="AE7" s="147">
        <v>28</v>
      </c>
      <c r="AF7" s="147">
        <v>31</v>
      </c>
      <c r="AG7" s="148">
        <v>365</v>
      </c>
      <c r="AH7" s="149">
        <v>30</v>
      </c>
      <c r="AI7" s="150">
        <v>40</v>
      </c>
      <c r="AJ7" s="150">
        <v>36</v>
      </c>
      <c r="AK7" s="150">
        <v>30</v>
      </c>
      <c r="AL7" s="150">
        <v>33</v>
      </c>
      <c r="AM7" s="150">
        <v>32</v>
      </c>
      <c r="AN7" s="150">
        <v>25</v>
      </c>
      <c r="AO7" s="150">
        <v>27</v>
      </c>
      <c r="AP7" s="150">
        <v>35</v>
      </c>
      <c r="AQ7" s="150">
        <v>37</v>
      </c>
      <c r="AR7" s="150">
        <v>40</v>
      </c>
      <c r="AS7" s="150">
        <v>42</v>
      </c>
      <c r="AT7" s="151">
        <v>407</v>
      </c>
      <c r="AU7" s="152">
        <v>400</v>
      </c>
      <c r="AV7" s="200" t="s">
        <v>433</v>
      </c>
    </row>
    <row r="8" spans="1:48">
      <c r="A8" s="137">
        <v>5</v>
      </c>
      <c r="B8" s="138"/>
      <c r="C8" s="139" t="s">
        <v>262</v>
      </c>
      <c r="D8" s="139" t="s">
        <v>147</v>
      </c>
      <c r="E8" s="140" t="s">
        <v>84</v>
      </c>
      <c r="F8" s="141">
        <v>281</v>
      </c>
      <c r="G8" s="142">
        <v>257</v>
      </c>
      <c r="H8" s="142">
        <v>271.5</v>
      </c>
      <c r="I8" s="142">
        <v>293</v>
      </c>
      <c r="J8" s="142">
        <v>329</v>
      </c>
      <c r="K8" s="142">
        <v>285</v>
      </c>
      <c r="L8" s="142">
        <v>260</v>
      </c>
      <c r="M8" s="142">
        <v>282</v>
      </c>
      <c r="N8" s="142">
        <v>256</v>
      </c>
      <c r="O8" s="142">
        <v>315</v>
      </c>
      <c r="P8" s="142">
        <v>222</v>
      </c>
      <c r="Q8" s="142">
        <v>277</v>
      </c>
      <c r="R8" s="143">
        <v>3328.5</v>
      </c>
      <c r="S8" s="144">
        <v>1000</v>
      </c>
      <c r="T8" s="201">
        <v>3.3285</v>
      </c>
      <c r="U8" s="146">
        <v>22</v>
      </c>
      <c r="V8" s="147">
        <v>23</v>
      </c>
      <c r="W8" s="147">
        <v>20</v>
      </c>
      <c r="X8" s="147">
        <v>24</v>
      </c>
      <c r="Y8" s="147">
        <v>28</v>
      </c>
      <c r="Z8" s="147">
        <v>22</v>
      </c>
      <c r="AA8" s="147">
        <v>28</v>
      </c>
      <c r="AB8" s="147">
        <v>27</v>
      </c>
      <c r="AC8" s="147">
        <v>28</v>
      </c>
      <c r="AD8" s="147">
        <v>29</v>
      </c>
      <c r="AE8" s="147">
        <v>24</v>
      </c>
      <c r="AF8" s="147">
        <v>28</v>
      </c>
      <c r="AG8" s="148">
        <v>303</v>
      </c>
      <c r="AH8" s="149">
        <v>0</v>
      </c>
      <c r="AI8" s="150">
        <v>0</v>
      </c>
      <c r="AJ8" s="150">
        <v>0</v>
      </c>
      <c r="AK8" s="150">
        <v>0</v>
      </c>
      <c r="AL8" s="150">
        <v>0</v>
      </c>
      <c r="AM8" s="150">
        <v>0</v>
      </c>
      <c r="AN8" s="150">
        <v>0</v>
      </c>
      <c r="AO8" s="150">
        <v>0</v>
      </c>
      <c r="AP8" s="150">
        <v>0</v>
      </c>
      <c r="AQ8" s="150">
        <v>0</v>
      </c>
      <c r="AR8" s="150">
        <v>0</v>
      </c>
      <c r="AS8" s="150">
        <v>0</v>
      </c>
      <c r="AT8" s="151">
        <v>0</v>
      </c>
      <c r="AU8" s="152">
        <v>0</v>
      </c>
      <c r="AV8" s="200" t="s">
        <v>468</v>
      </c>
    </row>
    <row r="9" spans="1:48">
      <c r="A9" s="137">
        <v>6</v>
      </c>
      <c r="B9" s="138"/>
      <c r="C9" s="139" t="s">
        <v>370</v>
      </c>
      <c r="D9" s="139" t="s">
        <v>371</v>
      </c>
      <c r="E9" s="140" t="s">
        <v>372</v>
      </c>
      <c r="F9" s="141">
        <v>247</v>
      </c>
      <c r="G9" s="142">
        <v>219</v>
      </c>
      <c r="H9" s="142">
        <v>203</v>
      </c>
      <c r="I9" s="142">
        <v>245</v>
      </c>
      <c r="J9" s="142">
        <v>243</v>
      </c>
      <c r="K9" s="142">
        <v>284</v>
      </c>
      <c r="L9" s="142">
        <v>291</v>
      </c>
      <c r="M9" s="142">
        <v>246</v>
      </c>
      <c r="N9" s="142">
        <v>290</v>
      </c>
      <c r="O9" s="142">
        <v>308</v>
      </c>
      <c r="P9" s="142">
        <v>231</v>
      </c>
      <c r="Q9" s="142">
        <v>267</v>
      </c>
      <c r="R9" s="143">
        <v>3074</v>
      </c>
      <c r="S9" s="144">
        <v>2800</v>
      </c>
      <c r="T9" s="201">
        <v>1.0978571428571429</v>
      </c>
      <c r="U9" s="146">
        <v>21</v>
      </c>
      <c r="V9" s="147">
        <v>15</v>
      </c>
      <c r="W9" s="147">
        <v>18</v>
      </c>
      <c r="X9" s="147">
        <v>19</v>
      </c>
      <c r="Y9" s="147">
        <v>23</v>
      </c>
      <c r="Z9" s="147">
        <v>21</v>
      </c>
      <c r="AA9" s="147">
        <v>20</v>
      </c>
      <c r="AB9" s="147">
        <v>16</v>
      </c>
      <c r="AC9" s="147">
        <v>21</v>
      </c>
      <c r="AD9" s="147">
        <v>18</v>
      </c>
      <c r="AE9" s="147">
        <v>15</v>
      </c>
      <c r="AF9" s="147">
        <v>17</v>
      </c>
      <c r="AG9" s="148">
        <v>224</v>
      </c>
      <c r="AH9" s="149">
        <v>0</v>
      </c>
      <c r="AI9" s="150">
        <v>0</v>
      </c>
      <c r="AJ9" s="150">
        <v>0</v>
      </c>
      <c r="AK9" s="150">
        <v>0</v>
      </c>
      <c r="AL9" s="150">
        <v>0</v>
      </c>
      <c r="AM9" s="150">
        <v>0</v>
      </c>
      <c r="AN9" s="150">
        <v>0</v>
      </c>
      <c r="AO9" s="150">
        <v>0</v>
      </c>
      <c r="AP9" s="150">
        <v>0</v>
      </c>
      <c r="AQ9" s="150">
        <v>0</v>
      </c>
      <c r="AR9" s="150">
        <v>0</v>
      </c>
      <c r="AS9" s="150">
        <v>0</v>
      </c>
      <c r="AT9" s="151">
        <v>0</v>
      </c>
      <c r="AU9" s="152">
        <v>0</v>
      </c>
      <c r="AV9" s="200" t="s">
        <v>436</v>
      </c>
    </row>
    <row r="10" spans="1:48">
      <c r="A10" s="137">
        <v>7</v>
      </c>
      <c r="B10" s="138"/>
      <c r="C10" s="139" t="s">
        <v>272</v>
      </c>
      <c r="D10" s="139" t="s">
        <v>273</v>
      </c>
      <c r="E10" s="140" t="s">
        <v>508</v>
      </c>
      <c r="F10" s="141">
        <v>254.5</v>
      </c>
      <c r="G10" s="142">
        <v>254.6</v>
      </c>
      <c r="H10" s="142">
        <v>267</v>
      </c>
      <c r="I10" s="142">
        <v>240.3</v>
      </c>
      <c r="J10" s="142">
        <v>222.9</v>
      </c>
      <c r="K10" s="142">
        <v>277.10000000000002</v>
      </c>
      <c r="L10" s="142">
        <v>250.3</v>
      </c>
      <c r="M10" s="142">
        <v>259.2</v>
      </c>
      <c r="N10" s="142">
        <v>280</v>
      </c>
      <c r="O10" s="142">
        <v>266.3</v>
      </c>
      <c r="P10" s="142">
        <v>177.9</v>
      </c>
      <c r="Q10" s="142">
        <v>199.2</v>
      </c>
      <c r="R10" s="143">
        <v>2949.3</v>
      </c>
      <c r="S10" s="144">
        <v>2680</v>
      </c>
      <c r="T10" s="201">
        <v>1.1004850746268657</v>
      </c>
      <c r="U10" s="146">
        <v>30</v>
      </c>
      <c r="V10" s="147">
        <v>30</v>
      </c>
      <c r="W10" s="147">
        <v>30</v>
      </c>
      <c r="X10" s="147">
        <v>31</v>
      </c>
      <c r="Y10" s="147">
        <v>31</v>
      </c>
      <c r="Z10" s="147">
        <v>30</v>
      </c>
      <c r="AA10" s="147">
        <v>30</v>
      </c>
      <c r="AB10" s="147">
        <v>30</v>
      </c>
      <c r="AC10" s="147">
        <v>31</v>
      </c>
      <c r="AD10" s="147">
        <v>31</v>
      </c>
      <c r="AE10" s="147">
        <v>27</v>
      </c>
      <c r="AF10" s="147">
        <v>31</v>
      </c>
      <c r="AG10" s="148">
        <v>362</v>
      </c>
      <c r="AH10" s="149">
        <v>0</v>
      </c>
      <c r="AI10" s="150">
        <v>0</v>
      </c>
      <c r="AJ10" s="150">
        <v>0</v>
      </c>
      <c r="AK10" s="150">
        <v>0</v>
      </c>
      <c r="AL10" s="150">
        <v>0</v>
      </c>
      <c r="AM10" s="150">
        <v>0</v>
      </c>
      <c r="AN10" s="150">
        <v>0</v>
      </c>
      <c r="AO10" s="150">
        <v>0</v>
      </c>
      <c r="AP10" s="150">
        <v>0</v>
      </c>
      <c r="AQ10" s="150">
        <v>0</v>
      </c>
      <c r="AR10" s="150">
        <v>0</v>
      </c>
      <c r="AS10" s="150">
        <v>0</v>
      </c>
      <c r="AT10" s="151">
        <v>0</v>
      </c>
      <c r="AU10" s="152">
        <v>0</v>
      </c>
      <c r="AV10" s="200" t="s">
        <v>466</v>
      </c>
    </row>
    <row r="11" spans="1:48">
      <c r="A11" s="137">
        <v>8</v>
      </c>
      <c r="B11" s="138"/>
      <c r="C11" s="139" t="s">
        <v>517</v>
      </c>
      <c r="D11" s="139" t="s">
        <v>561</v>
      </c>
      <c r="E11" s="140" t="s">
        <v>369</v>
      </c>
      <c r="F11" s="141">
        <v>258.89999999999998</v>
      </c>
      <c r="G11" s="142">
        <v>269.39999999999998</v>
      </c>
      <c r="H11" s="142">
        <v>304.3</v>
      </c>
      <c r="I11" s="142">
        <v>258.7</v>
      </c>
      <c r="J11" s="142">
        <v>173.5</v>
      </c>
      <c r="K11" s="142">
        <v>139.30000000000001</v>
      </c>
      <c r="L11" s="142">
        <v>177.2</v>
      </c>
      <c r="M11" s="142">
        <v>191.7</v>
      </c>
      <c r="N11" s="142">
        <v>136.5</v>
      </c>
      <c r="O11" s="142">
        <v>231.8</v>
      </c>
      <c r="P11" s="142">
        <v>302.2</v>
      </c>
      <c r="Q11" s="142">
        <v>327.3</v>
      </c>
      <c r="R11" s="143">
        <v>2770.8</v>
      </c>
      <c r="S11" s="144">
        <v>3000</v>
      </c>
      <c r="T11" s="201">
        <v>0.92360000000000009</v>
      </c>
      <c r="U11" s="146">
        <v>22</v>
      </c>
      <c r="V11" s="147">
        <v>24</v>
      </c>
      <c r="W11" s="147">
        <v>22</v>
      </c>
      <c r="X11" s="147">
        <v>20</v>
      </c>
      <c r="Y11" s="147">
        <v>18</v>
      </c>
      <c r="Z11" s="147">
        <v>14</v>
      </c>
      <c r="AA11" s="147">
        <v>9</v>
      </c>
      <c r="AB11" s="147">
        <v>17</v>
      </c>
      <c r="AC11" s="147">
        <v>12</v>
      </c>
      <c r="AD11" s="147">
        <v>18</v>
      </c>
      <c r="AE11" s="147">
        <v>23</v>
      </c>
      <c r="AF11" s="147">
        <v>27</v>
      </c>
      <c r="AG11" s="148">
        <v>226</v>
      </c>
      <c r="AH11" s="149">
        <v>28</v>
      </c>
      <c r="AI11" s="150">
        <v>29</v>
      </c>
      <c r="AJ11" s="150">
        <v>33</v>
      </c>
      <c r="AK11" s="150">
        <v>33</v>
      </c>
      <c r="AL11" s="150">
        <v>20</v>
      </c>
      <c r="AM11" s="150">
        <v>15</v>
      </c>
      <c r="AN11" s="150">
        <v>27</v>
      </c>
      <c r="AO11" s="150">
        <v>21</v>
      </c>
      <c r="AP11" s="150">
        <v>19</v>
      </c>
      <c r="AQ11" s="150">
        <v>25</v>
      </c>
      <c r="AR11" s="150">
        <v>29</v>
      </c>
      <c r="AS11" s="150">
        <v>29</v>
      </c>
      <c r="AT11" s="151">
        <v>308</v>
      </c>
      <c r="AU11" s="152">
        <v>300</v>
      </c>
      <c r="AV11" s="200" t="s">
        <v>659</v>
      </c>
    </row>
    <row r="12" spans="1:48">
      <c r="A12" s="137">
        <v>9</v>
      </c>
      <c r="B12" s="138"/>
      <c r="C12" s="139" t="s">
        <v>124</v>
      </c>
      <c r="D12" s="139" t="s">
        <v>125</v>
      </c>
      <c r="E12" s="140" t="s">
        <v>130</v>
      </c>
      <c r="F12" s="141">
        <v>141</v>
      </c>
      <c r="G12" s="142">
        <v>130</v>
      </c>
      <c r="H12" s="142">
        <v>95</v>
      </c>
      <c r="I12" s="142">
        <v>218</v>
      </c>
      <c r="J12" s="142">
        <v>185</v>
      </c>
      <c r="K12" s="142">
        <v>245</v>
      </c>
      <c r="L12" s="142">
        <v>195</v>
      </c>
      <c r="M12" s="142">
        <v>253</v>
      </c>
      <c r="N12" s="142">
        <v>212</v>
      </c>
      <c r="O12" s="142">
        <v>240</v>
      </c>
      <c r="P12" s="142">
        <v>300</v>
      </c>
      <c r="Q12" s="142">
        <v>340</v>
      </c>
      <c r="R12" s="143">
        <v>2554</v>
      </c>
      <c r="S12" s="144">
        <v>1500</v>
      </c>
      <c r="T12" s="201">
        <v>1.7026666666666668</v>
      </c>
      <c r="U12" s="146">
        <v>20</v>
      </c>
      <c r="V12" s="147">
        <v>20</v>
      </c>
      <c r="W12" s="147">
        <v>15</v>
      </c>
      <c r="X12" s="147">
        <v>24</v>
      </c>
      <c r="Y12" s="147">
        <v>18</v>
      </c>
      <c r="Z12" s="147">
        <v>18</v>
      </c>
      <c r="AA12" s="147">
        <v>15</v>
      </c>
      <c r="AB12" s="147">
        <v>20</v>
      </c>
      <c r="AC12" s="147">
        <v>18</v>
      </c>
      <c r="AD12" s="147">
        <v>22</v>
      </c>
      <c r="AE12" s="147">
        <v>22</v>
      </c>
      <c r="AF12" s="147">
        <v>23</v>
      </c>
      <c r="AG12" s="148">
        <v>235</v>
      </c>
      <c r="AH12" s="149">
        <v>0</v>
      </c>
      <c r="AI12" s="150">
        <v>0</v>
      </c>
      <c r="AJ12" s="150">
        <v>0</v>
      </c>
      <c r="AK12" s="150">
        <v>0</v>
      </c>
      <c r="AL12" s="150">
        <v>0</v>
      </c>
      <c r="AM12" s="150">
        <v>0</v>
      </c>
      <c r="AN12" s="150">
        <v>0</v>
      </c>
      <c r="AO12" s="150">
        <v>0</v>
      </c>
      <c r="AP12" s="150">
        <v>0</v>
      </c>
      <c r="AQ12" s="150">
        <v>0</v>
      </c>
      <c r="AR12" s="150">
        <v>0</v>
      </c>
      <c r="AS12" s="150">
        <v>0</v>
      </c>
      <c r="AT12" s="151">
        <v>0</v>
      </c>
      <c r="AU12" s="152">
        <v>0</v>
      </c>
      <c r="AV12" s="200" t="s">
        <v>432</v>
      </c>
    </row>
    <row r="13" spans="1:48">
      <c r="A13" s="153">
        <v>10</v>
      </c>
      <c r="B13" s="154"/>
      <c r="C13" s="155" t="s">
        <v>275</v>
      </c>
      <c r="D13" s="155" t="s">
        <v>115</v>
      </c>
      <c r="E13" s="156" t="s">
        <v>122</v>
      </c>
      <c r="F13" s="157">
        <v>176.1</v>
      </c>
      <c r="G13" s="158">
        <v>225.8</v>
      </c>
      <c r="H13" s="158">
        <v>324.10000000000002</v>
      </c>
      <c r="I13" s="158">
        <v>126.2</v>
      </c>
      <c r="J13" s="158">
        <v>192.5</v>
      </c>
      <c r="K13" s="158">
        <v>275</v>
      </c>
      <c r="L13" s="158">
        <v>190.8</v>
      </c>
      <c r="M13" s="158">
        <v>204.4</v>
      </c>
      <c r="N13" s="158">
        <v>220.5</v>
      </c>
      <c r="O13" s="158">
        <v>206.8</v>
      </c>
      <c r="P13" s="158">
        <v>222.3</v>
      </c>
      <c r="Q13" s="158">
        <v>168.4</v>
      </c>
      <c r="R13" s="159">
        <v>2532.9000000000005</v>
      </c>
      <c r="S13" s="160">
        <v>2400</v>
      </c>
      <c r="T13" s="202">
        <v>1.0553750000000002</v>
      </c>
      <c r="U13" s="162">
        <v>26</v>
      </c>
      <c r="V13" s="163">
        <v>28</v>
      </c>
      <c r="W13" s="163">
        <v>28</v>
      </c>
      <c r="X13" s="163">
        <v>24</v>
      </c>
      <c r="Y13" s="163">
        <v>29</v>
      </c>
      <c r="Z13" s="163">
        <v>28</v>
      </c>
      <c r="AA13" s="163">
        <v>30</v>
      </c>
      <c r="AB13" s="163">
        <v>28</v>
      </c>
      <c r="AC13" s="163">
        <v>28</v>
      </c>
      <c r="AD13" s="163">
        <v>29</v>
      </c>
      <c r="AE13" s="163">
        <v>27</v>
      </c>
      <c r="AF13" s="163">
        <v>23</v>
      </c>
      <c r="AG13" s="164">
        <v>328</v>
      </c>
      <c r="AH13" s="165">
        <v>18</v>
      </c>
      <c r="AI13" s="166">
        <v>23</v>
      </c>
      <c r="AJ13" s="166">
        <v>38</v>
      </c>
      <c r="AK13" s="166">
        <v>14</v>
      </c>
      <c r="AL13" s="166">
        <v>20</v>
      </c>
      <c r="AM13" s="166">
        <v>30</v>
      </c>
      <c r="AN13" s="166">
        <v>18</v>
      </c>
      <c r="AO13" s="166">
        <v>22</v>
      </c>
      <c r="AP13" s="166">
        <v>21</v>
      </c>
      <c r="AQ13" s="166">
        <v>19</v>
      </c>
      <c r="AR13" s="166">
        <v>21</v>
      </c>
      <c r="AS13" s="166">
        <v>16</v>
      </c>
      <c r="AT13" s="167">
        <v>260</v>
      </c>
      <c r="AU13" s="168">
        <v>365</v>
      </c>
      <c r="AV13" s="200" t="s">
        <v>476</v>
      </c>
    </row>
    <row r="14" spans="1:48">
      <c r="A14" s="137">
        <v>11</v>
      </c>
      <c r="B14" s="138" t="s">
        <v>152</v>
      </c>
      <c r="C14" s="139" t="s">
        <v>566</v>
      </c>
      <c r="D14" s="139" t="s">
        <v>567</v>
      </c>
      <c r="E14" s="140" t="s">
        <v>508</v>
      </c>
      <c r="F14" s="141">
        <v>216.5</v>
      </c>
      <c r="G14" s="142">
        <v>143.69999999999999</v>
      </c>
      <c r="H14" s="142">
        <v>207.5</v>
      </c>
      <c r="I14" s="142">
        <v>317.60000000000002</v>
      </c>
      <c r="J14" s="142">
        <v>291.3</v>
      </c>
      <c r="K14" s="142">
        <v>342.4</v>
      </c>
      <c r="L14" s="142">
        <v>255.2</v>
      </c>
      <c r="M14" s="142">
        <v>156.30000000000001</v>
      </c>
      <c r="N14" s="142">
        <v>181.9</v>
      </c>
      <c r="O14" s="142">
        <v>175.9</v>
      </c>
      <c r="P14" s="142">
        <v>104.5</v>
      </c>
      <c r="Q14" s="142">
        <v>104.6</v>
      </c>
      <c r="R14" s="143">
        <v>2497.4</v>
      </c>
      <c r="S14" s="144">
        <v>2000</v>
      </c>
      <c r="T14" s="201">
        <v>1.2487000000000001</v>
      </c>
      <c r="U14" s="146">
        <v>19</v>
      </c>
      <c r="V14" s="147">
        <v>12</v>
      </c>
      <c r="W14" s="147">
        <v>23</v>
      </c>
      <c r="X14" s="147">
        <v>27</v>
      </c>
      <c r="Y14" s="147">
        <v>24</v>
      </c>
      <c r="Z14" s="147">
        <v>24</v>
      </c>
      <c r="AA14" s="147">
        <v>20</v>
      </c>
      <c r="AB14" s="147">
        <v>18</v>
      </c>
      <c r="AC14" s="147">
        <v>23</v>
      </c>
      <c r="AD14" s="147">
        <v>21</v>
      </c>
      <c r="AE14" s="147">
        <v>14</v>
      </c>
      <c r="AF14" s="147">
        <v>15</v>
      </c>
      <c r="AG14" s="148">
        <v>240</v>
      </c>
      <c r="AH14" s="149">
        <v>0</v>
      </c>
      <c r="AI14" s="150">
        <v>0</v>
      </c>
      <c r="AJ14" s="150">
        <v>0</v>
      </c>
      <c r="AK14" s="150">
        <v>0</v>
      </c>
      <c r="AL14" s="150">
        <v>0</v>
      </c>
      <c r="AM14" s="150">
        <v>0</v>
      </c>
      <c r="AN14" s="150">
        <v>0</v>
      </c>
      <c r="AO14" s="150">
        <v>0</v>
      </c>
      <c r="AP14" s="150">
        <v>0</v>
      </c>
      <c r="AQ14" s="150">
        <v>0</v>
      </c>
      <c r="AR14" s="150">
        <v>0</v>
      </c>
      <c r="AS14" s="150">
        <v>0</v>
      </c>
      <c r="AT14" s="151">
        <v>0</v>
      </c>
      <c r="AU14" s="152">
        <v>0</v>
      </c>
      <c r="AV14" s="200" t="s">
        <v>660</v>
      </c>
    </row>
    <row r="15" spans="1:48">
      <c r="A15" s="137">
        <v>12</v>
      </c>
      <c r="B15" s="138"/>
      <c r="C15" s="139" t="s">
        <v>240</v>
      </c>
      <c r="D15" s="139" t="s">
        <v>106</v>
      </c>
      <c r="E15" s="140" t="s">
        <v>108</v>
      </c>
      <c r="F15" s="141">
        <v>233</v>
      </c>
      <c r="G15" s="142">
        <v>210</v>
      </c>
      <c r="H15" s="142">
        <v>188</v>
      </c>
      <c r="I15" s="142">
        <v>192</v>
      </c>
      <c r="J15" s="142">
        <v>197</v>
      </c>
      <c r="K15" s="142">
        <v>202</v>
      </c>
      <c r="L15" s="142">
        <v>225</v>
      </c>
      <c r="M15" s="142">
        <v>201</v>
      </c>
      <c r="N15" s="142">
        <v>209</v>
      </c>
      <c r="O15" s="142">
        <v>211</v>
      </c>
      <c r="P15" s="142">
        <v>132</v>
      </c>
      <c r="Q15" s="142">
        <v>210</v>
      </c>
      <c r="R15" s="143">
        <v>2410</v>
      </c>
      <c r="S15" s="144">
        <v>1800</v>
      </c>
      <c r="T15" s="201">
        <v>1.3388888888888888</v>
      </c>
      <c r="U15" s="146">
        <v>24</v>
      </c>
      <c r="V15" s="147">
        <v>21</v>
      </c>
      <c r="W15" s="147">
        <v>24</v>
      </c>
      <c r="X15" s="147">
        <v>23</v>
      </c>
      <c r="Y15" s="147">
        <v>26</v>
      </c>
      <c r="Z15" s="147">
        <v>25</v>
      </c>
      <c r="AA15" s="147">
        <v>21</v>
      </c>
      <c r="AB15" s="147">
        <v>23</v>
      </c>
      <c r="AC15" s="147">
        <v>24</v>
      </c>
      <c r="AD15" s="147">
        <v>22</v>
      </c>
      <c r="AE15" s="147">
        <v>17</v>
      </c>
      <c r="AF15" s="147">
        <v>19</v>
      </c>
      <c r="AG15" s="148">
        <v>269</v>
      </c>
      <c r="AH15" s="149">
        <v>0</v>
      </c>
      <c r="AI15" s="150">
        <v>0</v>
      </c>
      <c r="AJ15" s="150">
        <v>0</v>
      </c>
      <c r="AK15" s="150">
        <v>0</v>
      </c>
      <c r="AL15" s="150">
        <v>0</v>
      </c>
      <c r="AM15" s="150">
        <v>0</v>
      </c>
      <c r="AN15" s="150">
        <v>0</v>
      </c>
      <c r="AO15" s="150">
        <v>0</v>
      </c>
      <c r="AP15" s="150">
        <v>0</v>
      </c>
      <c r="AQ15" s="150">
        <v>0</v>
      </c>
      <c r="AR15" s="150">
        <v>0</v>
      </c>
      <c r="AS15" s="150">
        <v>0</v>
      </c>
      <c r="AT15" s="151">
        <v>0</v>
      </c>
      <c r="AU15" s="152">
        <v>0</v>
      </c>
      <c r="AV15" s="200" t="s">
        <v>442</v>
      </c>
    </row>
    <row r="16" spans="1:48">
      <c r="A16" s="137">
        <v>13</v>
      </c>
      <c r="B16" s="138"/>
      <c r="C16" s="139" t="s">
        <v>252</v>
      </c>
      <c r="D16" s="139" t="s">
        <v>137</v>
      </c>
      <c r="E16" s="140" t="s">
        <v>84</v>
      </c>
      <c r="F16" s="141">
        <v>220.7</v>
      </c>
      <c r="G16" s="142">
        <v>284.3</v>
      </c>
      <c r="H16" s="142">
        <v>184</v>
      </c>
      <c r="I16" s="142">
        <v>279</v>
      </c>
      <c r="J16" s="142">
        <v>255</v>
      </c>
      <c r="K16" s="142">
        <v>182</v>
      </c>
      <c r="L16" s="142">
        <v>131</v>
      </c>
      <c r="M16" s="142">
        <v>110</v>
      </c>
      <c r="N16" s="142">
        <v>78.400000000000006</v>
      </c>
      <c r="O16" s="142">
        <v>201.9</v>
      </c>
      <c r="P16" s="142">
        <v>224.5</v>
      </c>
      <c r="Q16" s="142">
        <v>149</v>
      </c>
      <c r="R16" s="143">
        <v>2299.8000000000002</v>
      </c>
      <c r="S16" s="144">
        <v>2500</v>
      </c>
      <c r="T16" s="201">
        <v>0.91992000000000007</v>
      </c>
      <c r="U16" s="146">
        <v>19</v>
      </c>
      <c r="V16" s="147">
        <v>19</v>
      </c>
      <c r="W16" s="147">
        <v>11</v>
      </c>
      <c r="X16" s="147">
        <v>20</v>
      </c>
      <c r="Y16" s="147">
        <v>20</v>
      </c>
      <c r="Z16" s="147">
        <v>8</v>
      </c>
      <c r="AA16" s="147">
        <v>16</v>
      </c>
      <c r="AB16" s="147">
        <v>18</v>
      </c>
      <c r="AC16" s="147">
        <v>10</v>
      </c>
      <c r="AD16" s="147">
        <v>22</v>
      </c>
      <c r="AE16" s="147">
        <v>20</v>
      </c>
      <c r="AF16" s="147">
        <v>10</v>
      </c>
      <c r="AG16" s="148">
        <v>193</v>
      </c>
      <c r="AH16" s="149">
        <v>0</v>
      </c>
      <c r="AI16" s="150">
        <v>0</v>
      </c>
      <c r="AJ16" s="150">
        <v>0</v>
      </c>
      <c r="AK16" s="150">
        <v>0</v>
      </c>
      <c r="AL16" s="150">
        <v>0</v>
      </c>
      <c r="AM16" s="150">
        <v>0</v>
      </c>
      <c r="AN16" s="150">
        <v>0</v>
      </c>
      <c r="AO16" s="150">
        <v>0</v>
      </c>
      <c r="AP16" s="150">
        <v>0</v>
      </c>
      <c r="AQ16" s="150">
        <v>0</v>
      </c>
      <c r="AR16" s="150">
        <v>0</v>
      </c>
      <c r="AS16" s="150">
        <v>0</v>
      </c>
      <c r="AT16" s="151">
        <v>0</v>
      </c>
      <c r="AU16" s="152">
        <v>0</v>
      </c>
      <c r="AV16" s="200" t="s">
        <v>452</v>
      </c>
    </row>
    <row r="17" spans="1:48">
      <c r="A17" s="137">
        <v>14</v>
      </c>
      <c r="B17" s="138"/>
      <c r="C17" s="139" t="s">
        <v>427</v>
      </c>
      <c r="D17" s="139" t="s">
        <v>428</v>
      </c>
      <c r="E17" s="140" t="s">
        <v>114</v>
      </c>
      <c r="F17" s="141">
        <v>222.8</v>
      </c>
      <c r="G17" s="142">
        <v>211.2</v>
      </c>
      <c r="H17" s="142">
        <v>207.8</v>
      </c>
      <c r="I17" s="142">
        <v>186.1</v>
      </c>
      <c r="J17" s="142">
        <v>194.2</v>
      </c>
      <c r="K17" s="142">
        <v>174.9</v>
      </c>
      <c r="L17" s="142">
        <v>205.8</v>
      </c>
      <c r="M17" s="142">
        <v>115.2</v>
      </c>
      <c r="N17" s="142">
        <v>176.3</v>
      </c>
      <c r="O17" s="142">
        <v>171.8</v>
      </c>
      <c r="P17" s="142">
        <v>155.19999999999999</v>
      </c>
      <c r="Q17" s="142">
        <v>145.5</v>
      </c>
      <c r="R17" s="143">
        <v>2166.8000000000002</v>
      </c>
      <c r="S17" s="144">
        <v>2400</v>
      </c>
      <c r="T17" s="201">
        <v>0.90283333333333338</v>
      </c>
      <c r="U17" s="146">
        <v>26</v>
      </c>
      <c r="V17" s="147">
        <v>27</v>
      </c>
      <c r="W17" s="147">
        <v>27</v>
      </c>
      <c r="X17" s="147">
        <v>23</v>
      </c>
      <c r="Y17" s="147">
        <v>25</v>
      </c>
      <c r="Z17" s="147">
        <v>28</v>
      </c>
      <c r="AA17" s="147">
        <v>26</v>
      </c>
      <c r="AB17" s="147">
        <v>18</v>
      </c>
      <c r="AC17" s="147">
        <v>24</v>
      </c>
      <c r="AD17" s="147">
        <v>24</v>
      </c>
      <c r="AE17" s="147">
        <v>21</v>
      </c>
      <c r="AF17" s="147">
        <v>22</v>
      </c>
      <c r="AG17" s="148">
        <v>291</v>
      </c>
      <c r="AH17" s="149">
        <v>22</v>
      </c>
      <c r="AI17" s="150">
        <v>23</v>
      </c>
      <c r="AJ17" s="150">
        <v>25</v>
      </c>
      <c r="AK17" s="150">
        <v>14</v>
      </c>
      <c r="AL17" s="150">
        <v>19</v>
      </c>
      <c r="AM17" s="150">
        <v>19</v>
      </c>
      <c r="AN17" s="150">
        <v>21</v>
      </c>
      <c r="AO17" s="150">
        <v>11</v>
      </c>
      <c r="AP17" s="150">
        <v>19</v>
      </c>
      <c r="AQ17" s="150">
        <v>17</v>
      </c>
      <c r="AR17" s="150">
        <v>18</v>
      </c>
      <c r="AS17" s="150">
        <v>15</v>
      </c>
      <c r="AT17" s="151">
        <v>223</v>
      </c>
      <c r="AU17" s="152">
        <v>0</v>
      </c>
      <c r="AV17" s="200" t="s">
        <v>435</v>
      </c>
    </row>
    <row r="18" spans="1:48">
      <c r="A18" s="137">
        <v>15</v>
      </c>
      <c r="B18" s="138" t="s">
        <v>152</v>
      </c>
      <c r="C18" s="139" t="s">
        <v>241</v>
      </c>
      <c r="D18" s="139" t="s">
        <v>565</v>
      </c>
      <c r="E18" s="140" t="s">
        <v>88</v>
      </c>
      <c r="F18" s="141">
        <v>128</v>
      </c>
      <c r="G18" s="142">
        <v>181.2</v>
      </c>
      <c r="H18" s="142">
        <v>212</v>
      </c>
      <c r="I18" s="142">
        <v>139</v>
      </c>
      <c r="J18" s="142">
        <v>125.5</v>
      </c>
      <c r="K18" s="142">
        <v>132.1</v>
      </c>
      <c r="L18" s="142">
        <v>127.4</v>
      </c>
      <c r="M18" s="142">
        <v>134.6</v>
      </c>
      <c r="N18" s="142">
        <v>115</v>
      </c>
      <c r="O18" s="142">
        <v>165.8</v>
      </c>
      <c r="P18" s="142">
        <v>92.2</v>
      </c>
      <c r="Q18" s="142">
        <v>178</v>
      </c>
      <c r="R18" s="143">
        <v>1730.8</v>
      </c>
      <c r="S18" s="144">
        <v>1800</v>
      </c>
      <c r="T18" s="201">
        <v>0.9615555555555555</v>
      </c>
      <c r="U18" s="146">
        <v>19</v>
      </c>
      <c r="V18" s="147">
        <v>27</v>
      </c>
      <c r="W18" s="147">
        <v>29</v>
      </c>
      <c r="X18" s="147">
        <v>22</v>
      </c>
      <c r="Y18" s="147">
        <v>19</v>
      </c>
      <c r="Z18" s="147">
        <v>24</v>
      </c>
      <c r="AA18" s="147">
        <v>20</v>
      </c>
      <c r="AB18" s="147">
        <v>24</v>
      </c>
      <c r="AC18" s="147">
        <v>22</v>
      </c>
      <c r="AD18" s="147">
        <v>27</v>
      </c>
      <c r="AE18" s="147">
        <v>18</v>
      </c>
      <c r="AF18" s="147">
        <v>24</v>
      </c>
      <c r="AG18" s="148">
        <v>275</v>
      </c>
      <c r="AH18" s="149">
        <v>0</v>
      </c>
      <c r="AI18" s="150">
        <v>0</v>
      </c>
      <c r="AJ18" s="150">
        <v>0</v>
      </c>
      <c r="AK18" s="150">
        <v>0</v>
      </c>
      <c r="AL18" s="150">
        <v>0</v>
      </c>
      <c r="AM18" s="150">
        <v>0</v>
      </c>
      <c r="AN18" s="150">
        <v>0</v>
      </c>
      <c r="AO18" s="150">
        <v>0</v>
      </c>
      <c r="AP18" s="150">
        <v>0</v>
      </c>
      <c r="AQ18" s="150">
        <v>0</v>
      </c>
      <c r="AR18" s="150">
        <v>0</v>
      </c>
      <c r="AS18" s="150">
        <v>0</v>
      </c>
      <c r="AT18" s="151">
        <v>0</v>
      </c>
      <c r="AU18" s="152">
        <v>3600</v>
      </c>
      <c r="AV18" s="200" t="s">
        <v>441</v>
      </c>
    </row>
    <row r="19" spans="1:48">
      <c r="A19" s="137">
        <v>16</v>
      </c>
      <c r="B19" s="138"/>
      <c r="C19" s="139" t="s">
        <v>242</v>
      </c>
      <c r="D19" s="139" t="s">
        <v>148</v>
      </c>
      <c r="E19" s="140" t="s">
        <v>123</v>
      </c>
      <c r="F19" s="141">
        <v>122.5</v>
      </c>
      <c r="G19" s="142">
        <v>191.7</v>
      </c>
      <c r="H19" s="142">
        <v>181.8</v>
      </c>
      <c r="I19" s="142">
        <v>75.400000000000006</v>
      </c>
      <c r="J19" s="142">
        <v>142.9</v>
      </c>
      <c r="K19" s="142">
        <v>120</v>
      </c>
      <c r="L19" s="142">
        <v>191.9</v>
      </c>
      <c r="M19" s="142">
        <v>177.5</v>
      </c>
      <c r="N19" s="142">
        <v>139.5</v>
      </c>
      <c r="O19" s="142">
        <v>127.3</v>
      </c>
      <c r="P19" s="142">
        <v>153.9</v>
      </c>
      <c r="Q19" s="142">
        <v>89.3</v>
      </c>
      <c r="R19" s="143">
        <v>1713.7</v>
      </c>
      <c r="S19" s="144">
        <v>2000</v>
      </c>
      <c r="T19" s="201">
        <v>0.85685</v>
      </c>
      <c r="U19" s="146">
        <v>15</v>
      </c>
      <c r="V19" s="147">
        <v>20</v>
      </c>
      <c r="W19" s="147">
        <v>18</v>
      </c>
      <c r="X19" s="147">
        <v>9</v>
      </c>
      <c r="Y19" s="147">
        <v>16</v>
      </c>
      <c r="Z19" s="147">
        <v>11</v>
      </c>
      <c r="AA19" s="147">
        <v>19</v>
      </c>
      <c r="AB19" s="147">
        <v>18</v>
      </c>
      <c r="AC19" s="147">
        <v>15</v>
      </c>
      <c r="AD19" s="147">
        <v>15</v>
      </c>
      <c r="AE19" s="147">
        <v>17</v>
      </c>
      <c r="AF19" s="147">
        <v>11</v>
      </c>
      <c r="AG19" s="148">
        <v>184</v>
      </c>
      <c r="AH19" s="149">
        <v>13</v>
      </c>
      <c r="AI19" s="150">
        <v>21</v>
      </c>
      <c r="AJ19" s="150">
        <v>19</v>
      </c>
      <c r="AK19" s="150">
        <v>8</v>
      </c>
      <c r="AL19" s="150">
        <v>14</v>
      </c>
      <c r="AM19" s="150">
        <v>10</v>
      </c>
      <c r="AN19" s="150">
        <v>13</v>
      </c>
      <c r="AO19" s="150">
        <v>12</v>
      </c>
      <c r="AP19" s="150">
        <v>8</v>
      </c>
      <c r="AQ19" s="150">
        <v>9</v>
      </c>
      <c r="AR19" s="150">
        <v>12</v>
      </c>
      <c r="AS19" s="150">
        <v>13</v>
      </c>
      <c r="AT19" s="151">
        <v>152</v>
      </c>
      <c r="AU19" s="152">
        <v>200</v>
      </c>
      <c r="AV19" s="200" t="s">
        <v>438</v>
      </c>
    </row>
    <row r="20" spans="1:48">
      <c r="A20" s="137">
        <v>17</v>
      </c>
      <c r="B20" s="138"/>
      <c r="C20" s="139" t="s">
        <v>498</v>
      </c>
      <c r="D20" s="139" t="s">
        <v>499</v>
      </c>
      <c r="E20" s="140" t="s">
        <v>145</v>
      </c>
      <c r="F20" s="141">
        <v>186.6</v>
      </c>
      <c r="G20" s="142">
        <v>154.30000000000001</v>
      </c>
      <c r="H20" s="142">
        <v>127.2</v>
      </c>
      <c r="I20" s="142">
        <v>76.3</v>
      </c>
      <c r="J20" s="142">
        <v>112.2</v>
      </c>
      <c r="K20" s="142">
        <v>94.7</v>
      </c>
      <c r="L20" s="142">
        <v>169.1</v>
      </c>
      <c r="M20" s="142">
        <v>166.7</v>
      </c>
      <c r="N20" s="142">
        <v>200.8</v>
      </c>
      <c r="O20" s="142">
        <v>184.6</v>
      </c>
      <c r="P20" s="142">
        <v>49.6</v>
      </c>
      <c r="Q20" s="142">
        <v>95.4</v>
      </c>
      <c r="R20" s="143">
        <v>1617.5</v>
      </c>
      <c r="S20" s="144">
        <v>2400</v>
      </c>
      <c r="T20" s="201">
        <v>0.67395833333333333</v>
      </c>
      <c r="U20" s="146">
        <v>19</v>
      </c>
      <c r="V20" s="147">
        <v>13</v>
      </c>
      <c r="W20" s="147">
        <v>12</v>
      </c>
      <c r="X20" s="147">
        <v>14</v>
      </c>
      <c r="Y20" s="147">
        <v>17</v>
      </c>
      <c r="Z20" s="147">
        <v>14</v>
      </c>
      <c r="AA20" s="147">
        <v>18</v>
      </c>
      <c r="AB20" s="147">
        <v>22</v>
      </c>
      <c r="AC20" s="147">
        <v>24</v>
      </c>
      <c r="AD20" s="147">
        <v>18</v>
      </c>
      <c r="AE20" s="147">
        <v>8</v>
      </c>
      <c r="AF20" s="147">
        <v>15</v>
      </c>
      <c r="AG20" s="148">
        <v>194</v>
      </c>
      <c r="AH20" s="149">
        <v>0</v>
      </c>
      <c r="AI20" s="150">
        <v>0</v>
      </c>
      <c r="AJ20" s="150">
        <v>0</v>
      </c>
      <c r="AK20" s="150">
        <v>0</v>
      </c>
      <c r="AL20" s="150">
        <v>0</v>
      </c>
      <c r="AM20" s="150">
        <v>0</v>
      </c>
      <c r="AN20" s="150">
        <v>0</v>
      </c>
      <c r="AO20" s="150">
        <v>0</v>
      </c>
      <c r="AP20" s="150">
        <v>0</v>
      </c>
      <c r="AQ20" s="150">
        <v>0</v>
      </c>
      <c r="AR20" s="150">
        <v>0</v>
      </c>
      <c r="AS20" s="150">
        <v>0</v>
      </c>
      <c r="AT20" s="151">
        <v>0</v>
      </c>
      <c r="AU20" s="152">
        <v>0</v>
      </c>
      <c r="AV20" s="200" t="s">
        <v>504</v>
      </c>
    </row>
    <row r="21" spans="1:48">
      <c r="A21" s="137">
        <v>18</v>
      </c>
      <c r="B21" s="138"/>
      <c r="C21" s="139" t="s">
        <v>239</v>
      </c>
      <c r="D21" s="139" t="s">
        <v>155</v>
      </c>
      <c r="E21" s="140" t="s">
        <v>84</v>
      </c>
      <c r="F21" s="141">
        <v>142.6</v>
      </c>
      <c r="G21" s="142">
        <v>148</v>
      </c>
      <c r="H21" s="142">
        <v>123.4</v>
      </c>
      <c r="I21" s="142">
        <v>120.2</v>
      </c>
      <c r="J21" s="142">
        <v>102.4</v>
      </c>
      <c r="K21" s="142">
        <v>134.30000000000001</v>
      </c>
      <c r="L21" s="142">
        <v>151.19999999999999</v>
      </c>
      <c r="M21" s="142">
        <v>200.6</v>
      </c>
      <c r="N21" s="142">
        <v>116.4</v>
      </c>
      <c r="O21" s="142">
        <v>71.7</v>
      </c>
      <c r="P21" s="142">
        <v>26.8</v>
      </c>
      <c r="Q21" s="142">
        <v>43.1</v>
      </c>
      <c r="R21" s="143">
        <v>1380.7</v>
      </c>
      <c r="S21" s="144">
        <v>1200</v>
      </c>
      <c r="T21" s="201">
        <v>1.1505833333333333</v>
      </c>
      <c r="U21" s="146">
        <v>13</v>
      </c>
      <c r="V21" s="147">
        <v>11</v>
      </c>
      <c r="W21" s="147">
        <v>8</v>
      </c>
      <c r="X21" s="147">
        <v>11</v>
      </c>
      <c r="Y21" s="147">
        <v>10</v>
      </c>
      <c r="Z21" s="147">
        <v>13</v>
      </c>
      <c r="AA21" s="147">
        <v>14</v>
      </c>
      <c r="AB21" s="147">
        <v>12</v>
      </c>
      <c r="AC21" s="147">
        <v>9</v>
      </c>
      <c r="AD21" s="147">
        <v>5</v>
      </c>
      <c r="AE21" s="147">
        <v>2</v>
      </c>
      <c r="AF21" s="147">
        <v>5</v>
      </c>
      <c r="AG21" s="148">
        <v>113</v>
      </c>
      <c r="AH21" s="149">
        <v>14</v>
      </c>
      <c r="AI21" s="150">
        <v>16</v>
      </c>
      <c r="AJ21" s="150">
        <v>14</v>
      </c>
      <c r="AK21" s="150">
        <v>13</v>
      </c>
      <c r="AL21" s="150">
        <v>9</v>
      </c>
      <c r="AM21" s="150">
        <v>14</v>
      </c>
      <c r="AN21" s="150">
        <v>13</v>
      </c>
      <c r="AO21" s="150">
        <v>22</v>
      </c>
      <c r="AP21" s="150">
        <v>12</v>
      </c>
      <c r="AQ21" s="150">
        <v>7</v>
      </c>
      <c r="AR21" s="150">
        <v>6</v>
      </c>
      <c r="AS21" s="150">
        <v>10</v>
      </c>
      <c r="AT21" s="151">
        <v>150</v>
      </c>
      <c r="AU21" s="152">
        <v>0</v>
      </c>
      <c r="AV21" s="200" t="s">
        <v>445</v>
      </c>
    </row>
    <row r="22" spans="1:48">
      <c r="A22" s="137">
        <v>19</v>
      </c>
      <c r="B22" s="138"/>
      <c r="C22" s="139" t="s">
        <v>245</v>
      </c>
      <c r="D22" s="139" t="s">
        <v>133</v>
      </c>
      <c r="E22" s="140" t="s">
        <v>84</v>
      </c>
      <c r="F22" s="141">
        <v>145.80000000000001</v>
      </c>
      <c r="G22" s="142">
        <v>101.4</v>
      </c>
      <c r="H22" s="142">
        <v>111.7</v>
      </c>
      <c r="I22" s="142">
        <v>153.69999999999999</v>
      </c>
      <c r="J22" s="142">
        <v>73</v>
      </c>
      <c r="K22" s="142">
        <v>90.9</v>
      </c>
      <c r="L22" s="142">
        <v>97.1</v>
      </c>
      <c r="M22" s="142">
        <v>87.9</v>
      </c>
      <c r="N22" s="142">
        <v>62.9</v>
      </c>
      <c r="O22" s="142">
        <v>96.7</v>
      </c>
      <c r="P22" s="142">
        <v>128.6</v>
      </c>
      <c r="Q22" s="142">
        <v>152</v>
      </c>
      <c r="R22" s="143">
        <v>1301.7</v>
      </c>
      <c r="S22" s="144">
        <v>1800</v>
      </c>
      <c r="T22" s="201">
        <v>0.72316666666666674</v>
      </c>
      <c r="U22" s="146">
        <v>18</v>
      </c>
      <c r="V22" s="147">
        <v>14</v>
      </c>
      <c r="W22" s="147">
        <v>14</v>
      </c>
      <c r="X22" s="147">
        <v>17</v>
      </c>
      <c r="Y22" s="147">
        <v>10</v>
      </c>
      <c r="Z22" s="147">
        <v>11</v>
      </c>
      <c r="AA22" s="147">
        <v>13</v>
      </c>
      <c r="AB22" s="147">
        <v>14</v>
      </c>
      <c r="AC22" s="147">
        <v>9</v>
      </c>
      <c r="AD22" s="147">
        <v>10</v>
      </c>
      <c r="AE22" s="147">
        <v>17</v>
      </c>
      <c r="AF22" s="147">
        <v>20</v>
      </c>
      <c r="AG22" s="148">
        <v>167</v>
      </c>
      <c r="AH22" s="149">
        <v>21</v>
      </c>
      <c r="AI22" s="150">
        <v>17</v>
      </c>
      <c r="AJ22" s="150">
        <v>17</v>
      </c>
      <c r="AK22" s="150">
        <v>20</v>
      </c>
      <c r="AL22" s="150">
        <v>12</v>
      </c>
      <c r="AM22" s="150">
        <v>13</v>
      </c>
      <c r="AN22" s="150">
        <v>15</v>
      </c>
      <c r="AO22" s="150">
        <v>15</v>
      </c>
      <c r="AP22" s="150">
        <v>10</v>
      </c>
      <c r="AQ22" s="150">
        <v>15</v>
      </c>
      <c r="AR22" s="150">
        <v>20</v>
      </c>
      <c r="AS22" s="150">
        <v>25</v>
      </c>
      <c r="AT22" s="151">
        <v>200</v>
      </c>
      <c r="AU22" s="152">
        <v>0</v>
      </c>
      <c r="AV22" s="200" t="s">
        <v>453</v>
      </c>
    </row>
    <row r="23" spans="1:48">
      <c r="A23" s="153">
        <v>20</v>
      </c>
      <c r="B23" s="154"/>
      <c r="C23" s="155" t="s">
        <v>257</v>
      </c>
      <c r="D23" s="155" t="s">
        <v>97</v>
      </c>
      <c r="E23" s="156" t="s">
        <v>84</v>
      </c>
      <c r="F23" s="157">
        <v>125</v>
      </c>
      <c r="G23" s="158">
        <v>137</v>
      </c>
      <c r="H23" s="158">
        <v>110</v>
      </c>
      <c r="I23" s="158">
        <v>90</v>
      </c>
      <c r="J23" s="158">
        <v>74</v>
      </c>
      <c r="K23" s="158">
        <v>94</v>
      </c>
      <c r="L23" s="158">
        <v>88</v>
      </c>
      <c r="M23" s="158">
        <v>112</v>
      </c>
      <c r="N23" s="158">
        <v>100</v>
      </c>
      <c r="O23" s="158">
        <v>108</v>
      </c>
      <c r="P23" s="158">
        <v>91</v>
      </c>
      <c r="Q23" s="158">
        <v>126</v>
      </c>
      <c r="R23" s="159">
        <v>1255</v>
      </c>
      <c r="S23" s="160">
        <v>1200</v>
      </c>
      <c r="T23" s="202">
        <v>1.0458333333333334</v>
      </c>
      <c r="U23" s="162">
        <v>30</v>
      </c>
      <c r="V23" s="163">
        <v>31</v>
      </c>
      <c r="W23" s="163">
        <v>30</v>
      </c>
      <c r="X23" s="163">
        <v>31</v>
      </c>
      <c r="Y23" s="163">
        <v>31</v>
      </c>
      <c r="Z23" s="163">
        <v>30</v>
      </c>
      <c r="AA23" s="163">
        <v>31</v>
      </c>
      <c r="AB23" s="163">
        <v>30</v>
      </c>
      <c r="AC23" s="163">
        <v>31</v>
      </c>
      <c r="AD23" s="163">
        <v>31</v>
      </c>
      <c r="AE23" s="163">
        <v>28</v>
      </c>
      <c r="AF23" s="163">
        <v>31</v>
      </c>
      <c r="AG23" s="164">
        <v>365</v>
      </c>
      <c r="AH23" s="165">
        <v>15</v>
      </c>
      <c r="AI23" s="166">
        <v>20</v>
      </c>
      <c r="AJ23" s="166">
        <v>14</v>
      </c>
      <c r="AK23" s="166">
        <v>11</v>
      </c>
      <c r="AL23" s="166">
        <v>11</v>
      </c>
      <c r="AM23" s="166">
        <v>12</v>
      </c>
      <c r="AN23" s="166">
        <v>11</v>
      </c>
      <c r="AO23" s="166">
        <v>13</v>
      </c>
      <c r="AP23" s="166">
        <v>12</v>
      </c>
      <c r="AQ23" s="166">
        <v>17</v>
      </c>
      <c r="AR23" s="166">
        <v>12</v>
      </c>
      <c r="AS23" s="166">
        <v>16</v>
      </c>
      <c r="AT23" s="167">
        <v>164</v>
      </c>
      <c r="AU23" s="168">
        <v>150</v>
      </c>
      <c r="AV23" s="200" t="s">
        <v>450</v>
      </c>
    </row>
    <row r="24" spans="1:48">
      <c r="A24" s="137">
        <v>21</v>
      </c>
      <c r="B24" s="138"/>
      <c r="C24" s="139" t="s">
        <v>568</v>
      </c>
      <c r="D24" s="139" t="s">
        <v>151</v>
      </c>
      <c r="E24" s="140" t="s">
        <v>84</v>
      </c>
      <c r="F24" s="141">
        <v>67.900000000000006</v>
      </c>
      <c r="G24" s="142">
        <v>69.5</v>
      </c>
      <c r="H24" s="142">
        <v>57.3</v>
      </c>
      <c r="I24" s="142">
        <v>69.099999999999994</v>
      </c>
      <c r="J24" s="142">
        <v>91.9</v>
      </c>
      <c r="K24" s="142">
        <v>69</v>
      </c>
      <c r="L24" s="142">
        <v>84.3</v>
      </c>
      <c r="M24" s="142">
        <v>85.1</v>
      </c>
      <c r="N24" s="142">
        <v>159.30000000000001</v>
      </c>
      <c r="O24" s="142">
        <v>129.1</v>
      </c>
      <c r="P24" s="142">
        <v>153.1</v>
      </c>
      <c r="Q24" s="142">
        <v>93</v>
      </c>
      <c r="R24" s="143">
        <v>1128.5999999999999</v>
      </c>
      <c r="S24" s="144">
        <v>1200</v>
      </c>
      <c r="T24" s="201">
        <v>0.94049999999999989</v>
      </c>
      <c r="U24" s="146">
        <v>12</v>
      </c>
      <c r="V24" s="147">
        <v>12</v>
      </c>
      <c r="W24" s="147">
        <v>10</v>
      </c>
      <c r="X24" s="147">
        <v>11</v>
      </c>
      <c r="Y24" s="147">
        <v>15</v>
      </c>
      <c r="Z24" s="147">
        <v>16</v>
      </c>
      <c r="AA24" s="147">
        <v>10</v>
      </c>
      <c r="AB24" s="147">
        <v>19</v>
      </c>
      <c r="AC24" s="147">
        <v>28</v>
      </c>
      <c r="AD24" s="147">
        <v>22</v>
      </c>
      <c r="AE24" s="147">
        <v>23</v>
      </c>
      <c r="AF24" s="147">
        <v>15</v>
      </c>
      <c r="AG24" s="148">
        <v>193</v>
      </c>
      <c r="AH24" s="149">
        <v>0</v>
      </c>
      <c r="AI24" s="150">
        <v>0</v>
      </c>
      <c r="AJ24" s="150">
        <v>0</v>
      </c>
      <c r="AK24" s="150">
        <v>0</v>
      </c>
      <c r="AL24" s="150">
        <v>0</v>
      </c>
      <c r="AM24" s="150">
        <v>0</v>
      </c>
      <c r="AN24" s="150">
        <v>0</v>
      </c>
      <c r="AO24" s="150">
        <v>0</v>
      </c>
      <c r="AP24" s="150">
        <v>0</v>
      </c>
      <c r="AQ24" s="150">
        <v>0</v>
      </c>
      <c r="AR24" s="150">
        <v>0</v>
      </c>
      <c r="AS24" s="150">
        <v>0</v>
      </c>
      <c r="AT24" s="151">
        <v>0</v>
      </c>
      <c r="AU24" s="152">
        <v>0</v>
      </c>
      <c r="AV24" s="200" t="s">
        <v>454</v>
      </c>
    </row>
    <row r="25" spans="1:48">
      <c r="A25" s="137">
        <v>22</v>
      </c>
      <c r="B25" s="138"/>
      <c r="C25" s="139" t="s">
        <v>264</v>
      </c>
      <c r="D25" s="139" t="s">
        <v>104</v>
      </c>
      <c r="E25" s="140" t="s">
        <v>84</v>
      </c>
      <c r="F25" s="141">
        <v>50</v>
      </c>
      <c r="G25" s="142">
        <v>180</v>
      </c>
      <c r="H25" s="142">
        <v>85</v>
      </c>
      <c r="I25" s="142">
        <v>105</v>
      </c>
      <c r="J25" s="142">
        <v>165</v>
      </c>
      <c r="K25" s="142">
        <v>90</v>
      </c>
      <c r="L25" s="142">
        <v>30</v>
      </c>
      <c r="M25" s="142">
        <v>55</v>
      </c>
      <c r="N25" s="142">
        <v>155</v>
      </c>
      <c r="O25" s="142">
        <v>45</v>
      </c>
      <c r="P25" s="142">
        <v>50</v>
      </c>
      <c r="Q25" s="142">
        <v>50</v>
      </c>
      <c r="R25" s="143">
        <v>1060</v>
      </c>
      <c r="S25" s="144">
        <v>1500</v>
      </c>
      <c r="T25" s="201">
        <v>0.70666666666666667</v>
      </c>
      <c r="U25" s="146">
        <v>6</v>
      </c>
      <c r="V25" s="147">
        <v>19</v>
      </c>
      <c r="W25" s="147">
        <v>8</v>
      </c>
      <c r="X25" s="147">
        <v>9</v>
      </c>
      <c r="Y25" s="147">
        <v>12</v>
      </c>
      <c r="Z25" s="147">
        <v>7</v>
      </c>
      <c r="AA25" s="147">
        <v>4</v>
      </c>
      <c r="AB25" s="147">
        <v>6</v>
      </c>
      <c r="AC25" s="147">
        <v>6</v>
      </c>
      <c r="AD25" s="147">
        <v>4</v>
      </c>
      <c r="AE25" s="147">
        <v>5</v>
      </c>
      <c r="AF25" s="147">
        <v>5</v>
      </c>
      <c r="AG25" s="148">
        <v>91</v>
      </c>
      <c r="AH25" s="149">
        <v>0</v>
      </c>
      <c r="AI25" s="150">
        <v>0</v>
      </c>
      <c r="AJ25" s="150">
        <v>0</v>
      </c>
      <c r="AK25" s="150">
        <v>0</v>
      </c>
      <c r="AL25" s="150">
        <v>0</v>
      </c>
      <c r="AM25" s="150">
        <v>0</v>
      </c>
      <c r="AN25" s="150">
        <v>0</v>
      </c>
      <c r="AO25" s="150">
        <v>0</v>
      </c>
      <c r="AP25" s="150">
        <v>0</v>
      </c>
      <c r="AQ25" s="150">
        <v>0</v>
      </c>
      <c r="AR25" s="150">
        <v>0</v>
      </c>
      <c r="AS25" s="150">
        <v>0</v>
      </c>
      <c r="AT25" s="151">
        <v>0</v>
      </c>
      <c r="AU25" s="152">
        <v>0</v>
      </c>
      <c r="AV25" s="200" t="s">
        <v>439</v>
      </c>
    </row>
    <row r="26" spans="1:48">
      <c r="A26" s="137">
        <v>23</v>
      </c>
      <c r="B26" s="138"/>
      <c r="C26" s="139" t="s">
        <v>509</v>
      </c>
      <c r="D26" s="139" t="s">
        <v>569</v>
      </c>
      <c r="E26" s="140" t="s">
        <v>85</v>
      </c>
      <c r="F26" s="141">
        <v>74.2</v>
      </c>
      <c r="G26" s="142">
        <v>86</v>
      </c>
      <c r="H26" s="142">
        <v>74.099999999999994</v>
      </c>
      <c r="I26" s="142">
        <v>74.7</v>
      </c>
      <c r="J26" s="142">
        <v>65.3</v>
      </c>
      <c r="K26" s="142">
        <v>104.5</v>
      </c>
      <c r="L26" s="142">
        <v>60.2</v>
      </c>
      <c r="M26" s="142">
        <v>86.9</v>
      </c>
      <c r="N26" s="142">
        <v>128.4</v>
      </c>
      <c r="O26" s="142">
        <v>80.099999999999994</v>
      </c>
      <c r="P26" s="142">
        <v>64.8</v>
      </c>
      <c r="Q26" s="142">
        <v>109</v>
      </c>
      <c r="R26" s="143">
        <v>1008.1999999999999</v>
      </c>
      <c r="S26" s="144">
        <v>900</v>
      </c>
      <c r="T26" s="201">
        <v>1.1202222222222222</v>
      </c>
      <c r="U26" s="146">
        <v>21</v>
      </c>
      <c r="V26" s="147">
        <v>24</v>
      </c>
      <c r="W26" s="147">
        <v>17</v>
      </c>
      <c r="X26" s="147">
        <v>17</v>
      </c>
      <c r="Y26" s="147">
        <v>21</v>
      </c>
      <c r="Z26" s="147">
        <v>18</v>
      </c>
      <c r="AA26" s="147">
        <v>11</v>
      </c>
      <c r="AB26" s="147">
        <v>20</v>
      </c>
      <c r="AC26" s="147">
        <v>21</v>
      </c>
      <c r="AD26" s="147">
        <v>21</v>
      </c>
      <c r="AE26" s="147">
        <v>20</v>
      </c>
      <c r="AF26" s="147">
        <v>20</v>
      </c>
      <c r="AG26" s="148">
        <v>231</v>
      </c>
      <c r="AH26" s="149">
        <v>9</v>
      </c>
      <c r="AI26" s="150">
        <v>11</v>
      </c>
      <c r="AJ26" s="150">
        <v>11</v>
      </c>
      <c r="AK26" s="150">
        <v>10</v>
      </c>
      <c r="AL26" s="150">
        <v>11</v>
      </c>
      <c r="AM26" s="150">
        <v>15</v>
      </c>
      <c r="AN26" s="150">
        <v>6</v>
      </c>
      <c r="AO26" s="150">
        <v>14</v>
      </c>
      <c r="AP26" s="150">
        <v>17</v>
      </c>
      <c r="AQ26" s="150">
        <v>10</v>
      </c>
      <c r="AR26" s="150">
        <v>7</v>
      </c>
      <c r="AS26" s="150">
        <v>11</v>
      </c>
      <c r="AT26" s="151">
        <v>132</v>
      </c>
      <c r="AU26" s="152">
        <v>120</v>
      </c>
      <c r="AV26" s="200" t="s">
        <v>514</v>
      </c>
    </row>
    <row r="27" spans="1:48">
      <c r="A27" s="137">
        <v>24</v>
      </c>
      <c r="B27" s="138"/>
      <c r="C27" s="139" t="s">
        <v>244</v>
      </c>
      <c r="D27" s="139" t="s">
        <v>112</v>
      </c>
      <c r="E27" s="140" t="s">
        <v>84</v>
      </c>
      <c r="F27" s="141">
        <v>92</v>
      </c>
      <c r="G27" s="142">
        <v>112</v>
      </c>
      <c r="H27" s="142">
        <v>100</v>
      </c>
      <c r="I27" s="142">
        <v>62</v>
      </c>
      <c r="J27" s="142">
        <v>93</v>
      </c>
      <c r="K27" s="142">
        <v>70</v>
      </c>
      <c r="L27" s="142">
        <v>64</v>
      </c>
      <c r="M27" s="142">
        <v>115</v>
      </c>
      <c r="N27" s="142">
        <v>125</v>
      </c>
      <c r="O27" s="142">
        <v>100</v>
      </c>
      <c r="P27" s="142">
        <v>24</v>
      </c>
      <c r="Q27" s="142">
        <v>24</v>
      </c>
      <c r="R27" s="143">
        <v>981</v>
      </c>
      <c r="S27" s="144">
        <v>1200</v>
      </c>
      <c r="T27" s="201">
        <v>0.8175</v>
      </c>
      <c r="U27" s="146">
        <v>8</v>
      </c>
      <c r="V27" s="147">
        <v>10</v>
      </c>
      <c r="W27" s="147">
        <v>8</v>
      </c>
      <c r="X27" s="147">
        <v>5</v>
      </c>
      <c r="Y27" s="147">
        <v>8</v>
      </c>
      <c r="Z27" s="147">
        <v>6</v>
      </c>
      <c r="AA27" s="147">
        <v>5</v>
      </c>
      <c r="AB27" s="147">
        <v>10</v>
      </c>
      <c r="AC27" s="147">
        <v>11</v>
      </c>
      <c r="AD27" s="147">
        <v>8</v>
      </c>
      <c r="AE27" s="147">
        <v>2</v>
      </c>
      <c r="AF27" s="147">
        <v>2</v>
      </c>
      <c r="AG27" s="148">
        <v>83</v>
      </c>
      <c r="AH27" s="149">
        <v>8</v>
      </c>
      <c r="AI27" s="150">
        <v>10</v>
      </c>
      <c r="AJ27" s="150">
        <v>9</v>
      </c>
      <c r="AK27" s="150">
        <v>6</v>
      </c>
      <c r="AL27" s="150">
        <v>8</v>
      </c>
      <c r="AM27" s="150">
        <v>6</v>
      </c>
      <c r="AN27" s="150">
        <v>5</v>
      </c>
      <c r="AO27" s="150">
        <v>10</v>
      </c>
      <c r="AP27" s="150">
        <v>11</v>
      </c>
      <c r="AQ27" s="150">
        <v>9</v>
      </c>
      <c r="AR27" s="150">
        <v>2</v>
      </c>
      <c r="AS27" s="150">
        <v>2</v>
      </c>
      <c r="AT27" s="151">
        <v>86</v>
      </c>
      <c r="AU27" s="152">
        <v>100</v>
      </c>
      <c r="AV27" s="200" t="s">
        <v>440</v>
      </c>
    </row>
    <row r="28" spans="1:48">
      <c r="A28" s="137">
        <v>25</v>
      </c>
      <c r="B28" s="138"/>
      <c r="C28" s="139" t="s">
        <v>247</v>
      </c>
      <c r="D28" s="139" t="s">
        <v>282</v>
      </c>
      <c r="E28" s="140" t="s">
        <v>99</v>
      </c>
      <c r="F28" s="141">
        <v>82</v>
      </c>
      <c r="G28" s="142">
        <v>93</v>
      </c>
      <c r="H28" s="142">
        <v>90</v>
      </c>
      <c r="I28" s="142">
        <v>77</v>
      </c>
      <c r="J28" s="142">
        <v>74</v>
      </c>
      <c r="K28" s="142">
        <v>80</v>
      </c>
      <c r="L28" s="142">
        <v>78</v>
      </c>
      <c r="M28" s="142">
        <v>89</v>
      </c>
      <c r="N28" s="142">
        <v>84</v>
      </c>
      <c r="O28" s="142">
        <v>93</v>
      </c>
      <c r="P28" s="142">
        <v>74</v>
      </c>
      <c r="Q28" s="142">
        <v>66</v>
      </c>
      <c r="R28" s="143">
        <v>980</v>
      </c>
      <c r="S28" s="144">
        <v>1200</v>
      </c>
      <c r="T28" s="201">
        <v>0.81666666666666665</v>
      </c>
      <c r="U28" s="146">
        <v>9</v>
      </c>
      <c r="V28" s="147">
        <v>11</v>
      </c>
      <c r="W28" s="147">
        <v>8</v>
      </c>
      <c r="X28" s="147">
        <v>9</v>
      </c>
      <c r="Y28" s="147">
        <v>8</v>
      </c>
      <c r="Z28" s="147">
        <v>10</v>
      </c>
      <c r="AA28" s="147">
        <v>9</v>
      </c>
      <c r="AB28" s="147">
        <v>9</v>
      </c>
      <c r="AC28" s="147">
        <v>8</v>
      </c>
      <c r="AD28" s="147">
        <v>8</v>
      </c>
      <c r="AE28" s="147">
        <v>7</v>
      </c>
      <c r="AF28" s="147">
        <v>8</v>
      </c>
      <c r="AG28" s="148">
        <v>104</v>
      </c>
      <c r="AH28" s="149">
        <v>0</v>
      </c>
      <c r="AI28" s="150">
        <v>0</v>
      </c>
      <c r="AJ28" s="150">
        <v>0</v>
      </c>
      <c r="AK28" s="150">
        <v>0</v>
      </c>
      <c r="AL28" s="150">
        <v>0</v>
      </c>
      <c r="AM28" s="150">
        <v>0</v>
      </c>
      <c r="AN28" s="150">
        <v>0</v>
      </c>
      <c r="AO28" s="150">
        <v>0</v>
      </c>
      <c r="AP28" s="150">
        <v>0</v>
      </c>
      <c r="AQ28" s="150">
        <v>0</v>
      </c>
      <c r="AR28" s="150">
        <v>0</v>
      </c>
      <c r="AS28" s="150">
        <v>0</v>
      </c>
      <c r="AT28" s="151">
        <v>0</v>
      </c>
      <c r="AU28" s="152">
        <v>0</v>
      </c>
      <c r="AV28" s="200" t="s">
        <v>449</v>
      </c>
    </row>
    <row r="29" spans="1:48">
      <c r="A29" s="137">
        <v>26</v>
      </c>
      <c r="B29" s="138"/>
      <c r="C29" s="139" t="s">
        <v>254</v>
      </c>
      <c r="D29" s="139" t="s">
        <v>143</v>
      </c>
      <c r="E29" s="140" t="s">
        <v>119</v>
      </c>
      <c r="F29" s="141">
        <v>97</v>
      </c>
      <c r="G29" s="142">
        <v>75</v>
      </c>
      <c r="H29" s="142">
        <v>96</v>
      </c>
      <c r="I29" s="142">
        <v>73</v>
      </c>
      <c r="J29" s="142">
        <v>89</v>
      </c>
      <c r="K29" s="142">
        <v>82</v>
      </c>
      <c r="L29" s="142">
        <v>70</v>
      </c>
      <c r="M29" s="142">
        <v>97</v>
      </c>
      <c r="N29" s="142">
        <v>76</v>
      </c>
      <c r="O29" s="142">
        <v>90</v>
      </c>
      <c r="P29" s="142">
        <v>51</v>
      </c>
      <c r="Q29" s="142">
        <v>60</v>
      </c>
      <c r="R29" s="143">
        <v>956</v>
      </c>
      <c r="S29" s="144">
        <v>1000</v>
      </c>
      <c r="T29" s="201">
        <v>0.95599999999999996</v>
      </c>
      <c r="U29" s="146">
        <v>14</v>
      </c>
      <c r="V29" s="147">
        <v>11</v>
      </c>
      <c r="W29" s="147">
        <v>13</v>
      </c>
      <c r="X29" s="147">
        <v>11</v>
      </c>
      <c r="Y29" s="147">
        <v>12</v>
      </c>
      <c r="Z29" s="147">
        <v>11</v>
      </c>
      <c r="AA29" s="147">
        <v>11</v>
      </c>
      <c r="AB29" s="147">
        <v>14</v>
      </c>
      <c r="AC29" s="147">
        <v>12</v>
      </c>
      <c r="AD29" s="147">
        <v>12</v>
      </c>
      <c r="AE29" s="147">
        <v>8</v>
      </c>
      <c r="AF29" s="147">
        <v>9</v>
      </c>
      <c r="AG29" s="148">
        <v>138</v>
      </c>
      <c r="AH29" s="149">
        <v>0</v>
      </c>
      <c r="AI29" s="150">
        <v>0</v>
      </c>
      <c r="AJ29" s="150">
        <v>0</v>
      </c>
      <c r="AK29" s="150">
        <v>0</v>
      </c>
      <c r="AL29" s="150">
        <v>0</v>
      </c>
      <c r="AM29" s="150">
        <v>0</v>
      </c>
      <c r="AN29" s="150">
        <v>0</v>
      </c>
      <c r="AO29" s="150">
        <v>0</v>
      </c>
      <c r="AP29" s="150">
        <v>0</v>
      </c>
      <c r="AQ29" s="150">
        <v>0</v>
      </c>
      <c r="AR29" s="150">
        <v>0</v>
      </c>
      <c r="AS29" s="150">
        <v>0</v>
      </c>
      <c r="AT29" s="151">
        <v>0</v>
      </c>
      <c r="AU29" s="152">
        <v>0</v>
      </c>
      <c r="AV29" s="200" t="s">
        <v>447</v>
      </c>
    </row>
    <row r="30" spans="1:48">
      <c r="A30" s="137">
        <v>27</v>
      </c>
      <c r="B30" s="138"/>
      <c r="C30" s="139" t="s">
        <v>248</v>
      </c>
      <c r="D30" s="139" t="s">
        <v>89</v>
      </c>
      <c r="E30" s="140" t="s">
        <v>84</v>
      </c>
      <c r="F30" s="141">
        <v>69.2</v>
      </c>
      <c r="G30" s="142">
        <v>101.5</v>
      </c>
      <c r="H30" s="142">
        <v>91.5</v>
      </c>
      <c r="I30" s="142">
        <v>76</v>
      </c>
      <c r="J30" s="142">
        <v>81.599999999999994</v>
      </c>
      <c r="K30" s="142">
        <v>175.5</v>
      </c>
      <c r="L30" s="142">
        <v>31.9</v>
      </c>
      <c r="M30" s="142">
        <v>0</v>
      </c>
      <c r="N30" s="142">
        <v>83</v>
      </c>
      <c r="O30" s="142">
        <v>85</v>
      </c>
      <c r="P30" s="142">
        <v>15</v>
      </c>
      <c r="Q30" s="142">
        <v>73.5</v>
      </c>
      <c r="R30" s="143">
        <v>883.69999999999993</v>
      </c>
      <c r="S30" s="144">
        <v>1000</v>
      </c>
      <c r="T30" s="201">
        <v>0.88369999999999993</v>
      </c>
      <c r="U30" s="146">
        <v>8</v>
      </c>
      <c r="V30" s="147">
        <v>8</v>
      </c>
      <c r="W30" s="147">
        <v>7</v>
      </c>
      <c r="X30" s="147">
        <v>6</v>
      </c>
      <c r="Y30" s="147">
        <v>8</v>
      </c>
      <c r="Z30" s="147">
        <v>8</v>
      </c>
      <c r="AA30" s="147">
        <v>4</v>
      </c>
      <c r="AB30" s="147">
        <v>0</v>
      </c>
      <c r="AC30" s="147">
        <v>9</v>
      </c>
      <c r="AD30" s="147">
        <v>7</v>
      </c>
      <c r="AE30" s="147">
        <v>1</v>
      </c>
      <c r="AF30" s="147">
        <v>6</v>
      </c>
      <c r="AG30" s="148">
        <v>72</v>
      </c>
      <c r="AH30" s="149">
        <v>0</v>
      </c>
      <c r="AI30" s="150">
        <v>0</v>
      </c>
      <c r="AJ30" s="150">
        <v>0</v>
      </c>
      <c r="AK30" s="150">
        <v>0</v>
      </c>
      <c r="AL30" s="150">
        <v>0</v>
      </c>
      <c r="AM30" s="150">
        <v>0</v>
      </c>
      <c r="AN30" s="150">
        <v>0</v>
      </c>
      <c r="AO30" s="150">
        <v>0</v>
      </c>
      <c r="AP30" s="150">
        <v>0</v>
      </c>
      <c r="AQ30" s="150">
        <v>0</v>
      </c>
      <c r="AR30" s="150">
        <v>0</v>
      </c>
      <c r="AS30" s="150">
        <v>0</v>
      </c>
      <c r="AT30" s="151">
        <v>0</v>
      </c>
      <c r="AU30" s="152">
        <v>0</v>
      </c>
      <c r="AV30" s="200" t="s">
        <v>467</v>
      </c>
    </row>
    <row r="31" spans="1:48">
      <c r="A31" s="137">
        <v>28</v>
      </c>
      <c r="B31" s="138" t="s">
        <v>152</v>
      </c>
      <c r="C31" s="139" t="s">
        <v>95</v>
      </c>
      <c r="D31" s="139" t="s">
        <v>96</v>
      </c>
      <c r="E31" s="140" t="s">
        <v>576</v>
      </c>
      <c r="F31" s="141">
        <v>53</v>
      </c>
      <c r="G31" s="142">
        <v>77.7</v>
      </c>
      <c r="H31" s="142">
        <v>82</v>
      </c>
      <c r="I31" s="142">
        <v>31</v>
      </c>
      <c r="J31" s="142">
        <v>28</v>
      </c>
      <c r="K31" s="142">
        <v>47.5</v>
      </c>
      <c r="L31" s="142">
        <v>65</v>
      </c>
      <c r="M31" s="142">
        <v>127.5</v>
      </c>
      <c r="N31" s="142">
        <v>89</v>
      </c>
      <c r="O31" s="142">
        <v>92.5</v>
      </c>
      <c r="P31" s="142">
        <v>47.1</v>
      </c>
      <c r="Q31" s="142">
        <v>119</v>
      </c>
      <c r="R31" s="143">
        <v>859.30000000000007</v>
      </c>
      <c r="S31" s="144">
        <v>700</v>
      </c>
      <c r="T31" s="201">
        <v>1.2275714285714288</v>
      </c>
      <c r="U31" s="146">
        <v>14</v>
      </c>
      <c r="V31" s="147">
        <v>17</v>
      </c>
      <c r="W31" s="147">
        <v>23</v>
      </c>
      <c r="X31" s="147">
        <v>11</v>
      </c>
      <c r="Y31" s="147">
        <v>9</v>
      </c>
      <c r="Z31" s="147">
        <v>14</v>
      </c>
      <c r="AA31" s="147">
        <v>15</v>
      </c>
      <c r="AB31" s="147">
        <v>23</v>
      </c>
      <c r="AC31" s="147">
        <v>18</v>
      </c>
      <c r="AD31" s="147">
        <v>16</v>
      </c>
      <c r="AE31" s="147">
        <v>13</v>
      </c>
      <c r="AF31" s="147">
        <v>16</v>
      </c>
      <c r="AG31" s="148">
        <v>189</v>
      </c>
      <c r="AH31" s="149">
        <v>0</v>
      </c>
      <c r="AI31" s="150">
        <v>0</v>
      </c>
      <c r="AJ31" s="150">
        <v>0</v>
      </c>
      <c r="AK31" s="150">
        <v>0</v>
      </c>
      <c r="AL31" s="150">
        <v>0</v>
      </c>
      <c r="AM31" s="150">
        <v>0</v>
      </c>
      <c r="AN31" s="150">
        <v>0</v>
      </c>
      <c r="AO31" s="150">
        <v>0</v>
      </c>
      <c r="AP31" s="150">
        <v>0</v>
      </c>
      <c r="AQ31" s="150">
        <v>0</v>
      </c>
      <c r="AR31" s="150">
        <v>0</v>
      </c>
      <c r="AS31" s="150">
        <v>0</v>
      </c>
      <c r="AT31" s="151">
        <v>0</v>
      </c>
      <c r="AU31" s="152">
        <v>0</v>
      </c>
      <c r="AV31" s="200" t="s">
        <v>464</v>
      </c>
    </row>
    <row r="32" spans="1:48">
      <c r="A32" s="137">
        <v>29</v>
      </c>
      <c r="B32" s="138"/>
      <c r="C32" s="139" t="s">
        <v>500</v>
      </c>
      <c r="D32" s="139" t="s">
        <v>501</v>
      </c>
      <c r="E32" s="140" t="s">
        <v>375</v>
      </c>
      <c r="F32" s="141">
        <v>70.099999999999994</v>
      </c>
      <c r="G32" s="142">
        <v>85</v>
      </c>
      <c r="H32" s="142">
        <v>99.3</v>
      </c>
      <c r="I32" s="142">
        <v>63.6</v>
      </c>
      <c r="J32" s="142">
        <v>128.80000000000001</v>
      </c>
      <c r="K32" s="142">
        <v>65.400000000000006</v>
      </c>
      <c r="L32" s="142">
        <v>115.2</v>
      </c>
      <c r="M32" s="142">
        <v>34.9</v>
      </c>
      <c r="N32" s="142">
        <v>51.7</v>
      </c>
      <c r="O32" s="142">
        <v>52.8</v>
      </c>
      <c r="P32" s="142">
        <v>20.399999999999999</v>
      </c>
      <c r="Q32" s="142">
        <v>61.9</v>
      </c>
      <c r="R32" s="143">
        <v>849.1</v>
      </c>
      <c r="S32" s="144">
        <v>1200</v>
      </c>
      <c r="T32" s="201">
        <v>0.70758333333333334</v>
      </c>
      <c r="U32" s="146">
        <v>9</v>
      </c>
      <c r="V32" s="147">
        <v>10</v>
      </c>
      <c r="W32" s="147">
        <v>13</v>
      </c>
      <c r="X32" s="147">
        <v>8</v>
      </c>
      <c r="Y32" s="147">
        <v>15</v>
      </c>
      <c r="Z32" s="147">
        <v>8</v>
      </c>
      <c r="AA32" s="147">
        <v>14</v>
      </c>
      <c r="AB32" s="147">
        <v>4</v>
      </c>
      <c r="AC32" s="147">
        <v>7</v>
      </c>
      <c r="AD32" s="147">
        <v>7</v>
      </c>
      <c r="AE32" s="147">
        <v>2</v>
      </c>
      <c r="AF32" s="147">
        <v>7</v>
      </c>
      <c r="AG32" s="148">
        <v>104</v>
      </c>
      <c r="AH32" s="149">
        <v>17</v>
      </c>
      <c r="AI32" s="150">
        <v>17</v>
      </c>
      <c r="AJ32" s="150">
        <v>16</v>
      </c>
      <c r="AK32" s="150">
        <v>11</v>
      </c>
      <c r="AL32" s="150">
        <v>23</v>
      </c>
      <c r="AM32" s="150">
        <v>12</v>
      </c>
      <c r="AN32" s="150">
        <v>20</v>
      </c>
      <c r="AO32" s="150">
        <v>6</v>
      </c>
      <c r="AP32" s="150">
        <v>8</v>
      </c>
      <c r="AQ32" s="150">
        <v>7</v>
      </c>
      <c r="AR32" s="150">
        <v>17</v>
      </c>
      <c r="AS32" s="150">
        <v>7</v>
      </c>
      <c r="AT32" s="151">
        <v>161</v>
      </c>
      <c r="AU32" s="152">
        <v>300</v>
      </c>
      <c r="AV32" s="200" t="s">
        <v>505</v>
      </c>
    </row>
    <row r="33" spans="1:48">
      <c r="A33" s="153">
        <v>30</v>
      </c>
      <c r="B33" s="154"/>
      <c r="C33" s="155" t="s">
        <v>263</v>
      </c>
      <c r="D33" s="155" t="s">
        <v>105</v>
      </c>
      <c r="E33" s="156" t="s">
        <v>122</v>
      </c>
      <c r="F33" s="157">
        <v>78.400000000000006</v>
      </c>
      <c r="G33" s="158">
        <v>76.2</v>
      </c>
      <c r="H33" s="158">
        <v>31.7</v>
      </c>
      <c r="I33" s="158">
        <v>86.4</v>
      </c>
      <c r="J33" s="158">
        <v>125.5</v>
      </c>
      <c r="K33" s="158">
        <v>57.3</v>
      </c>
      <c r="L33" s="158">
        <v>58</v>
      </c>
      <c r="M33" s="158">
        <v>69.400000000000006</v>
      </c>
      <c r="N33" s="158">
        <v>48.9</v>
      </c>
      <c r="O33" s="158">
        <v>58</v>
      </c>
      <c r="P33" s="158">
        <v>102.7</v>
      </c>
      <c r="Q33" s="158">
        <v>30.2</v>
      </c>
      <c r="R33" s="159">
        <v>822.7</v>
      </c>
      <c r="S33" s="160">
        <v>1500</v>
      </c>
      <c r="T33" s="202">
        <v>0.54846666666666666</v>
      </c>
      <c r="U33" s="162">
        <v>5</v>
      </c>
      <c r="V33" s="163">
        <v>6</v>
      </c>
      <c r="W33" s="163">
        <v>5</v>
      </c>
      <c r="X33" s="163">
        <v>6</v>
      </c>
      <c r="Y33" s="163">
        <v>11</v>
      </c>
      <c r="Z33" s="163">
        <v>5</v>
      </c>
      <c r="AA33" s="163">
        <v>4</v>
      </c>
      <c r="AB33" s="163">
        <v>4</v>
      </c>
      <c r="AC33" s="163">
        <v>3</v>
      </c>
      <c r="AD33" s="163">
        <v>2</v>
      </c>
      <c r="AE33" s="163">
        <v>11</v>
      </c>
      <c r="AF33" s="163">
        <v>6</v>
      </c>
      <c r="AG33" s="164">
        <v>68</v>
      </c>
      <c r="AH33" s="165">
        <v>7</v>
      </c>
      <c r="AI33" s="166">
        <v>10</v>
      </c>
      <c r="AJ33" s="166">
        <v>4</v>
      </c>
      <c r="AK33" s="166">
        <v>12</v>
      </c>
      <c r="AL33" s="166">
        <v>17</v>
      </c>
      <c r="AM33" s="166">
        <v>8</v>
      </c>
      <c r="AN33" s="166">
        <v>6</v>
      </c>
      <c r="AO33" s="166">
        <v>6</v>
      </c>
      <c r="AP33" s="166">
        <v>7</v>
      </c>
      <c r="AQ33" s="166">
        <v>5</v>
      </c>
      <c r="AR33" s="166">
        <v>11</v>
      </c>
      <c r="AS33" s="166">
        <v>4</v>
      </c>
      <c r="AT33" s="167">
        <v>97</v>
      </c>
      <c r="AU33" s="168">
        <v>180</v>
      </c>
      <c r="AV33" s="200" t="s">
        <v>455</v>
      </c>
    </row>
    <row r="34" spans="1:48">
      <c r="A34" s="137">
        <v>31</v>
      </c>
      <c r="B34" s="138"/>
      <c r="C34" s="139" t="s">
        <v>283</v>
      </c>
      <c r="D34" s="139" t="s">
        <v>284</v>
      </c>
      <c r="E34" s="140" t="s">
        <v>84</v>
      </c>
      <c r="F34" s="141">
        <v>64</v>
      </c>
      <c r="G34" s="142">
        <v>99</v>
      </c>
      <c r="H34" s="142">
        <v>73</v>
      </c>
      <c r="I34" s="142">
        <v>72</v>
      </c>
      <c r="J34" s="142">
        <v>78</v>
      </c>
      <c r="K34" s="142">
        <v>101</v>
      </c>
      <c r="L34" s="142">
        <v>151</v>
      </c>
      <c r="M34" s="142">
        <v>95</v>
      </c>
      <c r="N34" s="142">
        <v>38</v>
      </c>
      <c r="O34" s="142">
        <v>0</v>
      </c>
      <c r="P34" s="142">
        <v>0</v>
      </c>
      <c r="Q34" s="142">
        <v>29.5</v>
      </c>
      <c r="R34" s="143">
        <v>800.5</v>
      </c>
      <c r="S34" s="144">
        <v>1000</v>
      </c>
      <c r="T34" s="201">
        <v>0.80049999999999999</v>
      </c>
      <c r="U34" s="146">
        <v>7</v>
      </c>
      <c r="V34" s="147">
        <v>10</v>
      </c>
      <c r="W34" s="147">
        <v>5</v>
      </c>
      <c r="X34" s="147">
        <v>6</v>
      </c>
      <c r="Y34" s="147">
        <v>7</v>
      </c>
      <c r="Z34" s="147">
        <v>9</v>
      </c>
      <c r="AA34" s="147">
        <v>11</v>
      </c>
      <c r="AB34" s="147">
        <v>7</v>
      </c>
      <c r="AC34" s="147">
        <v>6</v>
      </c>
      <c r="AD34" s="147">
        <v>0</v>
      </c>
      <c r="AE34" s="147">
        <v>0</v>
      </c>
      <c r="AF34" s="147">
        <v>4</v>
      </c>
      <c r="AG34" s="148">
        <v>72</v>
      </c>
      <c r="AH34" s="149">
        <v>0</v>
      </c>
      <c r="AI34" s="150">
        <v>0</v>
      </c>
      <c r="AJ34" s="150">
        <v>0</v>
      </c>
      <c r="AK34" s="150">
        <v>0</v>
      </c>
      <c r="AL34" s="150">
        <v>0</v>
      </c>
      <c r="AM34" s="150">
        <v>0</v>
      </c>
      <c r="AN34" s="150">
        <v>0</v>
      </c>
      <c r="AO34" s="150">
        <v>0</v>
      </c>
      <c r="AP34" s="150">
        <v>0</v>
      </c>
      <c r="AQ34" s="150">
        <v>0</v>
      </c>
      <c r="AR34" s="150">
        <v>0</v>
      </c>
      <c r="AS34" s="150">
        <v>0</v>
      </c>
      <c r="AT34" s="151">
        <v>0</v>
      </c>
      <c r="AU34" s="152">
        <v>0</v>
      </c>
      <c r="AV34" s="200" t="s">
        <v>461</v>
      </c>
    </row>
    <row r="35" spans="1:48">
      <c r="A35" s="137">
        <v>32</v>
      </c>
      <c r="B35" s="138"/>
      <c r="C35" s="139" t="s">
        <v>255</v>
      </c>
      <c r="D35" s="139" t="s">
        <v>139</v>
      </c>
      <c r="E35" s="140" t="s">
        <v>661</v>
      </c>
      <c r="F35" s="141">
        <v>72.930000000000007</v>
      </c>
      <c r="G35" s="142">
        <v>105.16</v>
      </c>
      <c r="H35" s="142">
        <v>72.8</v>
      </c>
      <c r="I35" s="142">
        <v>68.8</v>
      </c>
      <c r="J35" s="142">
        <v>77.2</v>
      </c>
      <c r="K35" s="142">
        <v>82.05</v>
      </c>
      <c r="L35" s="142">
        <v>26.13</v>
      </c>
      <c r="M35" s="142">
        <v>58</v>
      </c>
      <c r="N35" s="142">
        <v>78.7</v>
      </c>
      <c r="O35" s="142">
        <v>37.200000000000003</v>
      </c>
      <c r="P35" s="142">
        <v>25.7</v>
      </c>
      <c r="Q35" s="142">
        <v>75.400000000000006</v>
      </c>
      <c r="R35" s="143">
        <v>780.07</v>
      </c>
      <c r="S35" s="144">
        <v>1000</v>
      </c>
      <c r="T35" s="201">
        <v>0.78007000000000004</v>
      </c>
      <c r="U35" s="146">
        <v>4</v>
      </c>
      <c r="V35" s="147">
        <v>7</v>
      </c>
      <c r="W35" s="147">
        <v>6</v>
      </c>
      <c r="X35" s="147">
        <v>5</v>
      </c>
      <c r="Y35" s="147">
        <v>6</v>
      </c>
      <c r="Z35" s="147">
        <v>7</v>
      </c>
      <c r="AA35" s="147">
        <v>2</v>
      </c>
      <c r="AB35" s="147">
        <v>5</v>
      </c>
      <c r="AC35" s="147">
        <v>5</v>
      </c>
      <c r="AD35" s="147">
        <v>3</v>
      </c>
      <c r="AE35" s="147">
        <v>2</v>
      </c>
      <c r="AF35" s="147">
        <v>5</v>
      </c>
      <c r="AG35" s="148">
        <v>57</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459</v>
      </c>
    </row>
    <row r="36" spans="1:48">
      <c r="A36" s="137">
        <v>33</v>
      </c>
      <c r="B36" s="138"/>
      <c r="C36" s="139" t="s">
        <v>570</v>
      </c>
      <c r="D36" s="139" t="s">
        <v>571</v>
      </c>
      <c r="E36" s="140" t="s">
        <v>572</v>
      </c>
      <c r="F36" s="141">
        <v>46.4</v>
      </c>
      <c r="G36" s="142">
        <v>45.2</v>
      </c>
      <c r="H36" s="142">
        <v>91.5</v>
      </c>
      <c r="I36" s="142">
        <v>82.1</v>
      </c>
      <c r="J36" s="142">
        <v>56.2</v>
      </c>
      <c r="K36" s="142">
        <v>80.5</v>
      </c>
      <c r="L36" s="142">
        <v>45.8</v>
      </c>
      <c r="M36" s="142">
        <v>75.900000000000006</v>
      </c>
      <c r="N36" s="142">
        <v>42.1</v>
      </c>
      <c r="O36" s="142">
        <v>81.599999999999994</v>
      </c>
      <c r="P36" s="142">
        <v>76.3</v>
      </c>
      <c r="Q36" s="142">
        <v>44</v>
      </c>
      <c r="R36" s="143">
        <v>767.6</v>
      </c>
      <c r="S36" s="144">
        <v>1000</v>
      </c>
      <c r="T36" s="201">
        <v>0.76760000000000006</v>
      </c>
      <c r="U36" s="146">
        <v>5</v>
      </c>
      <c r="V36" s="147">
        <v>6</v>
      </c>
      <c r="W36" s="147">
        <v>9</v>
      </c>
      <c r="X36" s="147">
        <v>7</v>
      </c>
      <c r="Y36" s="147">
        <v>6</v>
      </c>
      <c r="Z36" s="147">
        <v>5</v>
      </c>
      <c r="AA36" s="147">
        <v>7</v>
      </c>
      <c r="AB36" s="147">
        <v>6</v>
      </c>
      <c r="AC36" s="147">
        <v>4</v>
      </c>
      <c r="AD36" s="147">
        <v>7</v>
      </c>
      <c r="AE36" s="147">
        <v>4</v>
      </c>
      <c r="AF36" s="147">
        <v>5</v>
      </c>
      <c r="AG36" s="148">
        <v>71</v>
      </c>
      <c r="AH36" s="149">
        <v>8</v>
      </c>
      <c r="AI36" s="150">
        <v>6</v>
      </c>
      <c r="AJ36" s="150">
        <v>12</v>
      </c>
      <c r="AK36" s="150">
        <v>12</v>
      </c>
      <c r="AL36" s="150">
        <v>8</v>
      </c>
      <c r="AM36" s="150">
        <v>11</v>
      </c>
      <c r="AN36" s="150">
        <v>7</v>
      </c>
      <c r="AO36" s="150">
        <v>10</v>
      </c>
      <c r="AP36" s="150">
        <v>4</v>
      </c>
      <c r="AQ36" s="150">
        <v>11</v>
      </c>
      <c r="AR36" s="150">
        <v>9</v>
      </c>
      <c r="AS36" s="150">
        <v>8</v>
      </c>
      <c r="AT36" s="151">
        <v>106</v>
      </c>
      <c r="AU36" s="152">
        <v>0</v>
      </c>
      <c r="AV36" s="200" t="s">
        <v>662</v>
      </c>
    </row>
    <row r="37" spans="1:48">
      <c r="A37" s="137">
        <v>34</v>
      </c>
      <c r="B37" s="138"/>
      <c r="C37" s="139" t="s">
        <v>251</v>
      </c>
      <c r="D37" s="139" t="s">
        <v>233</v>
      </c>
      <c r="E37" s="140" t="s">
        <v>234</v>
      </c>
      <c r="F37" s="141">
        <v>55</v>
      </c>
      <c r="G37" s="142">
        <v>20</v>
      </c>
      <c r="H37" s="142">
        <v>100</v>
      </c>
      <c r="I37" s="142">
        <v>85</v>
      </c>
      <c r="J37" s="142">
        <v>110</v>
      </c>
      <c r="K37" s="142">
        <v>45</v>
      </c>
      <c r="L37" s="142">
        <v>63</v>
      </c>
      <c r="M37" s="142">
        <v>120</v>
      </c>
      <c r="N37" s="142">
        <v>65</v>
      </c>
      <c r="O37" s="142">
        <v>55</v>
      </c>
      <c r="P37" s="142">
        <v>10</v>
      </c>
      <c r="Q37" s="142">
        <v>30</v>
      </c>
      <c r="R37" s="143">
        <v>758</v>
      </c>
      <c r="S37" s="144">
        <v>1200</v>
      </c>
      <c r="T37" s="201">
        <v>0.63166666666666671</v>
      </c>
      <c r="U37" s="146">
        <v>5</v>
      </c>
      <c r="V37" s="147">
        <v>4</v>
      </c>
      <c r="W37" s="147">
        <v>13</v>
      </c>
      <c r="X37" s="147">
        <v>7</v>
      </c>
      <c r="Y37" s="147">
        <v>10</v>
      </c>
      <c r="Z37" s="147">
        <v>7</v>
      </c>
      <c r="AA37" s="147">
        <v>8</v>
      </c>
      <c r="AB37" s="147">
        <v>10</v>
      </c>
      <c r="AC37" s="147">
        <v>10</v>
      </c>
      <c r="AD37" s="147">
        <v>7</v>
      </c>
      <c r="AE37" s="147">
        <v>2</v>
      </c>
      <c r="AF37" s="147">
        <v>6</v>
      </c>
      <c r="AG37" s="148">
        <v>89</v>
      </c>
      <c r="AH37" s="149">
        <v>0</v>
      </c>
      <c r="AI37" s="150">
        <v>0</v>
      </c>
      <c r="AJ37" s="150">
        <v>0</v>
      </c>
      <c r="AK37" s="150">
        <v>0</v>
      </c>
      <c r="AL37" s="150">
        <v>0</v>
      </c>
      <c r="AM37" s="150">
        <v>0</v>
      </c>
      <c r="AN37" s="150">
        <v>0</v>
      </c>
      <c r="AO37" s="150">
        <v>0</v>
      </c>
      <c r="AP37" s="150">
        <v>0</v>
      </c>
      <c r="AQ37" s="150">
        <v>0</v>
      </c>
      <c r="AR37" s="150">
        <v>0</v>
      </c>
      <c r="AS37" s="150">
        <v>0</v>
      </c>
      <c r="AT37" s="151">
        <v>0</v>
      </c>
      <c r="AU37" s="152">
        <v>0</v>
      </c>
      <c r="AV37" s="200" t="s">
        <v>443</v>
      </c>
    </row>
    <row r="38" spans="1:48">
      <c r="A38" s="137">
        <v>35</v>
      </c>
      <c r="B38" s="138"/>
      <c r="C38" s="139" t="s">
        <v>261</v>
      </c>
      <c r="D38" s="139" t="s">
        <v>94</v>
      </c>
      <c r="E38" s="140" t="s">
        <v>507</v>
      </c>
      <c r="F38" s="141">
        <v>85</v>
      </c>
      <c r="G38" s="142">
        <v>85</v>
      </c>
      <c r="H38" s="142">
        <v>75</v>
      </c>
      <c r="I38" s="142">
        <v>35</v>
      </c>
      <c r="J38" s="142">
        <v>50</v>
      </c>
      <c r="K38" s="142">
        <v>57</v>
      </c>
      <c r="L38" s="142">
        <v>91.4</v>
      </c>
      <c r="M38" s="142">
        <v>70</v>
      </c>
      <c r="N38" s="142">
        <v>33.5</v>
      </c>
      <c r="O38" s="142">
        <v>76.5</v>
      </c>
      <c r="P38" s="142">
        <v>14.6</v>
      </c>
      <c r="Q38" s="142">
        <v>75</v>
      </c>
      <c r="R38" s="143">
        <v>748</v>
      </c>
      <c r="S38" s="144">
        <v>1000</v>
      </c>
      <c r="T38" s="201">
        <v>0.748</v>
      </c>
      <c r="U38" s="146">
        <v>9</v>
      </c>
      <c r="V38" s="147">
        <v>10</v>
      </c>
      <c r="W38" s="147">
        <v>8</v>
      </c>
      <c r="X38" s="147">
        <v>6</v>
      </c>
      <c r="Y38" s="147">
        <v>10</v>
      </c>
      <c r="Z38" s="147">
        <v>8</v>
      </c>
      <c r="AA38" s="147">
        <v>11</v>
      </c>
      <c r="AB38" s="147">
        <v>8</v>
      </c>
      <c r="AC38" s="147">
        <v>6</v>
      </c>
      <c r="AD38" s="147">
        <v>12</v>
      </c>
      <c r="AE38" s="147">
        <v>4</v>
      </c>
      <c r="AF38" s="147">
        <v>8</v>
      </c>
      <c r="AG38" s="148">
        <v>100</v>
      </c>
      <c r="AH38" s="149">
        <v>10</v>
      </c>
      <c r="AI38" s="150">
        <v>9</v>
      </c>
      <c r="AJ38" s="150">
        <v>11</v>
      </c>
      <c r="AK38" s="150">
        <v>4</v>
      </c>
      <c r="AL38" s="150">
        <v>9</v>
      </c>
      <c r="AM38" s="150">
        <v>6</v>
      </c>
      <c r="AN38" s="150">
        <v>11</v>
      </c>
      <c r="AO38" s="150">
        <v>8</v>
      </c>
      <c r="AP38" s="150">
        <v>4</v>
      </c>
      <c r="AQ38" s="150">
        <v>8</v>
      </c>
      <c r="AR38" s="150">
        <v>2</v>
      </c>
      <c r="AS38" s="150">
        <v>10</v>
      </c>
      <c r="AT38" s="151">
        <v>92</v>
      </c>
      <c r="AU38" s="152">
        <v>120</v>
      </c>
      <c r="AV38" s="200" t="s">
        <v>457</v>
      </c>
    </row>
    <row r="39" spans="1:48">
      <c r="A39" s="137">
        <v>36</v>
      </c>
      <c r="B39" s="138"/>
      <c r="C39" s="139" t="s">
        <v>231</v>
      </c>
      <c r="D39" s="139" t="s">
        <v>91</v>
      </c>
      <c r="E39" s="140" t="s">
        <v>92</v>
      </c>
      <c r="F39" s="141">
        <v>38</v>
      </c>
      <c r="G39" s="142">
        <v>74</v>
      </c>
      <c r="H39" s="142">
        <v>50</v>
      </c>
      <c r="I39" s="142">
        <v>69</v>
      </c>
      <c r="J39" s="142">
        <v>47</v>
      </c>
      <c r="K39" s="142">
        <v>76</v>
      </c>
      <c r="L39" s="142">
        <v>62</v>
      </c>
      <c r="M39" s="142">
        <v>75</v>
      </c>
      <c r="N39" s="142">
        <v>0</v>
      </c>
      <c r="O39" s="142">
        <v>84</v>
      </c>
      <c r="P39" s="142">
        <v>70</v>
      </c>
      <c r="Q39" s="142">
        <v>99</v>
      </c>
      <c r="R39" s="143">
        <v>744</v>
      </c>
      <c r="S39" s="144">
        <v>600</v>
      </c>
      <c r="T39" s="201">
        <v>1.24</v>
      </c>
      <c r="U39" s="146">
        <v>6</v>
      </c>
      <c r="V39" s="147">
        <v>9</v>
      </c>
      <c r="W39" s="147">
        <v>5</v>
      </c>
      <c r="X39" s="147">
        <v>7</v>
      </c>
      <c r="Y39" s="147">
        <v>5</v>
      </c>
      <c r="Z39" s="147">
        <v>9</v>
      </c>
      <c r="AA39" s="147">
        <v>7</v>
      </c>
      <c r="AB39" s="147">
        <v>7</v>
      </c>
      <c r="AC39" s="147">
        <v>0</v>
      </c>
      <c r="AD39" s="147">
        <v>12</v>
      </c>
      <c r="AE39" s="147">
        <v>8</v>
      </c>
      <c r="AF39" s="147">
        <v>11</v>
      </c>
      <c r="AG39" s="148">
        <v>86</v>
      </c>
      <c r="AH39" s="149">
        <v>8</v>
      </c>
      <c r="AI39" s="150">
        <v>74</v>
      </c>
      <c r="AJ39" s="150">
        <v>9</v>
      </c>
      <c r="AK39" s="150">
        <v>11</v>
      </c>
      <c r="AL39" s="150">
        <v>7</v>
      </c>
      <c r="AM39" s="150">
        <v>10</v>
      </c>
      <c r="AN39" s="150">
        <v>8</v>
      </c>
      <c r="AO39" s="150">
        <v>10</v>
      </c>
      <c r="AP39" s="150">
        <v>0</v>
      </c>
      <c r="AQ39" s="150">
        <v>11</v>
      </c>
      <c r="AR39" s="150">
        <v>10</v>
      </c>
      <c r="AS39" s="150">
        <v>15</v>
      </c>
      <c r="AT39" s="151">
        <v>173</v>
      </c>
      <c r="AU39" s="152">
        <v>300</v>
      </c>
      <c r="AV39" s="200" t="s">
        <v>458</v>
      </c>
    </row>
    <row r="40" spans="1:48">
      <c r="A40" s="137">
        <v>37</v>
      </c>
      <c r="B40" s="138"/>
      <c r="C40" s="139" t="s">
        <v>256</v>
      </c>
      <c r="D40" s="139" t="s">
        <v>140</v>
      </c>
      <c r="E40" s="140" t="s">
        <v>573</v>
      </c>
      <c r="F40" s="141">
        <v>48.2</v>
      </c>
      <c r="G40" s="142">
        <v>67.5</v>
      </c>
      <c r="H40" s="142">
        <v>61.2</v>
      </c>
      <c r="I40" s="142">
        <v>32.6</v>
      </c>
      <c r="J40" s="142">
        <v>71.400000000000006</v>
      </c>
      <c r="K40" s="142">
        <v>82.8</v>
      </c>
      <c r="L40" s="142">
        <v>46.6</v>
      </c>
      <c r="M40" s="142">
        <v>42.6</v>
      </c>
      <c r="N40" s="142">
        <v>48.8</v>
      </c>
      <c r="O40" s="142">
        <v>124.2</v>
      </c>
      <c r="P40" s="142">
        <v>64.2</v>
      </c>
      <c r="Q40" s="142">
        <v>47.6</v>
      </c>
      <c r="R40" s="143">
        <v>737.70000000000016</v>
      </c>
      <c r="S40" s="144">
        <v>1000</v>
      </c>
      <c r="T40" s="201">
        <v>0.73770000000000013</v>
      </c>
      <c r="U40" s="146">
        <v>6</v>
      </c>
      <c r="V40" s="147">
        <v>8</v>
      </c>
      <c r="W40" s="147">
        <v>6</v>
      </c>
      <c r="X40" s="147">
        <v>6</v>
      </c>
      <c r="Y40" s="147">
        <v>7</v>
      </c>
      <c r="Z40" s="147">
        <v>8</v>
      </c>
      <c r="AA40" s="147">
        <v>5</v>
      </c>
      <c r="AB40" s="147">
        <v>5</v>
      </c>
      <c r="AC40" s="147">
        <v>6</v>
      </c>
      <c r="AD40" s="147">
        <v>12</v>
      </c>
      <c r="AE40" s="147">
        <v>6</v>
      </c>
      <c r="AF40" s="147">
        <v>5</v>
      </c>
      <c r="AG40" s="148">
        <v>80</v>
      </c>
      <c r="AH40" s="149">
        <v>5</v>
      </c>
      <c r="AI40" s="150">
        <v>7</v>
      </c>
      <c r="AJ40" s="150">
        <v>6</v>
      </c>
      <c r="AK40" s="150">
        <v>3</v>
      </c>
      <c r="AL40" s="150">
        <v>7</v>
      </c>
      <c r="AM40" s="150">
        <v>8</v>
      </c>
      <c r="AN40" s="150">
        <v>4</v>
      </c>
      <c r="AO40" s="150">
        <v>14</v>
      </c>
      <c r="AP40" s="150">
        <v>5</v>
      </c>
      <c r="AQ40" s="150">
        <v>14</v>
      </c>
      <c r="AR40" s="150">
        <v>7</v>
      </c>
      <c r="AS40" s="150">
        <v>4</v>
      </c>
      <c r="AT40" s="151">
        <v>84</v>
      </c>
      <c r="AU40" s="152">
        <v>120</v>
      </c>
      <c r="AV40" s="200" t="s">
        <v>456</v>
      </c>
    </row>
    <row r="41" spans="1:48">
      <c r="A41" s="137">
        <v>38</v>
      </c>
      <c r="B41" s="138"/>
      <c r="C41" s="139" t="s">
        <v>236</v>
      </c>
      <c r="D41" s="139" t="s">
        <v>90</v>
      </c>
      <c r="E41" s="140" t="s">
        <v>84</v>
      </c>
      <c r="F41" s="141">
        <v>5.4</v>
      </c>
      <c r="G41" s="142">
        <v>87.2</v>
      </c>
      <c r="H41" s="142">
        <v>98</v>
      </c>
      <c r="I41" s="142">
        <v>97.1</v>
      </c>
      <c r="J41" s="142">
        <v>184.8</v>
      </c>
      <c r="K41" s="142">
        <v>11.2</v>
      </c>
      <c r="L41" s="142">
        <v>0</v>
      </c>
      <c r="M41" s="142">
        <v>139.69999999999999</v>
      </c>
      <c r="N41" s="142">
        <v>8</v>
      </c>
      <c r="O41" s="142">
        <v>8.1999999999999993</v>
      </c>
      <c r="P41" s="142">
        <v>32.4</v>
      </c>
      <c r="Q41" s="142">
        <v>4.9000000000000004</v>
      </c>
      <c r="R41" s="143">
        <v>676.90000000000009</v>
      </c>
      <c r="S41" s="144">
        <v>400</v>
      </c>
      <c r="T41" s="201">
        <v>1.6922500000000003</v>
      </c>
      <c r="U41" s="146">
        <v>1</v>
      </c>
      <c r="V41" s="147">
        <v>25</v>
      </c>
      <c r="W41" s="147">
        <v>20</v>
      </c>
      <c r="X41" s="147">
        <v>5</v>
      </c>
      <c r="Y41" s="147">
        <v>8</v>
      </c>
      <c r="Z41" s="147">
        <v>3</v>
      </c>
      <c r="AA41" s="147">
        <v>0</v>
      </c>
      <c r="AB41" s="147">
        <v>5</v>
      </c>
      <c r="AC41" s="147">
        <v>2</v>
      </c>
      <c r="AD41" s="147">
        <v>2</v>
      </c>
      <c r="AE41" s="147">
        <v>4</v>
      </c>
      <c r="AF41" s="147">
        <v>1</v>
      </c>
      <c r="AG41" s="148">
        <v>76</v>
      </c>
      <c r="AH41" s="149">
        <v>6</v>
      </c>
      <c r="AI41" s="150">
        <v>15</v>
      </c>
      <c r="AJ41" s="150">
        <v>17</v>
      </c>
      <c r="AK41" s="150">
        <v>16</v>
      </c>
      <c r="AL41" s="150">
        <v>32</v>
      </c>
      <c r="AM41" s="150">
        <v>3</v>
      </c>
      <c r="AN41" s="150">
        <v>0</v>
      </c>
      <c r="AO41" s="150">
        <v>21</v>
      </c>
      <c r="AP41" s="150">
        <v>4</v>
      </c>
      <c r="AQ41" s="150">
        <v>12</v>
      </c>
      <c r="AR41" s="150">
        <v>6</v>
      </c>
      <c r="AS41" s="150">
        <v>4</v>
      </c>
      <c r="AT41" s="151">
        <v>136</v>
      </c>
      <c r="AU41" s="152">
        <v>120</v>
      </c>
      <c r="AV41" s="200" t="s">
        <v>434</v>
      </c>
    </row>
    <row r="42" spans="1:48">
      <c r="A42" s="137">
        <v>39</v>
      </c>
      <c r="B42" s="138"/>
      <c r="C42" s="139" t="s">
        <v>258</v>
      </c>
      <c r="D42" s="139" t="s">
        <v>259</v>
      </c>
      <c r="E42" s="140" t="s">
        <v>111</v>
      </c>
      <c r="F42" s="141">
        <v>55</v>
      </c>
      <c r="G42" s="142">
        <v>45</v>
      </c>
      <c r="H42" s="142">
        <v>33</v>
      </c>
      <c r="I42" s="142">
        <v>33</v>
      </c>
      <c r="J42" s="142">
        <v>30</v>
      </c>
      <c r="K42" s="142">
        <v>69</v>
      </c>
      <c r="L42" s="142">
        <v>48</v>
      </c>
      <c r="M42" s="142">
        <v>97</v>
      </c>
      <c r="N42" s="142">
        <v>70</v>
      </c>
      <c r="O42" s="142">
        <v>66</v>
      </c>
      <c r="P42" s="142">
        <v>35</v>
      </c>
      <c r="Q42" s="142">
        <v>75</v>
      </c>
      <c r="R42" s="143">
        <v>656</v>
      </c>
      <c r="S42" s="144">
        <v>600</v>
      </c>
      <c r="T42" s="201">
        <v>1.0933333333333333</v>
      </c>
      <c r="U42" s="146">
        <v>9</v>
      </c>
      <c r="V42" s="147">
        <v>10</v>
      </c>
      <c r="W42" s="147">
        <v>6</v>
      </c>
      <c r="X42" s="147">
        <v>10</v>
      </c>
      <c r="Y42" s="147">
        <v>9</v>
      </c>
      <c r="Z42" s="147">
        <v>15</v>
      </c>
      <c r="AA42" s="147">
        <v>15</v>
      </c>
      <c r="AB42" s="147">
        <v>14</v>
      </c>
      <c r="AC42" s="147">
        <v>6</v>
      </c>
      <c r="AD42" s="147">
        <v>4</v>
      </c>
      <c r="AE42" s="147">
        <v>2</v>
      </c>
      <c r="AF42" s="147">
        <v>5</v>
      </c>
      <c r="AG42" s="148">
        <v>105</v>
      </c>
      <c r="AH42" s="149">
        <v>0</v>
      </c>
      <c r="AI42" s="150">
        <v>0</v>
      </c>
      <c r="AJ42" s="150">
        <v>0</v>
      </c>
      <c r="AK42" s="150">
        <v>0</v>
      </c>
      <c r="AL42" s="150">
        <v>0</v>
      </c>
      <c r="AM42" s="150">
        <v>0</v>
      </c>
      <c r="AN42" s="150">
        <v>0</v>
      </c>
      <c r="AO42" s="150">
        <v>0</v>
      </c>
      <c r="AP42" s="150">
        <v>0</v>
      </c>
      <c r="AQ42" s="150">
        <v>0</v>
      </c>
      <c r="AR42" s="150">
        <v>0</v>
      </c>
      <c r="AS42" s="150">
        <v>0</v>
      </c>
      <c r="AT42" s="151">
        <v>0</v>
      </c>
      <c r="AU42" s="152">
        <v>0</v>
      </c>
      <c r="AV42" s="200" t="s">
        <v>478</v>
      </c>
    </row>
    <row r="43" spans="1:48">
      <c r="A43" s="153">
        <v>40</v>
      </c>
      <c r="B43" s="154"/>
      <c r="C43" s="155" t="s">
        <v>663</v>
      </c>
      <c r="D43" s="155" t="s">
        <v>512</v>
      </c>
      <c r="E43" s="156" t="s">
        <v>84</v>
      </c>
      <c r="F43" s="157">
        <v>37</v>
      </c>
      <c r="G43" s="158">
        <v>77</v>
      </c>
      <c r="H43" s="158">
        <v>53</v>
      </c>
      <c r="I43" s="158">
        <v>56</v>
      </c>
      <c r="J43" s="158">
        <v>30</v>
      </c>
      <c r="K43" s="158">
        <v>36</v>
      </c>
      <c r="L43" s="158">
        <v>12</v>
      </c>
      <c r="M43" s="158">
        <v>11</v>
      </c>
      <c r="N43" s="158">
        <v>51</v>
      </c>
      <c r="O43" s="158">
        <v>64</v>
      </c>
      <c r="P43" s="158">
        <v>69</v>
      </c>
      <c r="Q43" s="158">
        <v>49</v>
      </c>
      <c r="R43" s="159">
        <v>545</v>
      </c>
      <c r="S43" s="160">
        <v>700</v>
      </c>
      <c r="T43" s="202">
        <v>0.77857142857142858</v>
      </c>
      <c r="U43" s="162">
        <v>6</v>
      </c>
      <c r="V43" s="163">
        <v>9</v>
      </c>
      <c r="W43" s="163">
        <v>9</v>
      </c>
      <c r="X43" s="163">
        <v>7</v>
      </c>
      <c r="Y43" s="163">
        <v>5</v>
      </c>
      <c r="Z43" s="163">
        <v>6</v>
      </c>
      <c r="AA43" s="163">
        <v>2</v>
      </c>
      <c r="AB43" s="163">
        <v>2</v>
      </c>
      <c r="AC43" s="163">
        <v>9</v>
      </c>
      <c r="AD43" s="163">
        <v>10</v>
      </c>
      <c r="AE43" s="163">
        <v>8</v>
      </c>
      <c r="AF43" s="163">
        <v>7</v>
      </c>
      <c r="AG43" s="164">
        <v>80</v>
      </c>
      <c r="AH43" s="165">
        <v>3</v>
      </c>
      <c r="AI43" s="166">
        <v>7</v>
      </c>
      <c r="AJ43" s="166">
        <v>5</v>
      </c>
      <c r="AK43" s="166">
        <v>5</v>
      </c>
      <c r="AL43" s="166">
        <v>2</v>
      </c>
      <c r="AM43" s="166">
        <v>3</v>
      </c>
      <c r="AN43" s="166">
        <v>2</v>
      </c>
      <c r="AO43" s="166">
        <v>1</v>
      </c>
      <c r="AP43" s="166">
        <v>5</v>
      </c>
      <c r="AQ43" s="166">
        <v>5</v>
      </c>
      <c r="AR43" s="166">
        <v>6</v>
      </c>
      <c r="AS43" s="166">
        <v>4</v>
      </c>
      <c r="AT43" s="167">
        <v>48</v>
      </c>
      <c r="AU43" s="168">
        <v>60</v>
      </c>
      <c r="AV43" s="200" t="s">
        <v>516</v>
      </c>
    </row>
    <row r="44" spans="1:48">
      <c r="A44" s="137">
        <v>41</v>
      </c>
      <c r="B44" s="138"/>
      <c r="C44" s="139" t="s">
        <v>373</v>
      </c>
      <c r="D44" s="139" t="s">
        <v>374</v>
      </c>
      <c r="E44" s="140" t="s">
        <v>84</v>
      </c>
      <c r="F44" s="141">
        <v>47</v>
      </c>
      <c r="G44" s="142">
        <v>82</v>
      </c>
      <c r="H44" s="142">
        <v>49</v>
      </c>
      <c r="I44" s="142">
        <v>40</v>
      </c>
      <c r="J44" s="142">
        <v>27</v>
      </c>
      <c r="K44" s="142">
        <v>30</v>
      </c>
      <c r="L44" s="142">
        <v>51</v>
      </c>
      <c r="M44" s="142">
        <v>51</v>
      </c>
      <c r="N44" s="142">
        <v>38</v>
      </c>
      <c r="O44" s="142">
        <v>32</v>
      </c>
      <c r="P44" s="142">
        <v>12</v>
      </c>
      <c r="Q44" s="142">
        <v>56</v>
      </c>
      <c r="R44" s="143">
        <v>515</v>
      </c>
      <c r="S44" s="144">
        <v>1000</v>
      </c>
      <c r="T44" s="201">
        <v>0.51500000000000001</v>
      </c>
      <c r="U44" s="146">
        <v>6</v>
      </c>
      <c r="V44" s="147">
        <v>20</v>
      </c>
      <c r="W44" s="147">
        <v>13</v>
      </c>
      <c r="X44" s="147">
        <v>10</v>
      </c>
      <c r="Y44" s="147">
        <v>6</v>
      </c>
      <c r="Z44" s="147">
        <v>5</v>
      </c>
      <c r="AA44" s="147">
        <v>8</v>
      </c>
      <c r="AB44" s="147">
        <v>13</v>
      </c>
      <c r="AC44" s="147">
        <v>6</v>
      </c>
      <c r="AD44" s="147">
        <v>6</v>
      </c>
      <c r="AE44" s="147">
        <v>2</v>
      </c>
      <c r="AF44" s="147">
        <v>6</v>
      </c>
      <c r="AG44" s="148">
        <v>101</v>
      </c>
      <c r="AH44" s="149">
        <v>0</v>
      </c>
      <c r="AI44" s="150">
        <v>0</v>
      </c>
      <c r="AJ44" s="150">
        <v>0</v>
      </c>
      <c r="AK44" s="150">
        <v>0</v>
      </c>
      <c r="AL44" s="150">
        <v>0</v>
      </c>
      <c r="AM44" s="150">
        <v>0</v>
      </c>
      <c r="AN44" s="150">
        <v>5</v>
      </c>
      <c r="AO44" s="150">
        <v>0</v>
      </c>
      <c r="AP44" s="150">
        <v>0</v>
      </c>
      <c r="AQ44" s="150">
        <v>0</v>
      </c>
      <c r="AR44" s="150">
        <v>0</v>
      </c>
      <c r="AS44" s="150">
        <v>0</v>
      </c>
      <c r="AT44" s="151">
        <v>5</v>
      </c>
      <c r="AU44" s="152">
        <v>0</v>
      </c>
      <c r="AV44" s="200" t="s">
        <v>448</v>
      </c>
    </row>
    <row r="45" spans="1:48">
      <c r="A45" s="137">
        <v>42</v>
      </c>
      <c r="B45" s="138"/>
      <c r="C45" s="139" t="s">
        <v>271</v>
      </c>
      <c r="D45" s="139" t="s">
        <v>109</v>
      </c>
      <c r="E45" s="140" t="s">
        <v>84</v>
      </c>
      <c r="F45" s="141">
        <v>33</v>
      </c>
      <c r="G45" s="142">
        <v>23</v>
      </c>
      <c r="H45" s="142">
        <v>33</v>
      </c>
      <c r="I45" s="142">
        <v>51</v>
      </c>
      <c r="J45" s="142">
        <v>40</v>
      </c>
      <c r="K45" s="142">
        <v>37</v>
      </c>
      <c r="L45" s="142">
        <v>62</v>
      </c>
      <c r="M45" s="142">
        <v>31</v>
      </c>
      <c r="N45" s="142">
        <v>45</v>
      </c>
      <c r="O45" s="142">
        <v>109</v>
      </c>
      <c r="P45" s="142">
        <v>21</v>
      </c>
      <c r="Q45" s="142">
        <v>29</v>
      </c>
      <c r="R45" s="143">
        <v>514</v>
      </c>
      <c r="S45" s="144">
        <v>360</v>
      </c>
      <c r="T45" s="201">
        <v>1.4277777777777778</v>
      </c>
      <c r="U45" s="146">
        <v>10</v>
      </c>
      <c r="V45" s="147">
        <v>8</v>
      </c>
      <c r="W45" s="147">
        <v>8</v>
      </c>
      <c r="X45" s="147">
        <v>11</v>
      </c>
      <c r="Y45" s="147">
        <v>10</v>
      </c>
      <c r="Z45" s="147">
        <v>10</v>
      </c>
      <c r="AA45" s="147">
        <v>19</v>
      </c>
      <c r="AB45" s="147">
        <v>10</v>
      </c>
      <c r="AC45" s="147">
        <v>12</v>
      </c>
      <c r="AD45" s="147">
        <v>15</v>
      </c>
      <c r="AE45" s="147">
        <v>5</v>
      </c>
      <c r="AF45" s="147">
        <v>10</v>
      </c>
      <c r="AG45" s="148">
        <v>128</v>
      </c>
      <c r="AH45" s="149">
        <v>0</v>
      </c>
      <c r="AI45" s="150">
        <v>0</v>
      </c>
      <c r="AJ45" s="150">
        <v>0</v>
      </c>
      <c r="AK45" s="150">
        <v>0</v>
      </c>
      <c r="AL45" s="150">
        <v>0</v>
      </c>
      <c r="AM45" s="150">
        <v>0</v>
      </c>
      <c r="AN45" s="150">
        <v>0</v>
      </c>
      <c r="AO45" s="150">
        <v>0</v>
      </c>
      <c r="AP45" s="150">
        <v>0</v>
      </c>
      <c r="AQ45" s="150">
        <v>0</v>
      </c>
      <c r="AR45" s="150">
        <v>0</v>
      </c>
      <c r="AS45" s="150">
        <v>0</v>
      </c>
      <c r="AT45" s="151">
        <v>0</v>
      </c>
      <c r="AU45" s="152">
        <v>0</v>
      </c>
      <c r="AV45" s="200" t="s">
        <v>470</v>
      </c>
    </row>
    <row r="46" spans="1:48">
      <c r="A46" s="137">
        <v>43</v>
      </c>
      <c r="B46" s="138"/>
      <c r="C46" s="139" t="s">
        <v>511</v>
      </c>
      <c r="D46" s="139" t="s">
        <v>575</v>
      </c>
      <c r="E46" s="140" t="s">
        <v>86</v>
      </c>
      <c r="F46" s="141">
        <v>35.6</v>
      </c>
      <c r="G46" s="142">
        <v>44</v>
      </c>
      <c r="H46" s="142">
        <v>39</v>
      </c>
      <c r="I46" s="142">
        <v>28.7</v>
      </c>
      <c r="J46" s="142">
        <v>27</v>
      </c>
      <c r="K46" s="142">
        <v>49.2</v>
      </c>
      <c r="L46" s="142">
        <v>29</v>
      </c>
      <c r="M46" s="142">
        <v>39.6</v>
      </c>
      <c r="N46" s="142">
        <v>58.2</v>
      </c>
      <c r="O46" s="142">
        <v>23.9</v>
      </c>
      <c r="P46" s="142">
        <v>36.4</v>
      </c>
      <c r="Q46" s="142">
        <v>44.5</v>
      </c>
      <c r="R46" s="143">
        <v>455.09999999999997</v>
      </c>
      <c r="S46" s="144">
        <v>600</v>
      </c>
      <c r="T46" s="201">
        <v>0.75849999999999995</v>
      </c>
      <c r="U46" s="146">
        <v>4</v>
      </c>
      <c r="V46" s="147">
        <v>5</v>
      </c>
      <c r="W46" s="147">
        <v>5</v>
      </c>
      <c r="X46" s="147">
        <v>4</v>
      </c>
      <c r="Y46" s="147">
        <v>4</v>
      </c>
      <c r="Z46" s="147">
        <v>8</v>
      </c>
      <c r="AA46" s="147">
        <v>4</v>
      </c>
      <c r="AB46" s="147">
        <v>5</v>
      </c>
      <c r="AC46" s="147">
        <v>8</v>
      </c>
      <c r="AD46" s="147">
        <v>3</v>
      </c>
      <c r="AE46" s="147">
        <v>5</v>
      </c>
      <c r="AF46" s="147">
        <v>7</v>
      </c>
      <c r="AG46" s="148">
        <v>62</v>
      </c>
      <c r="AH46" s="149">
        <v>0</v>
      </c>
      <c r="AI46" s="150">
        <v>0</v>
      </c>
      <c r="AJ46" s="150">
        <v>0</v>
      </c>
      <c r="AK46" s="150">
        <v>0</v>
      </c>
      <c r="AL46" s="150">
        <v>0</v>
      </c>
      <c r="AM46" s="150">
        <v>0</v>
      </c>
      <c r="AN46" s="150">
        <v>0</v>
      </c>
      <c r="AO46" s="150">
        <v>0</v>
      </c>
      <c r="AP46" s="150">
        <v>0</v>
      </c>
      <c r="AQ46" s="150">
        <v>0</v>
      </c>
      <c r="AR46" s="150">
        <v>0</v>
      </c>
      <c r="AS46" s="150">
        <v>0</v>
      </c>
      <c r="AT46" s="151">
        <v>0</v>
      </c>
      <c r="AU46" s="152">
        <v>0</v>
      </c>
      <c r="AV46" s="200" t="s">
        <v>515</v>
      </c>
    </row>
    <row r="47" spans="1:48">
      <c r="A47" s="137">
        <v>44</v>
      </c>
      <c r="B47" s="138"/>
      <c r="C47" s="139" t="s">
        <v>265</v>
      </c>
      <c r="D47" s="139" t="s">
        <v>101</v>
      </c>
      <c r="E47" s="140" t="s">
        <v>84</v>
      </c>
      <c r="F47" s="141">
        <v>39.1</v>
      </c>
      <c r="G47" s="142">
        <v>43.9</v>
      </c>
      <c r="H47" s="142">
        <v>25</v>
      </c>
      <c r="I47" s="142">
        <v>33</v>
      </c>
      <c r="J47" s="142">
        <v>65.400000000000006</v>
      </c>
      <c r="K47" s="142">
        <v>63.1</v>
      </c>
      <c r="L47" s="142">
        <v>43.9</v>
      </c>
      <c r="M47" s="142">
        <v>41.5</v>
      </c>
      <c r="N47" s="142">
        <v>19.399999999999999</v>
      </c>
      <c r="O47" s="142">
        <v>19.899999999999999</v>
      </c>
      <c r="P47" s="142">
        <v>21.1</v>
      </c>
      <c r="Q47" s="142">
        <v>23</v>
      </c>
      <c r="R47" s="143">
        <v>438.29999999999995</v>
      </c>
      <c r="S47" s="144">
        <v>500</v>
      </c>
      <c r="T47" s="201">
        <v>0.87659999999999993</v>
      </c>
      <c r="U47" s="146">
        <v>8</v>
      </c>
      <c r="V47" s="147">
        <v>9</v>
      </c>
      <c r="W47" s="147">
        <v>6</v>
      </c>
      <c r="X47" s="147">
        <v>5</v>
      </c>
      <c r="Y47" s="147">
        <v>12</v>
      </c>
      <c r="Z47" s="147">
        <v>12</v>
      </c>
      <c r="AA47" s="147">
        <v>9</v>
      </c>
      <c r="AB47" s="147">
        <v>9</v>
      </c>
      <c r="AC47" s="147">
        <v>4</v>
      </c>
      <c r="AD47" s="147">
        <v>3</v>
      </c>
      <c r="AE47" s="147">
        <v>4</v>
      </c>
      <c r="AF47" s="147">
        <v>5</v>
      </c>
      <c r="AG47" s="148">
        <v>86</v>
      </c>
      <c r="AH47" s="149">
        <v>0</v>
      </c>
      <c r="AI47" s="150">
        <v>0</v>
      </c>
      <c r="AJ47" s="150">
        <v>0</v>
      </c>
      <c r="AK47" s="150">
        <v>0</v>
      </c>
      <c r="AL47" s="150">
        <v>0</v>
      </c>
      <c r="AM47" s="150">
        <v>0</v>
      </c>
      <c r="AN47" s="150">
        <v>0</v>
      </c>
      <c r="AO47" s="150">
        <v>0</v>
      </c>
      <c r="AP47" s="150">
        <v>0</v>
      </c>
      <c r="AQ47" s="150">
        <v>0</v>
      </c>
      <c r="AR47" s="150">
        <v>0</v>
      </c>
      <c r="AS47" s="150">
        <v>0</v>
      </c>
      <c r="AT47" s="151">
        <v>0</v>
      </c>
      <c r="AU47" s="152">
        <v>0</v>
      </c>
      <c r="AV47" s="200" t="s">
        <v>463</v>
      </c>
    </row>
    <row r="48" spans="1:48">
      <c r="A48" s="137">
        <v>45</v>
      </c>
      <c r="B48" s="138"/>
      <c r="C48" s="139" t="s">
        <v>664</v>
      </c>
      <c r="D48" s="139" t="s">
        <v>665</v>
      </c>
      <c r="E48" s="140" t="s">
        <v>84</v>
      </c>
      <c r="F48" s="141">
        <v>21</v>
      </c>
      <c r="G48" s="142">
        <v>52</v>
      </c>
      <c r="H48" s="142">
        <v>47</v>
      </c>
      <c r="I48" s="142">
        <v>113</v>
      </c>
      <c r="J48" s="142">
        <v>23</v>
      </c>
      <c r="K48" s="142">
        <v>0</v>
      </c>
      <c r="L48" s="142">
        <v>30</v>
      </c>
      <c r="M48" s="142">
        <v>25</v>
      </c>
      <c r="N48" s="142">
        <v>10</v>
      </c>
      <c r="O48" s="142">
        <v>41</v>
      </c>
      <c r="P48" s="142">
        <v>41</v>
      </c>
      <c r="Q48" s="142">
        <v>30</v>
      </c>
      <c r="R48" s="143">
        <v>433</v>
      </c>
      <c r="S48" s="144">
        <v>600</v>
      </c>
      <c r="T48" s="201">
        <v>0.72166666666666668</v>
      </c>
      <c r="U48" s="146">
        <v>1</v>
      </c>
      <c r="V48" s="147">
        <v>7</v>
      </c>
      <c r="W48" s="147">
        <v>7</v>
      </c>
      <c r="X48" s="147">
        <v>14</v>
      </c>
      <c r="Y48" s="147">
        <v>2</v>
      </c>
      <c r="Z48" s="147">
        <v>0</v>
      </c>
      <c r="AA48" s="147">
        <v>5</v>
      </c>
      <c r="AB48" s="147">
        <v>2</v>
      </c>
      <c r="AC48" s="147">
        <v>2</v>
      </c>
      <c r="AD48" s="147">
        <v>6</v>
      </c>
      <c r="AE48" s="147">
        <v>4</v>
      </c>
      <c r="AF48" s="147">
        <v>5</v>
      </c>
      <c r="AG48" s="148">
        <v>55</v>
      </c>
      <c r="AH48" s="149">
        <v>0</v>
      </c>
      <c r="AI48" s="150">
        <v>0</v>
      </c>
      <c r="AJ48" s="150">
        <v>0</v>
      </c>
      <c r="AK48" s="150">
        <v>0</v>
      </c>
      <c r="AL48" s="150">
        <v>0</v>
      </c>
      <c r="AM48" s="150">
        <v>0</v>
      </c>
      <c r="AN48" s="150">
        <v>0</v>
      </c>
      <c r="AO48" s="150">
        <v>0</v>
      </c>
      <c r="AP48" s="150">
        <v>0</v>
      </c>
      <c r="AQ48" s="150">
        <v>0</v>
      </c>
      <c r="AR48" s="150">
        <v>0</v>
      </c>
      <c r="AS48" s="150">
        <v>0</v>
      </c>
      <c r="AT48" s="151">
        <v>0</v>
      </c>
      <c r="AU48" s="152">
        <v>0</v>
      </c>
      <c r="AV48" s="200" t="s">
        <v>451</v>
      </c>
    </row>
    <row r="49" spans="1:48">
      <c r="A49" s="137">
        <v>46</v>
      </c>
      <c r="B49" s="138"/>
      <c r="C49" s="139" t="s">
        <v>250</v>
      </c>
      <c r="D49" s="139" t="s">
        <v>110</v>
      </c>
      <c r="E49" s="140" t="s">
        <v>84</v>
      </c>
      <c r="F49" s="141">
        <v>59</v>
      </c>
      <c r="G49" s="142">
        <v>40</v>
      </c>
      <c r="H49" s="142">
        <v>38</v>
      </c>
      <c r="I49" s="142">
        <v>27</v>
      </c>
      <c r="J49" s="142">
        <v>24</v>
      </c>
      <c r="K49" s="142">
        <v>64</v>
      </c>
      <c r="L49" s="142">
        <v>13</v>
      </c>
      <c r="M49" s="142">
        <v>84</v>
      </c>
      <c r="N49" s="142">
        <v>30</v>
      </c>
      <c r="O49" s="142">
        <v>20</v>
      </c>
      <c r="P49" s="142">
        <v>7</v>
      </c>
      <c r="Q49" s="142">
        <v>14</v>
      </c>
      <c r="R49" s="143">
        <v>420</v>
      </c>
      <c r="S49" s="144">
        <v>1200</v>
      </c>
      <c r="T49" s="201">
        <v>0.35</v>
      </c>
      <c r="U49" s="146">
        <v>5</v>
      </c>
      <c r="V49" s="147">
        <v>4</v>
      </c>
      <c r="W49" s="147">
        <v>5</v>
      </c>
      <c r="X49" s="147">
        <v>3</v>
      </c>
      <c r="Y49" s="147">
        <v>2</v>
      </c>
      <c r="Z49" s="147">
        <v>7</v>
      </c>
      <c r="AA49" s="147">
        <v>2</v>
      </c>
      <c r="AB49" s="147">
        <v>10</v>
      </c>
      <c r="AC49" s="147">
        <v>5</v>
      </c>
      <c r="AD49" s="147">
        <v>2</v>
      </c>
      <c r="AE49" s="147">
        <v>1</v>
      </c>
      <c r="AF49" s="147">
        <v>2</v>
      </c>
      <c r="AG49" s="148">
        <v>48</v>
      </c>
      <c r="AH49" s="149">
        <v>9</v>
      </c>
      <c r="AI49" s="150">
        <v>5</v>
      </c>
      <c r="AJ49" s="150">
        <v>6</v>
      </c>
      <c r="AK49" s="150">
        <v>5</v>
      </c>
      <c r="AL49" s="150">
        <v>6</v>
      </c>
      <c r="AM49" s="150">
        <v>12</v>
      </c>
      <c r="AN49" s="150">
        <v>5</v>
      </c>
      <c r="AO49" s="150">
        <v>14</v>
      </c>
      <c r="AP49" s="150">
        <v>5</v>
      </c>
      <c r="AQ49" s="150">
        <v>3</v>
      </c>
      <c r="AR49" s="150">
        <v>13</v>
      </c>
      <c r="AS49" s="150">
        <v>8</v>
      </c>
      <c r="AT49" s="151">
        <v>91</v>
      </c>
      <c r="AU49" s="152">
        <v>240</v>
      </c>
      <c r="AV49" s="200" t="s">
        <v>462</v>
      </c>
    </row>
    <row r="50" spans="1:48">
      <c r="A50" s="137">
        <v>47</v>
      </c>
      <c r="B50" s="138"/>
      <c r="C50" s="139" t="s">
        <v>429</v>
      </c>
      <c r="D50" s="139" t="s">
        <v>564</v>
      </c>
      <c r="E50" s="140" t="s">
        <v>84</v>
      </c>
      <c r="F50" s="141">
        <v>12.8</v>
      </c>
      <c r="G50" s="142">
        <v>95.8</v>
      </c>
      <c r="H50" s="142">
        <v>46.6</v>
      </c>
      <c r="I50" s="142">
        <v>0</v>
      </c>
      <c r="J50" s="142">
        <v>64.900000000000006</v>
      </c>
      <c r="K50" s="142">
        <v>34.6</v>
      </c>
      <c r="L50" s="142">
        <v>32.200000000000003</v>
      </c>
      <c r="M50" s="142">
        <v>42</v>
      </c>
      <c r="N50" s="142">
        <v>21.5</v>
      </c>
      <c r="O50" s="142">
        <v>10.5</v>
      </c>
      <c r="P50" s="142">
        <v>10.5</v>
      </c>
      <c r="Q50" s="142">
        <v>47.4</v>
      </c>
      <c r="R50" s="143">
        <v>418.79999999999995</v>
      </c>
      <c r="S50" s="144">
        <v>2400</v>
      </c>
      <c r="T50" s="201">
        <v>0.17449999999999999</v>
      </c>
      <c r="U50" s="146">
        <v>1</v>
      </c>
      <c r="V50" s="147">
        <v>9</v>
      </c>
      <c r="W50" s="147">
        <v>5</v>
      </c>
      <c r="X50" s="147">
        <v>0</v>
      </c>
      <c r="Y50" s="147">
        <v>5</v>
      </c>
      <c r="Z50" s="147">
        <v>3</v>
      </c>
      <c r="AA50" s="147">
        <v>3</v>
      </c>
      <c r="AB50" s="147">
        <v>1</v>
      </c>
      <c r="AC50" s="147">
        <v>2</v>
      </c>
      <c r="AD50" s="147">
        <v>1</v>
      </c>
      <c r="AE50" s="147">
        <v>1</v>
      </c>
      <c r="AF50" s="147">
        <v>5</v>
      </c>
      <c r="AG50" s="148">
        <v>36</v>
      </c>
      <c r="AH50" s="149">
        <v>2</v>
      </c>
      <c r="AI50" s="150">
        <v>11</v>
      </c>
      <c r="AJ50" s="150">
        <v>6</v>
      </c>
      <c r="AK50" s="150">
        <v>0</v>
      </c>
      <c r="AL50" s="150">
        <v>7</v>
      </c>
      <c r="AM50" s="150">
        <v>4</v>
      </c>
      <c r="AN50" s="150">
        <v>8</v>
      </c>
      <c r="AO50" s="150">
        <v>4</v>
      </c>
      <c r="AP50" s="150">
        <v>2</v>
      </c>
      <c r="AQ50" s="150">
        <v>1</v>
      </c>
      <c r="AR50" s="150">
        <v>1</v>
      </c>
      <c r="AS50" s="150">
        <v>5</v>
      </c>
      <c r="AT50" s="151">
        <v>51</v>
      </c>
      <c r="AU50" s="152">
        <v>240</v>
      </c>
      <c r="AV50" s="200" t="s">
        <v>446</v>
      </c>
    </row>
    <row r="51" spans="1:48">
      <c r="A51" s="137">
        <v>48</v>
      </c>
      <c r="B51" s="138"/>
      <c r="C51" s="139" t="s">
        <v>260</v>
      </c>
      <c r="D51" s="139" t="s">
        <v>100</v>
      </c>
      <c r="E51" s="140" t="s">
        <v>84</v>
      </c>
      <c r="F51" s="141">
        <v>52</v>
      </c>
      <c r="G51" s="142">
        <v>30.7</v>
      </c>
      <c r="H51" s="142">
        <v>51.7</v>
      </c>
      <c r="I51" s="142">
        <v>26.6</v>
      </c>
      <c r="J51" s="142">
        <v>73.3</v>
      </c>
      <c r="K51" s="142">
        <v>88.7</v>
      </c>
      <c r="L51" s="142">
        <v>5.9</v>
      </c>
      <c r="M51" s="142">
        <v>30.8</v>
      </c>
      <c r="N51" s="142">
        <v>3.8</v>
      </c>
      <c r="O51" s="142">
        <v>29.5</v>
      </c>
      <c r="P51" s="142">
        <v>0</v>
      </c>
      <c r="Q51" s="142">
        <v>25.1</v>
      </c>
      <c r="R51" s="143">
        <v>418.1</v>
      </c>
      <c r="S51" s="144">
        <v>800</v>
      </c>
      <c r="T51" s="201">
        <v>0.52262500000000001</v>
      </c>
      <c r="U51" s="146">
        <v>6</v>
      </c>
      <c r="V51" s="147">
        <v>6</v>
      </c>
      <c r="W51" s="147">
        <v>6</v>
      </c>
      <c r="X51" s="147">
        <v>3</v>
      </c>
      <c r="Y51" s="147">
        <v>7</v>
      </c>
      <c r="Z51" s="147">
        <v>8</v>
      </c>
      <c r="AA51" s="147">
        <v>1</v>
      </c>
      <c r="AB51" s="147">
        <v>5</v>
      </c>
      <c r="AC51" s="147">
        <v>1</v>
      </c>
      <c r="AD51" s="147">
        <v>3</v>
      </c>
      <c r="AE51" s="147">
        <v>0</v>
      </c>
      <c r="AF51" s="147">
        <v>2</v>
      </c>
      <c r="AG51" s="148">
        <v>48</v>
      </c>
      <c r="AH51" s="149">
        <v>11.5</v>
      </c>
      <c r="AI51" s="150">
        <v>6.2</v>
      </c>
      <c r="AJ51" s="150">
        <v>8.6</v>
      </c>
      <c r="AK51" s="150">
        <v>4.8</v>
      </c>
      <c r="AL51" s="150">
        <v>10</v>
      </c>
      <c r="AM51" s="150">
        <v>19.399999999999999</v>
      </c>
      <c r="AN51" s="150">
        <v>1.5</v>
      </c>
      <c r="AO51" s="150">
        <v>9.8000000000000007</v>
      </c>
      <c r="AP51" s="150">
        <v>1</v>
      </c>
      <c r="AQ51" s="150">
        <v>6.5</v>
      </c>
      <c r="AR51" s="150">
        <v>0</v>
      </c>
      <c r="AS51" s="150">
        <v>7.8</v>
      </c>
      <c r="AT51" s="151">
        <v>87.1</v>
      </c>
      <c r="AU51" s="152">
        <v>150</v>
      </c>
      <c r="AV51" s="200" t="s">
        <v>460</v>
      </c>
    </row>
    <row r="52" spans="1:48">
      <c r="A52" s="137">
        <v>49</v>
      </c>
      <c r="B52" s="138"/>
      <c r="C52" s="139" t="s">
        <v>502</v>
      </c>
      <c r="D52" s="139" t="s">
        <v>503</v>
      </c>
      <c r="E52" s="140" t="s">
        <v>117</v>
      </c>
      <c r="F52" s="141">
        <v>22.5</v>
      </c>
      <c r="G52" s="142">
        <v>23</v>
      </c>
      <c r="H52" s="142">
        <v>44</v>
      </c>
      <c r="I52" s="142">
        <v>54</v>
      </c>
      <c r="J52" s="142">
        <v>24</v>
      </c>
      <c r="K52" s="142">
        <v>46</v>
      </c>
      <c r="L52" s="142">
        <v>65</v>
      </c>
      <c r="M52" s="142">
        <v>54</v>
      </c>
      <c r="N52" s="142">
        <v>40</v>
      </c>
      <c r="O52" s="142">
        <v>14.5</v>
      </c>
      <c r="P52" s="142">
        <v>9</v>
      </c>
      <c r="Q52" s="142">
        <v>0</v>
      </c>
      <c r="R52" s="143">
        <v>396</v>
      </c>
      <c r="S52" s="144">
        <v>1000</v>
      </c>
      <c r="T52" s="201">
        <v>0.39600000000000002</v>
      </c>
      <c r="U52" s="146">
        <v>7</v>
      </c>
      <c r="V52" s="147">
        <v>7</v>
      </c>
      <c r="W52" s="147">
        <v>13</v>
      </c>
      <c r="X52" s="147">
        <v>14</v>
      </c>
      <c r="Y52" s="147">
        <v>8</v>
      </c>
      <c r="Z52" s="147">
        <v>15</v>
      </c>
      <c r="AA52" s="147">
        <v>20</v>
      </c>
      <c r="AB52" s="147">
        <v>18</v>
      </c>
      <c r="AC52" s="147">
        <v>13</v>
      </c>
      <c r="AD52" s="147">
        <v>4</v>
      </c>
      <c r="AE52" s="147">
        <v>3</v>
      </c>
      <c r="AF52" s="147">
        <v>0</v>
      </c>
      <c r="AG52" s="148">
        <v>122</v>
      </c>
      <c r="AH52" s="149">
        <v>8</v>
      </c>
      <c r="AI52" s="150">
        <v>8</v>
      </c>
      <c r="AJ52" s="150">
        <v>16</v>
      </c>
      <c r="AK52" s="150">
        <v>19</v>
      </c>
      <c r="AL52" s="150">
        <v>8</v>
      </c>
      <c r="AM52" s="150">
        <v>16</v>
      </c>
      <c r="AN52" s="150">
        <v>23</v>
      </c>
      <c r="AO52" s="150">
        <v>18</v>
      </c>
      <c r="AP52" s="150">
        <v>13</v>
      </c>
      <c r="AQ52" s="150">
        <v>5</v>
      </c>
      <c r="AR52" s="150">
        <v>4</v>
      </c>
      <c r="AS52" s="150">
        <v>10</v>
      </c>
      <c r="AT52" s="151">
        <v>148</v>
      </c>
      <c r="AU52" s="152">
        <v>2500</v>
      </c>
      <c r="AV52" s="200" t="s">
        <v>506</v>
      </c>
    </row>
    <row r="53" spans="1:48">
      <c r="A53" s="153">
        <v>50</v>
      </c>
      <c r="B53" s="154"/>
      <c r="C53" s="155" t="s">
        <v>249</v>
      </c>
      <c r="D53" s="155" t="s">
        <v>135</v>
      </c>
      <c r="E53" s="156" t="s">
        <v>150</v>
      </c>
      <c r="F53" s="157">
        <v>15</v>
      </c>
      <c r="G53" s="158">
        <v>25.3</v>
      </c>
      <c r="H53" s="158">
        <v>46</v>
      </c>
      <c r="I53" s="158">
        <v>43.8</v>
      </c>
      <c r="J53" s="158">
        <v>79.2</v>
      </c>
      <c r="K53" s="158">
        <v>5</v>
      </c>
      <c r="L53" s="158">
        <v>26.5</v>
      </c>
      <c r="M53" s="158">
        <v>31.6</v>
      </c>
      <c r="N53" s="158">
        <v>22.9</v>
      </c>
      <c r="O53" s="158">
        <v>20.7</v>
      </c>
      <c r="P53" s="158">
        <v>0</v>
      </c>
      <c r="Q53" s="158">
        <v>19.2</v>
      </c>
      <c r="R53" s="159">
        <v>335.2</v>
      </c>
      <c r="S53" s="160">
        <v>850</v>
      </c>
      <c r="T53" s="202">
        <v>0.39435294117647057</v>
      </c>
      <c r="U53" s="162">
        <v>2</v>
      </c>
      <c r="V53" s="163">
        <v>4</v>
      </c>
      <c r="W53" s="163">
        <v>7</v>
      </c>
      <c r="X53" s="163">
        <v>9</v>
      </c>
      <c r="Y53" s="163">
        <v>13</v>
      </c>
      <c r="Z53" s="163">
        <v>2</v>
      </c>
      <c r="AA53" s="163">
        <v>4</v>
      </c>
      <c r="AB53" s="163">
        <v>5</v>
      </c>
      <c r="AC53" s="163">
        <v>4</v>
      </c>
      <c r="AD53" s="163">
        <v>3</v>
      </c>
      <c r="AE53" s="163">
        <v>0</v>
      </c>
      <c r="AF53" s="163">
        <v>5</v>
      </c>
      <c r="AG53" s="164">
        <v>58</v>
      </c>
      <c r="AH53" s="165">
        <v>0</v>
      </c>
      <c r="AI53" s="166">
        <v>0</v>
      </c>
      <c r="AJ53" s="166">
        <v>0</v>
      </c>
      <c r="AK53" s="166">
        <v>0</v>
      </c>
      <c r="AL53" s="166">
        <v>0</v>
      </c>
      <c r="AM53" s="166">
        <v>0</v>
      </c>
      <c r="AN53" s="166">
        <v>0</v>
      </c>
      <c r="AO53" s="166">
        <v>0</v>
      </c>
      <c r="AP53" s="166">
        <v>0</v>
      </c>
      <c r="AQ53" s="166">
        <v>0</v>
      </c>
      <c r="AR53" s="166">
        <v>0</v>
      </c>
      <c r="AS53" s="166">
        <v>0</v>
      </c>
      <c r="AT53" s="167">
        <v>0</v>
      </c>
      <c r="AU53" s="168">
        <v>0</v>
      </c>
      <c r="AV53" s="200" t="s">
        <v>480</v>
      </c>
    </row>
    <row r="54" spans="1:48">
      <c r="A54" s="137">
        <v>51</v>
      </c>
      <c r="B54" s="138"/>
      <c r="C54" s="139" t="s">
        <v>268</v>
      </c>
      <c r="D54" s="139" t="s">
        <v>132</v>
      </c>
      <c r="E54" s="140" t="s">
        <v>111</v>
      </c>
      <c r="F54" s="141">
        <v>30</v>
      </c>
      <c r="G54" s="142">
        <v>25</v>
      </c>
      <c r="H54" s="142">
        <v>40</v>
      </c>
      <c r="I54" s="142">
        <v>40</v>
      </c>
      <c r="J54" s="142">
        <v>20</v>
      </c>
      <c r="K54" s="142">
        <v>30</v>
      </c>
      <c r="L54" s="142">
        <v>15</v>
      </c>
      <c r="M54" s="142">
        <v>10</v>
      </c>
      <c r="N54" s="142">
        <v>25</v>
      </c>
      <c r="O54" s="142">
        <v>30</v>
      </c>
      <c r="P54" s="142">
        <v>25</v>
      </c>
      <c r="Q54" s="142">
        <v>20</v>
      </c>
      <c r="R54" s="143">
        <v>310</v>
      </c>
      <c r="S54" s="144">
        <v>400</v>
      </c>
      <c r="T54" s="201">
        <v>0.77500000000000002</v>
      </c>
      <c r="U54" s="146">
        <v>6</v>
      </c>
      <c r="V54" s="147">
        <v>5</v>
      </c>
      <c r="W54" s="147">
        <v>8</v>
      </c>
      <c r="X54" s="147">
        <v>8</v>
      </c>
      <c r="Y54" s="147">
        <v>4</v>
      </c>
      <c r="Z54" s="147">
        <v>6</v>
      </c>
      <c r="AA54" s="147">
        <v>3</v>
      </c>
      <c r="AB54" s="147">
        <v>2</v>
      </c>
      <c r="AC54" s="147">
        <v>5</v>
      </c>
      <c r="AD54" s="147">
        <v>5</v>
      </c>
      <c r="AE54" s="147">
        <v>5</v>
      </c>
      <c r="AF54" s="147">
        <v>6</v>
      </c>
      <c r="AG54" s="148">
        <v>63</v>
      </c>
      <c r="AH54" s="149">
        <v>0</v>
      </c>
      <c r="AI54" s="150">
        <v>3</v>
      </c>
      <c r="AJ54" s="150">
        <v>7</v>
      </c>
      <c r="AK54" s="150">
        <v>8</v>
      </c>
      <c r="AL54" s="150">
        <v>4</v>
      </c>
      <c r="AM54" s="150">
        <v>5</v>
      </c>
      <c r="AN54" s="150">
        <v>0</v>
      </c>
      <c r="AO54" s="150">
        <v>1</v>
      </c>
      <c r="AP54" s="150">
        <v>4</v>
      </c>
      <c r="AQ54" s="150">
        <v>5</v>
      </c>
      <c r="AR54" s="150">
        <v>5</v>
      </c>
      <c r="AS54" s="150">
        <v>4</v>
      </c>
      <c r="AT54" s="151">
        <v>46</v>
      </c>
      <c r="AU54" s="152">
        <v>0</v>
      </c>
      <c r="AV54" s="200" t="s">
        <v>469</v>
      </c>
    </row>
    <row r="55" spans="1:48">
      <c r="A55" s="137">
        <v>52</v>
      </c>
      <c r="B55" s="138"/>
      <c r="C55" s="139" t="s">
        <v>81</v>
      </c>
      <c r="D55" s="139" t="s">
        <v>335</v>
      </c>
      <c r="E55" s="140" t="s">
        <v>84</v>
      </c>
      <c r="F55" s="141">
        <v>30</v>
      </c>
      <c r="G55" s="142">
        <v>82.8</v>
      </c>
      <c r="H55" s="142">
        <v>6</v>
      </c>
      <c r="I55" s="142">
        <v>32.6</v>
      </c>
      <c r="J55" s="142">
        <v>11.4</v>
      </c>
      <c r="K55" s="142">
        <v>39.1</v>
      </c>
      <c r="L55" s="142">
        <v>19.600000000000001</v>
      </c>
      <c r="M55" s="142">
        <v>10.199999999999999</v>
      </c>
      <c r="N55" s="142">
        <v>0</v>
      </c>
      <c r="O55" s="142">
        <v>31.1</v>
      </c>
      <c r="P55" s="142">
        <v>0</v>
      </c>
      <c r="Q55" s="142">
        <v>25</v>
      </c>
      <c r="R55" s="143">
        <v>287.8</v>
      </c>
      <c r="S55" s="144">
        <v>1000</v>
      </c>
      <c r="T55" s="201">
        <v>0.2878</v>
      </c>
      <c r="U55" s="146">
        <v>3</v>
      </c>
      <c r="V55" s="147">
        <v>6</v>
      </c>
      <c r="W55" s="147">
        <v>1</v>
      </c>
      <c r="X55" s="147">
        <v>6</v>
      </c>
      <c r="Y55" s="147">
        <v>1</v>
      </c>
      <c r="Z55" s="147">
        <v>4</v>
      </c>
      <c r="AA55" s="147">
        <v>2</v>
      </c>
      <c r="AB55" s="147">
        <v>1</v>
      </c>
      <c r="AC55" s="147">
        <v>0</v>
      </c>
      <c r="AD55" s="147">
        <v>3</v>
      </c>
      <c r="AE55" s="147">
        <v>0</v>
      </c>
      <c r="AF55" s="147">
        <v>2</v>
      </c>
      <c r="AG55" s="148">
        <v>29</v>
      </c>
      <c r="AH55" s="149">
        <v>0</v>
      </c>
      <c r="AI55" s="150">
        <v>0</v>
      </c>
      <c r="AJ55" s="150">
        <v>0</v>
      </c>
      <c r="AK55" s="150">
        <v>0</v>
      </c>
      <c r="AL55" s="150">
        <v>0</v>
      </c>
      <c r="AM55" s="150">
        <v>0</v>
      </c>
      <c r="AN55" s="150">
        <v>0</v>
      </c>
      <c r="AO55" s="150">
        <v>0</v>
      </c>
      <c r="AP55" s="150">
        <v>0</v>
      </c>
      <c r="AQ55" s="150">
        <v>0</v>
      </c>
      <c r="AR55" s="150">
        <v>0</v>
      </c>
      <c r="AS55" s="150">
        <v>0</v>
      </c>
      <c r="AT55" s="151">
        <v>0</v>
      </c>
      <c r="AU55" s="152">
        <v>0</v>
      </c>
      <c r="AV55" s="200" t="s">
        <v>475</v>
      </c>
    </row>
    <row r="56" spans="1:48">
      <c r="A56" s="137">
        <v>53</v>
      </c>
      <c r="B56" s="138"/>
      <c r="C56" s="139" t="s">
        <v>269</v>
      </c>
      <c r="D56" s="139" t="s">
        <v>98</v>
      </c>
      <c r="E56" s="140" t="s">
        <v>84</v>
      </c>
      <c r="F56" s="141">
        <v>17</v>
      </c>
      <c r="G56" s="142">
        <v>24</v>
      </c>
      <c r="H56" s="142">
        <v>16</v>
      </c>
      <c r="I56" s="142">
        <v>29</v>
      </c>
      <c r="J56" s="142">
        <v>34</v>
      </c>
      <c r="K56" s="142">
        <v>21</v>
      </c>
      <c r="L56" s="142">
        <v>10</v>
      </c>
      <c r="M56" s="142">
        <v>34</v>
      </c>
      <c r="N56" s="142">
        <v>21</v>
      </c>
      <c r="O56" s="142">
        <v>15</v>
      </c>
      <c r="P56" s="142">
        <v>8</v>
      </c>
      <c r="Q56" s="142">
        <v>11.5</v>
      </c>
      <c r="R56" s="143">
        <v>240.5</v>
      </c>
      <c r="S56" s="144">
        <v>600</v>
      </c>
      <c r="T56" s="201">
        <v>0.40083333333333332</v>
      </c>
      <c r="U56" s="146">
        <v>4</v>
      </c>
      <c r="V56" s="147">
        <v>6</v>
      </c>
      <c r="W56" s="147">
        <v>8</v>
      </c>
      <c r="X56" s="147">
        <v>12</v>
      </c>
      <c r="Y56" s="147">
        <v>16</v>
      </c>
      <c r="Z56" s="147">
        <v>7</v>
      </c>
      <c r="AA56" s="147">
        <v>4</v>
      </c>
      <c r="AB56" s="147">
        <v>8</v>
      </c>
      <c r="AC56" s="147">
        <v>6</v>
      </c>
      <c r="AD56" s="147">
        <v>5</v>
      </c>
      <c r="AE56" s="147">
        <v>3</v>
      </c>
      <c r="AF56" s="147">
        <v>4</v>
      </c>
      <c r="AG56" s="148">
        <v>83</v>
      </c>
      <c r="AH56" s="149">
        <v>0</v>
      </c>
      <c r="AI56" s="150">
        <v>0</v>
      </c>
      <c r="AJ56" s="150">
        <v>0</v>
      </c>
      <c r="AK56" s="150">
        <v>0</v>
      </c>
      <c r="AL56" s="150">
        <v>0</v>
      </c>
      <c r="AM56" s="150">
        <v>0</v>
      </c>
      <c r="AN56" s="150">
        <v>0</v>
      </c>
      <c r="AO56" s="150">
        <v>0</v>
      </c>
      <c r="AP56" s="150">
        <v>0</v>
      </c>
      <c r="AQ56" s="150">
        <v>0</v>
      </c>
      <c r="AR56" s="150">
        <v>0</v>
      </c>
      <c r="AS56" s="150">
        <v>0</v>
      </c>
      <c r="AT56" s="151">
        <v>0</v>
      </c>
      <c r="AU56" s="152">
        <v>0</v>
      </c>
      <c r="AV56" s="200" t="s">
        <v>473</v>
      </c>
    </row>
    <row r="57" spans="1:48">
      <c r="A57" s="137">
        <v>54</v>
      </c>
      <c r="B57" s="138"/>
      <c r="C57" s="139" t="s">
        <v>266</v>
      </c>
      <c r="D57" s="139" t="s">
        <v>136</v>
      </c>
      <c r="E57" s="140" t="s">
        <v>130</v>
      </c>
      <c r="F57" s="141">
        <v>20</v>
      </c>
      <c r="G57" s="142">
        <v>20</v>
      </c>
      <c r="H57" s="142">
        <v>10</v>
      </c>
      <c r="I57" s="142">
        <v>20</v>
      </c>
      <c r="J57" s="142">
        <v>25</v>
      </c>
      <c r="K57" s="142">
        <v>15</v>
      </c>
      <c r="L57" s="142">
        <v>20</v>
      </c>
      <c r="M57" s="142">
        <v>20</v>
      </c>
      <c r="N57" s="142">
        <v>20</v>
      </c>
      <c r="O57" s="142">
        <v>10</v>
      </c>
      <c r="P57" s="142">
        <v>15</v>
      </c>
      <c r="Q57" s="142">
        <v>15</v>
      </c>
      <c r="R57" s="143">
        <v>210</v>
      </c>
      <c r="S57" s="144">
        <v>600</v>
      </c>
      <c r="T57" s="201">
        <v>0.35</v>
      </c>
      <c r="U57" s="146">
        <v>2</v>
      </c>
      <c r="V57" s="147">
        <v>2</v>
      </c>
      <c r="W57" s="147">
        <v>1</v>
      </c>
      <c r="X57" s="147">
        <v>2</v>
      </c>
      <c r="Y57" s="147">
        <v>2</v>
      </c>
      <c r="Z57" s="147">
        <v>1</v>
      </c>
      <c r="AA57" s="147">
        <v>2</v>
      </c>
      <c r="AB57" s="147">
        <v>2</v>
      </c>
      <c r="AC57" s="147">
        <v>2</v>
      </c>
      <c r="AD57" s="147">
        <v>1</v>
      </c>
      <c r="AE57" s="147">
        <v>1</v>
      </c>
      <c r="AF57" s="147">
        <v>1</v>
      </c>
      <c r="AG57" s="148">
        <v>19</v>
      </c>
      <c r="AH57" s="149">
        <v>0</v>
      </c>
      <c r="AI57" s="150">
        <v>0</v>
      </c>
      <c r="AJ57" s="150">
        <v>0</v>
      </c>
      <c r="AK57" s="150">
        <v>0</v>
      </c>
      <c r="AL57" s="150">
        <v>0</v>
      </c>
      <c r="AM57" s="150">
        <v>0</v>
      </c>
      <c r="AN57" s="150">
        <v>0</v>
      </c>
      <c r="AO57" s="150">
        <v>0</v>
      </c>
      <c r="AP57" s="150">
        <v>0</v>
      </c>
      <c r="AQ57" s="150">
        <v>0</v>
      </c>
      <c r="AR57" s="150">
        <v>0</v>
      </c>
      <c r="AS57" s="150">
        <v>0</v>
      </c>
      <c r="AT57" s="151">
        <v>0</v>
      </c>
      <c r="AU57" s="152">
        <v>0</v>
      </c>
      <c r="AV57" s="200" t="s">
        <v>472</v>
      </c>
    </row>
    <row r="58" spans="1:48">
      <c r="A58" s="137">
        <v>55</v>
      </c>
      <c r="B58" s="138"/>
      <c r="C58" s="139" t="s">
        <v>267</v>
      </c>
      <c r="D58" s="139" t="s">
        <v>336</v>
      </c>
      <c r="E58" s="140" t="s">
        <v>120</v>
      </c>
      <c r="F58" s="141">
        <v>16</v>
      </c>
      <c r="G58" s="142">
        <v>13</v>
      </c>
      <c r="H58" s="142">
        <v>6</v>
      </c>
      <c r="I58" s="142">
        <v>20</v>
      </c>
      <c r="J58" s="142">
        <v>26</v>
      </c>
      <c r="K58" s="142">
        <v>17</v>
      </c>
      <c r="L58" s="142">
        <v>16</v>
      </c>
      <c r="M58" s="142">
        <v>33</v>
      </c>
      <c r="N58" s="142">
        <v>10</v>
      </c>
      <c r="O58" s="142">
        <v>27</v>
      </c>
      <c r="P58" s="142">
        <v>12</v>
      </c>
      <c r="Q58" s="142">
        <v>8</v>
      </c>
      <c r="R58" s="143">
        <v>204</v>
      </c>
      <c r="S58" s="144">
        <v>180</v>
      </c>
      <c r="T58" s="201">
        <v>1.1333333333333333</v>
      </c>
      <c r="U58" s="146">
        <v>6</v>
      </c>
      <c r="V58" s="147">
        <v>4</v>
      </c>
      <c r="W58" s="147">
        <v>2</v>
      </c>
      <c r="X58" s="147">
        <v>7</v>
      </c>
      <c r="Y58" s="147">
        <v>8</v>
      </c>
      <c r="Z58" s="147">
        <v>8</v>
      </c>
      <c r="AA58" s="147">
        <v>8</v>
      </c>
      <c r="AB58" s="147">
        <v>6</v>
      </c>
      <c r="AC58" s="147">
        <v>6</v>
      </c>
      <c r="AD58" s="147">
        <v>9</v>
      </c>
      <c r="AE58" s="147">
        <v>8</v>
      </c>
      <c r="AF58" s="147">
        <v>4</v>
      </c>
      <c r="AG58" s="148">
        <v>76</v>
      </c>
      <c r="AH58" s="149">
        <v>2</v>
      </c>
      <c r="AI58" s="150">
        <v>2</v>
      </c>
      <c r="AJ58" s="150">
        <v>1</v>
      </c>
      <c r="AK58" s="150">
        <v>4</v>
      </c>
      <c r="AL58" s="150">
        <v>4</v>
      </c>
      <c r="AM58" s="150">
        <v>3</v>
      </c>
      <c r="AN58" s="150">
        <v>3</v>
      </c>
      <c r="AO58" s="150">
        <v>6</v>
      </c>
      <c r="AP58" s="150">
        <v>1</v>
      </c>
      <c r="AQ58" s="150">
        <v>4</v>
      </c>
      <c r="AR58" s="150">
        <v>3</v>
      </c>
      <c r="AS58" s="150">
        <v>2</v>
      </c>
      <c r="AT58" s="151">
        <v>35</v>
      </c>
      <c r="AU58" s="152">
        <v>300</v>
      </c>
      <c r="AV58" s="200" t="s">
        <v>471</v>
      </c>
    </row>
    <row r="59" spans="1:48">
      <c r="A59" s="137">
        <v>56</v>
      </c>
      <c r="B59" s="138"/>
      <c r="C59" s="139" t="s">
        <v>279</v>
      </c>
      <c r="D59" s="139" t="s">
        <v>93</v>
      </c>
      <c r="E59" s="140" t="s">
        <v>84</v>
      </c>
      <c r="F59" s="141">
        <v>16</v>
      </c>
      <c r="G59" s="142">
        <v>28</v>
      </c>
      <c r="H59" s="142">
        <v>16</v>
      </c>
      <c r="I59" s="142">
        <v>8</v>
      </c>
      <c r="J59" s="142">
        <v>13</v>
      </c>
      <c r="K59" s="142">
        <v>23</v>
      </c>
      <c r="L59" s="142">
        <v>13</v>
      </c>
      <c r="M59" s="142">
        <v>17</v>
      </c>
      <c r="N59" s="142">
        <v>17</v>
      </c>
      <c r="O59" s="142">
        <v>10</v>
      </c>
      <c r="P59" s="142">
        <v>10</v>
      </c>
      <c r="Q59" s="142">
        <v>9</v>
      </c>
      <c r="R59" s="143">
        <v>180</v>
      </c>
      <c r="S59" s="144">
        <v>200</v>
      </c>
      <c r="T59" s="201">
        <v>0.9</v>
      </c>
      <c r="U59" s="146">
        <v>5</v>
      </c>
      <c r="V59" s="147">
        <v>9</v>
      </c>
      <c r="W59" s="147">
        <v>5</v>
      </c>
      <c r="X59" s="147">
        <v>2</v>
      </c>
      <c r="Y59" s="147">
        <v>3</v>
      </c>
      <c r="Z59" s="147">
        <v>8</v>
      </c>
      <c r="AA59" s="147">
        <v>5</v>
      </c>
      <c r="AB59" s="147">
        <v>6</v>
      </c>
      <c r="AC59" s="147">
        <v>5</v>
      </c>
      <c r="AD59" s="147">
        <v>4</v>
      </c>
      <c r="AE59" s="147">
        <v>3</v>
      </c>
      <c r="AF59" s="147">
        <v>3</v>
      </c>
      <c r="AG59" s="148">
        <v>58</v>
      </c>
      <c r="AH59" s="149">
        <v>0</v>
      </c>
      <c r="AI59" s="150">
        <v>0</v>
      </c>
      <c r="AJ59" s="150">
        <v>0</v>
      </c>
      <c r="AK59" s="150">
        <v>0</v>
      </c>
      <c r="AL59" s="150">
        <v>0</v>
      </c>
      <c r="AM59" s="150">
        <v>0</v>
      </c>
      <c r="AN59" s="150">
        <v>0</v>
      </c>
      <c r="AO59" s="150">
        <v>0</v>
      </c>
      <c r="AP59" s="150">
        <v>0</v>
      </c>
      <c r="AQ59" s="150">
        <v>0</v>
      </c>
      <c r="AR59" s="150">
        <v>0</v>
      </c>
      <c r="AS59" s="150">
        <v>0</v>
      </c>
      <c r="AT59" s="151">
        <v>0</v>
      </c>
      <c r="AU59" s="152">
        <v>0</v>
      </c>
      <c r="AV59" s="200" t="s">
        <v>479</v>
      </c>
    </row>
    <row r="60" spans="1:48">
      <c r="A60" s="137">
        <v>57</v>
      </c>
      <c r="B60" s="138"/>
      <c r="C60" s="139" t="s">
        <v>126</v>
      </c>
      <c r="D60" s="139" t="s">
        <v>127</v>
      </c>
      <c r="E60" s="140" t="s">
        <v>423</v>
      </c>
      <c r="F60" s="141">
        <v>4.5</v>
      </c>
      <c r="G60" s="142">
        <v>31</v>
      </c>
      <c r="H60" s="142">
        <v>7.5</v>
      </c>
      <c r="I60" s="142">
        <v>5.5</v>
      </c>
      <c r="J60" s="142">
        <v>15.5</v>
      </c>
      <c r="K60" s="142">
        <v>33</v>
      </c>
      <c r="L60" s="142">
        <v>7.5</v>
      </c>
      <c r="M60" s="142">
        <v>19</v>
      </c>
      <c r="N60" s="142">
        <v>6</v>
      </c>
      <c r="O60" s="142">
        <v>21</v>
      </c>
      <c r="P60" s="142">
        <v>9</v>
      </c>
      <c r="Q60" s="142">
        <v>9</v>
      </c>
      <c r="R60" s="143">
        <v>168.5</v>
      </c>
      <c r="S60" s="144">
        <v>100</v>
      </c>
      <c r="T60" s="201">
        <v>1.6850000000000001</v>
      </c>
      <c r="U60" s="146">
        <v>1</v>
      </c>
      <c r="V60" s="147">
        <v>3</v>
      </c>
      <c r="W60" s="147">
        <v>1</v>
      </c>
      <c r="X60" s="147">
        <v>1</v>
      </c>
      <c r="Y60" s="147">
        <v>4</v>
      </c>
      <c r="Z60" s="147">
        <v>7</v>
      </c>
      <c r="AA60" s="147">
        <v>1</v>
      </c>
      <c r="AB60" s="147">
        <v>3</v>
      </c>
      <c r="AC60" s="147">
        <v>1</v>
      </c>
      <c r="AD60" s="147">
        <v>5</v>
      </c>
      <c r="AE60" s="147">
        <v>3</v>
      </c>
      <c r="AF60" s="147">
        <v>3</v>
      </c>
      <c r="AG60" s="148">
        <v>33</v>
      </c>
      <c r="AH60" s="149">
        <v>0</v>
      </c>
      <c r="AI60" s="150">
        <v>0</v>
      </c>
      <c r="AJ60" s="150">
        <v>0</v>
      </c>
      <c r="AK60" s="150">
        <v>0</v>
      </c>
      <c r="AL60" s="150">
        <v>0</v>
      </c>
      <c r="AM60" s="150">
        <v>0</v>
      </c>
      <c r="AN60" s="150">
        <v>0</v>
      </c>
      <c r="AO60" s="150">
        <v>0</v>
      </c>
      <c r="AP60" s="150">
        <v>1</v>
      </c>
      <c r="AQ60" s="150">
        <v>0</v>
      </c>
      <c r="AR60" s="150">
        <v>0</v>
      </c>
      <c r="AS60" s="150">
        <v>0</v>
      </c>
      <c r="AT60" s="151">
        <v>1</v>
      </c>
      <c r="AU60" s="152">
        <v>0</v>
      </c>
      <c r="AV60" s="200" t="s">
        <v>483</v>
      </c>
    </row>
    <row r="61" spans="1:48">
      <c r="A61" s="137">
        <v>58</v>
      </c>
      <c r="B61" s="138"/>
      <c r="C61" s="139" t="s">
        <v>253</v>
      </c>
      <c r="D61" s="139" t="s">
        <v>141</v>
      </c>
      <c r="E61" s="140" t="s">
        <v>142</v>
      </c>
      <c r="F61" s="141">
        <v>0</v>
      </c>
      <c r="G61" s="142">
        <v>0</v>
      </c>
      <c r="H61" s="142">
        <v>0</v>
      </c>
      <c r="I61" s="142">
        <v>0</v>
      </c>
      <c r="J61" s="142">
        <v>0</v>
      </c>
      <c r="K61" s="142">
        <v>0</v>
      </c>
      <c r="L61" s="142">
        <v>0</v>
      </c>
      <c r="M61" s="142">
        <v>0</v>
      </c>
      <c r="N61" s="142">
        <v>1.8</v>
      </c>
      <c r="O61" s="142">
        <v>59</v>
      </c>
      <c r="P61" s="142">
        <v>29.4</v>
      </c>
      <c r="Q61" s="142">
        <v>54.4</v>
      </c>
      <c r="R61" s="143">
        <v>144.6</v>
      </c>
      <c r="S61" s="144">
        <v>365</v>
      </c>
      <c r="T61" s="201">
        <v>0.3961643835616438</v>
      </c>
      <c r="U61" s="146">
        <v>0</v>
      </c>
      <c r="V61" s="147">
        <v>0</v>
      </c>
      <c r="W61" s="147">
        <v>0</v>
      </c>
      <c r="X61" s="147">
        <v>0</v>
      </c>
      <c r="Y61" s="147">
        <v>0</v>
      </c>
      <c r="Z61" s="147">
        <v>0</v>
      </c>
      <c r="AA61" s="147">
        <v>0</v>
      </c>
      <c r="AB61" s="147">
        <v>0</v>
      </c>
      <c r="AC61" s="147">
        <v>3</v>
      </c>
      <c r="AD61" s="147">
        <v>12</v>
      </c>
      <c r="AE61" s="147">
        <v>5</v>
      </c>
      <c r="AF61" s="147">
        <v>11</v>
      </c>
      <c r="AG61" s="148">
        <v>31</v>
      </c>
      <c r="AH61" s="149">
        <v>0</v>
      </c>
      <c r="AI61" s="150">
        <v>0</v>
      </c>
      <c r="AJ61" s="150">
        <v>0</v>
      </c>
      <c r="AK61" s="150">
        <v>0</v>
      </c>
      <c r="AL61" s="150">
        <v>0</v>
      </c>
      <c r="AM61" s="150">
        <v>0</v>
      </c>
      <c r="AN61" s="150">
        <v>0</v>
      </c>
      <c r="AO61" s="150">
        <v>0</v>
      </c>
      <c r="AP61" s="150">
        <v>0</v>
      </c>
      <c r="AQ61" s="150">
        <v>0</v>
      </c>
      <c r="AR61" s="150">
        <v>0</v>
      </c>
      <c r="AS61" s="150">
        <v>0</v>
      </c>
      <c r="AT61" s="151">
        <v>0</v>
      </c>
      <c r="AU61" s="152">
        <v>0</v>
      </c>
      <c r="AV61" s="200" t="s">
        <v>486</v>
      </c>
    </row>
    <row r="62" spans="1:48">
      <c r="A62" s="137">
        <v>59</v>
      </c>
      <c r="B62" s="138"/>
      <c r="C62" s="139" t="s">
        <v>270</v>
      </c>
      <c r="D62" s="139" t="s">
        <v>129</v>
      </c>
      <c r="E62" s="140" t="s">
        <v>130</v>
      </c>
      <c r="F62" s="141">
        <v>6.1</v>
      </c>
      <c r="G62" s="142">
        <v>1.3</v>
      </c>
      <c r="H62" s="142">
        <v>14.7</v>
      </c>
      <c r="I62" s="142">
        <v>8.6999999999999993</v>
      </c>
      <c r="J62" s="142">
        <v>30.8</v>
      </c>
      <c r="K62" s="142">
        <v>5.3</v>
      </c>
      <c r="L62" s="142">
        <v>3.1</v>
      </c>
      <c r="M62" s="142">
        <v>10.5</v>
      </c>
      <c r="N62" s="142">
        <v>6</v>
      </c>
      <c r="O62" s="142">
        <v>7.3</v>
      </c>
      <c r="P62" s="142">
        <v>0</v>
      </c>
      <c r="Q62" s="142">
        <v>10.6</v>
      </c>
      <c r="R62" s="143">
        <v>104.39999999999998</v>
      </c>
      <c r="S62" s="144">
        <v>400</v>
      </c>
      <c r="T62" s="201">
        <v>0.26099999999999995</v>
      </c>
      <c r="U62" s="146">
        <v>6</v>
      </c>
      <c r="V62" s="147">
        <v>3</v>
      </c>
      <c r="W62" s="147">
        <v>10</v>
      </c>
      <c r="X62" s="147">
        <v>13</v>
      </c>
      <c r="Y62" s="147">
        <v>10</v>
      </c>
      <c r="Z62" s="147">
        <v>3</v>
      </c>
      <c r="AA62" s="147">
        <v>5</v>
      </c>
      <c r="AB62" s="147">
        <v>4</v>
      </c>
      <c r="AC62" s="147">
        <v>3</v>
      </c>
      <c r="AD62" s="147">
        <v>1</v>
      </c>
      <c r="AE62" s="147">
        <v>0</v>
      </c>
      <c r="AF62" s="147">
        <v>2</v>
      </c>
      <c r="AG62" s="148">
        <v>60</v>
      </c>
      <c r="AH62" s="149">
        <v>8</v>
      </c>
      <c r="AI62" s="150">
        <v>3</v>
      </c>
      <c r="AJ62" s="150">
        <v>10</v>
      </c>
      <c r="AK62" s="150">
        <v>0</v>
      </c>
      <c r="AL62" s="150">
        <v>20</v>
      </c>
      <c r="AM62" s="150">
        <v>3</v>
      </c>
      <c r="AN62" s="150">
        <v>6</v>
      </c>
      <c r="AO62" s="150">
        <v>4</v>
      </c>
      <c r="AP62" s="150">
        <v>6</v>
      </c>
      <c r="AQ62" s="150">
        <v>3</v>
      </c>
      <c r="AR62" s="150">
        <v>3</v>
      </c>
      <c r="AS62" s="150">
        <v>5</v>
      </c>
      <c r="AT62" s="151">
        <v>71</v>
      </c>
      <c r="AU62" s="152">
        <v>400</v>
      </c>
      <c r="AV62" s="200" t="s">
        <v>474</v>
      </c>
    </row>
    <row r="63" spans="1:48">
      <c r="A63" s="153">
        <v>60</v>
      </c>
      <c r="B63" s="154"/>
      <c r="C63" s="155" t="s">
        <v>280</v>
      </c>
      <c r="D63" s="155" t="s">
        <v>118</v>
      </c>
      <c r="E63" s="156" t="s">
        <v>84</v>
      </c>
      <c r="F63" s="157"/>
      <c r="G63" s="158"/>
      <c r="H63" s="158"/>
      <c r="I63" s="158">
        <v>10</v>
      </c>
      <c r="J63" s="158">
        <v>38.799999999999997</v>
      </c>
      <c r="K63" s="158">
        <v>12.4</v>
      </c>
      <c r="L63" s="158">
        <v>3.9</v>
      </c>
      <c r="M63" s="158">
        <v>0</v>
      </c>
      <c r="N63" s="158">
        <v>0</v>
      </c>
      <c r="O63" s="158">
        <v>0</v>
      </c>
      <c r="P63" s="158">
        <v>0</v>
      </c>
      <c r="Q63" s="158">
        <v>0</v>
      </c>
      <c r="R63" s="159">
        <v>65.099999999999994</v>
      </c>
      <c r="S63" s="160">
        <v>300</v>
      </c>
      <c r="T63" s="202">
        <v>0.21699999999999997</v>
      </c>
      <c r="U63" s="162"/>
      <c r="V63" s="163"/>
      <c r="W63" s="163"/>
      <c r="X63" s="163">
        <v>4</v>
      </c>
      <c r="Y63" s="163">
        <v>16</v>
      </c>
      <c r="Z63" s="163">
        <v>4</v>
      </c>
      <c r="AA63" s="163">
        <v>1</v>
      </c>
      <c r="AB63" s="163">
        <v>0</v>
      </c>
      <c r="AC63" s="163">
        <v>0</v>
      </c>
      <c r="AD63" s="163">
        <v>0</v>
      </c>
      <c r="AE63" s="163">
        <v>0</v>
      </c>
      <c r="AF63" s="163">
        <v>0</v>
      </c>
      <c r="AG63" s="164">
        <v>25</v>
      </c>
      <c r="AH63" s="165"/>
      <c r="AI63" s="166"/>
      <c r="AJ63" s="166"/>
      <c r="AK63" s="166">
        <v>1</v>
      </c>
      <c r="AL63" s="166">
        <v>6</v>
      </c>
      <c r="AM63" s="166">
        <v>0</v>
      </c>
      <c r="AN63" s="166">
        <v>0</v>
      </c>
      <c r="AO63" s="166">
        <v>0</v>
      </c>
      <c r="AP63" s="166">
        <v>0</v>
      </c>
      <c r="AQ63" s="166">
        <v>0</v>
      </c>
      <c r="AR63" s="166">
        <v>0</v>
      </c>
      <c r="AS63" s="166">
        <v>0</v>
      </c>
      <c r="AT63" s="167">
        <v>7</v>
      </c>
      <c r="AU63" s="168">
        <v>50</v>
      </c>
      <c r="AV63" s="200" t="s">
        <v>484</v>
      </c>
    </row>
    <row r="64" spans="1:48">
      <c r="A64" s="137">
        <v>61</v>
      </c>
      <c r="B64" s="138"/>
      <c r="C64" s="139" t="s">
        <v>277</v>
      </c>
      <c r="D64" s="139" t="s">
        <v>377</v>
      </c>
      <c r="E64" s="140" t="s">
        <v>84</v>
      </c>
      <c r="F64" s="141">
        <v>0</v>
      </c>
      <c r="G64" s="142">
        <v>3</v>
      </c>
      <c r="H64" s="142">
        <v>5</v>
      </c>
      <c r="I64" s="142">
        <v>0</v>
      </c>
      <c r="J64" s="142">
        <v>0</v>
      </c>
      <c r="K64" s="142">
        <v>5</v>
      </c>
      <c r="L64" s="142">
        <v>2</v>
      </c>
      <c r="M64" s="142">
        <v>0</v>
      </c>
      <c r="N64" s="142">
        <v>0</v>
      </c>
      <c r="O64" s="142">
        <v>5.4</v>
      </c>
      <c r="P64" s="142">
        <v>10.3</v>
      </c>
      <c r="Q64" s="142">
        <v>4</v>
      </c>
      <c r="R64" s="143">
        <v>34.700000000000003</v>
      </c>
      <c r="S64" s="144">
        <v>120</v>
      </c>
      <c r="T64" s="201">
        <v>0.28916666666666668</v>
      </c>
      <c r="U64" s="146">
        <v>0</v>
      </c>
      <c r="V64" s="147">
        <v>1</v>
      </c>
      <c r="W64" s="147">
        <v>2</v>
      </c>
      <c r="X64" s="147">
        <v>0</v>
      </c>
      <c r="Y64" s="147">
        <v>0</v>
      </c>
      <c r="Z64" s="147">
        <v>1</v>
      </c>
      <c r="AA64" s="147">
        <v>1</v>
      </c>
      <c r="AB64" s="147">
        <v>0</v>
      </c>
      <c r="AC64" s="147">
        <v>0</v>
      </c>
      <c r="AD64" s="147">
        <v>1</v>
      </c>
      <c r="AE64" s="147">
        <v>4</v>
      </c>
      <c r="AF64" s="147">
        <v>2</v>
      </c>
      <c r="AG64" s="148">
        <v>12</v>
      </c>
      <c r="AH64" s="149">
        <v>0</v>
      </c>
      <c r="AI64" s="150">
        <v>0</v>
      </c>
      <c r="AJ64" s="150">
        <v>0</v>
      </c>
      <c r="AK64" s="150">
        <v>0</v>
      </c>
      <c r="AL64" s="150">
        <v>0</v>
      </c>
      <c r="AM64" s="150">
        <v>0</v>
      </c>
      <c r="AN64" s="150">
        <v>0</v>
      </c>
      <c r="AO64" s="150">
        <v>0</v>
      </c>
      <c r="AP64" s="150">
        <v>0</v>
      </c>
      <c r="AQ64" s="150">
        <v>0</v>
      </c>
      <c r="AR64" s="150">
        <v>0</v>
      </c>
      <c r="AS64" s="150">
        <v>0</v>
      </c>
      <c r="AT64" s="151">
        <v>0</v>
      </c>
      <c r="AU64" s="152">
        <v>0</v>
      </c>
      <c r="AV64" s="200" t="s">
        <v>482</v>
      </c>
    </row>
    <row r="65" spans="1:48">
      <c r="A65" s="137">
        <v>62</v>
      </c>
      <c r="B65" s="138"/>
      <c r="C65" s="139" t="s">
        <v>274</v>
      </c>
      <c r="D65" s="139" t="s">
        <v>138</v>
      </c>
      <c r="E65" s="140" t="s">
        <v>84</v>
      </c>
      <c r="F65" s="141">
        <v>5</v>
      </c>
      <c r="G65" s="142">
        <v>0</v>
      </c>
      <c r="H65" s="142">
        <v>0</v>
      </c>
      <c r="I65" s="142">
        <v>5</v>
      </c>
      <c r="J65" s="142">
        <v>0</v>
      </c>
      <c r="K65" s="142">
        <v>0</v>
      </c>
      <c r="L65" s="142">
        <v>0</v>
      </c>
      <c r="M65" s="142">
        <v>0</v>
      </c>
      <c r="N65" s="142">
        <v>0</v>
      </c>
      <c r="O65" s="142">
        <v>0</v>
      </c>
      <c r="P65" s="142">
        <v>0</v>
      </c>
      <c r="Q65" s="142">
        <v>18</v>
      </c>
      <c r="R65" s="143">
        <v>28</v>
      </c>
      <c r="S65" s="144">
        <v>240</v>
      </c>
      <c r="T65" s="201">
        <v>0.11666666666666667</v>
      </c>
      <c r="U65" s="146">
        <v>1</v>
      </c>
      <c r="V65" s="147">
        <v>0</v>
      </c>
      <c r="W65" s="147">
        <v>0</v>
      </c>
      <c r="X65" s="147">
        <v>1</v>
      </c>
      <c r="Y65" s="147">
        <v>0</v>
      </c>
      <c r="Z65" s="147">
        <v>0</v>
      </c>
      <c r="AA65" s="147">
        <v>0</v>
      </c>
      <c r="AB65" s="147">
        <v>0</v>
      </c>
      <c r="AC65" s="147">
        <v>0</v>
      </c>
      <c r="AD65" s="147">
        <v>0</v>
      </c>
      <c r="AE65" s="147">
        <v>0</v>
      </c>
      <c r="AF65" s="147">
        <v>9</v>
      </c>
      <c r="AG65" s="148">
        <v>11</v>
      </c>
      <c r="AH65" s="149">
        <v>10</v>
      </c>
      <c r="AI65" s="150">
        <v>0</v>
      </c>
      <c r="AJ65" s="150">
        <v>0</v>
      </c>
      <c r="AK65" s="150">
        <v>20</v>
      </c>
      <c r="AL65" s="150">
        <v>10</v>
      </c>
      <c r="AM65" s="150">
        <v>20</v>
      </c>
      <c r="AN65" s="150">
        <v>10</v>
      </c>
      <c r="AO65" s="150">
        <v>18</v>
      </c>
      <c r="AP65" s="150">
        <v>10</v>
      </c>
      <c r="AQ65" s="150">
        <v>0</v>
      </c>
      <c r="AR65" s="150">
        <v>10</v>
      </c>
      <c r="AS65" s="150">
        <v>19</v>
      </c>
      <c r="AT65" s="151">
        <v>127</v>
      </c>
      <c r="AU65" s="152">
        <v>240</v>
      </c>
      <c r="AV65" s="200" t="s">
        <v>485</v>
      </c>
    </row>
    <row r="66" spans="1:48">
      <c r="A66" s="137">
        <v>63</v>
      </c>
      <c r="B66" s="138"/>
      <c r="C66" s="139" t="s">
        <v>278</v>
      </c>
      <c r="D66" s="139" t="s">
        <v>144</v>
      </c>
      <c r="E66" s="140" t="s">
        <v>128</v>
      </c>
      <c r="F66" s="141">
        <v>0</v>
      </c>
      <c r="G66" s="142">
        <v>0</v>
      </c>
      <c r="H66" s="142">
        <v>0</v>
      </c>
      <c r="I66" s="142">
        <v>0</v>
      </c>
      <c r="J66" s="142">
        <v>0</v>
      </c>
      <c r="K66" s="142">
        <v>0</v>
      </c>
      <c r="L66" s="142">
        <v>0</v>
      </c>
      <c r="M66" s="142">
        <v>0</v>
      </c>
      <c r="N66" s="142">
        <v>0</v>
      </c>
      <c r="O66" s="142">
        <v>0</v>
      </c>
      <c r="P66" s="142">
        <v>0</v>
      </c>
      <c r="Q66" s="142">
        <v>12</v>
      </c>
      <c r="R66" s="143">
        <v>12</v>
      </c>
      <c r="S66" s="144">
        <v>120</v>
      </c>
      <c r="T66" s="201">
        <v>0.1</v>
      </c>
      <c r="U66" s="146">
        <v>0</v>
      </c>
      <c r="V66" s="147">
        <v>0</v>
      </c>
      <c r="W66" s="147">
        <v>0</v>
      </c>
      <c r="X66" s="147">
        <v>0</v>
      </c>
      <c r="Y66" s="147">
        <v>0</v>
      </c>
      <c r="Z66" s="147">
        <v>0</v>
      </c>
      <c r="AA66" s="147">
        <v>0</v>
      </c>
      <c r="AB66" s="147">
        <v>0</v>
      </c>
      <c r="AC66" s="147">
        <v>0</v>
      </c>
      <c r="AD66" s="147">
        <v>0</v>
      </c>
      <c r="AE66" s="147">
        <v>0</v>
      </c>
      <c r="AF66" s="147">
        <v>1</v>
      </c>
      <c r="AG66" s="148">
        <v>1</v>
      </c>
      <c r="AH66" s="149">
        <v>0</v>
      </c>
      <c r="AI66" s="150">
        <v>0</v>
      </c>
      <c r="AJ66" s="150">
        <v>0</v>
      </c>
      <c r="AK66" s="150">
        <v>0</v>
      </c>
      <c r="AL66" s="150">
        <v>0</v>
      </c>
      <c r="AM66" s="150">
        <v>0</v>
      </c>
      <c r="AN66" s="150">
        <v>0</v>
      </c>
      <c r="AO66" s="150">
        <v>0</v>
      </c>
      <c r="AP66" s="150">
        <v>0</v>
      </c>
      <c r="AQ66" s="150">
        <v>0</v>
      </c>
      <c r="AR66" s="150">
        <v>0</v>
      </c>
      <c r="AS66" s="150">
        <v>0</v>
      </c>
      <c r="AT66" s="151">
        <v>0</v>
      </c>
      <c r="AU66" s="152">
        <v>0</v>
      </c>
      <c r="AV66" s="200" t="s">
        <v>481</v>
      </c>
    </row>
    <row r="67" spans="1:48">
      <c r="A67" s="137">
        <v>64</v>
      </c>
      <c r="B67" s="138"/>
      <c r="C67" s="139" t="s">
        <v>276</v>
      </c>
      <c r="D67" s="139" t="s">
        <v>134</v>
      </c>
      <c r="E67" s="140" t="s">
        <v>84</v>
      </c>
      <c r="F67" s="141">
        <v>0</v>
      </c>
      <c r="G67" s="142">
        <v>0</v>
      </c>
      <c r="H67" s="142">
        <v>0</v>
      </c>
      <c r="I67" s="142">
        <v>0</v>
      </c>
      <c r="J67" s="142">
        <v>0</v>
      </c>
      <c r="K67" s="142">
        <v>0</v>
      </c>
      <c r="L67" s="142">
        <v>0</v>
      </c>
      <c r="M67" s="142">
        <v>0</v>
      </c>
      <c r="N67" s="142">
        <v>0</v>
      </c>
      <c r="O67" s="142">
        <v>5</v>
      </c>
      <c r="P67" s="142">
        <v>0</v>
      </c>
      <c r="Q67" s="142">
        <v>0</v>
      </c>
      <c r="R67" s="143">
        <v>5</v>
      </c>
      <c r="S67" s="144">
        <v>500</v>
      </c>
      <c r="T67" s="201">
        <v>0.01</v>
      </c>
      <c r="U67" s="146">
        <v>0</v>
      </c>
      <c r="V67" s="147">
        <v>0</v>
      </c>
      <c r="W67" s="147">
        <v>0</v>
      </c>
      <c r="X67" s="147">
        <v>0</v>
      </c>
      <c r="Y67" s="147">
        <v>0</v>
      </c>
      <c r="Z67" s="147">
        <v>0</v>
      </c>
      <c r="AA67" s="147">
        <v>0</v>
      </c>
      <c r="AB67" s="147">
        <v>0</v>
      </c>
      <c r="AC67" s="147">
        <v>0</v>
      </c>
      <c r="AD67" s="147">
        <v>1</v>
      </c>
      <c r="AE67" s="147">
        <v>0</v>
      </c>
      <c r="AF67" s="147">
        <v>0</v>
      </c>
      <c r="AG67" s="148">
        <v>1</v>
      </c>
      <c r="AH67" s="149">
        <v>0</v>
      </c>
      <c r="AI67" s="150">
        <v>0</v>
      </c>
      <c r="AJ67" s="150">
        <v>0</v>
      </c>
      <c r="AK67" s="150">
        <v>0</v>
      </c>
      <c r="AL67" s="150">
        <v>0</v>
      </c>
      <c r="AM67" s="150">
        <v>0</v>
      </c>
      <c r="AN67" s="150">
        <v>0</v>
      </c>
      <c r="AO67" s="150">
        <v>0</v>
      </c>
      <c r="AP67" s="150">
        <v>0</v>
      </c>
      <c r="AQ67" s="150">
        <v>0</v>
      </c>
      <c r="AR67" s="150">
        <v>0</v>
      </c>
      <c r="AS67" s="150">
        <v>0</v>
      </c>
      <c r="AT67" s="151">
        <v>0</v>
      </c>
      <c r="AU67" s="152">
        <v>0</v>
      </c>
      <c r="AV67" s="200" t="s">
        <v>477</v>
      </c>
    </row>
    <row r="68" spans="1:48">
      <c r="A68" s="137"/>
      <c r="B68" s="138"/>
      <c r="C68" s="139"/>
      <c r="D68" s="139"/>
      <c r="E68" s="140"/>
      <c r="F68" s="141"/>
      <c r="G68" s="142"/>
      <c r="H68" s="142"/>
      <c r="I68" s="142"/>
      <c r="J68" s="142"/>
      <c r="K68" s="142"/>
      <c r="L68" s="142"/>
      <c r="M68" s="142"/>
      <c r="N68" s="142"/>
      <c r="O68" s="142"/>
      <c r="P68" s="142"/>
      <c r="Q68" s="142"/>
      <c r="R68" s="143"/>
      <c r="S68" s="144"/>
      <c r="T68" s="201"/>
      <c r="U68" s="146"/>
      <c r="V68" s="147"/>
      <c r="W68" s="147"/>
      <c r="X68" s="147"/>
      <c r="Y68" s="147"/>
      <c r="Z68" s="147"/>
      <c r="AA68" s="147"/>
      <c r="AB68" s="147"/>
      <c r="AC68" s="147"/>
      <c r="AD68" s="147"/>
      <c r="AE68" s="147"/>
      <c r="AF68" s="147"/>
      <c r="AG68" s="148"/>
      <c r="AH68" s="149"/>
      <c r="AI68" s="150"/>
      <c r="AJ68" s="150"/>
      <c r="AK68" s="150"/>
      <c r="AL68" s="150"/>
      <c r="AM68" s="150"/>
      <c r="AN68" s="150"/>
      <c r="AO68" s="150"/>
      <c r="AP68" s="150"/>
      <c r="AQ68" s="150"/>
      <c r="AR68" s="150"/>
      <c r="AS68" s="150"/>
      <c r="AT68" s="151"/>
      <c r="AU68" s="152"/>
      <c r="AV68" s="200"/>
    </row>
    <row r="69" spans="1:48">
      <c r="A69" s="137"/>
      <c r="B69" s="138"/>
      <c r="C69" s="139"/>
      <c r="D69" s="139"/>
      <c r="E69" s="140"/>
      <c r="F69" s="141"/>
      <c r="G69" s="142"/>
      <c r="H69" s="142"/>
      <c r="I69" s="142"/>
      <c r="J69" s="142"/>
      <c r="K69" s="142"/>
      <c r="L69" s="142"/>
      <c r="M69" s="142"/>
      <c r="N69" s="142"/>
      <c r="O69" s="142"/>
      <c r="P69" s="142"/>
      <c r="Q69" s="142"/>
      <c r="R69" s="143"/>
      <c r="S69" s="144"/>
      <c r="T69" s="201"/>
      <c r="U69" s="146"/>
      <c r="V69" s="147"/>
      <c r="W69" s="147"/>
      <c r="X69" s="147"/>
      <c r="Y69" s="147"/>
      <c r="Z69" s="147"/>
      <c r="AA69" s="147"/>
      <c r="AB69" s="147"/>
      <c r="AC69" s="147"/>
      <c r="AD69" s="147"/>
      <c r="AE69" s="147"/>
      <c r="AF69" s="147"/>
      <c r="AG69" s="148"/>
      <c r="AH69" s="149"/>
      <c r="AI69" s="150"/>
      <c r="AJ69" s="150"/>
      <c r="AK69" s="150"/>
      <c r="AL69" s="150"/>
      <c r="AM69" s="150"/>
      <c r="AN69" s="150"/>
      <c r="AO69" s="150"/>
      <c r="AP69" s="150"/>
      <c r="AQ69" s="150"/>
      <c r="AR69" s="150"/>
      <c r="AS69" s="150"/>
      <c r="AT69" s="151"/>
      <c r="AU69" s="152"/>
      <c r="AV69" s="200"/>
    </row>
    <row r="70" spans="1:48">
      <c r="A70" s="137"/>
      <c r="B70" s="138"/>
      <c r="C70" s="139"/>
      <c r="D70" s="139"/>
      <c r="E70" s="140"/>
      <c r="F70" s="141"/>
      <c r="G70" s="142"/>
      <c r="H70" s="142"/>
      <c r="I70" s="142"/>
      <c r="J70" s="142"/>
      <c r="K70" s="142"/>
      <c r="L70" s="142"/>
      <c r="M70" s="142"/>
      <c r="N70" s="142"/>
      <c r="O70" s="142"/>
      <c r="P70" s="142"/>
      <c r="Q70" s="142"/>
      <c r="R70" s="143"/>
      <c r="S70" s="144"/>
      <c r="T70" s="201"/>
      <c r="U70" s="146"/>
      <c r="V70" s="147"/>
      <c r="W70" s="147"/>
      <c r="X70" s="147"/>
      <c r="Y70" s="147"/>
      <c r="Z70" s="147"/>
      <c r="AA70" s="147"/>
      <c r="AB70" s="147"/>
      <c r="AC70" s="147"/>
      <c r="AD70" s="147"/>
      <c r="AE70" s="147"/>
      <c r="AF70" s="147"/>
      <c r="AG70" s="148"/>
      <c r="AH70" s="149"/>
      <c r="AI70" s="150"/>
      <c r="AJ70" s="150"/>
      <c r="AK70" s="150"/>
      <c r="AL70" s="150"/>
      <c r="AM70" s="150"/>
      <c r="AN70" s="150"/>
      <c r="AO70" s="150"/>
      <c r="AP70" s="150"/>
      <c r="AQ70" s="150"/>
      <c r="AR70" s="150"/>
      <c r="AS70" s="150"/>
      <c r="AT70" s="151"/>
      <c r="AU70" s="152"/>
      <c r="AV70" s="200"/>
    </row>
    <row r="71" spans="1:48">
      <c r="A71" s="137"/>
      <c r="B71" s="138"/>
      <c r="C71" s="139"/>
      <c r="D71" s="139"/>
      <c r="E71" s="140"/>
      <c r="F71" s="141"/>
      <c r="G71" s="142"/>
      <c r="H71" s="142"/>
      <c r="I71" s="142"/>
      <c r="J71" s="142"/>
      <c r="K71" s="142"/>
      <c r="L71" s="142"/>
      <c r="M71" s="142"/>
      <c r="N71" s="142"/>
      <c r="O71" s="142"/>
      <c r="P71" s="142"/>
      <c r="Q71" s="142"/>
      <c r="R71" s="143"/>
      <c r="S71" s="144"/>
      <c r="T71" s="201"/>
      <c r="U71" s="146"/>
      <c r="V71" s="147"/>
      <c r="W71" s="147"/>
      <c r="X71" s="147"/>
      <c r="Y71" s="147"/>
      <c r="Z71" s="147"/>
      <c r="AA71" s="147"/>
      <c r="AB71" s="147"/>
      <c r="AC71" s="147"/>
      <c r="AD71" s="147"/>
      <c r="AE71" s="147"/>
      <c r="AF71" s="147"/>
      <c r="AG71" s="148"/>
      <c r="AH71" s="149"/>
      <c r="AI71" s="150"/>
      <c r="AJ71" s="150"/>
      <c r="AK71" s="150"/>
      <c r="AL71" s="150"/>
      <c r="AM71" s="150"/>
      <c r="AN71" s="150"/>
      <c r="AO71" s="150"/>
      <c r="AP71" s="150"/>
      <c r="AQ71" s="150"/>
      <c r="AR71" s="150"/>
      <c r="AS71" s="150"/>
      <c r="AT71" s="151"/>
      <c r="AU71" s="152"/>
      <c r="AV71" s="200"/>
    </row>
    <row r="72" spans="1:48">
      <c r="A72" s="137"/>
      <c r="B72" s="138"/>
      <c r="C72" s="139"/>
      <c r="D72" s="139"/>
      <c r="E72" s="140"/>
      <c r="F72" s="141"/>
      <c r="G72" s="142"/>
      <c r="H72" s="142"/>
      <c r="I72" s="142"/>
      <c r="J72" s="142"/>
      <c r="K72" s="142"/>
      <c r="L72" s="142"/>
      <c r="M72" s="142"/>
      <c r="N72" s="142"/>
      <c r="O72" s="142"/>
      <c r="P72" s="142"/>
      <c r="Q72" s="142"/>
      <c r="R72" s="143"/>
      <c r="S72" s="144"/>
      <c r="T72" s="201"/>
      <c r="U72" s="146"/>
      <c r="V72" s="147"/>
      <c r="W72" s="147"/>
      <c r="X72" s="147"/>
      <c r="Y72" s="147"/>
      <c r="Z72" s="147"/>
      <c r="AA72" s="147"/>
      <c r="AB72" s="147"/>
      <c r="AC72" s="147"/>
      <c r="AD72" s="147"/>
      <c r="AE72" s="147"/>
      <c r="AF72" s="147"/>
      <c r="AG72" s="148"/>
      <c r="AH72" s="149"/>
      <c r="AI72" s="150"/>
      <c r="AJ72" s="150"/>
      <c r="AK72" s="150"/>
      <c r="AL72" s="150"/>
      <c r="AM72" s="150"/>
      <c r="AN72" s="150"/>
      <c r="AO72" s="150"/>
      <c r="AP72" s="150"/>
      <c r="AQ72" s="150"/>
      <c r="AR72" s="150"/>
      <c r="AS72" s="150"/>
      <c r="AT72" s="151"/>
      <c r="AU72" s="152"/>
      <c r="AV72" s="200"/>
    </row>
    <row r="73" spans="1:48">
      <c r="A73" s="153"/>
      <c r="B73" s="154"/>
      <c r="C73" s="155"/>
      <c r="D73" s="155"/>
      <c r="E73" s="156"/>
      <c r="F73" s="157"/>
      <c r="G73" s="158"/>
      <c r="H73" s="158"/>
      <c r="I73" s="158"/>
      <c r="J73" s="158"/>
      <c r="K73" s="158"/>
      <c r="L73" s="158"/>
      <c r="M73" s="158"/>
      <c r="N73" s="158"/>
      <c r="O73" s="158"/>
      <c r="P73" s="158"/>
      <c r="Q73" s="158"/>
      <c r="R73" s="159"/>
      <c r="S73" s="160"/>
      <c r="T73" s="202"/>
      <c r="U73" s="162"/>
      <c r="V73" s="163"/>
      <c r="W73" s="163"/>
      <c r="X73" s="163"/>
      <c r="Y73" s="163"/>
      <c r="Z73" s="163"/>
      <c r="AA73" s="163"/>
      <c r="AB73" s="163"/>
      <c r="AC73" s="163"/>
      <c r="AD73" s="163"/>
      <c r="AE73" s="163"/>
      <c r="AF73" s="163"/>
      <c r="AG73" s="164"/>
      <c r="AH73" s="165"/>
      <c r="AI73" s="166"/>
      <c r="AJ73" s="166"/>
      <c r="AK73" s="166"/>
      <c r="AL73" s="166"/>
      <c r="AM73" s="166"/>
      <c r="AN73" s="166"/>
      <c r="AO73" s="166"/>
      <c r="AP73" s="166"/>
      <c r="AQ73" s="166"/>
      <c r="AR73" s="166"/>
      <c r="AS73" s="166"/>
      <c r="AT73" s="167"/>
      <c r="AU73" s="168"/>
      <c r="AV73" s="200"/>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37"/>
      <c r="B82" s="138"/>
      <c r="C82" s="139"/>
      <c r="D82" s="139"/>
      <c r="E82" s="140"/>
      <c r="F82" s="141"/>
      <c r="G82" s="142"/>
      <c r="H82" s="142"/>
      <c r="I82" s="142"/>
      <c r="J82" s="142"/>
      <c r="K82" s="142"/>
      <c r="L82" s="142"/>
      <c r="M82" s="142"/>
      <c r="N82" s="142"/>
      <c r="O82" s="142"/>
      <c r="P82" s="142"/>
      <c r="Q82" s="142"/>
      <c r="R82" s="143"/>
      <c r="S82" s="144"/>
      <c r="T82" s="201"/>
      <c r="U82" s="146"/>
      <c r="V82" s="147"/>
      <c r="W82" s="147"/>
      <c r="X82" s="147"/>
      <c r="Y82" s="147"/>
      <c r="Z82" s="147"/>
      <c r="AA82" s="147"/>
      <c r="AB82" s="147"/>
      <c r="AC82" s="147"/>
      <c r="AD82" s="147"/>
      <c r="AE82" s="147"/>
      <c r="AF82" s="147"/>
      <c r="AG82" s="148"/>
      <c r="AH82" s="149"/>
      <c r="AI82" s="150"/>
      <c r="AJ82" s="150"/>
      <c r="AK82" s="150"/>
      <c r="AL82" s="150"/>
      <c r="AM82" s="150"/>
      <c r="AN82" s="150"/>
      <c r="AO82" s="150"/>
      <c r="AP82" s="150"/>
      <c r="AQ82" s="150"/>
      <c r="AR82" s="150"/>
      <c r="AS82" s="150"/>
      <c r="AT82" s="151"/>
      <c r="AU82" s="152"/>
      <c r="AV82" s="200"/>
    </row>
    <row r="83" spans="1:48" hidden="1">
      <c r="A83" s="153"/>
      <c r="B83" s="154"/>
      <c r="C83" s="155"/>
      <c r="D83" s="155"/>
      <c r="E83" s="156"/>
      <c r="F83" s="157"/>
      <c r="G83" s="158"/>
      <c r="H83" s="158"/>
      <c r="I83" s="158"/>
      <c r="J83" s="158"/>
      <c r="K83" s="158"/>
      <c r="L83" s="158"/>
      <c r="M83" s="158"/>
      <c r="N83" s="158"/>
      <c r="O83" s="158"/>
      <c r="P83" s="158"/>
      <c r="Q83" s="158"/>
      <c r="R83" s="159"/>
      <c r="S83" s="160"/>
      <c r="T83" s="202"/>
      <c r="U83" s="162"/>
      <c r="V83" s="163"/>
      <c r="W83" s="163"/>
      <c r="X83" s="163"/>
      <c r="Y83" s="163"/>
      <c r="Z83" s="163"/>
      <c r="AA83" s="163"/>
      <c r="AB83" s="163"/>
      <c r="AC83" s="163"/>
      <c r="AD83" s="163"/>
      <c r="AE83" s="163"/>
      <c r="AF83" s="163"/>
      <c r="AG83" s="164"/>
      <c r="AH83" s="165"/>
      <c r="AI83" s="166"/>
      <c r="AJ83" s="166"/>
      <c r="AK83" s="166"/>
      <c r="AL83" s="166"/>
      <c r="AM83" s="166"/>
      <c r="AN83" s="166"/>
      <c r="AO83" s="166"/>
      <c r="AP83" s="166"/>
      <c r="AQ83" s="166"/>
      <c r="AR83" s="166"/>
      <c r="AS83" s="166"/>
      <c r="AT83" s="167"/>
      <c r="AU83" s="168"/>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37"/>
      <c r="B92" s="138"/>
      <c r="C92" s="139"/>
      <c r="D92" s="139"/>
      <c r="E92" s="140"/>
      <c r="F92" s="141"/>
      <c r="G92" s="142"/>
      <c r="H92" s="142"/>
      <c r="I92" s="142"/>
      <c r="J92" s="142"/>
      <c r="K92" s="142"/>
      <c r="L92" s="142"/>
      <c r="M92" s="142"/>
      <c r="N92" s="142"/>
      <c r="O92" s="142"/>
      <c r="P92" s="142"/>
      <c r="Q92" s="142"/>
      <c r="R92" s="143"/>
      <c r="S92" s="144"/>
      <c r="T92" s="201"/>
      <c r="U92" s="146"/>
      <c r="V92" s="147"/>
      <c r="W92" s="147"/>
      <c r="X92" s="147"/>
      <c r="Y92" s="147"/>
      <c r="Z92" s="147"/>
      <c r="AA92" s="147"/>
      <c r="AB92" s="147"/>
      <c r="AC92" s="147"/>
      <c r="AD92" s="147"/>
      <c r="AE92" s="147"/>
      <c r="AF92" s="147"/>
      <c r="AG92" s="148"/>
      <c r="AH92" s="149"/>
      <c r="AI92" s="150"/>
      <c r="AJ92" s="150"/>
      <c r="AK92" s="150"/>
      <c r="AL92" s="150"/>
      <c r="AM92" s="150"/>
      <c r="AN92" s="150"/>
      <c r="AO92" s="150"/>
      <c r="AP92" s="150"/>
      <c r="AQ92" s="150"/>
      <c r="AR92" s="150"/>
      <c r="AS92" s="150"/>
      <c r="AT92" s="151"/>
      <c r="AU92" s="152"/>
      <c r="AV92" s="200"/>
    </row>
    <row r="93" spans="1:48" hidden="1">
      <c r="A93" s="153"/>
      <c r="B93" s="154"/>
      <c r="C93" s="155"/>
      <c r="D93" s="155"/>
      <c r="E93" s="156"/>
      <c r="F93" s="157"/>
      <c r="G93" s="158"/>
      <c r="H93" s="158"/>
      <c r="I93" s="158"/>
      <c r="J93" s="158"/>
      <c r="K93" s="158"/>
      <c r="L93" s="158"/>
      <c r="M93" s="158"/>
      <c r="N93" s="158"/>
      <c r="O93" s="158"/>
      <c r="P93" s="158"/>
      <c r="Q93" s="158"/>
      <c r="R93" s="159"/>
      <c r="S93" s="160"/>
      <c r="T93" s="202"/>
      <c r="U93" s="162"/>
      <c r="V93" s="163"/>
      <c r="W93" s="163"/>
      <c r="X93" s="163"/>
      <c r="Y93" s="163"/>
      <c r="Z93" s="163"/>
      <c r="AA93" s="163"/>
      <c r="AB93" s="163"/>
      <c r="AC93" s="163"/>
      <c r="AD93" s="163"/>
      <c r="AE93" s="163"/>
      <c r="AF93" s="163"/>
      <c r="AG93" s="164"/>
      <c r="AH93" s="165"/>
      <c r="AI93" s="166"/>
      <c r="AJ93" s="166"/>
      <c r="AK93" s="166"/>
      <c r="AL93" s="166"/>
      <c r="AM93" s="166"/>
      <c r="AN93" s="166"/>
      <c r="AO93" s="166"/>
      <c r="AP93" s="166"/>
      <c r="AQ93" s="166"/>
      <c r="AR93" s="166"/>
      <c r="AS93" s="166"/>
      <c r="AT93" s="167"/>
      <c r="AU93" s="168"/>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37"/>
      <c r="B102" s="138"/>
      <c r="C102" s="139"/>
      <c r="D102" s="139"/>
      <c r="E102" s="140"/>
      <c r="F102" s="141"/>
      <c r="G102" s="142"/>
      <c r="H102" s="142"/>
      <c r="I102" s="142"/>
      <c r="J102" s="142"/>
      <c r="K102" s="142"/>
      <c r="L102" s="142"/>
      <c r="M102" s="142"/>
      <c r="N102" s="142"/>
      <c r="O102" s="142"/>
      <c r="P102" s="142"/>
      <c r="Q102" s="142"/>
      <c r="R102" s="143"/>
      <c r="S102" s="144"/>
      <c r="T102" s="201"/>
      <c r="U102" s="146"/>
      <c r="V102" s="147"/>
      <c r="W102" s="147"/>
      <c r="X102" s="147"/>
      <c r="Y102" s="147"/>
      <c r="Z102" s="147"/>
      <c r="AA102" s="147"/>
      <c r="AB102" s="147"/>
      <c r="AC102" s="147"/>
      <c r="AD102" s="147"/>
      <c r="AE102" s="147"/>
      <c r="AF102" s="147"/>
      <c r="AG102" s="148"/>
      <c r="AH102" s="149"/>
      <c r="AI102" s="150"/>
      <c r="AJ102" s="150"/>
      <c r="AK102" s="150"/>
      <c r="AL102" s="150"/>
      <c r="AM102" s="150"/>
      <c r="AN102" s="150"/>
      <c r="AO102" s="150"/>
      <c r="AP102" s="150"/>
      <c r="AQ102" s="150"/>
      <c r="AR102" s="150"/>
      <c r="AS102" s="150"/>
      <c r="AT102" s="151"/>
      <c r="AU102" s="152"/>
      <c r="AV102" s="200"/>
    </row>
    <row r="103" spans="1:48" hidden="1">
      <c r="A103" s="153"/>
      <c r="B103" s="154"/>
      <c r="C103" s="155"/>
      <c r="D103" s="155"/>
      <c r="E103" s="156"/>
      <c r="F103" s="157"/>
      <c r="G103" s="158"/>
      <c r="H103" s="158"/>
      <c r="I103" s="158"/>
      <c r="J103" s="158"/>
      <c r="K103" s="158"/>
      <c r="L103" s="158"/>
      <c r="M103" s="158"/>
      <c r="N103" s="158"/>
      <c r="O103" s="158"/>
      <c r="P103" s="158"/>
      <c r="Q103" s="158"/>
      <c r="R103" s="159"/>
      <c r="S103" s="160"/>
      <c r="T103" s="202"/>
      <c r="U103" s="162"/>
      <c r="V103" s="163"/>
      <c r="W103" s="163"/>
      <c r="X103" s="163"/>
      <c r="Y103" s="163"/>
      <c r="Z103" s="163"/>
      <c r="AA103" s="163"/>
      <c r="AB103" s="163"/>
      <c r="AC103" s="163"/>
      <c r="AD103" s="163"/>
      <c r="AE103" s="163"/>
      <c r="AF103" s="163"/>
      <c r="AG103" s="164"/>
      <c r="AH103" s="165"/>
      <c r="AI103" s="166"/>
      <c r="AJ103" s="166"/>
      <c r="AK103" s="166"/>
      <c r="AL103" s="166"/>
      <c r="AM103" s="166"/>
      <c r="AN103" s="166"/>
      <c r="AO103" s="166"/>
      <c r="AP103" s="166"/>
      <c r="AQ103" s="166"/>
      <c r="AR103" s="166"/>
      <c r="AS103" s="166"/>
      <c r="AT103" s="167"/>
      <c r="AU103" s="168"/>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37"/>
      <c r="B112" s="138"/>
      <c r="C112" s="139"/>
      <c r="D112" s="139"/>
      <c r="E112" s="140"/>
      <c r="F112" s="141"/>
      <c r="G112" s="142"/>
      <c r="H112" s="142"/>
      <c r="I112" s="142"/>
      <c r="J112" s="142"/>
      <c r="K112" s="142"/>
      <c r="L112" s="142"/>
      <c r="M112" s="142"/>
      <c r="N112" s="142"/>
      <c r="O112" s="142"/>
      <c r="P112" s="142"/>
      <c r="Q112" s="142"/>
      <c r="R112" s="143"/>
      <c r="S112" s="144"/>
      <c r="T112" s="201"/>
      <c r="U112" s="146"/>
      <c r="V112" s="147"/>
      <c r="W112" s="147"/>
      <c r="X112" s="147"/>
      <c r="Y112" s="147"/>
      <c r="Z112" s="147"/>
      <c r="AA112" s="147"/>
      <c r="AB112" s="147"/>
      <c r="AC112" s="147"/>
      <c r="AD112" s="147"/>
      <c r="AE112" s="147"/>
      <c r="AF112" s="147"/>
      <c r="AG112" s="148"/>
      <c r="AH112" s="149"/>
      <c r="AI112" s="150"/>
      <c r="AJ112" s="150"/>
      <c r="AK112" s="150"/>
      <c r="AL112" s="150"/>
      <c r="AM112" s="150"/>
      <c r="AN112" s="150"/>
      <c r="AO112" s="150"/>
      <c r="AP112" s="150"/>
      <c r="AQ112" s="150"/>
      <c r="AR112" s="150"/>
      <c r="AS112" s="150"/>
      <c r="AT112" s="151"/>
      <c r="AU112" s="152"/>
      <c r="AV112" s="200"/>
    </row>
    <row r="113" spans="1:48" hidden="1">
      <c r="A113" s="153"/>
      <c r="B113" s="154"/>
      <c r="C113" s="155"/>
      <c r="D113" s="155"/>
      <c r="E113" s="156"/>
      <c r="F113" s="157"/>
      <c r="G113" s="158"/>
      <c r="H113" s="158"/>
      <c r="I113" s="158"/>
      <c r="J113" s="158"/>
      <c r="K113" s="158"/>
      <c r="L113" s="158"/>
      <c r="M113" s="158"/>
      <c r="N113" s="158"/>
      <c r="O113" s="158"/>
      <c r="P113" s="158"/>
      <c r="Q113" s="158"/>
      <c r="R113" s="159"/>
      <c r="S113" s="160"/>
      <c r="T113" s="202"/>
      <c r="U113" s="162"/>
      <c r="V113" s="163"/>
      <c r="W113" s="163"/>
      <c r="X113" s="163"/>
      <c r="Y113" s="163"/>
      <c r="Z113" s="163"/>
      <c r="AA113" s="163"/>
      <c r="AB113" s="163"/>
      <c r="AC113" s="163"/>
      <c r="AD113" s="163"/>
      <c r="AE113" s="163"/>
      <c r="AF113" s="163"/>
      <c r="AG113" s="164"/>
      <c r="AH113" s="165"/>
      <c r="AI113" s="166"/>
      <c r="AJ113" s="166"/>
      <c r="AK113" s="166"/>
      <c r="AL113" s="166"/>
      <c r="AM113" s="166"/>
      <c r="AN113" s="166"/>
      <c r="AO113" s="166"/>
      <c r="AP113" s="166"/>
      <c r="AQ113" s="166"/>
      <c r="AR113" s="166"/>
      <c r="AS113" s="166"/>
      <c r="AT113" s="167"/>
      <c r="AU113" s="168"/>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201"/>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c r="AV116" s="200"/>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37"/>
      <c r="B122" s="138"/>
      <c r="C122" s="139"/>
      <c r="D122" s="139"/>
      <c r="E122" s="140"/>
      <c r="F122" s="141"/>
      <c r="G122" s="142"/>
      <c r="H122" s="142"/>
      <c r="I122" s="142"/>
      <c r="J122" s="142"/>
      <c r="K122" s="142"/>
      <c r="L122" s="142"/>
      <c r="M122" s="142"/>
      <c r="N122" s="142"/>
      <c r="O122" s="142"/>
      <c r="P122" s="142"/>
      <c r="Q122" s="142"/>
      <c r="R122" s="143"/>
      <c r="S122" s="144"/>
      <c r="T122" s="145"/>
      <c r="U122" s="146"/>
      <c r="V122" s="147"/>
      <c r="W122" s="147"/>
      <c r="X122" s="147"/>
      <c r="Y122" s="147"/>
      <c r="Z122" s="147"/>
      <c r="AA122" s="147"/>
      <c r="AB122" s="147"/>
      <c r="AC122" s="147"/>
      <c r="AD122" s="147"/>
      <c r="AE122" s="147"/>
      <c r="AF122" s="147"/>
      <c r="AG122" s="148"/>
      <c r="AH122" s="149"/>
      <c r="AI122" s="150"/>
      <c r="AJ122" s="150"/>
      <c r="AK122" s="150"/>
      <c r="AL122" s="150"/>
      <c r="AM122" s="150"/>
      <c r="AN122" s="150"/>
      <c r="AO122" s="150"/>
      <c r="AP122" s="150"/>
      <c r="AQ122" s="150"/>
      <c r="AR122" s="150"/>
      <c r="AS122" s="150"/>
      <c r="AT122" s="151"/>
      <c r="AU122" s="152"/>
    </row>
    <row r="123" spans="1:48" hidden="1">
      <c r="A123" s="153"/>
      <c r="B123" s="154"/>
      <c r="C123" s="155"/>
      <c r="D123" s="155"/>
      <c r="E123" s="156"/>
      <c r="F123" s="157"/>
      <c r="G123" s="158"/>
      <c r="H123" s="158"/>
      <c r="I123" s="158"/>
      <c r="J123" s="158"/>
      <c r="K123" s="158"/>
      <c r="L123" s="158"/>
      <c r="M123" s="158"/>
      <c r="N123" s="158"/>
      <c r="O123" s="158"/>
      <c r="P123" s="158"/>
      <c r="Q123" s="158"/>
      <c r="R123" s="159"/>
      <c r="S123" s="160"/>
      <c r="T123" s="161"/>
      <c r="U123" s="162"/>
      <c r="V123" s="163"/>
      <c r="W123" s="163"/>
      <c r="X123" s="163"/>
      <c r="Y123" s="163"/>
      <c r="Z123" s="163"/>
      <c r="AA123" s="163"/>
      <c r="AB123" s="163"/>
      <c r="AC123" s="163"/>
      <c r="AD123" s="163"/>
      <c r="AE123" s="163"/>
      <c r="AF123" s="163"/>
      <c r="AG123" s="164"/>
      <c r="AH123" s="165"/>
      <c r="AI123" s="166"/>
      <c r="AJ123" s="166"/>
      <c r="AK123" s="166"/>
      <c r="AL123" s="166"/>
      <c r="AM123" s="166"/>
      <c r="AN123" s="166"/>
      <c r="AO123" s="166"/>
      <c r="AP123" s="166"/>
      <c r="AQ123" s="166"/>
      <c r="AR123" s="166"/>
      <c r="AS123" s="166"/>
      <c r="AT123" s="167"/>
      <c r="AU123" s="168"/>
    </row>
    <row r="124" spans="1:48" hidden="1">
      <c r="A124" s="137"/>
      <c r="B124" s="138"/>
      <c r="C124" s="139"/>
      <c r="D124" s="139"/>
      <c r="E124" s="140"/>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idden="1">
      <c r="A129" s="137"/>
      <c r="B129" s="138"/>
      <c r="C129" s="170"/>
      <c r="D129" s="170"/>
      <c r="E129" s="171"/>
      <c r="F129" s="141"/>
      <c r="G129" s="142"/>
      <c r="H129" s="142"/>
      <c r="I129" s="142"/>
      <c r="J129" s="142"/>
      <c r="K129" s="142"/>
      <c r="L129" s="142"/>
      <c r="M129" s="142"/>
      <c r="N129" s="142"/>
      <c r="O129" s="142"/>
      <c r="P129" s="142"/>
      <c r="Q129" s="142"/>
      <c r="R129" s="143"/>
      <c r="S129" s="144"/>
      <c r="T129" s="169"/>
      <c r="U129" s="146"/>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1"/>
      <c r="AU129" s="152"/>
    </row>
    <row r="130" spans="1:47" ht="12" hidden="1" thickBot="1">
      <c r="A130" s="172"/>
      <c r="B130" s="173"/>
      <c r="C130" s="174"/>
      <c r="D130" s="174"/>
      <c r="E130" s="175"/>
      <c r="F130" s="176"/>
      <c r="G130" s="177"/>
      <c r="H130" s="177"/>
      <c r="I130" s="177"/>
      <c r="J130" s="177"/>
      <c r="K130" s="177"/>
      <c r="L130" s="177"/>
      <c r="M130" s="177"/>
      <c r="N130" s="177"/>
      <c r="O130" s="177"/>
      <c r="P130" s="177"/>
      <c r="Q130" s="177"/>
      <c r="R130" s="178"/>
      <c r="S130" s="179"/>
      <c r="T130" s="180"/>
      <c r="U130" s="181"/>
      <c r="V130" s="182"/>
      <c r="W130" s="182"/>
      <c r="X130" s="182"/>
      <c r="Y130" s="182"/>
      <c r="Z130" s="182"/>
      <c r="AA130" s="182"/>
      <c r="AB130" s="182"/>
      <c r="AC130" s="182"/>
      <c r="AD130" s="182"/>
      <c r="AE130" s="182"/>
      <c r="AF130" s="182"/>
      <c r="AG130" s="183"/>
      <c r="AH130" s="184"/>
      <c r="AI130" s="185"/>
      <c r="AJ130" s="185"/>
      <c r="AK130" s="185"/>
      <c r="AL130" s="185"/>
      <c r="AM130" s="185"/>
      <c r="AN130" s="185"/>
      <c r="AO130" s="185"/>
      <c r="AP130" s="185"/>
      <c r="AQ130" s="185"/>
      <c r="AR130" s="185"/>
      <c r="AS130" s="185"/>
      <c r="AT130" s="186"/>
      <c r="AU130" s="187"/>
    </row>
    <row r="131" spans="1:47">
      <c r="A131" s="119"/>
      <c r="B131" s="119"/>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row>
    <row r="132" spans="1:47">
      <c r="A132" s="119"/>
      <c r="B132" s="119"/>
      <c r="E132" s="188" t="s">
        <v>204</v>
      </c>
      <c r="F132" s="189">
        <f t="shared" ref="F132:S132" si="0">SUM(F4:F130)</f>
        <v>6073.9299999999994</v>
      </c>
      <c r="G132" s="190">
        <f t="shared" si="0"/>
        <v>6772.6999999999989</v>
      </c>
      <c r="H132" s="190">
        <f t="shared" si="0"/>
        <v>6377.8</v>
      </c>
      <c r="I132" s="190">
        <f t="shared" si="0"/>
        <v>6368.6000000000013</v>
      </c>
      <c r="J132" s="190">
        <f t="shared" si="0"/>
        <v>6837.4999999999982</v>
      </c>
      <c r="K132" s="190">
        <f t="shared" si="0"/>
        <v>6522.9500000000007</v>
      </c>
      <c r="L132" s="190">
        <f t="shared" si="0"/>
        <v>5780.4299999999985</v>
      </c>
      <c r="M132" s="190">
        <f t="shared" si="0"/>
        <v>6271.8</v>
      </c>
      <c r="N132" s="190">
        <f t="shared" si="0"/>
        <v>5977.2</v>
      </c>
      <c r="O132" s="190">
        <f t="shared" si="0"/>
        <v>6475.8000000000011</v>
      </c>
      <c r="P132" s="190">
        <f t="shared" si="0"/>
        <v>5196.6999999999989</v>
      </c>
      <c r="Q132" s="191">
        <f t="shared" si="0"/>
        <v>6125.4999999999991</v>
      </c>
      <c r="R132" s="189">
        <f t="shared" si="0"/>
        <v>74780.91</v>
      </c>
      <c r="S132" s="190">
        <f t="shared" si="0"/>
        <v>82615</v>
      </c>
      <c r="T132" s="191"/>
      <c r="U132" s="190">
        <f t="shared" ref="U132:AG132" si="1">SUM(U4:U130)</f>
        <v>686</v>
      </c>
      <c r="V132" s="190">
        <f t="shared" si="1"/>
        <v>780</v>
      </c>
      <c r="W132" s="190">
        <f t="shared" si="1"/>
        <v>741</v>
      </c>
      <c r="X132" s="190">
        <f t="shared" si="1"/>
        <v>738</v>
      </c>
      <c r="Y132" s="190">
        <f t="shared" si="1"/>
        <v>778</v>
      </c>
      <c r="Z132" s="190">
        <f t="shared" si="1"/>
        <v>723</v>
      </c>
      <c r="AA132" s="190">
        <f t="shared" si="1"/>
        <v>702</v>
      </c>
      <c r="AB132" s="190">
        <f t="shared" si="1"/>
        <v>729</v>
      </c>
      <c r="AC132" s="190">
        <f t="shared" si="1"/>
        <v>710</v>
      </c>
      <c r="AD132" s="190">
        <f t="shared" si="1"/>
        <v>720</v>
      </c>
      <c r="AE132" s="190">
        <f t="shared" si="1"/>
        <v>592</v>
      </c>
      <c r="AF132" s="190">
        <f t="shared" si="1"/>
        <v>682</v>
      </c>
      <c r="AG132" s="192">
        <f t="shared" si="1"/>
        <v>8581</v>
      </c>
      <c r="AH132" s="121"/>
      <c r="AI132" s="121"/>
      <c r="AJ132" s="121"/>
      <c r="AK132" s="121"/>
      <c r="AL132" s="121"/>
      <c r="AM132" s="121"/>
      <c r="AN132" s="121"/>
      <c r="AO132" s="121"/>
      <c r="AP132" s="121"/>
      <c r="AQ132" s="121"/>
      <c r="AR132" s="121"/>
      <c r="AS132" s="121"/>
      <c r="AT132" s="121"/>
      <c r="AU132" s="121"/>
    </row>
    <row r="133" spans="1:47">
      <c r="A133" s="119"/>
      <c r="B133" s="119"/>
      <c r="E133" s="193" t="s">
        <v>206</v>
      </c>
      <c r="F133" s="194">
        <f t="shared" ref="F133:S133" si="2">AVERAGE(F4:F130)</f>
        <v>96.411587301587289</v>
      </c>
      <c r="G133" s="195">
        <f t="shared" si="2"/>
        <v>107.50317460317459</v>
      </c>
      <c r="H133" s="195">
        <f t="shared" si="2"/>
        <v>101.23492063492064</v>
      </c>
      <c r="I133" s="195">
        <f t="shared" si="2"/>
        <v>99.50937500000002</v>
      </c>
      <c r="J133" s="195">
        <f t="shared" si="2"/>
        <v>106.83593749999997</v>
      </c>
      <c r="K133" s="195">
        <f t="shared" si="2"/>
        <v>101.92109375000001</v>
      </c>
      <c r="L133" s="195">
        <f t="shared" si="2"/>
        <v>90.319218749999976</v>
      </c>
      <c r="M133" s="195">
        <f t="shared" si="2"/>
        <v>97.996875000000003</v>
      </c>
      <c r="N133" s="195">
        <f t="shared" si="2"/>
        <v>93.393749999999997</v>
      </c>
      <c r="O133" s="195">
        <f t="shared" si="2"/>
        <v>101.18437500000002</v>
      </c>
      <c r="P133" s="195">
        <f t="shared" si="2"/>
        <v>81.198437499999983</v>
      </c>
      <c r="Q133" s="196">
        <f t="shared" si="2"/>
        <v>95.710937499999986</v>
      </c>
      <c r="R133" s="194">
        <f t="shared" si="2"/>
        <v>1168.4517187500001</v>
      </c>
      <c r="S133" s="195">
        <f t="shared" si="2"/>
        <v>1290.859375</v>
      </c>
      <c r="T133" s="75">
        <f>R132/S132</f>
        <v>0.9051735157053804</v>
      </c>
      <c r="U133" s="195">
        <f t="shared" ref="U133:AG133" si="3">AVERAGE(U4:U130)</f>
        <v>10.888888888888889</v>
      </c>
      <c r="V133" s="195">
        <f t="shared" si="3"/>
        <v>12.380952380952381</v>
      </c>
      <c r="W133" s="195">
        <f t="shared" si="3"/>
        <v>11.761904761904763</v>
      </c>
      <c r="X133" s="195">
        <f t="shared" si="3"/>
        <v>11.53125</v>
      </c>
      <c r="Y133" s="195">
        <f t="shared" si="3"/>
        <v>12.15625</v>
      </c>
      <c r="Z133" s="195">
        <f t="shared" si="3"/>
        <v>11.296875</v>
      </c>
      <c r="AA133" s="195">
        <f t="shared" si="3"/>
        <v>10.96875</v>
      </c>
      <c r="AB133" s="195">
        <f t="shared" si="3"/>
        <v>11.390625</v>
      </c>
      <c r="AC133" s="195">
        <f t="shared" si="3"/>
        <v>11.09375</v>
      </c>
      <c r="AD133" s="195">
        <f t="shared" si="3"/>
        <v>11.25</v>
      </c>
      <c r="AE133" s="195">
        <f t="shared" si="3"/>
        <v>9.25</v>
      </c>
      <c r="AF133" s="195">
        <f t="shared" si="3"/>
        <v>10.65625</v>
      </c>
      <c r="AG133" s="197">
        <f t="shared" si="3"/>
        <v>134.078125</v>
      </c>
      <c r="AH133" s="121"/>
      <c r="AI133" s="121"/>
      <c r="AJ133" s="121"/>
      <c r="AK133" s="121"/>
      <c r="AL133" s="121"/>
      <c r="AM133" s="121"/>
      <c r="AN133" s="121"/>
      <c r="AO133" s="121"/>
      <c r="AP133" s="121"/>
      <c r="AQ133" s="121"/>
      <c r="AR133" s="121"/>
      <c r="AS133" s="121"/>
      <c r="AT133" s="121"/>
      <c r="AU133" s="121"/>
    </row>
  </sheetData>
  <phoneticPr fontId="2"/>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3"/>
  <sheetViews>
    <sheetView zoomScale="80" workbookViewId="0">
      <pane xSplit="5" ySplit="3" topLeftCell="F4" activePane="bottomRight" state="frozen"/>
      <selection activeCell="F54" sqref="F54:I55"/>
      <selection pane="topRight" activeCell="F54" sqref="F54:I55"/>
      <selection pane="bottomLeft" activeCell="F54" sqref="F54:I55"/>
      <selection pane="bottomRight" activeCell="R63" sqref="R63"/>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644</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243</v>
      </c>
      <c r="D4" s="139" t="s">
        <v>332</v>
      </c>
      <c r="E4" s="140" t="s">
        <v>119</v>
      </c>
      <c r="F4" s="141">
        <v>328</v>
      </c>
      <c r="G4" s="142">
        <v>424</v>
      </c>
      <c r="H4" s="142">
        <v>363</v>
      </c>
      <c r="I4" s="142">
        <v>350</v>
      </c>
      <c r="J4" s="142">
        <v>501</v>
      </c>
      <c r="K4" s="142">
        <v>270</v>
      </c>
      <c r="L4" s="142">
        <v>234</v>
      </c>
      <c r="M4" s="142">
        <v>387</v>
      </c>
      <c r="N4" s="142">
        <v>279</v>
      </c>
      <c r="O4" s="142">
        <v>329</v>
      </c>
      <c r="P4" s="142">
        <v>301</v>
      </c>
      <c r="Q4" s="142">
        <v>419</v>
      </c>
      <c r="R4" s="143">
        <v>4185</v>
      </c>
      <c r="S4" s="144">
        <v>4500</v>
      </c>
      <c r="T4" s="201">
        <v>0.93</v>
      </c>
      <c r="U4" s="146">
        <v>22</v>
      </c>
      <c r="V4" s="147">
        <v>28</v>
      </c>
      <c r="W4" s="147">
        <v>26</v>
      </c>
      <c r="X4" s="147">
        <v>27</v>
      </c>
      <c r="Y4" s="147">
        <v>29</v>
      </c>
      <c r="Z4" s="147">
        <v>22</v>
      </c>
      <c r="AA4" s="147">
        <v>21</v>
      </c>
      <c r="AB4" s="147">
        <v>26</v>
      </c>
      <c r="AC4" s="147">
        <v>21</v>
      </c>
      <c r="AD4" s="147">
        <v>23</v>
      </c>
      <c r="AE4" s="147">
        <v>20</v>
      </c>
      <c r="AF4" s="147">
        <v>26</v>
      </c>
      <c r="AG4" s="148">
        <v>291</v>
      </c>
      <c r="AH4" s="149">
        <v>79</v>
      </c>
      <c r="AI4" s="150">
        <v>71</v>
      </c>
      <c r="AJ4" s="150">
        <v>92</v>
      </c>
      <c r="AK4" s="150">
        <v>59</v>
      </c>
      <c r="AL4" s="150">
        <v>95</v>
      </c>
      <c r="AM4" s="150">
        <v>60</v>
      </c>
      <c r="AN4" s="150">
        <v>45</v>
      </c>
      <c r="AO4" s="150">
        <v>89</v>
      </c>
      <c r="AP4" s="150">
        <v>48</v>
      </c>
      <c r="AQ4" s="150">
        <v>68</v>
      </c>
      <c r="AR4" s="150">
        <v>40</v>
      </c>
      <c r="AS4" s="150">
        <v>60</v>
      </c>
      <c r="AT4" s="151">
        <v>812</v>
      </c>
      <c r="AU4" s="152">
        <v>700</v>
      </c>
      <c r="AV4" s="200" t="s">
        <v>444</v>
      </c>
    </row>
    <row r="5" spans="1:48">
      <c r="A5" s="137">
        <v>2</v>
      </c>
      <c r="B5" s="138"/>
      <c r="C5" s="139" t="s">
        <v>238</v>
      </c>
      <c r="D5" s="139" t="s">
        <v>281</v>
      </c>
      <c r="E5" s="140" t="s">
        <v>84</v>
      </c>
      <c r="F5" s="141">
        <v>336</v>
      </c>
      <c r="G5" s="142">
        <v>372.5</v>
      </c>
      <c r="H5" s="142">
        <v>249</v>
      </c>
      <c r="I5" s="142">
        <v>366.5</v>
      </c>
      <c r="J5" s="142">
        <v>358.5</v>
      </c>
      <c r="K5" s="142">
        <v>361.5</v>
      </c>
      <c r="L5" s="142">
        <v>194.5</v>
      </c>
      <c r="M5" s="142">
        <v>337.5</v>
      </c>
      <c r="N5" s="142">
        <v>430.5</v>
      </c>
      <c r="O5" s="142">
        <v>406</v>
      </c>
      <c r="P5" s="142">
        <v>326</v>
      </c>
      <c r="Q5" s="142">
        <v>430</v>
      </c>
      <c r="R5" s="143">
        <v>4168.5</v>
      </c>
      <c r="S5" s="144">
        <v>5000</v>
      </c>
      <c r="T5" s="201">
        <v>0.8337</v>
      </c>
      <c r="U5" s="146">
        <v>26</v>
      </c>
      <c r="V5" s="147">
        <v>30</v>
      </c>
      <c r="W5" s="147">
        <v>29</v>
      </c>
      <c r="X5" s="147">
        <v>31</v>
      </c>
      <c r="Y5" s="147">
        <v>31</v>
      </c>
      <c r="Z5" s="147">
        <v>29</v>
      </c>
      <c r="AA5" s="147">
        <v>31</v>
      </c>
      <c r="AB5" s="147">
        <v>29</v>
      </c>
      <c r="AC5" s="147">
        <v>29</v>
      </c>
      <c r="AD5" s="147">
        <v>31</v>
      </c>
      <c r="AE5" s="147">
        <v>28</v>
      </c>
      <c r="AF5" s="147">
        <v>30</v>
      </c>
      <c r="AG5" s="148">
        <v>354</v>
      </c>
      <c r="AH5" s="149">
        <v>45</v>
      </c>
      <c r="AI5" s="150">
        <v>45</v>
      </c>
      <c r="AJ5" s="150">
        <v>39</v>
      </c>
      <c r="AK5" s="150">
        <v>47</v>
      </c>
      <c r="AL5" s="150">
        <v>63</v>
      </c>
      <c r="AM5" s="150">
        <v>51</v>
      </c>
      <c r="AN5" s="150">
        <v>39</v>
      </c>
      <c r="AO5" s="150">
        <v>47</v>
      </c>
      <c r="AP5" s="150">
        <v>48</v>
      </c>
      <c r="AQ5" s="150">
        <v>42</v>
      </c>
      <c r="AR5" s="150">
        <v>39</v>
      </c>
      <c r="AS5" s="150">
        <v>49</v>
      </c>
      <c r="AT5" s="151">
        <v>554</v>
      </c>
      <c r="AU5" s="152">
        <v>600</v>
      </c>
      <c r="AV5" s="200" t="s">
        <v>437</v>
      </c>
    </row>
    <row r="6" spans="1:48">
      <c r="A6" s="137">
        <v>3</v>
      </c>
      <c r="B6" s="138"/>
      <c r="C6" s="139" t="s">
        <v>237</v>
      </c>
      <c r="D6" s="139" t="s">
        <v>331</v>
      </c>
      <c r="E6" s="140" t="s">
        <v>658</v>
      </c>
      <c r="F6" s="141">
        <v>282</v>
      </c>
      <c r="G6" s="142">
        <v>317</v>
      </c>
      <c r="H6" s="142">
        <v>319</v>
      </c>
      <c r="I6" s="142">
        <v>316</v>
      </c>
      <c r="J6" s="142">
        <v>351</v>
      </c>
      <c r="K6" s="142">
        <v>282</v>
      </c>
      <c r="L6" s="142">
        <v>273</v>
      </c>
      <c r="M6" s="142">
        <v>300</v>
      </c>
      <c r="N6" s="142">
        <v>316</v>
      </c>
      <c r="O6" s="142">
        <v>285</v>
      </c>
      <c r="P6" s="142">
        <v>231</v>
      </c>
      <c r="Q6" s="142">
        <v>268</v>
      </c>
      <c r="R6" s="143">
        <v>3540</v>
      </c>
      <c r="S6" s="144">
        <v>3200</v>
      </c>
      <c r="T6" s="201">
        <v>1.10625</v>
      </c>
      <c r="U6" s="146">
        <v>30</v>
      </c>
      <c r="V6" s="147">
        <v>31</v>
      </c>
      <c r="W6" s="147">
        <v>30</v>
      </c>
      <c r="X6" s="147">
        <v>31</v>
      </c>
      <c r="Y6" s="147">
        <v>31</v>
      </c>
      <c r="Z6" s="147">
        <v>30</v>
      </c>
      <c r="AA6" s="147">
        <v>31</v>
      </c>
      <c r="AB6" s="147">
        <v>30</v>
      </c>
      <c r="AC6" s="147">
        <v>31</v>
      </c>
      <c r="AD6" s="147">
        <v>31</v>
      </c>
      <c r="AE6" s="147">
        <v>28</v>
      </c>
      <c r="AF6" s="147">
        <v>31</v>
      </c>
      <c r="AG6" s="148">
        <v>365</v>
      </c>
      <c r="AH6" s="149">
        <v>35</v>
      </c>
      <c r="AI6" s="150">
        <v>40</v>
      </c>
      <c r="AJ6" s="150">
        <v>35</v>
      </c>
      <c r="AK6" s="150">
        <v>40</v>
      </c>
      <c r="AL6" s="150">
        <v>40</v>
      </c>
      <c r="AM6" s="150">
        <v>35</v>
      </c>
      <c r="AN6" s="150">
        <v>35</v>
      </c>
      <c r="AO6" s="150">
        <v>37</v>
      </c>
      <c r="AP6" s="150">
        <v>40</v>
      </c>
      <c r="AQ6" s="150">
        <v>37</v>
      </c>
      <c r="AR6" s="150">
        <v>30</v>
      </c>
      <c r="AS6" s="150">
        <v>35</v>
      </c>
      <c r="AT6" s="151">
        <v>439</v>
      </c>
      <c r="AU6" s="152">
        <v>400</v>
      </c>
      <c r="AV6" s="200" t="s">
        <v>433</v>
      </c>
    </row>
    <row r="7" spans="1:48">
      <c r="A7" s="137">
        <v>4</v>
      </c>
      <c r="B7" s="138"/>
      <c r="C7" s="139" t="s">
        <v>517</v>
      </c>
      <c r="D7" s="139" t="s">
        <v>561</v>
      </c>
      <c r="E7" s="140" t="s">
        <v>369</v>
      </c>
      <c r="F7" s="141">
        <v>300.2</v>
      </c>
      <c r="G7" s="142">
        <v>306.60000000000002</v>
      </c>
      <c r="H7" s="142">
        <v>283.39999999999998</v>
      </c>
      <c r="I7" s="142">
        <v>273.89999999999998</v>
      </c>
      <c r="J7" s="142">
        <v>312.89999999999998</v>
      </c>
      <c r="K7" s="142">
        <v>282.2</v>
      </c>
      <c r="L7" s="142">
        <v>311.2</v>
      </c>
      <c r="M7" s="142">
        <v>244.4</v>
      </c>
      <c r="N7" s="142">
        <v>238.7</v>
      </c>
      <c r="O7" s="142">
        <v>284.2</v>
      </c>
      <c r="P7" s="142">
        <v>322</v>
      </c>
      <c r="Q7" s="142">
        <v>285.2</v>
      </c>
      <c r="R7" s="143">
        <v>3444.8999999999996</v>
      </c>
      <c r="S7" s="144">
        <v>3000</v>
      </c>
      <c r="T7" s="201">
        <v>1.1482999999999999</v>
      </c>
      <c r="U7" s="146">
        <v>22</v>
      </c>
      <c r="V7" s="147">
        <v>23</v>
      </c>
      <c r="W7" s="147">
        <v>24</v>
      </c>
      <c r="X7" s="147">
        <v>22</v>
      </c>
      <c r="Y7" s="147">
        <v>22</v>
      </c>
      <c r="Z7" s="147">
        <v>21</v>
      </c>
      <c r="AA7" s="147">
        <v>27</v>
      </c>
      <c r="AB7" s="147">
        <v>21</v>
      </c>
      <c r="AC7" s="147">
        <v>16</v>
      </c>
      <c r="AD7" s="147">
        <v>25</v>
      </c>
      <c r="AE7" s="147">
        <v>23</v>
      </c>
      <c r="AF7" s="147">
        <v>25</v>
      </c>
      <c r="AG7" s="148">
        <v>271</v>
      </c>
      <c r="AH7" s="149">
        <v>32</v>
      </c>
      <c r="AI7" s="150">
        <v>36</v>
      </c>
      <c r="AJ7" s="150">
        <v>28</v>
      </c>
      <c r="AK7" s="150">
        <v>29</v>
      </c>
      <c r="AL7" s="150">
        <v>44</v>
      </c>
      <c r="AM7" s="150">
        <v>31</v>
      </c>
      <c r="AN7" s="150">
        <v>41</v>
      </c>
      <c r="AO7" s="150">
        <v>33</v>
      </c>
      <c r="AP7" s="150">
        <v>25</v>
      </c>
      <c r="AQ7" s="150">
        <v>29</v>
      </c>
      <c r="AR7" s="150">
        <v>31</v>
      </c>
      <c r="AS7" s="150">
        <v>31</v>
      </c>
      <c r="AT7" s="151">
        <v>390</v>
      </c>
      <c r="AU7" s="152">
        <v>300</v>
      </c>
      <c r="AV7" s="200" t="s">
        <v>659</v>
      </c>
    </row>
    <row r="8" spans="1:48">
      <c r="A8" s="137">
        <v>5</v>
      </c>
      <c r="B8" s="138"/>
      <c r="C8" s="139" t="s">
        <v>262</v>
      </c>
      <c r="D8" s="139" t="s">
        <v>147</v>
      </c>
      <c r="E8" s="140" t="s">
        <v>84</v>
      </c>
      <c r="F8" s="141">
        <v>236</v>
      </c>
      <c r="G8" s="142">
        <v>238</v>
      </c>
      <c r="H8" s="142">
        <v>258</v>
      </c>
      <c r="I8" s="142">
        <v>211</v>
      </c>
      <c r="J8" s="142">
        <v>238</v>
      </c>
      <c r="K8" s="142">
        <v>307</v>
      </c>
      <c r="L8" s="142">
        <v>360</v>
      </c>
      <c r="M8" s="142">
        <v>357</v>
      </c>
      <c r="N8" s="142">
        <v>346</v>
      </c>
      <c r="O8" s="142">
        <v>350</v>
      </c>
      <c r="P8" s="142">
        <v>230</v>
      </c>
      <c r="Q8" s="142">
        <v>295</v>
      </c>
      <c r="R8" s="143">
        <v>3426</v>
      </c>
      <c r="S8" s="144">
        <v>1000</v>
      </c>
      <c r="T8" s="201">
        <v>3.4260000000000002</v>
      </c>
      <c r="U8" s="146">
        <v>28</v>
      </c>
      <c r="V8" s="147">
        <v>26</v>
      </c>
      <c r="W8" s="147">
        <v>26</v>
      </c>
      <c r="X8" s="147">
        <v>24</v>
      </c>
      <c r="Y8" s="147">
        <v>27</v>
      </c>
      <c r="Z8" s="147">
        <v>26</v>
      </c>
      <c r="AA8" s="147">
        <v>28</v>
      </c>
      <c r="AB8" s="147">
        <v>28</v>
      </c>
      <c r="AC8" s="147">
        <v>28</v>
      </c>
      <c r="AD8" s="147">
        <v>28</v>
      </c>
      <c r="AE8" s="147">
        <v>22</v>
      </c>
      <c r="AF8" s="147">
        <v>24</v>
      </c>
      <c r="AG8" s="148">
        <v>315</v>
      </c>
      <c r="AH8" s="149">
        <v>0</v>
      </c>
      <c r="AI8" s="150">
        <v>0</v>
      </c>
      <c r="AJ8" s="150">
        <v>0</v>
      </c>
      <c r="AK8" s="150">
        <v>0</v>
      </c>
      <c r="AL8" s="150">
        <v>0</v>
      </c>
      <c r="AM8" s="150">
        <v>0</v>
      </c>
      <c r="AN8" s="150">
        <v>0</v>
      </c>
      <c r="AO8" s="150">
        <v>0</v>
      </c>
      <c r="AP8" s="150">
        <v>0</v>
      </c>
      <c r="AQ8" s="150">
        <v>0</v>
      </c>
      <c r="AR8" s="150">
        <v>0</v>
      </c>
      <c r="AS8" s="150">
        <v>0</v>
      </c>
      <c r="AT8" s="151">
        <v>0</v>
      </c>
      <c r="AU8" s="152">
        <v>0</v>
      </c>
      <c r="AV8" s="200" t="s">
        <v>468</v>
      </c>
    </row>
    <row r="9" spans="1:48">
      <c r="A9" s="137">
        <v>6</v>
      </c>
      <c r="B9" s="138"/>
      <c r="C9" s="139" t="s">
        <v>272</v>
      </c>
      <c r="D9" s="139" t="s">
        <v>273</v>
      </c>
      <c r="E9" s="140" t="s">
        <v>508</v>
      </c>
      <c r="F9" s="141">
        <v>277.3</v>
      </c>
      <c r="G9" s="142">
        <v>235.7</v>
      </c>
      <c r="H9" s="142">
        <v>218.8</v>
      </c>
      <c r="I9" s="142">
        <v>228</v>
      </c>
      <c r="J9" s="142">
        <v>279.89999999999998</v>
      </c>
      <c r="K9" s="142">
        <v>285.7</v>
      </c>
      <c r="L9" s="142">
        <v>214.1</v>
      </c>
      <c r="M9" s="142">
        <v>250.6</v>
      </c>
      <c r="N9" s="142">
        <v>250.3</v>
      </c>
      <c r="O9" s="142">
        <v>254.9</v>
      </c>
      <c r="P9" s="142">
        <v>252.9</v>
      </c>
      <c r="Q9" s="142">
        <v>292.2</v>
      </c>
      <c r="R9" s="143">
        <v>3040.3999999999996</v>
      </c>
      <c r="S9" s="144">
        <v>3010</v>
      </c>
      <c r="T9" s="201">
        <v>1.0100996677740863</v>
      </c>
      <c r="U9" s="146">
        <v>30</v>
      </c>
      <c r="V9" s="147">
        <v>30</v>
      </c>
      <c r="W9" s="147">
        <v>28</v>
      </c>
      <c r="X9" s="147">
        <v>31</v>
      </c>
      <c r="Y9" s="147">
        <v>31</v>
      </c>
      <c r="Z9" s="147">
        <v>30</v>
      </c>
      <c r="AA9" s="147">
        <v>31</v>
      </c>
      <c r="AB9" s="147">
        <v>30</v>
      </c>
      <c r="AC9" s="147">
        <v>30</v>
      </c>
      <c r="AD9" s="147">
        <v>31</v>
      </c>
      <c r="AE9" s="147">
        <v>28</v>
      </c>
      <c r="AF9" s="147">
        <v>31</v>
      </c>
      <c r="AG9" s="148">
        <v>361</v>
      </c>
      <c r="AH9" s="149">
        <v>0</v>
      </c>
      <c r="AI9" s="150">
        <v>0</v>
      </c>
      <c r="AJ9" s="150">
        <v>0</v>
      </c>
      <c r="AK9" s="150">
        <v>0</v>
      </c>
      <c r="AL9" s="150">
        <v>0</v>
      </c>
      <c r="AM9" s="150">
        <v>0</v>
      </c>
      <c r="AN9" s="150">
        <v>0</v>
      </c>
      <c r="AO9" s="150">
        <v>0</v>
      </c>
      <c r="AP9" s="150">
        <v>0</v>
      </c>
      <c r="AQ9" s="150">
        <v>0</v>
      </c>
      <c r="AR9" s="150">
        <v>0</v>
      </c>
      <c r="AS9" s="150">
        <v>0</v>
      </c>
      <c r="AT9" s="151">
        <v>0</v>
      </c>
      <c r="AU9" s="152">
        <v>0</v>
      </c>
      <c r="AV9" s="200" t="s">
        <v>466</v>
      </c>
    </row>
    <row r="10" spans="1:48">
      <c r="A10" s="137">
        <v>7</v>
      </c>
      <c r="B10" s="138"/>
      <c r="C10" s="139" t="s">
        <v>370</v>
      </c>
      <c r="D10" s="139" t="s">
        <v>371</v>
      </c>
      <c r="E10" s="140" t="s">
        <v>372</v>
      </c>
      <c r="F10" s="141">
        <v>150</v>
      </c>
      <c r="G10" s="142">
        <v>283</v>
      </c>
      <c r="H10" s="142">
        <v>188</v>
      </c>
      <c r="I10" s="142">
        <v>218</v>
      </c>
      <c r="J10" s="142">
        <v>227</v>
      </c>
      <c r="K10" s="142">
        <v>219</v>
      </c>
      <c r="L10" s="142">
        <v>185</v>
      </c>
      <c r="M10" s="142">
        <v>313</v>
      </c>
      <c r="N10" s="142">
        <v>322</v>
      </c>
      <c r="O10" s="142">
        <v>295</v>
      </c>
      <c r="P10" s="142">
        <v>173</v>
      </c>
      <c r="Q10" s="142">
        <v>210</v>
      </c>
      <c r="R10" s="143">
        <v>2783</v>
      </c>
      <c r="S10" s="144">
        <v>3000</v>
      </c>
      <c r="T10" s="201">
        <v>0.92766666666666664</v>
      </c>
      <c r="U10" s="146">
        <v>14</v>
      </c>
      <c r="V10" s="147">
        <v>17</v>
      </c>
      <c r="W10" s="147">
        <v>15</v>
      </c>
      <c r="X10" s="147">
        <v>16</v>
      </c>
      <c r="Y10" s="147">
        <v>19</v>
      </c>
      <c r="Z10" s="147">
        <v>14</v>
      </c>
      <c r="AA10" s="147">
        <v>17</v>
      </c>
      <c r="AB10" s="147">
        <v>18</v>
      </c>
      <c r="AC10" s="147">
        <v>18</v>
      </c>
      <c r="AD10" s="147">
        <v>19</v>
      </c>
      <c r="AE10" s="147">
        <v>13</v>
      </c>
      <c r="AF10" s="147">
        <v>14</v>
      </c>
      <c r="AG10" s="148">
        <v>194</v>
      </c>
      <c r="AH10" s="149">
        <v>0</v>
      </c>
      <c r="AI10" s="150">
        <v>0</v>
      </c>
      <c r="AJ10" s="150">
        <v>0</v>
      </c>
      <c r="AK10" s="150">
        <v>0</v>
      </c>
      <c r="AL10" s="150">
        <v>0</v>
      </c>
      <c r="AM10" s="150">
        <v>0</v>
      </c>
      <c r="AN10" s="150">
        <v>0</v>
      </c>
      <c r="AO10" s="150">
        <v>0</v>
      </c>
      <c r="AP10" s="150">
        <v>0</v>
      </c>
      <c r="AQ10" s="150">
        <v>0</v>
      </c>
      <c r="AR10" s="150">
        <v>0</v>
      </c>
      <c r="AS10" s="150">
        <v>0</v>
      </c>
      <c r="AT10" s="151">
        <v>0</v>
      </c>
      <c r="AU10" s="152">
        <v>0</v>
      </c>
      <c r="AV10" s="200" t="s">
        <v>436</v>
      </c>
    </row>
    <row r="11" spans="1:48">
      <c r="A11" s="137">
        <v>8</v>
      </c>
      <c r="B11" s="138"/>
      <c r="C11" s="139" t="s">
        <v>275</v>
      </c>
      <c r="D11" s="139" t="s">
        <v>115</v>
      </c>
      <c r="E11" s="140" t="s">
        <v>122</v>
      </c>
      <c r="F11" s="141">
        <v>214.8</v>
      </c>
      <c r="G11" s="142">
        <v>240.3</v>
      </c>
      <c r="H11" s="142">
        <v>268.10000000000002</v>
      </c>
      <c r="I11" s="142">
        <v>187.8</v>
      </c>
      <c r="J11" s="142">
        <v>312.39999999999998</v>
      </c>
      <c r="K11" s="142">
        <v>312</v>
      </c>
      <c r="L11" s="142">
        <v>307.39999999999998</v>
      </c>
      <c r="M11" s="142">
        <v>165.7</v>
      </c>
      <c r="N11" s="142">
        <v>152.69999999999999</v>
      </c>
      <c r="O11" s="142">
        <v>182.5</v>
      </c>
      <c r="P11" s="142">
        <v>187.2</v>
      </c>
      <c r="Q11" s="142">
        <v>210.3</v>
      </c>
      <c r="R11" s="143">
        <v>2741.2000000000003</v>
      </c>
      <c r="S11" s="144">
        <v>3000</v>
      </c>
      <c r="T11" s="201">
        <v>0.9137333333333334</v>
      </c>
      <c r="U11" s="146">
        <v>25</v>
      </c>
      <c r="V11" s="147">
        <v>31</v>
      </c>
      <c r="W11" s="147">
        <v>28</v>
      </c>
      <c r="X11" s="147">
        <v>27</v>
      </c>
      <c r="Y11" s="147">
        <v>30</v>
      </c>
      <c r="Z11" s="147">
        <v>21</v>
      </c>
      <c r="AA11" s="147">
        <v>24</v>
      </c>
      <c r="AB11" s="147">
        <v>23</v>
      </c>
      <c r="AC11" s="147">
        <v>25</v>
      </c>
      <c r="AD11" s="147">
        <v>25</v>
      </c>
      <c r="AE11" s="147">
        <v>25</v>
      </c>
      <c r="AF11" s="147">
        <v>29</v>
      </c>
      <c r="AG11" s="148">
        <v>313</v>
      </c>
      <c r="AH11" s="149">
        <v>19</v>
      </c>
      <c r="AI11" s="150">
        <v>22</v>
      </c>
      <c r="AJ11" s="150">
        <v>25</v>
      </c>
      <c r="AK11" s="150">
        <v>18</v>
      </c>
      <c r="AL11" s="150">
        <v>32</v>
      </c>
      <c r="AM11" s="150">
        <v>42</v>
      </c>
      <c r="AN11" s="150">
        <v>31</v>
      </c>
      <c r="AO11" s="150">
        <v>15</v>
      </c>
      <c r="AP11" s="150">
        <v>15</v>
      </c>
      <c r="AQ11" s="150">
        <v>17</v>
      </c>
      <c r="AR11" s="150">
        <v>17</v>
      </c>
      <c r="AS11" s="150">
        <v>20</v>
      </c>
      <c r="AT11" s="151">
        <v>273</v>
      </c>
      <c r="AU11" s="152">
        <v>0</v>
      </c>
      <c r="AV11" s="200" t="s">
        <v>476</v>
      </c>
    </row>
    <row r="12" spans="1:48">
      <c r="A12" s="137">
        <v>9</v>
      </c>
      <c r="B12" s="138"/>
      <c r="C12" s="139" t="s">
        <v>231</v>
      </c>
      <c r="D12" s="139" t="s">
        <v>91</v>
      </c>
      <c r="E12" s="140" t="s">
        <v>92</v>
      </c>
      <c r="F12" s="141">
        <v>102</v>
      </c>
      <c r="G12" s="142">
        <v>215</v>
      </c>
      <c r="H12" s="142">
        <v>187</v>
      </c>
      <c r="I12" s="142">
        <v>240</v>
      </c>
      <c r="J12" s="142">
        <v>330</v>
      </c>
      <c r="K12" s="142">
        <v>366</v>
      </c>
      <c r="L12" s="142">
        <v>326</v>
      </c>
      <c r="M12" s="142">
        <v>293</v>
      </c>
      <c r="N12" s="142">
        <v>194</v>
      </c>
      <c r="O12" s="142">
        <v>183</v>
      </c>
      <c r="P12" s="142">
        <v>116</v>
      </c>
      <c r="Q12" s="142">
        <v>129</v>
      </c>
      <c r="R12" s="143">
        <v>2681</v>
      </c>
      <c r="S12" s="144">
        <v>1500</v>
      </c>
      <c r="T12" s="201">
        <v>1.7873333333333334</v>
      </c>
      <c r="U12" s="146">
        <v>15</v>
      </c>
      <c r="V12" s="147">
        <v>26</v>
      </c>
      <c r="W12" s="147">
        <v>19</v>
      </c>
      <c r="X12" s="147">
        <v>25</v>
      </c>
      <c r="Y12" s="147">
        <v>30</v>
      </c>
      <c r="Z12" s="147">
        <v>28</v>
      </c>
      <c r="AA12" s="147">
        <v>24</v>
      </c>
      <c r="AB12" s="147">
        <v>25</v>
      </c>
      <c r="AC12" s="147">
        <v>22</v>
      </c>
      <c r="AD12" s="147">
        <v>21</v>
      </c>
      <c r="AE12" s="147">
        <v>23</v>
      </c>
      <c r="AF12" s="147">
        <v>19</v>
      </c>
      <c r="AG12" s="148">
        <v>277</v>
      </c>
      <c r="AH12" s="149">
        <v>15</v>
      </c>
      <c r="AI12" s="150">
        <v>25</v>
      </c>
      <c r="AJ12" s="150">
        <v>22</v>
      </c>
      <c r="AK12" s="150">
        <v>30</v>
      </c>
      <c r="AL12" s="150">
        <v>41</v>
      </c>
      <c r="AM12" s="150">
        <v>45</v>
      </c>
      <c r="AN12" s="150">
        <v>45</v>
      </c>
      <c r="AO12" s="150">
        <v>40</v>
      </c>
      <c r="AP12" s="150">
        <v>30</v>
      </c>
      <c r="AQ12" s="150">
        <v>25</v>
      </c>
      <c r="AR12" s="150">
        <v>20</v>
      </c>
      <c r="AS12" s="150">
        <v>25</v>
      </c>
      <c r="AT12" s="151">
        <v>363</v>
      </c>
      <c r="AU12" s="152">
        <v>200</v>
      </c>
      <c r="AV12" s="200" t="s">
        <v>458</v>
      </c>
    </row>
    <row r="13" spans="1:48">
      <c r="A13" s="153">
        <v>10</v>
      </c>
      <c r="B13" s="154"/>
      <c r="C13" s="155" t="s">
        <v>666</v>
      </c>
      <c r="D13" s="155" t="s">
        <v>667</v>
      </c>
      <c r="E13" s="156" t="s">
        <v>510</v>
      </c>
      <c r="F13" s="157">
        <v>257.10000000000002</v>
      </c>
      <c r="G13" s="158">
        <v>285.7</v>
      </c>
      <c r="H13" s="158">
        <v>241</v>
      </c>
      <c r="I13" s="158">
        <v>150</v>
      </c>
      <c r="J13" s="158">
        <v>289.5</v>
      </c>
      <c r="K13" s="158">
        <v>228</v>
      </c>
      <c r="L13" s="158">
        <v>192</v>
      </c>
      <c r="M13" s="158">
        <v>205</v>
      </c>
      <c r="N13" s="158">
        <v>136.5</v>
      </c>
      <c r="O13" s="158">
        <v>188</v>
      </c>
      <c r="P13" s="158">
        <v>107</v>
      </c>
      <c r="Q13" s="158">
        <v>100</v>
      </c>
      <c r="R13" s="159">
        <v>2379.8000000000002</v>
      </c>
      <c r="S13" s="160">
        <v>4000</v>
      </c>
      <c r="T13" s="202">
        <v>0.59495000000000009</v>
      </c>
      <c r="U13" s="162">
        <v>30</v>
      </c>
      <c r="V13" s="163">
        <v>31</v>
      </c>
      <c r="W13" s="163">
        <v>16</v>
      </c>
      <c r="X13" s="163">
        <v>10</v>
      </c>
      <c r="Y13" s="163">
        <v>20</v>
      </c>
      <c r="Z13" s="163">
        <v>16</v>
      </c>
      <c r="AA13" s="163">
        <v>10</v>
      </c>
      <c r="AB13" s="163">
        <v>10</v>
      </c>
      <c r="AC13" s="163">
        <v>10</v>
      </c>
      <c r="AD13" s="163">
        <v>15</v>
      </c>
      <c r="AE13" s="163">
        <v>8</v>
      </c>
      <c r="AF13" s="163">
        <v>5</v>
      </c>
      <c r="AG13" s="164">
        <v>181</v>
      </c>
      <c r="AH13" s="165">
        <v>26</v>
      </c>
      <c r="AI13" s="166">
        <v>0</v>
      </c>
      <c r="AJ13" s="166">
        <v>0</v>
      </c>
      <c r="AK13" s="166">
        <v>0</v>
      </c>
      <c r="AL13" s="166">
        <v>0</v>
      </c>
      <c r="AM13" s="166">
        <v>40</v>
      </c>
      <c r="AN13" s="166">
        <v>0</v>
      </c>
      <c r="AO13" s="166">
        <v>0</v>
      </c>
      <c r="AP13" s="166">
        <v>0</v>
      </c>
      <c r="AQ13" s="166">
        <v>0</v>
      </c>
      <c r="AR13" s="166">
        <v>15</v>
      </c>
      <c r="AS13" s="166">
        <v>20</v>
      </c>
      <c r="AT13" s="167">
        <v>101</v>
      </c>
      <c r="AU13" s="168">
        <v>480</v>
      </c>
      <c r="AV13" s="200" t="s">
        <v>668</v>
      </c>
    </row>
    <row r="14" spans="1:48">
      <c r="A14" s="137">
        <v>11</v>
      </c>
      <c r="B14" s="138"/>
      <c r="C14" s="139" t="s">
        <v>240</v>
      </c>
      <c r="D14" s="139" t="s">
        <v>106</v>
      </c>
      <c r="E14" s="140" t="s">
        <v>108</v>
      </c>
      <c r="F14" s="141">
        <v>180</v>
      </c>
      <c r="G14" s="142">
        <v>216</v>
      </c>
      <c r="H14" s="142">
        <v>177</v>
      </c>
      <c r="I14" s="142">
        <v>206</v>
      </c>
      <c r="J14" s="142">
        <v>179</v>
      </c>
      <c r="K14" s="142">
        <v>234</v>
      </c>
      <c r="L14" s="142">
        <v>160</v>
      </c>
      <c r="M14" s="142">
        <v>191</v>
      </c>
      <c r="N14" s="142">
        <v>213</v>
      </c>
      <c r="O14" s="142">
        <v>175</v>
      </c>
      <c r="P14" s="142">
        <v>171</v>
      </c>
      <c r="Q14" s="142">
        <v>170</v>
      </c>
      <c r="R14" s="143">
        <v>2272</v>
      </c>
      <c r="S14" s="144">
        <v>2000</v>
      </c>
      <c r="T14" s="201">
        <v>1.1359999999999999</v>
      </c>
      <c r="U14" s="146">
        <v>19</v>
      </c>
      <c r="V14" s="147">
        <v>27</v>
      </c>
      <c r="W14" s="147">
        <v>20</v>
      </c>
      <c r="X14" s="147">
        <v>24</v>
      </c>
      <c r="Y14" s="147">
        <v>24</v>
      </c>
      <c r="Z14" s="147">
        <v>23</v>
      </c>
      <c r="AA14" s="147">
        <v>18</v>
      </c>
      <c r="AB14" s="147">
        <v>13</v>
      </c>
      <c r="AC14" s="147">
        <v>21</v>
      </c>
      <c r="AD14" s="147">
        <v>23</v>
      </c>
      <c r="AE14" s="147">
        <v>18</v>
      </c>
      <c r="AF14" s="147">
        <v>18</v>
      </c>
      <c r="AG14" s="148">
        <v>248</v>
      </c>
      <c r="AH14" s="149">
        <v>0</v>
      </c>
      <c r="AI14" s="150">
        <v>0</v>
      </c>
      <c r="AJ14" s="150">
        <v>0</v>
      </c>
      <c r="AK14" s="150">
        <v>0</v>
      </c>
      <c r="AL14" s="150">
        <v>0</v>
      </c>
      <c r="AM14" s="150">
        <v>0</v>
      </c>
      <c r="AN14" s="150">
        <v>0</v>
      </c>
      <c r="AO14" s="150">
        <v>0</v>
      </c>
      <c r="AP14" s="150">
        <v>0</v>
      </c>
      <c r="AQ14" s="150">
        <v>0</v>
      </c>
      <c r="AR14" s="150">
        <v>0</v>
      </c>
      <c r="AS14" s="150">
        <v>0</v>
      </c>
      <c r="AT14" s="151">
        <v>0</v>
      </c>
      <c r="AU14" s="152">
        <v>0</v>
      </c>
      <c r="AV14" s="200" t="s">
        <v>442</v>
      </c>
    </row>
    <row r="15" spans="1:48">
      <c r="A15" s="137">
        <v>12</v>
      </c>
      <c r="B15" s="138" t="s">
        <v>152</v>
      </c>
      <c r="C15" s="139" t="s">
        <v>241</v>
      </c>
      <c r="D15" s="139" t="s">
        <v>565</v>
      </c>
      <c r="E15" s="140" t="s">
        <v>88</v>
      </c>
      <c r="F15" s="141">
        <v>176.3</v>
      </c>
      <c r="G15" s="142">
        <v>208.4</v>
      </c>
      <c r="H15" s="142">
        <v>140.1</v>
      </c>
      <c r="I15" s="142">
        <v>146.19999999999999</v>
      </c>
      <c r="J15" s="142">
        <v>131.80000000000001</v>
      </c>
      <c r="K15" s="142">
        <v>197.8</v>
      </c>
      <c r="L15" s="142">
        <v>173.7</v>
      </c>
      <c r="M15" s="142">
        <v>190.1</v>
      </c>
      <c r="N15" s="142">
        <v>164.6</v>
      </c>
      <c r="O15" s="142">
        <v>192.1</v>
      </c>
      <c r="P15" s="142">
        <v>196.4</v>
      </c>
      <c r="Q15" s="142">
        <v>196.6</v>
      </c>
      <c r="R15" s="143">
        <v>2114.1</v>
      </c>
      <c r="S15" s="144">
        <v>1800</v>
      </c>
      <c r="T15" s="201">
        <v>1.1744999999999999</v>
      </c>
      <c r="U15" s="146">
        <v>26</v>
      </c>
      <c r="V15" s="147">
        <v>30</v>
      </c>
      <c r="W15" s="147">
        <v>20</v>
      </c>
      <c r="X15" s="147">
        <v>18</v>
      </c>
      <c r="Y15" s="147">
        <v>22</v>
      </c>
      <c r="Z15" s="147">
        <v>28</v>
      </c>
      <c r="AA15" s="147">
        <v>26</v>
      </c>
      <c r="AB15" s="147">
        <v>27</v>
      </c>
      <c r="AC15" s="147">
        <v>25</v>
      </c>
      <c r="AD15" s="147">
        <v>25</v>
      </c>
      <c r="AE15" s="147">
        <v>25</v>
      </c>
      <c r="AF15" s="147">
        <v>30</v>
      </c>
      <c r="AG15" s="148">
        <v>302</v>
      </c>
      <c r="AH15" s="149">
        <v>0</v>
      </c>
      <c r="AI15" s="150">
        <v>0</v>
      </c>
      <c r="AJ15" s="150">
        <v>0</v>
      </c>
      <c r="AK15" s="150">
        <v>0</v>
      </c>
      <c r="AL15" s="150">
        <v>0</v>
      </c>
      <c r="AM15" s="150">
        <v>0</v>
      </c>
      <c r="AN15" s="150">
        <v>0</v>
      </c>
      <c r="AO15" s="150">
        <v>0</v>
      </c>
      <c r="AP15" s="150">
        <v>0</v>
      </c>
      <c r="AQ15" s="150">
        <v>0</v>
      </c>
      <c r="AR15" s="150">
        <v>0</v>
      </c>
      <c r="AS15" s="150">
        <v>0</v>
      </c>
      <c r="AT15" s="151">
        <v>0</v>
      </c>
      <c r="AU15" s="152">
        <v>0</v>
      </c>
      <c r="AV15" s="200" t="s">
        <v>441</v>
      </c>
    </row>
    <row r="16" spans="1:48">
      <c r="A16" s="137">
        <v>13</v>
      </c>
      <c r="B16" s="138"/>
      <c r="C16" s="139" t="s">
        <v>427</v>
      </c>
      <c r="D16" s="139" t="s">
        <v>428</v>
      </c>
      <c r="E16" s="140" t="s">
        <v>114</v>
      </c>
      <c r="F16" s="141">
        <v>194.7</v>
      </c>
      <c r="G16" s="142">
        <v>171.5</v>
      </c>
      <c r="H16" s="142">
        <v>224.6</v>
      </c>
      <c r="I16" s="142">
        <v>143.69999999999999</v>
      </c>
      <c r="J16" s="142">
        <v>231.5</v>
      </c>
      <c r="K16" s="142">
        <v>159.80000000000001</v>
      </c>
      <c r="L16" s="142">
        <v>139.6</v>
      </c>
      <c r="M16" s="142">
        <v>121.3</v>
      </c>
      <c r="N16" s="142">
        <v>182.7</v>
      </c>
      <c r="O16" s="142">
        <v>219.3</v>
      </c>
      <c r="P16" s="142">
        <v>128.5</v>
      </c>
      <c r="Q16" s="142">
        <v>159.6</v>
      </c>
      <c r="R16" s="143">
        <v>2076.7999999999997</v>
      </c>
      <c r="S16" s="144">
        <v>2400</v>
      </c>
      <c r="T16" s="201">
        <v>0.86533333333333318</v>
      </c>
      <c r="U16" s="146">
        <v>24</v>
      </c>
      <c r="V16" s="147">
        <v>22</v>
      </c>
      <c r="W16" s="147">
        <v>27</v>
      </c>
      <c r="X16" s="147">
        <v>24</v>
      </c>
      <c r="Y16" s="147">
        <v>27</v>
      </c>
      <c r="Z16" s="147">
        <v>26</v>
      </c>
      <c r="AA16" s="147">
        <v>20</v>
      </c>
      <c r="AB16" s="147">
        <v>14</v>
      </c>
      <c r="AC16" s="147">
        <v>22</v>
      </c>
      <c r="AD16" s="147">
        <v>27</v>
      </c>
      <c r="AE16" s="147">
        <v>19</v>
      </c>
      <c r="AF16" s="147">
        <v>27</v>
      </c>
      <c r="AG16" s="148">
        <v>279</v>
      </c>
      <c r="AH16" s="149">
        <v>21</v>
      </c>
      <c r="AI16" s="150">
        <v>21</v>
      </c>
      <c r="AJ16" s="150">
        <v>26</v>
      </c>
      <c r="AK16" s="150">
        <v>18</v>
      </c>
      <c r="AL16" s="150">
        <v>26</v>
      </c>
      <c r="AM16" s="150">
        <v>16</v>
      </c>
      <c r="AN16" s="150">
        <v>16</v>
      </c>
      <c r="AO16" s="150">
        <v>12</v>
      </c>
      <c r="AP16" s="150">
        <v>18</v>
      </c>
      <c r="AQ16" s="150">
        <v>22</v>
      </c>
      <c r="AR16" s="150">
        <v>15</v>
      </c>
      <c r="AS16" s="150">
        <v>17</v>
      </c>
      <c r="AT16" s="151">
        <v>228</v>
      </c>
      <c r="AU16" s="152">
        <v>0</v>
      </c>
      <c r="AV16" s="200" t="s">
        <v>435</v>
      </c>
    </row>
    <row r="17" spans="1:48">
      <c r="A17" s="137">
        <v>14</v>
      </c>
      <c r="B17" s="138"/>
      <c r="C17" s="139" t="s">
        <v>124</v>
      </c>
      <c r="D17" s="139" t="s">
        <v>125</v>
      </c>
      <c r="E17" s="140" t="s">
        <v>130</v>
      </c>
      <c r="F17" s="141">
        <v>195</v>
      </c>
      <c r="G17" s="142">
        <v>203</v>
      </c>
      <c r="H17" s="142">
        <v>198</v>
      </c>
      <c r="I17" s="142">
        <v>206</v>
      </c>
      <c r="J17" s="142">
        <v>154</v>
      </c>
      <c r="K17" s="142">
        <v>146</v>
      </c>
      <c r="L17" s="142">
        <v>201</v>
      </c>
      <c r="M17" s="142">
        <v>186</v>
      </c>
      <c r="N17" s="142">
        <v>121</v>
      </c>
      <c r="O17" s="142">
        <v>128</v>
      </c>
      <c r="P17" s="142">
        <v>95</v>
      </c>
      <c r="Q17" s="142">
        <v>120</v>
      </c>
      <c r="R17" s="143">
        <v>1953</v>
      </c>
      <c r="S17" s="144">
        <v>2400</v>
      </c>
      <c r="T17" s="201">
        <v>0.81374999999999997</v>
      </c>
      <c r="U17" s="146">
        <v>17</v>
      </c>
      <c r="V17" s="147">
        <v>20</v>
      </c>
      <c r="W17" s="147">
        <v>18</v>
      </c>
      <c r="X17" s="147">
        <v>20</v>
      </c>
      <c r="Y17" s="147">
        <v>14</v>
      </c>
      <c r="Z17" s="147">
        <v>13</v>
      </c>
      <c r="AA17" s="147">
        <v>18</v>
      </c>
      <c r="AB17" s="147">
        <v>17</v>
      </c>
      <c r="AC17" s="147">
        <v>18</v>
      </c>
      <c r="AD17" s="147">
        <v>15</v>
      </c>
      <c r="AE17" s="147">
        <v>15</v>
      </c>
      <c r="AF17" s="147">
        <v>16</v>
      </c>
      <c r="AG17" s="148">
        <v>201</v>
      </c>
      <c r="AH17" s="149">
        <v>0</v>
      </c>
      <c r="AI17" s="150">
        <v>0</v>
      </c>
      <c r="AJ17" s="150">
        <v>0</v>
      </c>
      <c r="AK17" s="150">
        <v>0</v>
      </c>
      <c r="AL17" s="150">
        <v>0</v>
      </c>
      <c r="AM17" s="150">
        <v>0</v>
      </c>
      <c r="AN17" s="150">
        <v>0</v>
      </c>
      <c r="AO17" s="150">
        <v>0</v>
      </c>
      <c r="AP17" s="150">
        <v>0</v>
      </c>
      <c r="AQ17" s="150">
        <v>0</v>
      </c>
      <c r="AR17" s="150">
        <v>0</v>
      </c>
      <c r="AS17" s="150">
        <v>0</v>
      </c>
      <c r="AT17" s="151">
        <v>0</v>
      </c>
      <c r="AU17" s="152">
        <v>0</v>
      </c>
      <c r="AV17" s="200" t="s">
        <v>432</v>
      </c>
    </row>
    <row r="18" spans="1:48">
      <c r="A18" s="137">
        <v>15</v>
      </c>
      <c r="B18" s="138"/>
      <c r="C18" s="139" t="s">
        <v>498</v>
      </c>
      <c r="D18" s="139" t="s">
        <v>499</v>
      </c>
      <c r="E18" s="140" t="s">
        <v>145</v>
      </c>
      <c r="F18" s="141">
        <v>103.4</v>
      </c>
      <c r="G18" s="142">
        <v>162.30000000000001</v>
      </c>
      <c r="H18" s="142">
        <v>103</v>
      </c>
      <c r="I18" s="142">
        <v>175.7</v>
      </c>
      <c r="J18" s="142">
        <v>207.9</v>
      </c>
      <c r="K18" s="142">
        <v>125.8</v>
      </c>
      <c r="L18" s="142">
        <v>211</v>
      </c>
      <c r="M18" s="142">
        <v>116.9</v>
      </c>
      <c r="N18" s="142">
        <v>194.4</v>
      </c>
      <c r="O18" s="142">
        <v>179.6</v>
      </c>
      <c r="P18" s="142">
        <v>122.7</v>
      </c>
      <c r="Q18" s="142">
        <v>133.1</v>
      </c>
      <c r="R18" s="143">
        <v>1835.8</v>
      </c>
      <c r="S18" s="144">
        <v>2400</v>
      </c>
      <c r="T18" s="201">
        <v>0.76491666666666669</v>
      </c>
      <c r="U18" s="146">
        <v>13</v>
      </c>
      <c r="V18" s="147">
        <v>17</v>
      </c>
      <c r="W18" s="147">
        <v>14</v>
      </c>
      <c r="X18" s="147">
        <v>21</v>
      </c>
      <c r="Y18" s="147">
        <v>22</v>
      </c>
      <c r="Z18" s="147">
        <v>15</v>
      </c>
      <c r="AA18" s="147">
        <v>20</v>
      </c>
      <c r="AB18" s="147">
        <v>17</v>
      </c>
      <c r="AC18" s="147">
        <v>24</v>
      </c>
      <c r="AD18" s="147">
        <v>20</v>
      </c>
      <c r="AE18" s="147">
        <v>14</v>
      </c>
      <c r="AF18" s="147">
        <v>11</v>
      </c>
      <c r="AG18" s="148">
        <v>208</v>
      </c>
      <c r="AH18" s="149">
        <v>0</v>
      </c>
      <c r="AI18" s="150">
        <v>0</v>
      </c>
      <c r="AJ18" s="150">
        <v>0</v>
      </c>
      <c r="AK18" s="150">
        <v>0</v>
      </c>
      <c r="AL18" s="150">
        <v>0</v>
      </c>
      <c r="AM18" s="150">
        <v>0</v>
      </c>
      <c r="AN18" s="150">
        <v>0</v>
      </c>
      <c r="AO18" s="150">
        <v>0</v>
      </c>
      <c r="AP18" s="150">
        <v>0</v>
      </c>
      <c r="AQ18" s="150">
        <v>0</v>
      </c>
      <c r="AR18" s="150">
        <v>0</v>
      </c>
      <c r="AS18" s="150">
        <v>0</v>
      </c>
      <c r="AT18" s="151">
        <v>0</v>
      </c>
      <c r="AU18" s="152">
        <v>0</v>
      </c>
      <c r="AV18" s="200" t="s">
        <v>504</v>
      </c>
    </row>
    <row r="19" spans="1:48">
      <c r="A19" s="137">
        <v>16</v>
      </c>
      <c r="B19" s="138"/>
      <c r="C19" s="139" t="s">
        <v>252</v>
      </c>
      <c r="D19" s="139" t="s">
        <v>137</v>
      </c>
      <c r="E19" s="140" t="s">
        <v>84</v>
      </c>
      <c r="F19" s="141">
        <v>93</v>
      </c>
      <c r="G19" s="142">
        <v>141.5</v>
      </c>
      <c r="H19" s="142">
        <v>150</v>
      </c>
      <c r="I19" s="142">
        <v>191</v>
      </c>
      <c r="J19" s="142">
        <v>191</v>
      </c>
      <c r="K19" s="142">
        <v>207</v>
      </c>
      <c r="L19" s="142">
        <v>131</v>
      </c>
      <c r="M19" s="142">
        <v>151</v>
      </c>
      <c r="N19" s="142">
        <v>128.6</v>
      </c>
      <c r="O19" s="142">
        <v>86</v>
      </c>
      <c r="P19" s="142">
        <v>161</v>
      </c>
      <c r="Q19" s="142">
        <v>81.5</v>
      </c>
      <c r="R19" s="143">
        <v>1712.6</v>
      </c>
      <c r="S19" s="144">
        <v>2400</v>
      </c>
      <c r="T19" s="201">
        <v>0.71358333333333335</v>
      </c>
      <c r="U19" s="146">
        <v>14</v>
      </c>
      <c r="V19" s="147">
        <v>14</v>
      </c>
      <c r="W19" s="147">
        <v>11</v>
      </c>
      <c r="X19" s="147">
        <v>10</v>
      </c>
      <c r="Y19" s="147">
        <v>13</v>
      </c>
      <c r="Z19" s="147">
        <v>16</v>
      </c>
      <c r="AA19" s="147">
        <v>14</v>
      </c>
      <c r="AB19" s="147">
        <v>16</v>
      </c>
      <c r="AC19" s="147">
        <v>15</v>
      </c>
      <c r="AD19" s="147">
        <v>9</v>
      </c>
      <c r="AE19" s="147">
        <v>11</v>
      </c>
      <c r="AF19" s="147">
        <v>15</v>
      </c>
      <c r="AG19" s="148">
        <v>158</v>
      </c>
      <c r="AH19" s="149">
        <v>0</v>
      </c>
      <c r="AI19" s="150">
        <v>0</v>
      </c>
      <c r="AJ19" s="150">
        <v>0</v>
      </c>
      <c r="AK19" s="150">
        <v>0</v>
      </c>
      <c r="AL19" s="150">
        <v>0</v>
      </c>
      <c r="AM19" s="150">
        <v>0</v>
      </c>
      <c r="AN19" s="150">
        <v>0</v>
      </c>
      <c r="AO19" s="150">
        <v>0</v>
      </c>
      <c r="AP19" s="150">
        <v>0</v>
      </c>
      <c r="AQ19" s="150">
        <v>0</v>
      </c>
      <c r="AR19" s="150">
        <v>0</v>
      </c>
      <c r="AS19" s="150">
        <v>0</v>
      </c>
      <c r="AT19" s="151">
        <v>0</v>
      </c>
      <c r="AU19" s="152">
        <v>0</v>
      </c>
      <c r="AV19" s="200" t="s">
        <v>452</v>
      </c>
    </row>
    <row r="20" spans="1:48">
      <c r="A20" s="137">
        <v>17</v>
      </c>
      <c r="B20" s="138"/>
      <c r="C20" s="139" t="s">
        <v>239</v>
      </c>
      <c r="D20" s="139" t="s">
        <v>155</v>
      </c>
      <c r="E20" s="140" t="s">
        <v>84</v>
      </c>
      <c r="F20" s="141">
        <v>59.3</v>
      </c>
      <c r="G20" s="142">
        <v>105.6</v>
      </c>
      <c r="H20" s="142">
        <v>129.80000000000001</v>
      </c>
      <c r="I20" s="142">
        <v>106.5</v>
      </c>
      <c r="J20" s="142">
        <v>171.2</v>
      </c>
      <c r="K20" s="142">
        <v>116.8</v>
      </c>
      <c r="L20" s="142">
        <v>230</v>
      </c>
      <c r="M20" s="142">
        <v>146.5</v>
      </c>
      <c r="N20" s="142">
        <v>124.1</v>
      </c>
      <c r="O20" s="142">
        <v>101.2</v>
      </c>
      <c r="P20" s="142">
        <v>146.30000000000001</v>
      </c>
      <c r="Q20" s="142">
        <v>174.4</v>
      </c>
      <c r="R20" s="143">
        <v>1611.6999999999998</v>
      </c>
      <c r="S20" s="144">
        <v>1200</v>
      </c>
      <c r="T20" s="201">
        <v>1.3430833333333332</v>
      </c>
      <c r="U20" s="146">
        <v>5</v>
      </c>
      <c r="V20" s="147">
        <v>8</v>
      </c>
      <c r="W20" s="147">
        <v>10</v>
      </c>
      <c r="X20" s="147">
        <v>11</v>
      </c>
      <c r="Y20" s="147">
        <v>14</v>
      </c>
      <c r="Z20" s="147">
        <v>12</v>
      </c>
      <c r="AA20" s="147">
        <v>17</v>
      </c>
      <c r="AB20" s="147">
        <v>11</v>
      </c>
      <c r="AC20" s="147">
        <v>12</v>
      </c>
      <c r="AD20" s="147">
        <v>8</v>
      </c>
      <c r="AE20" s="147">
        <v>8</v>
      </c>
      <c r="AF20" s="147">
        <v>13</v>
      </c>
      <c r="AG20" s="148">
        <v>129</v>
      </c>
      <c r="AH20" s="149">
        <v>9</v>
      </c>
      <c r="AI20" s="150">
        <v>14</v>
      </c>
      <c r="AJ20" s="150">
        <v>15</v>
      </c>
      <c r="AK20" s="150">
        <v>13</v>
      </c>
      <c r="AL20" s="150">
        <v>24</v>
      </c>
      <c r="AM20" s="150">
        <v>11</v>
      </c>
      <c r="AN20" s="150">
        <v>20</v>
      </c>
      <c r="AO20" s="150">
        <v>16</v>
      </c>
      <c r="AP20" s="150">
        <v>12</v>
      </c>
      <c r="AQ20" s="150">
        <v>10</v>
      </c>
      <c r="AR20" s="150">
        <v>19</v>
      </c>
      <c r="AS20" s="150">
        <v>19</v>
      </c>
      <c r="AT20" s="151">
        <v>182</v>
      </c>
      <c r="AU20" s="152">
        <v>0</v>
      </c>
      <c r="AV20" s="200" t="s">
        <v>445</v>
      </c>
    </row>
    <row r="21" spans="1:48">
      <c r="A21" s="137">
        <v>18</v>
      </c>
      <c r="B21" s="138" t="s">
        <v>152</v>
      </c>
      <c r="C21" s="139" t="s">
        <v>566</v>
      </c>
      <c r="D21" s="139" t="s">
        <v>567</v>
      </c>
      <c r="E21" s="140" t="s">
        <v>508</v>
      </c>
      <c r="F21" s="141">
        <v>72.3</v>
      </c>
      <c r="G21" s="142">
        <v>56.6</v>
      </c>
      <c r="H21" s="142">
        <v>54.2</v>
      </c>
      <c r="I21" s="142">
        <v>119.7</v>
      </c>
      <c r="J21" s="142">
        <v>131.4</v>
      </c>
      <c r="K21" s="142">
        <v>174.7</v>
      </c>
      <c r="L21" s="142">
        <v>184</v>
      </c>
      <c r="M21" s="142">
        <v>99.7</v>
      </c>
      <c r="N21" s="142">
        <v>134.5</v>
      </c>
      <c r="O21" s="142">
        <v>140</v>
      </c>
      <c r="P21" s="142">
        <v>159.5</v>
      </c>
      <c r="Q21" s="142">
        <v>173.5</v>
      </c>
      <c r="R21" s="143">
        <v>1500.1000000000001</v>
      </c>
      <c r="S21" s="144">
        <v>2000</v>
      </c>
      <c r="T21" s="201">
        <v>0.75005000000000011</v>
      </c>
      <c r="U21" s="146">
        <v>11</v>
      </c>
      <c r="V21" s="147">
        <v>10</v>
      </c>
      <c r="W21" s="147">
        <v>9</v>
      </c>
      <c r="X21" s="147">
        <v>16</v>
      </c>
      <c r="Y21" s="147">
        <v>14</v>
      </c>
      <c r="Z21" s="147">
        <v>19</v>
      </c>
      <c r="AA21" s="147">
        <v>19</v>
      </c>
      <c r="AB21" s="147">
        <v>12</v>
      </c>
      <c r="AC21" s="147">
        <v>14</v>
      </c>
      <c r="AD21" s="147">
        <v>15</v>
      </c>
      <c r="AE21" s="147">
        <v>15</v>
      </c>
      <c r="AF21" s="147">
        <v>16</v>
      </c>
      <c r="AG21" s="148">
        <v>170</v>
      </c>
      <c r="AH21" s="149">
        <v>0</v>
      </c>
      <c r="AI21" s="150">
        <v>0</v>
      </c>
      <c r="AJ21" s="150">
        <v>0</v>
      </c>
      <c r="AK21" s="150">
        <v>0</v>
      </c>
      <c r="AL21" s="150">
        <v>0</v>
      </c>
      <c r="AM21" s="150">
        <v>0</v>
      </c>
      <c r="AN21" s="150">
        <v>0</v>
      </c>
      <c r="AO21" s="150">
        <v>0</v>
      </c>
      <c r="AP21" s="150">
        <v>0</v>
      </c>
      <c r="AQ21" s="150">
        <v>0</v>
      </c>
      <c r="AR21" s="150">
        <v>0</v>
      </c>
      <c r="AS21" s="150">
        <v>0</v>
      </c>
      <c r="AT21" s="151">
        <v>0</v>
      </c>
      <c r="AU21" s="152">
        <v>0</v>
      </c>
      <c r="AV21" s="200" t="s">
        <v>660</v>
      </c>
    </row>
    <row r="22" spans="1:48">
      <c r="A22" s="137">
        <v>19</v>
      </c>
      <c r="B22" s="138"/>
      <c r="C22" s="139" t="s">
        <v>568</v>
      </c>
      <c r="D22" s="139" t="s">
        <v>151</v>
      </c>
      <c r="E22" s="140" t="s">
        <v>84</v>
      </c>
      <c r="F22" s="141">
        <v>120.7</v>
      </c>
      <c r="G22" s="142">
        <v>139.6</v>
      </c>
      <c r="H22" s="142">
        <v>95</v>
      </c>
      <c r="I22" s="142">
        <v>174.8</v>
      </c>
      <c r="J22" s="142">
        <v>133.69999999999999</v>
      </c>
      <c r="K22" s="142">
        <v>152.30000000000001</v>
      </c>
      <c r="L22" s="142">
        <v>84.9</v>
      </c>
      <c r="M22" s="142">
        <v>123.1</v>
      </c>
      <c r="N22" s="142">
        <v>104.4</v>
      </c>
      <c r="O22" s="142">
        <v>160</v>
      </c>
      <c r="P22" s="142">
        <v>100.9</v>
      </c>
      <c r="Q22" s="142">
        <v>82.8</v>
      </c>
      <c r="R22" s="143">
        <v>1472.2</v>
      </c>
      <c r="S22" s="144">
        <v>1200</v>
      </c>
      <c r="T22" s="201">
        <v>1.2268333333333334</v>
      </c>
      <c r="U22" s="146">
        <v>22</v>
      </c>
      <c r="V22" s="147">
        <v>22</v>
      </c>
      <c r="W22" s="147">
        <v>21</v>
      </c>
      <c r="X22" s="147">
        <v>23</v>
      </c>
      <c r="Y22" s="147">
        <v>21</v>
      </c>
      <c r="Z22" s="147">
        <v>17</v>
      </c>
      <c r="AA22" s="147">
        <v>15</v>
      </c>
      <c r="AB22" s="147">
        <v>18</v>
      </c>
      <c r="AC22" s="147">
        <v>16</v>
      </c>
      <c r="AD22" s="147">
        <v>20</v>
      </c>
      <c r="AE22" s="147">
        <v>14</v>
      </c>
      <c r="AF22" s="147">
        <v>14</v>
      </c>
      <c r="AG22" s="148">
        <v>223</v>
      </c>
      <c r="AH22" s="149">
        <v>0</v>
      </c>
      <c r="AI22" s="150">
        <v>0</v>
      </c>
      <c r="AJ22" s="150">
        <v>0</v>
      </c>
      <c r="AK22" s="150">
        <v>0</v>
      </c>
      <c r="AL22" s="150">
        <v>0</v>
      </c>
      <c r="AM22" s="150">
        <v>0</v>
      </c>
      <c r="AN22" s="150">
        <v>0</v>
      </c>
      <c r="AO22" s="150">
        <v>0</v>
      </c>
      <c r="AP22" s="150">
        <v>0</v>
      </c>
      <c r="AQ22" s="150">
        <v>0</v>
      </c>
      <c r="AR22" s="150">
        <v>0</v>
      </c>
      <c r="AS22" s="150">
        <v>0</v>
      </c>
      <c r="AT22" s="151">
        <v>0</v>
      </c>
      <c r="AU22" s="152">
        <v>0</v>
      </c>
      <c r="AV22" s="200" t="s">
        <v>454</v>
      </c>
    </row>
    <row r="23" spans="1:48">
      <c r="A23" s="153">
        <v>20</v>
      </c>
      <c r="B23" s="154"/>
      <c r="C23" s="155" t="s">
        <v>264</v>
      </c>
      <c r="D23" s="155" t="s">
        <v>104</v>
      </c>
      <c r="E23" s="156" t="s">
        <v>84</v>
      </c>
      <c r="F23" s="157">
        <v>181.8</v>
      </c>
      <c r="G23" s="158">
        <v>120</v>
      </c>
      <c r="H23" s="158">
        <v>185</v>
      </c>
      <c r="I23" s="158">
        <v>145</v>
      </c>
      <c r="J23" s="158">
        <v>35</v>
      </c>
      <c r="K23" s="158">
        <v>162</v>
      </c>
      <c r="L23" s="158">
        <v>75</v>
      </c>
      <c r="M23" s="158">
        <v>89</v>
      </c>
      <c r="N23" s="158">
        <v>48.4</v>
      </c>
      <c r="O23" s="158">
        <v>64</v>
      </c>
      <c r="P23" s="158">
        <v>98</v>
      </c>
      <c r="Q23" s="158">
        <v>96</v>
      </c>
      <c r="R23" s="159">
        <v>1299.2</v>
      </c>
      <c r="S23" s="160">
        <v>1500</v>
      </c>
      <c r="T23" s="202">
        <v>0.86613333333333331</v>
      </c>
      <c r="U23" s="162">
        <v>16</v>
      </c>
      <c r="V23" s="163">
        <v>9</v>
      </c>
      <c r="W23" s="163">
        <v>17</v>
      </c>
      <c r="X23" s="163">
        <v>15</v>
      </c>
      <c r="Y23" s="163">
        <v>4</v>
      </c>
      <c r="Z23" s="163">
        <v>15</v>
      </c>
      <c r="AA23" s="163">
        <v>7</v>
      </c>
      <c r="AB23" s="163">
        <v>10</v>
      </c>
      <c r="AC23" s="163">
        <v>5</v>
      </c>
      <c r="AD23" s="163">
        <v>6</v>
      </c>
      <c r="AE23" s="163">
        <v>9</v>
      </c>
      <c r="AF23" s="163">
        <v>10</v>
      </c>
      <c r="AG23" s="164">
        <v>123</v>
      </c>
      <c r="AH23" s="165">
        <v>0</v>
      </c>
      <c r="AI23" s="166">
        <v>0</v>
      </c>
      <c r="AJ23" s="166">
        <v>0</v>
      </c>
      <c r="AK23" s="166">
        <v>0</v>
      </c>
      <c r="AL23" s="166">
        <v>0</v>
      </c>
      <c r="AM23" s="166">
        <v>0</v>
      </c>
      <c r="AN23" s="166">
        <v>0</v>
      </c>
      <c r="AO23" s="166">
        <v>0</v>
      </c>
      <c r="AP23" s="166">
        <v>0</v>
      </c>
      <c r="AQ23" s="166">
        <v>0</v>
      </c>
      <c r="AR23" s="166">
        <v>0</v>
      </c>
      <c r="AS23" s="166">
        <v>0</v>
      </c>
      <c r="AT23" s="167">
        <v>0</v>
      </c>
      <c r="AU23" s="168">
        <v>0</v>
      </c>
      <c r="AV23" s="200" t="s">
        <v>439</v>
      </c>
    </row>
    <row r="24" spans="1:48">
      <c r="A24" s="137">
        <v>21</v>
      </c>
      <c r="B24" s="138"/>
      <c r="C24" s="139" t="s">
        <v>245</v>
      </c>
      <c r="D24" s="139" t="s">
        <v>133</v>
      </c>
      <c r="E24" s="140" t="s">
        <v>84</v>
      </c>
      <c r="F24" s="141">
        <v>185.5</v>
      </c>
      <c r="G24" s="142">
        <v>119.7</v>
      </c>
      <c r="H24" s="142">
        <v>108.1</v>
      </c>
      <c r="I24" s="142">
        <v>58</v>
      </c>
      <c r="J24" s="142">
        <v>90</v>
      </c>
      <c r="K24" s="142">
        <v>62.1</v>
      </c>
      <c r="L24" s="142">
        <v>83.9</v>
      </c>
      <c r="M24" s="142">
        <v>111.9</v>
      </c>
      <c r="N24" s="142">
        <v>77.400000000000006</v>
      </c>
      <c r="O24" s="142">
        <v>80.5</v>
      </c>
      <c r="P24" s="142">
        <v>137.80000000000001</v>
      </c>
      <c r="Q24" s="142">
        <v>175.4</v>
      </c>
      <c r="R24" s="143">
        <v>1290.3</v>
      </c>
      <c r="S24" s="144">
        <v>1500</v>
      </c>
      <c r="T24" s="201">
        <v>0.86019999999999996</v>
      </c>
      <c r="U24" s="146">
        <v>18</v>
      </c>
      <c r="V24" s="147">
        <v>17</v>
      </c>
      <c r="W24" s="147">
        <v>16</v>
      </c>
      <c r="X24" s="147">
        <v>10</v>
      </c>
      <c r="Y24" s="147">
        <v>12</v>
      </c>
      <c r="Z24" s="147">
        <v>12</v>
      </c>
      <c r="AA24" s="147">
        <v>13</v>
      </c>
      <c r="AB24" s="147">
        <v>15</v>
      </c>
      <c r="AC24" s="147">
        <v>11</v>
      </c>
      <c r="AD24" s="147">
        <v>12</v>
      </c>
      <c r="AE24" s="147">
        <v>18</v>
      </c>
      <c r="AF24" s="147">
        <v>24</v>
      </c>
      <c r="AG24" s="148">
        <v>178</v>
      </c>
      <c r="AH24" s="149">
        <v>25</v>
      </c>
      <c r="AI24" s="150">
        <v>20</v>
      </c>
      <c r="AJ24" s="150">
        <v>20</v>
      </c>
      <c r="AK24" s="150">
        <v>12</v>
      </c>
      <c r="AL24" s="150">
        <v>15</v>
      </c>
      <c r="AM24" s="150">
        <v>14</v>
      </c>
      <c r="AN24" s="150">
        <v>15</v>
      </c>
      <c r="AO24" s="150">
        <v>18</v>
      </c>
      <c r="AP24" s="150">
        <v>12</v>
      </c>
      <c r="AQ24" s="150">
        <v>14</v>
      </c>
      <c r="AR24" s="150">
        <v>20</v>
      </c>
      <c r="AS24" s="150">
        <v>28</v>
      </c>
      <c r="AT24" s="151">
        <v>213</v>
      </c>
      <c r="AU24" s="152">
        <v>0</v>
      </c>
      <c r="AV24" s="200" t="s">
        <v>453</v>
      </c>
    </row>
    <row r="25" spans="1:48">
      <c r="A25" s="137">
        <v>22</v>
      </c>
      <c r="B25" s="138"/>
      <c r="C25" s="139" t="s">
        <v>248</v>
      </c>
      <c r="D25" s="139" t="s">
        <v>89</v>
      </c>
      <c r="E25" s="140" t="s">
        <v>84</v>
      </c>
      <c r="F25" s="141">
        <v>97.5</v>
      </c>
      <c r="G25" s="142">
        <v>138</v>
      </c>
      <c r="H25" s="142">
        <v>73.099999999999994</v>
      </c>
      <c r="I25" s="142">
        <v>102.5</v>
      </c>
      <c r="J25" s="142">
        <v>154.80000000000001</v>
      </c>
      <c r="K25" s="142">
        <v>266</v>
      </c>
      <c r="L25" s="142">
        <v>17.5</v>
      </c>
      <c r="M25" s="142">
        <v>74</v>
      </c>
      <c r="N25" s="142">
        <v>46</v>
      </c>
      <c r="O25" s="142">
        <v>95</v>
      </c>
      <c r="P25" s="142">
        <v>107</v>
      </c>
      <c r="Q25" s="142">
        <v>49.5</v>
      </c>
      <c r="R25" s="143">
        <v>1220.9000000000001</v>
      </c>
      <c r="S25" s="144">
        <v>1000</v>
      </c>
      <c r="T25" s="201">
        <v>1.2209000000000001</v>
      </c>
      <c r="U25" s="146">
        <v>7</v>
      </c>
      <c r="V25" s="147">
        <v>9</v>
      </c>
      <c r="W25" s="147">
        <v>6</v>
      </c>
      <c r="X25" s="147">
        <v>8</v>
      </c>
      <c r="Y25" s="147">
        <v>12</v>
      </c>
      <c r="Z25" s="147">
        <v>11</v>
      </c>
      <c r="AA25" s="147">
        <v>2</v>
      </c>
      <c r="AB25" s="147">
        <v>8</v>
      </c>
      <c r="AC25" s="147">
        <v>5</v>
      </c>
      <c r="AD25" s="147">
        <v>10</v>
      </c>
      <c r="AE25" s="147">
        <v>6</v>
      </c>
      <c r="AF25" s="147">
        <v>5</v>
      </c>
      <c r="AG25" s="148">
        <v>89</v>
      </c>
      <c r="AH25" s="149">
        <v>0</v>
      </c>
      <c r="AI25" s="150">
        <v>0</v>
      </c>
      <c r="AJ25" s="150">
        <v>0</v>
      </c>
      <c r="AK25" s="150">
        <v>0</v>
      </c>
      <c r="AL25" s="150">
        <v>0</v>
      </c>
      <c r="AM25" s="150">
        <v>0</v>
      </c>
      <c r="AN25" s="150">
        <v>0</v>
      </c>
      <c r="AO25" s="150">
        <v>0</v>
      </c>
      <c r="AP25" s="150">
        <v>0</v>
      </c>
      <c r="AQ25" s="150">
        <v>0</v>
      </c>
      <c r="AR25" s="150">
        <v>0</v>
      </c>
      <c r="AS25" s="150">
        <v>0</v>
      </c>
      <c r="AT25" s="151">
        <v>0</v>
      </c>
      <c r="AU25" s="152">
        <v>0</v>
      </c>
      <c r="AV25" s="200" t="s">
        <v>467</v>
      </c>
    </row>
    <row r="26" spans="1:48">
      <c r="A26" s="137">
        <v>23</v>
      </c>
      <c r="B26" s="138"/>
      <c r="C26" s="139" t="s">
        <v>247</v>
      </c>
      <c r="D26" s="139" t="s">
        <v>282</v>
      </c>
      <c r="E26" s="140" t="s">
        <v>99</v>
      </c>
      <c r="F26" s="141">
        <v>61</v>
      </c>
      <c r="G26" s="142">
        <v>85</v>
      </c>
      <c r="H26" s="142">
        <v>34</v>
      </c>
      <c r="I26" s="142">
        <v>104</v>
      </c>
      <c r="J26" s="142">
        <v>94</v>
      </c>
      <c r="K26" s="142">
        <v>108</v>
      </c>
      <c r="L26" s="142">
        <v>122</v>
      </c>
      <c r="M26" s="142">
        <v>79</v>
      </c>
      <c r="N26" s="142">
        <v>92</v>
      </c>
      <c r="O26" s="142">
        <v>96</v>
      </c>
      <c r="P26" s="142">
        <v>83</v>
      </c>
      <c r="Q26" s="142">
        <v>72</v>
      </c>
      <c r="R26" s="143">
        <v>1030</v>
      </c>
      <c r="S26" s="144">
        <v>1200</v>
      </c>
      <c r="T26" s="201">
        <v>0.85833333333333328</v>
      </c>
      <c r="U26" s="146">
        <v>6</v>
      </c>
      <c r="V26" s="147">
        <v>8</v>
      </c>
      <c r="W26" s="147">
        <v>3</v>
      </c>
      <c r="X26" s="147">
        <v>12</v>
      </c>
      <c r="Y26" s="147">
        <v>8</v>
      </c>
      <c r="Z26" s="147">
        <v>12</v>
      </c>
      <c r="AA26" s="147">
        <v>12</v>
      </c>
      <c r="AB26" s="147">
        <v>9</v>
      </c>
      <c r="AC26" s="147">
        <v>7</v>
      </c>
      <c r="AD26" s="147">
        <v>10</v>
      </c>
      <c r="AE26" s="147">
        <v>9</v>
      </c>
      <c r="AF26" s="147">
        <v>7</v>
      </c>
      <c r="AG26" s="148">
        <v>103</v>
      </c>
      <c r="AH26" s="149">
        <v>0</v>
      </c>
      <c r="AI26" s="150">
        <v>0</v>
      </c>
      <c r="AJ26" s="150">
        <v>0</v>
      </c>
      <c r="AK26" s="150">
        <v>0</v>
      </c>
      <c r="AL26" s="150">
        <v>0</v>
      </c>
      <c r="AM26" s="150">
        <v>0</v>
      </c>
      <c r="AN26" s="150">
        <v>0</v>
      </c>
      <c r="AO26" s="150">
        <v>0</v>
      </c>
      <c r="AP26" s="150">
        <v>0</v>
      </c>
      <c r="AQ26" s="150">
        <v>0</v>
      </c>
      <c r="AR26" s="150">
        <v>0</v>
      </c>
      <c r="AS26" s="150">
        <v>0</v>
      </c>
      <c r="AT26" s="151">
        <v>0</v>
      </c>
      <c r="AU26" s="152">
        <v>0</v>
      </c>
      <c r="AV26" s="200" t="s">
        <v>449</v>
      </c>
    </row>
    <row r="27" spans="1:48">
      <c r="A27" s="137">
        <v>24</v>
      </c>
      <c r="B27" s="138"/>
      <c r="C27" s="139" t="s">
        <v>257</v>
      </c>
      <c r="D27" s="139" t="s">
        <v>97</v>
      </c>
      <c r="E27" s="140" t="s">
        <v>84</v>
      </c>
      <c r="F27" s="141">
        <v>116</v>
      </c>
      <c r="G27" s="142">
        <v>118</v>
      </c>
      <c r="H27" s="142">
        <v>75</v>
      </c>
      <c r="I27" s="142">
        <v>62</v>
      </c>
      <c r="J27" s="142">
        <v>71</v>
      </c>
      <c r="K27" s="142">
        <v>75</v>
      </c>
      <c r="L27" s="142">
        <v>73</v>
      </c>
      <c r="M27" s="142">
        <v>91</v>
      </c>
      <c r="N27" s="142">
        <v>79</v>
      </c>
      <c r="O27" s="142">
        <v>72</v>
      </c>
      <c r="P27" s="142">
        <v>87</v>
      </c>
      <c r="Q27" s="142">
        <v>75</v>
      </c>
      <c r="R27" s="143">
        <v>994</v>
      </c>
      <c r="S27" s="144">
        <v>1200</v>
      </c>
      <c r="T27" s="201">
        <v>0.82833333333333337</v>
      </c>
      <c r="U27" s="146">
        <v>30</v>
      </c>
      <c r="V27" s="147">
        <v>31</v>
      </c>
      <c r="W27" s="147">
        <v>30</v>
      </c>
      <c r="X27" s="147">
        <v>31</v>
      </c>
      <c r="Y27" s="147">
        <v>31</v>
      </c>
      <c r="Z27" s="147">
        <v>30</v>
      </c>
      <c r="AA27" s="147">
        <v>31</v>
      </c>
      <c r="AB27" s="147">
        <v>30</v>
      </c>
      <c r="AC27" s="147">
        <v>31</v>
      </c>
      <c r="AD27" s="147">
        <v>31</v>
      </c>
      <c r="AE27" s="147">
        <v>28</v>
      </c>
      <c r="AF27" s="147">
        <v>31</v>
      </c>
      <c r="AG27" s="148">
        <v>365</v>
      </c>
      <c r="AH27" s="149">
        <v>15</v>
      </c>
      <c r="AI27" s="150">
        <v>15</v>
      </c>
      <c r="AJ27" s="150">
        <v>10</v>
      </c>
      <c r="AK27" s="150">
        <v>10</v>
      </c>
      <c r="AL27" s="150">
        <v>12</v>
      </c>
      <c r="AM27" s="150">
        <v>10</v>
      </c>
      <c r="AN27" s="150">
        <v>10</v>
      </c>
      <c r="AO27" s="150">
        <v>12</v>
      </c>
      <c r="AP27" s="150">
        <v>10</v>
      </c>
      <c r="AQ27" s="150">
        <v>9</v>
      </c>
      <c r="AR27" s="150">
        <v>11</v>
      </c>
      <c r="AS27" s="150">
        <v>9</v>
      </c>
      <c r="AT27" s="151">
        <v>133</v>
      </c>
      <c r="AU27" s="152">
        <v>150</v>
      </c>
      <c r="AV27" s="200" t="s">
        <v>450</v>
      </c>
    </row>
    <row r="28" spans="1:48">
      <c r="A28" s="137">
        <v>25</v>
      </c>
      <c r="B28" s="138"/>
      <c r="C28" s="139" t="s">
        <v>509</v>
      </c>
      <c r="D28" s="139" t="s">
        <v>569</v>
      </c>
      <c r="E28" s="140" t="s">
        <v>85</v>
      </c>
      <c r="F28" s="141">
        <v>96.2</v>
      </c>
      <c r="G28" s="142">
        <v>86</v>
      </c>
      <c r="H28" s="142">
        <v>40.799999999999997</v>
      </c>
      <c r="I28" s="142">
        <v>73.900000000000006</v>
      </c>
      <c r="J28" s="142">
        <v>78.099999999999994</v>
      </c>
      <c r="K28" s="142">
        <v>83.6</v>
      </c>
      <c r="L28" s="142">
        <v>80.2</v>
      </c>
      <c r="M28" s="142">
        <v>70.7</v>
      </c>
      <c r="N28" s="142">
        <v>107.5</v>
      </c>
      <c r="O28" s="142">
        <v>91.8</v>
      </c>
      <c r="P28" s="142">
        <v>102.4</v>
      </c>
      <c r="Q28" s="142">
        <v>78.400000000000006</v>
      </c>
      <c r="R28" s="143">
        <v>989.6</v>
      </c>
      <c r="S28" s="144">
        <v>900</v>
      </c>
      <c r="T28" s="201">
        <v>1.0995555555555556</v>
      </c>
      <c r="U28" s="146">
        <v>21</v>
      </c>
      <c r="V28" s="147">
        <v>19</v>
      </c>
      <c r="W28" s="147">
        <v>11</v>
      </c>
      <c r="X28" s="147">
        <v>19</v>
      </c>
      <c r="Y28" s="147">
        <v>17</v>
      </c>
      <c r="Z28" s="147">
        <v>16</v>
      </c>
      <c r="AA28" s="147">
        <v>20</v>
      </c>
      <c r="AB28" s="147">
        <v>17</v>
      </c>
      <c r="AC28" s="147">
        <v>20</v>
      </c>
      <c r="AD28" s="147">
        <v>21</v>
      </c>
      <c r="AE28" s="147">
        <v>17</v>
      </c>
      <c r="AF28" s="147">
        <v>20</v>
      </c>
      <c r="AG28" s="148">
        <v>218</v>
      </c>
      <c r="AH28" s="149">
        <v>11</v>
      </c>
      <c r="AI28" s="150">
        <v>11</v>
      </c>
      <c r="AJ28" s="150">
        <v>7</v>
      </c>
      <c r="AK28" s="150">
        <v>9</v>
      </c>
      <c r="AL28" s="150">
        <v>12</v>
      </c>
      <c r="AM28" s="150">
        <v>16</v>
      </c>
      <c r="AN28" s="150">
        <v>9</v>
      </c>
      <c r="AO28" s="150">
        <v>15</v>
      </c>
      <c r="AP28" s="150">
        <v>14</v>
      </c>
      <c r="AQ28" s="150">
        <v>13</v>
      </c>
      <c r="AR28" s="150">
        <v>11</v>
      </c>
      <c r="AS28" s="150">
        <v>9</v>
      </c>
      <c r="AT28" s="151">
        <v>137</v>
      </c>
      <c r="AU28" s="152">
        <v>120</v>
      </c>
      <c r="AV28" s="200" t="s">
        <v>514</v>
      </c>
    </row>
    <row r="29" spans="1:48">
      <c r="A29" s="137">
        <v>26</v>
      </c>
      <c r="B29" s="138"/>
      <c r="C29" s="139" t="s">
        <v>263</v>
      </c>
      <c r="D29" s="139" t="s">
        <v>105</v>
      </c>
      <c r="E29" s="140" t="s">
        <v>122</v>
      </c>
      <c r="F29" s="141">
        <v>121.3</v>
      </c>
      <c r="G29" s="142">
        <v>84.4</v>
      </c>
      <c r="H29" s="142">
        <v>64.5</v>
      </c>
      <c r="I29" s="142">
        <v>1</v>
      </c>
      <c r="J29" s="142">
        <v>121.5</v>
      </c>
      <c r="K29" s="142">
        <v>44.7</v>
      </c>
      <c r="L29" s="142">
        <v>135.80000000000001</v>
      </c>
      <c r="M29" s="142">
        <v>113.1</v>
      </c>
      <c r="N29" s="142">
        <v>93.5</v>
      </c>
      <c r="O29" s="142">
        <v>2</v>
      </c>
      <c r="P29" s="142">
        <v>112.6</v>
      </c>
      <c r="Q29" s="142">
        <v>73.8</v>
      </c>
      <c r="R29" s="143">
        <v>968.2</v>
      </c>
      <c r="S29" s="144">
        <v>1500</v>
      </c>
      <c r="T29" s="201">
        <v>0.64546666666666674</v>
      </c>
      <c r="U29" s="146">
        <v>13</v>
      </c>
      <c r="V29" s="147">
        <v>17</v>
      </c>
      <c r="W29" s="147">
        <v>4</v>
      </c>
      <c r="X29" s="147">
        <v>2</v>
      </c>
      <c r="Y29" s="147">
        <v>16</v>
      </c>
      <c r="Z29" s="147">
        <v>13</v>
      </c>
      <c r="AA29" s="147">
        <v>21</v>
      </c>
      <c r="AB29" s="147">
        <v>17</v>
      </c>
      <c r="AC29" s="147">
        <v>7</v>
      </c>
      <c r="AD29" s="147">
        <v>1</v>
      </c>
      <c r="AE29" s="147">
        <v>9</v>
      </c>
      <c r="AF29" s="147">
        <v>8</v>
      </c>
      <c r="AG29" s="148">
        <v>128</v>
      </c>
      <c r="AH29" s="149">
        <v>13</v>
      </c>
      <c r="AI29" s="150">
        <v>12</v>
      </c>
      <c r="AJ29" s="150">
        <v>7</v>
      </c>
      <c r="AK29" s="150">
        <v>0</v>
      </c>
      <c r="AL29" s="150">
        <v>16</v>
      </c>
      <c r="AM29" s="150">
        <v>5</v>
      </c>
      <c r="AN29" s="150">
        <v>18</v>
      </c>
      <c r="AO29" s="150">
        <v>12</v>
      </c>
      <c r="AP29" s="150">
        <v>12</v>
      </c>
      <c r="AQ29" s="150">
        <v>0</v>
      </c>
      <c r="AR29" s="150">
        <v>12</v>
      </c>
      <c r="AS29" s="150">
        <v>7</v>
      </c>
      <c r="AT29" s="151">
        <v>114</v>
      </c>
      <c r="AU29" s="152">
        <v>150</v>
      </c>
      <c r="AV29" s="200" t="s">
        <v>455</v>
      </c>
    </row>
    <row r="30" spans="1:48">
      <c r="A30" s="137">
        <v>27</v>
      </c>
      <c r="B30" s="138"/>
      <c r="C30" s="139" t="s">
        <v>254</v>
      </c>
      <c r="D30" s="139" t="s">
        <v>143</v>
      </c>
      <c r="E30" s="140" t="s">
        <v>119</v>
      </c>
      <c r="F30" s="141">
        <v>81</v>
      </c>
      <c r="G30" s="142">
        <v>87</v>
      </c>
      <c r="H30" s="142">
        <v>82</v>
      </c>
      <c r="I30" s="142">
        <v>64</v>
      </c>
      <c r="J30" s="142">
        <v>63</v>
      </c>
      <c r="K30" s="142">
        <v>83</v>
      </c>
      <c r="L30" s="142">
        <v>70</v>
      </c>
      <c r="M30" s="142">
        <v>75</v>
      </c>
      <c r="N30" s="142">
        <v>68</v>
      </c>
      <c r="O30" s="142">
        <v>115</v>
      </c>
      <c r="P30" s="142">
        <v>92</v>
      </c>
      <c r="Q30" s="142">
        <v>87</v>
      </c>
      <c r="R30" s="143">
        <v>967</v>
      </c>
      <c r="S30" s="144">
        <v>1000</v>
      </c>
      <c r="T30" s="201">
        <v>0.96699999999999997</v>
      </c>
      <c r="U30" s="146">
        <v>10</v>
      </c>
      <c r="V30" s="147">
        <v>12</v>
      </c>
      <c r="W30" s="147">
        <v>11</v>
      </c>
      <c r="X30" s="147">
        <v>9</v>
      </c>
      <c r="Y30" s="147">
        <v>8</v>
      </c>
      <c r="Z30" s="147">
        <v>12</v>
      </c>
      <c r="AA30" s="147">
        <v>10</v>
      </c>
      <c r="AB30" s="147">
        <v>9</v>
      </c>
      <c r="AC30" s="147">
        <v>10</v>
      </c>
      <c r="AD30" s="147">
        <v>14</v>
      </c>
      <c r="AE30" s="147">
        <v>10</v>
      </c>
      <c r="AF30" s="147">
        <v>13</v>
      </c>
      <c r="AG30" s="148">
        <v>128</v>
      </c>
      <c r="AH30" s="149">
        <v>0</v>
      </c>
      <c r="AI30" s="150">
        <v>0</v>
      </c>
      <c r="AJ30" s="150">
        <v>0</v>
      </c>
      <c r="AK30" s="150">
        <v>0</v>
      </c>
      <c r="AL30" s="150">
        <v>0</v>
      </c>
      <c r="AM30" s="150">
        <v>0</v>
      </c>
      <c r="AN30" s="150">
        <v>0</v>
      </c>
      <c r="AO30" s="150">
        <v>0</v>
      </c>
      <c r="AP30" s="150">
        <v>0</v>
      </c>
      <c r="AQ30" s="150">
        <v>0</v>
      </c>
      <c r="AR30" s="150">
        <v>0</v>
      </c>
      <c r="AS30" s="150">
        <v>0</v>
      </c>
      <c r="AT30" s="151">
        <v>0</v>
      </c>
      <c r="AU30" s="152">
        <v>0</v>
      </c>
      <c r="AV30" s="200" t="s">
        <v>447</v>
      </c>
    </row>
    <row r="31" spans="1:48">
      <c r="A31" s="137">
        <v>28</v>
      </c>
      <c r="B31" s="138"/>
      <c r="C31" s="139" t="s">
        <v>242</v>
      </c>
      <c r="D31" s="139" t="s">
        <v>148</v>
      </c>
      <c r="E31" s="140" t="s">
        <v>123</v>
      </c>
      <c r="F31" s="141">
        <v>125.5</v>
      </c>
      <c r="G31" s="142">
        <v>98.1</v>
      </c>
      <c r="H31" s="142">
        <v>116.2</v>
      </c>
      <c r="I31" s="142">
        <v>97.3</v>
      </c>
      <c r="J31" s="142">
        <v>95.5</v>
      </c>
      <c r="K31" s="142">
        <v>99.2</v>
      </c>
      <c r="L31" s="142">
        <v>65.5</v>
      </c>
      <c r="M31" s="142">
        <v>90.1</v>
      </c>
      <c r="N31" s="142">
        <v>48.9</v>
      </c>
      <c r="O31" s="142">
        <v>47.2</v>
      </c>
      <c r="P31" s="142">
        <v>23.1</v>
      </c>
      <c r="Q31" s="142">
        <v>0</v>
      </c>
      <c r="R31" s="143">
        <v>906.60000000000014</v>
      </c>
      <c r="S31" s="144">
        <v>1800</v>
      </c>
      <c r="T31" s="201">
        <v>0.50366666666666671</v>
      </c>
      <c r="U31" s="146">
        <v>15</v>
      </c>
      <c r="V31" s="147">
        <v>13</v>
      </c>
      <c r="W31" s="147">
        <v>16</v>
      </c>
      <c r="X31" s="147">
        <v>13</v>
      </c>
      <c r="Y31" s="147">
        <v>13</v>
      </c>
      <c r="Z31" s="147">
        <v>13</v>
      </c>
      <c r="AA31" s="147">
        <v>9</v>
      </c>
      <c r="AB31" s="147">
        <v>12</v>
      </c>
      <c r="AC31" s="147">
        <v>7</v>
      </c>
      <c r="AD31" s="147">
        <v>8</v>
      </c>
      <c r="AE31" s="147">
        <v>4</v>
      </c>
      <c r="AF31" s="147">
        <v>0</v>
      </c>
      <c r="AG31" s="148">
        <v>123</v>
      </c>
      <c r="AH31" s="149">
        <v>16</v>
      </c>
      <c r="AI31" s="150">
        <v>15</v>
      </c>
      <c r="AJ31" s="150">
        <v>16</v>
      </c>
      <c r="AK31" s="150">
        <v>12</v>
      </c>
      <c r="AL31" s="150">
        <v>12</v>
      </c>
      <c r="AM31" s="150">
        <v>12</v>
      </c>
      <c r="AN31" s="150">
        <v>5</v>
      </c>
      <c r="AO31" s="150">
        <v>6</v>
      </c>
      <c r="AP31" s="150">
        <v>3</v>
      </c>
      <c r="AQ31" s="150">
        <v>3</v>
      </c>
      <c r="AR31" s="150">
        <v>1</v>
      </c>
      <c r="AS31" s="150">
        <v>0</v>
      </c>
      <c r="AT31" s="151">
        <v>101</v>
      </c>
      <c r="AU31" s="152">
        <v>180</v>
      </c>
      <c r="AV31" s="200" t="s">
        <v>438</v>
      </c>
    </row>
    <row r="32" spans="1:48">
      <c r="A32" s="137">
        <v>29</v>
      </c>
      <c r="B32" s="138"/>
      <c r="C32" s="139" t="s">
        <v>283</v>
      </c>
      <c r="D32" s="139" t="s">
        <v>284</v>
      </c>
      <c r="E32" s="140" t="s">
        <v>84</v>
      </c>
      <c r="F32" s="141">
        <v>58</v>
      </c>
      <c r="G32" s="142">
        <v>76</v>
      </c>
      <c r="H32" s="142">
        <v>39</v>
      </c>
      <c r="I32" s="142">
        <v>53</v>
      </c>
      <c r="J32" s="142">
        <v>114</v>
      </c>
      <c r="K32" s="142">
        <v>92</v>
      </c>
      <c r="L32" s="142">
        <v>68</v>
      </c>
      <c r="M32" s="142">
        <v>106</v>
      </c>
      <c r="N32" s="142">
        <v>127</v>
      </c>
      <c r="O32" s="142">
        <v>77</v>
      </c>
      <c r="P32" s="142">
        <v>9</v>
      </c>
      <c r="Q32" s="142">
        <v>58.5</v>
      </c>
      <c r="R32" s="143">
        <v>877.5</v>
      </c>
      <c r="S32" s="144">
        <v>1000</v>
      </c>
      <c r="T32" s="201">
        <v>0.87749999999999995</v>
      </c>
      <c r="U32" s="146">
        <v>6</v>
      </c>
      <c r="V32" s="147">
        <v>6</v>
      </c>
      <c r="W32" s="147">
        <v>4</v>
      </c>
      <c r="X32" s="147">
        <v>5</v>
      </c>
      <c r="Y32" s="147">
        <v>9</v>
      </c>
      <c r="Z32" s="147">
        <v>9</v>
      </c>
      <c r="AA32" s="147">
        <v>6</v>
      </c>
      <c r="AB32" s="147">
        <v>12</v>
      </c>
      <c r="AC32" s="147">
        <v>13</v>
      </c>
      <c r="AD32" s="147">
        <v>6</v>
      </c>
      <c r="AE32" s="147">
        <v>2</v>
      </c>
      <c r="AF32" s="147">
        <v>7</v>
      </c>
      <c r="AG32" s="148">
        <v>85</v>
      </c>
      <c r="AH32" s="149">
        <v>0</v>
      </c>
      <c r="AI32" s="150">
        <v>0</v>
      </c>
      <c r="AJ32" s="150">
        <v>0</v>
      </c>
      <c r="AK32" s="150">
        <v>0</v>
      </c>
      <c r="AL32" s="150">
        <v>0</v>
      </c>
      <c r="AM32" s="150">
        <v>0</v>
      </c>
      <c r="AN32" s="150">
        <v>0</v>
      </c>
      <c r="AO32" s="150">
        <v>0</v>
      </c>
      <c r="AP32" s="150">
        <v>0</v>
      </c>
      <c r="AQ32" s="150">
        <v>0</v>
      </c>
      <c r="AR32" s="150">
        <v>0</v>
      </c>
      <c r="AS32" s="150">
        <v>0</v>
      </c>
      <c r="AT32" s="151">
        <v>0</v>
      </c>
      <c r="AU32" s="152">
        <v>0</v>
      </c>
      <c r="AV32" s="200" t="s">
        <v>461</v>
      </c>
    </row>
    <row r="33" spans="1:48">
      <c r="A33" s="153">
        <v>30</v>
      </c>
      <c r="B33" s="154"/>
      <c r="C33" s="155" t="s">
        <v>258</v>
      </c>
      <c r="D33" s="155" t="s">
        <v>259</v>
      </c>
      <c r="E33" s="156" t="s">
        <v>111</v>
      </c>
      <c r="F33" s="157">
        <v>36</v>
      </c>
      <c r="G33" s="158">
        <v>15</v>
      </c>
      <c r="H33" s="158">
        <v>2</v>
      </c>
      <c r="I33" s="158">
        <v>0</v>
      </c>
      <c r="J33" s="158">
        <v>40</v>
      </c>
      <c r="K33" s="158">
        <v>65</v>
      </c>
      <c r="L33" s="158">
        <v>39</v>
      </c>
      <c r="M33" s="158">
        <v>106</v>
      </c>
      <c r="N33" s="158">
        <v>173</v>
      </c>
      <c r="O33" s="158">
        <v>130</v>
      </c>
      <c r="P33" s="158">
        <v>135</v>
      </c>
      <c r="Q33" s="158">
        <v>131</v>
      </c>
      <c r="R33" s="159">
        <v>872</v>
      </c>
      <c r="S33" s="160">
        <v>1200</v>
      </c>
      <c r="T33" s="202">
        <v>0.72666666666666668</v>
      </c>
      <c r="U33" s="162">
        <v>6</v>
      </c>
      <c r="V33" s="163">
        <v>1</v>
      </c>
      <c r="W33" s="163">
        <v>2</v>
      </c>
      <c r="X33" s="163">
        <v>0</v>
      </c>
      <c r="Y33" s="163">
        <v>12</v>
      </c>
      <c r="Z33" s="163">
        <v>16</v>
      </c>
      <c r="AA33" s="163">
        <v>12</v>
      </c>
      <c r="AB33" s="163">
        <v>14</v>
      </c>
      <c r="AC33" s="163">
        <v>14</v>
      </c>
      <c r="AD33" s="163">
        <v>11</v>
      </c>
      <c r="AE33" s="163">
        <v>13</v>
      </c>
      <c r="AF33" s="163">
        <v>13</v>
      </c>
      <c r="AG33" s="164">
        <v>114</v>
      </c>
      <c r="AH33" s="165">
        <v>0</v>
      </c>
      <c r="AI33" s="166">
        <v>0</v>
      </c>
      <c r="AJ33" s="166">
        <v>0</v>
      </c>
      <c r="AK33" s="166">
        <v>0</v>
      </c>
      <c r="AL33" s="166">
        <v>0</v>
      </c>
      <c r="AM33" s="166">
        <v>0</v>
      </c>
      <c r="AN33" s="166">
        <v>0</v>
      </c>
      <c r="AO33" s="166">
        <v>0</v>
      </c>
      <c r="AP33" s="166">
        <v>0</v>
      </c>
      <c r="AQ33" s="166">
        <v>0</v>
      </c>
      <c r="AR33" s="166">
        <v>0</v>
      </c>
      <c r="AS33" s="166">
        <v>0</v>
      </c>
      <c r="AT33" s="167">
        <v>0</v>
      </c>
      <c r="AU33" s="168">
        <v>0</v>
      </c>
      <c r="AV33" s="200" t="s">
        <v>478</v>
      </c>
    </row>
    <row r="34" spans="1:48">
      <c r="A34" s="137">
        <v>31</v>
      </c>
      <c r="B34" s="138"/>
      <c r="C34" s="139" t="s">
        <v>256</v>
      </c>
      <c r="D34" s="139" t="s">
        <v>140</v>
      </c>
      <c r="E34" s="140" t="s">
        <v>573</v>
      </c>
      <c r="F34" s="141">
        <v>63.3</v>
      </c>
      <c r="G34" s="142">
        <v>73.599999999999994</v>
      </c>
      <c r="H34" s="142">
        <v>49.3</v>
      </c>
      <c r="I34" s="142">
        <v>87</v>
      </c>
      <c r="J34" s="142">
        <v>77</v>
      </c>
      <c r="K34" s="142">
        <v>41.8</v>
      </c>
      <c r="L34" s="142">
        <v>47</v>
      </c>
      <c r="M34" s="142">
        <v>91.6</v>
      </c>
      <c r="N34" s="142">
        <v>51.4</v>
      </c>
      <c r="O34" s="142">
        <v>57.5</v>
      </c>
      <c r="P34" s="142">
        <v>135</v>
      </c>
      <c r="Q34" s="142">
        <v>74.2</v>
      </c>
      <c r="R34" s="143">
        <v>848.7</v>
      </c>
      <c r="S34" s="144">
        <v>1000</v>
      </c>
      <c r="T34" s="201">
        <v>0.84870000000000001</v>
      </c>
      <c r="U34" s="146">
        <v>8</v>
      </c>
      <c r="V34" s="147">
        <v>8</v>
      </c>
      <c r="W34" s="147">
        <v>6</v>
      </c>
      <c r="X34" s="147">
        <v>9</v>
      </c>
      <c r="Y34" s="147">
        <v>9</v>
      </c>
      <c r="Z34" s="147">
        <v>5</v>
      </c>
      <c r="AA34" s="147">
        <v>5</v>
      </c>
      <c r="AB34" s="147">
        <v>10</v>
      </c>
      <c r="AC34" s="147">
        <v>5</v>
      </c>
      <c r="AD34" s="147">
        <v>5</v>
      </c>
      <c r="AE34" s="147">
        <v>12</v>
      </c>
      <c r="AF34" s="147">
        <v>9</v>
      </c>
      <c r="AG34" s="148">
        <v>91</v>
      </c>
      <c r="AH34" s="149">
        <v>6</v>
      </c>
      <c r="AI34" s="150">
        <v>7</v>
      </c>
      <c r="AJ34" s="150">
        <v>5</v>
      </c>
      <c r="AK34" s="150">
        <v>8</v>
      </c>
      <c r="AL34" s="150">
        <v>8</v>
      </c>
      <c r="AM34" s="150">
        <v>8</v>
      </c>
      <c r="AN34" s="150">
        <v>7</v>
      </c>
      <c r="AO34" s="150">
        <v>15</v>
      </c>
      <c r="AP34" s="150">
        <v>15</v>
      </c>
      <c r="AQ34" s="150">
        <v>18</v>
      </c>
      <c r="AR34" s="150">
        <v>25</v>
      </c>
      <c r="AS34" s="150">
        <v>20</v>
      </c>
      <c r="AT34" s="151">
        <v>142</v>
      </c>
      <c r="AU34" s="152">
        <v>120</v>
      </c>
      <c r="AV34" s="200" t="s">
        <v>456</v>
      </c>
    </row>
    <row r="35" spans="1:48">
      <c r="A35" s="137">
        <v>32</v>
      </c>
      <c r="B35" s="138"/>
      <c r="C35" s="139" t="s">
        <v>271</v>
      </c>
      <c r="D35" s="139" t="s">
        <v>109</v>
      </c>
      <c r="E35" s="140" t="s">
        <v>84</v>
      </c>
      <c r="F35" s="141">
        <v>51</v>
      </c>
      <c r="G35" s="142">
        <v>79</v>
      </c>
      <c r="H35" s="142">
        <v>79</v>
      </c>
      <c r="I35" s="142">
        <v>104</v>
      </c>
      <c r="J35" s="142">
        <v>78</v>
      </c>
      <c r="K35" s="142">
        <v>64</v>
      </c>
      <c r="L35" s="142">
        <v>55</v>
      </c>
      <c r="M35" s="142">
        <v>67</v>
      </c>
      <c r="N35" s="142">
        <v>82</v>
      </c>
      <c r="O35" s="142">
        <v>106</v>
      </c>
      <c r="P35" s="142">
        <v>38</v>
      </c>
      <c r="Q35" s="142">
        <v>29</v>
      </c>
      <c r="R35" s="143">
        <v>832</v>
      </c>
      <c r="S35" s="144">
        <v>400</v>
      </c>
      <c r="T35" s="201">
        <v>2.08</v>
      </c>
      <c r="U35" s="146">
        <v>13</v>
      </c>
      <c r="V35" s="147">
        <v>13</v>
      </c>
      <c r="W35" s="147">
        <v>17</v>
      </c>
      <c r="X35" s="147">
        <v>19</v>
      </c>
      <c r="Y35" s="147">
        <v>12</v>
      </c>
      <c r="Z35" s="147">
        <v>15</v>
      </c>
      <c r="AA35" s="147">
        <v>17</v>
      </c>
      <c r="AB35" s="147">
        <v>13</v>
      </c>
      <c r="AC35" s="147">
        <v>16</v>
      </c>
      <c r="AD35" s="147">
        <v>14</v>
      </c>
      <c r="AE35" s="147">
        <v>7</v>
      </c>
      <c r="AF35" s="147">
        <v>10</v>
      </c>
      <c r="AG35" s="148">
        <v>166</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470</v>
      </c>
    </row>
    <row r="36" spans="1:48">
      <c r="A36" s="137">
        <v>33</v>
      </c>
      <c r="B36" s="138" t="s">
        <v>152</v>
      </c>
      <c r="C36" s="139" t="s">
        <v>95</v>
      </c>
      <c r="D36" s="139" t="s">
        <v>96</v>
      </c>
      <c r="E36" s="140" t="s">
        <v>507</v>
      </c>
      <c r="F36" s="141">
        <v>79</v>
      </c>
      <c r="G36" s="142">
        <v>81.7</v>
      </c>
      <c r="H36" s="142">
        <v>39</v>
      </c>
      <c r="I36" s="142">
        <v>92.5</v>
      </c>
      <c r="J36" s="142">
        <v>20</v>
      </c>
      <c r="K36" s="142">
        <v>42.5</v>
      </c>
      <c r="L36" s="142">
        <v>66</v>
      </c>
      <c r="M36" s="142">
        <v>57.1</v>
      </c>
      <c r="N36" s="142">
        <v>28</v>
      </c>
      <c r="O36" s="142">
        <v>62.4</v>
      </c>
      <c r="P36" s="142">
        <v>82.1</v>
      </c>
      <c r="Q36" s="142">
        <v>59</v>
      </c>
      <c r="R36" s="143">
        <v>709.30000000000007</v>
      </c>
      <c r="S36" s="144">
        <v>1000</v>
      </c>
      <c r="T36" s="201">
        <v>0.70930000000000004</v>
      </c>
      <c r="U36" s="146">
        <v>15</v>
      </c>
      <c r="V36" s="147">
        <v>21</v>
      </c>
      <c r="W36" s="147">
        <v>10</v>
      </c>
      <c r="X36" s="147">
        <v>25</v>
      </c>
      <c r="Y36" s="147">
        <v>8</v>
      </c>
      <c r="Z36" s="147">
        <v>15</v>
      </c>
      <c r="AA36" s="147">
        <v>17</v>
      </c>
      <c r="AB36" s="147">
        <v>10</v>
      </c>
      <c r="AC36" s="147">
        <v>8</v>
      </c>
      <c r="AD36" s="147">
        <v>13</v>
      </c>
      <c r="AE36" s="147">
        <v>18</v>
      </c>
      <c r="AF36" s="147">
        <v>14</v>
      </c>
      <c r="AG36" s="148">
        <v>174</v>
      </c>
      <c r="AH36" s="149">
        <v>0</v>
      </c>
      <c r="AI36" s="150">
        <v>0</v>
      </c>
      <c r="AJ36" s="150">
        <v>0</v>
      </c>
      <c r="AK36" s="150">
        <v>0</v>
      </c>
      <c r="AL36" s="150">
        <v>0</v>
      </c>
      <c r="AM36" s="150">
        <v>0</v>
      </c>
      <c r="AN36" s="150">
        <v>0</v>
      </c>
      <c r="AO36" s="150">
        <v>0</v>
      </c>
      <c r="AP36" s="150">
        <v>0</v>
      </c>
      <c r="AQ36" s="150">
        <v>0</v>
      </c>
      <c r="AR36" s="150">
        <v>0</v>
      </c>
      <c r="AS36" s="150">
        <v>0</v>
      </c>
      <c r="AT36" s="151">
        <v>0</v>
      </c>
      <c r="AU36" s="152">
        <v>0</v>
      </c>
      <c r="AV36" s="200" t="s">
        <v>464</v>
      </c>
    </row>
    <row r="37" spans="1:48">
      <c r="A37" s="137">
        <v>34</v>
      </c>
      <c r="B37" s="138"/>
      <c r="C37" s="139" t="s">
        <v>244</v>
      </c>
      <c r="D37" s="139" t="s">
        <v>112</v>
      </c>
      <c r="E37" s="140" t="s">
        <v>84</v>
      </c>
      <c r="F37" s="141">
        <v>56</v>
      </c>
      <c r="G37" s="142">
        <v>67</v>
      </c>
      <c r="H37" s="142">
        <v>20</v>
      </c>
      <c r="I37" s="142">
        <v>45</v>
      </c>
      <c r="J37" s="142">
        <v>50</v>
      </c>
      <c r="K37" s="142">
        <v>5</v>
      </c>
      <c r="L37" s="142">
        <v>18</v>
      </c>
      <c r="M37" s="142">
        <v>82</v>
      </c>
      <c r="N37" s="142">
        <v>86</v>
      </c>
      <c r="O37" s="142">
        <v>100</v>
      </c>
      <c r="P37" s="142">
        <v>72</v>
      </c>
      <c r="Q37" s="142">
        <v>82</v>
      </c>
      <c r="R37" s="143">
        <v>683</v>
      </c>
      <c r="S37" s="144">
        <v>1200</v>
      </c>
      <c r="T37" s="201">
        <v>0.56916666666666671</v>
      </c>
      <c r="U37" s="146">
        <v>5</v>
      </c>
      <c r="V37" s="147">
        <v>6</v>
      </c>
      <c r="W37" s="147">
        <v>2</v>
      </c>
      <c r="X37" s="147">
        <v>4</v>
      </c>
      <c r="Y37" s="147">
        <v>5</v>
      </c>
      <c r="Z37" s="147">
        <v>1</v>
      </c>
      <c r="AA37" s="147">
        <v>2</v>
      </c>
      <c r="AB37" s="147">
        <v>8</v>
      </c>
      <c r="AC37" s="147">
        <v>8</v>
      </c>
      <c r="AD37" s="147">
        <v>9</v>
      </c>
      <c r="AE37" s="147">
        <v>6</v>
      </c>
      <c r="AF37" s="147">
        <v>7</v>
      </c>
      <c r="AG37" s="148">
        <v>63</v>
      </c>
      <c r="AH37" s="149">
        <v>5</v>
      </c>
      <c r="AI37" s="150">
        <v>7</v>
      </c>
      <c r="AJ37" s="150">
        <v>5</v>
      </c>
      <c r="AK37" s="150">
        <v>4</v>
      </c>
      <c r="AL37" s="150">
        <v>5</v>
      </c>
      <c r="AM37" s="150">
        <v>1</v>
      </c>
      <c r="AN37" s="150">
        <v>2</v>
      </c>
      <c r="AO37" s="150">
        <v>8</v>
      </c>
      <c r="AP37" s="150">
        <v>9</v>
      </c>
      <c r="AQ37" s="150">
        <v>10</v>
      </c>
      <c r="AR37" s="150">
        <v>8</v>
      </c>
      <c r="AS37" s="150">
        <v>10</v>
      </c>
      <c r="AT37" s="151">
        <v>74</v>
      </c>
      <c r="AU37" s="152">
        <v>100</v>
      </c>
      <c r="AV37" s="200" t="s">
        <v>440</v>
      </c>
    </row>
    <row r="38" spans="1:48">
      <c r="A38" s="137">
        <v>35</v>
      </c>
      <c r="B38" s="138"/>
      <c r="C38" s="139" t="s">
        <v>570</v>
      </c>
      <c r="D38" s="139" t="s">
        <v>571</v>
      </c>
      <c r="E38" s="140" t="s">
        <v>572</v>
      </c>
      <c r="F38" s="141">
        <v>80.900000000000006</v>
      </c>
      <c r="G38" s="142">
        <v>62.9</v>
      </c>
      <c r="H38" s="142">
        <v>48.8</v>
      </c>
      <c r="I38" s="142">
        <v>74</v>
      </c>
      <c r="J38" s="142">
        <v>32</v>
      </c>
      <c r="K38" s="142">
        <v>26.7</v>
      </c>
      <c r="L38" s="142">
        <v>64.900000000000006</v>
      </c>
      <c r="M38" s="142">
        <v>55.2</v>
      </c>
      <c r="N38" s="142">
        <v>21</v>
      </c>
      <c r="O38" s="142">
        <v>62.6</v>
      </c>
      <c r="P38" s="142">
        <v>20.2</v>
      </c>
      <c r="Q38" s="142">
        <v>98.6</v>
      </c>
      <c r="R38" s="143">
        <v>647.80000000000007</v>
      </c>
      <c r="S38" s="144">
        <v>800</v>
      </c>
      <c r="T38" s="201">
        <v>0.80975000000000008</v>
      </c>
      <c r="U38" s="146">
        <v>7</v>
      </c>
      <c r="V38" s="147">
        <v>5</v>
      </c>
      <c r="W38" s="147">
        <v>5</v>
      </c>
      <c r="X38" s="147">
        <v>10</v>
      </c>
      <c r="Y38" s="147">
        <v>5</v>
      </c>
      <c r="Z38" s="147">
        <v>4</v>
      </c>
      <c r="AA38" s="147">
        <v>7</v>
      </c>
      <c r="AB38" s="147">
        <v>8</v>
      </c>
      <c r="AC38" s="147">
        <v>1</v>
      </c>
      <c r="AD38" s="147">
        <v>6</v>
      </c>
      <c r="AE38" s="147">
        <v>4</v>
      </c>
      <c r="AF38" s="147">
        <v>6</v>
      </c>
      <c r="AG38" s="148">
        <v>68</v>
      </c>
      <c r="AH38" s="149">
        <v>13</v>
      </c>
      <c r="AI38" s="150">
        <v>9</v>
      </c>
      <c r="AJ38" s="150">
        <v>6</v>
      </c>
      <c r="AK38" s="150">
        <v>13</v>
      </c>
      <c r="AL38" s="150">
        <v>5</v>
      </c>
      <c r="AM38" s="150">
        <v>4</v>
      </c>
      <c r="AN38" s="150">
        <v>10</v>
      </c>
      <c r="AO38" s="150">
        <v>12</v>
      </c>
      <c r="AP38" s="150">
        <v>3</v>
      </c>
      <c r="AQ38" s="150">
        <v>12</v>
      </c>
      <c r="AR38" s="150">
        <v>6</v>
      </c>
      <c r="AS38" s="150">
        <v>13</v>
      </c>
      <c r="AT38" s="151">
        <v>106</v>
      </c>
      <c r="AU38" s="152">
        <v>0</v>
      </c>
      <c r="AV38" s="200" t="s">
        <v>662</v>
      </c>
    </row>
    <row r="39" spans="1:48">
      <c r="A39" s="137">
        <v>36</v>
      </c>
      <c r="B39" s="138"/>
      <c r="C39" s="139" t="s">
        <v>253</v>
      </c>
      <c r="D39" s="139" t="s">
        <v>141</v>
      </c>
      <c r="E39" s="140" t="s">
        <v>142</v>
      </c>
      <c r="F39" s="141">
        <v>51.3</v>
      </c>
      <c r="G39" s="142">
        <v>57.3</v>
      </c>
      <c r="H39" s="142">
        <v>24.2</v>
      </c>
      <c r="I39" s="142">
        <v>53.1</v>
      </c>
      <c r="J39" s="142">
        <v>53.7</v>
      </c>
      <c r="K39" s="142">
        <v>65.8</v>
      </c>
      <c r="L39" s="142">
        <v>76.3</v>
      </c>
      <c r="M39" s="142">
        <v>58.6</v>
      </c>
      <c r="N39" s="142">
        <v>64.400000000000006</v>
      </c>
      <c r="O39" s="142">
        <v>75.5</v>
      </c>
      <c r="P39" s="142">
        <v>5.6</v>
      </c>
      <c r="Q39" s="142">
        <v>11.8</v>
      </c>
      <c r="R39" s="143">
        <v>597.6</v>
      </c>
      <c r="S39" s="144">
        <v>250</v>
      </c>
      <c r="T39" s="201">
        <v>2.3904000000000001</v>
      </c>
      <c r="U39" s="146">
        <v>8</v>
      </c>
      <c r="V39" s="147">
        <v>9</v>
      </c>
      <c r="W39" s="147">
        <v>5</v>
      </c>
      <c r="X39" s="147">
        <v>9</v>
      </c>
      <c r="Y39" s="147">
        <v>9</v>
      </c>
      <c r="Z39" s="147">
        <v>10</v>
      </c>
      <c r="AA39" s="147">
        <v>10</v>
      </c>
      <c r="AB39" s="147">
        <v>8</v>
      </c>
      <c r="AC39" s="147">
        <v>9</v>
      </c>
      <c r="AD39" s="147">
        <v>9</v>
      </c>
      <c r="AE39" s="147">
        <v>1</v>
      </c>
      <c r="AF39" s="147">
        <v>2</v>
      </c>
      <c r="AG39" s="148">
        <v>89</v>
      </c>
      <c r="AH39" s="149">
        <v>0</v>
      </c>
      <c r="AI39" s="150">
        <v>0</v>
      </c>
      <c r="AJ39" s="150">
        <v>0</v>
      </c>
      <c r="AK39" s="150">
        <v>0</v>
      </c>
      <c r="AL39" s="150">
        <v>0</v>
      </c>
      <c r="AM39" s="150">
        <v>0</v>
      </c>
      <c r="AN39" s="150">
        <v>0</v>
      </c>
      <c r="AO39" s="150">
        <v>0</v>
      </c>
      <c r="AP39" s="150">
        <v>0</v>
      </c>
      <c r="AQ39" s="150">
        <v>0</v>
      </c>
      <c r="AR39" s="150">
        <v>0</v>
      </c>
      <c r="AS39" s="150">
        <v>0</v>
      </c>
      <c r="AT39" s="151">
        <v>0</v>
      </c>
      <c r="AU39" s="152">
        <v>0</v>
      </c>
      <c r="AV39" s="200" t="s">
        <v>486</v>
      </c>
    </row>
    <row r="40" spans="1:48">
      <c r="A40" s="137">
        <v>37</v>
      </c>
      <c r="B40" s="138"/>
      <c r="C40" s="139" t="s">
        <v>255</v>
      </c>
      <c r="D40" s="139" t="s">
        <v>139</v>
      </c>
      <c r="E40" s="140" t="s">
        <v>84</v>
      </c>
      <c r="F40" s="141">
        <v>61.27</v>
      </c>
      <c r="G40" s="142">
        <v>66</v>
      </c>
      <c r="H40" s="142">
        <v>39</v>
      </c>
      <c r="I40" s="142">
        <v>39.200000000000003</v>
      </c>
      <c r="J40" s="142">
        <v>57.4</v>
      </c>
      <c r="K40" s="142">
        <v>48.8</v>
      </c>
      <c r="L40" s="142">
        <v>56.43</v>
      </c>
      <c r="M40" s="142">
        <v>44.8</v>
      </c>
      <c r="N40" s="142">
        <v>76.5</v>
      </c>
      <c r="O40" s="142">
        <v>32.5</v>
      </c>
      <c r="P40" s="142">
        <v>32.799999999999997</v>
      </c>
      <c r="Q40" s="142">
        <v>25.7</v>
      </c>
      <c r="R40" s="143">
        <v>580.40000000000009</v>
      </c>
      <c r="S40" s="144">
        <v>1000</v>
      </c>
      <c r="T40" s="201">
        <v>0.58040000000000014</v>
      </c>
      <c r="U40" s="146">
        <v>4</v>
      </c>
      <c r="V40" s="147">
        <v>5</v>
      </c>
      <c r="W40" s="147">
        <v>2</v>
      </c>
      <c r="X40" s="147">
        <v>4</v>
      </c>
      <c r="Y40" s="147">
        <v>5</v>
      </c>
      <c r="Z40" s="147">
        <v>4</v>
      </c>
      <c r="AA40" s="147">
        <v>5</v>
      </c>
      <c r="AB40" s="147">
        <v>3</v>
      </c>
      <c r="AC40" s="147">
        <v>5</v>
      </c>
      <c r="AD40" s="147">
        <v>2</v>
      </c>
      <c r="AE40" s="147">
        <v>3</v>
      </c>
      <c r="AF40" s="147">
        <v>2</v>
      </c>
      <c r="AG40" s="148">
        <v>44</v>
      </c>
      <c r="AH40" s="149">
        <v>0</v>
      </c>
      <c r="AI40" s="150">
        <v>0</v>
      </c>
      <c r="AJ40" s="150">
        <v>0</v>
      </c>
      <c r="AK40" s="150">
        <v>0</v>
      </c>
      <c r="AL40" s="150">
        <v>0</v>
      </c>
      <c r="AM40" s="150">
        <v>0</v>
      </c>
      <c r="AN40" s="150">
        <v>0</v>
      </c>
      <c r="AO40" s="150">
        <v>0</v>
      </c>
      <c r="AP40" s="150">
        <v>0</v>
      </c>
      <c r="AQ40" s="150">
        <v>0</v>
      </c>
      <c r="AR40" s="150">
        <v>0</v>
      </c>
      <c r="AS40" s="150">
        <v>0</v>
      </c>
      <c r="AT40" s="151">
        <v>0</v>
      </c>
      <c r="AU40" s="152">
        <v>0</v>
      </c>
      <c r="AV40" s="200" t="s">
        <v>459</v>
      </c>
    </row>
    <row r="41" spans="1:48">
      <c r="A41" s="137">
        <v>38</v>
      </c>
      <c r="B41" s="138"/>
      <c r="C41" s="139" t="s">
        <v>669</v>
      </c>
      <c r="D41" s="139" t="s">
        <v>670</v>
      </c>
      <c r="E41" s="140" t="s">
        <v>84</v>
      </c>
      <c r="F41" s="141">
        <v>60.3</v>
      </c>
      <c r="G41" s="142">
        <v>61</v>
      </c>
      <c r="H41" s="142">
        <v>24.5</v>
      </c>
      <c r="I41" s="142">
        <v>65.2</v>
      </c>
      <c r="J41" s="142">
        <v>64.8</v>
      </c>
      <c r="K41" s="142">
        <v>49</v>
      </c>
      <c r="L41" s="142">
        <v>46.2</v>
      </c>
      <c r="M41" s="142">
        <v>40.4</v>
      </c>
      <c r="N41" s="142">
        <v>26</v>
      </c>
      <c r="O41" s="142">
        <v>48</v>
      </c>
      <c r="P41" s="142">
        <v>40</v>
      </c>
      <c r="Q41" s="142">
        <v>51.6</v>
      </c>
      <c r="R41" s="143">
        <v>577</v>
      </c>
      <c r="S41" s="144">
        <v>1200</v>
      </c>
      <c r="T41" s="201">
        <v>0.48083333333333333</v>
      </c>
      <c r="U41" s="146">
        <v>15</v>
      </c>
      <c r="V41" s="147">
        <v>11</v>
      </c>
      <c r="W41" s="147">
        <v>9</v>
      </c>
      <c r="X41" s="147">
        <v>12</v>
      </c>
      <c r="Y41" s="147">
        <v>11</v>
      </c>
      <c r="Z41" s="147">
        <v>10</v>
      </c>
      <c r="AA41" s="147">
        <v>10</v>
      </c>
      <c r="AB41" s="147">
        <v>10</v>
      </c>
      <c r="AC41" s="147">
        <v>3</v>
      </c>
      <c r="AD41" s="147">
        <v>10</v>
      </c>
      <c r="AE41" s="147">
        <v>12</v>
      </c>
      <c r="AF41" s="147">
        <v>10</v>
      </c>
      <c r="AG41" s="148">
        <v>123</v>
      </c>
      <c r="AH41" s="149">
        <v>20</v>
      </c>
      <c r="AI41" s="150">
        <v>24</v>
      </c>
      <c r="AJ41" s="150">
        <v>10</v>
      </c>
      <c r="AK41" s="150">
        <v>30</v>
      </c>
      <c r="AL41" s="150">
        <v>30</v>
      </c>
      <c r="AM41" s="150">
        <v>5</v>
      </c>
      <c r="AN41" s="150">
        <v>8.8000000000000007</v>
      </c>
      <c r="AO41" s="150">
        <v>8</v>
      </c>
      <c r="AP41" s="150">
        <v>8</v>
      </c>
      <c r="AQ41" s="150">
        <v>13</v>
      </c>
      <c r="AR41" s="150">
        <v>4</v>
      </c>
      <c r="AS41" s="150">
        <v>7.9</v>
      </c>
      <c r="AT41" s="151">
        <v>168.70000000000002</v>
      </c>
      <c r="AU41" s="152">
        <v>0</v>
      </c>
      <c r="AV41" s="200" t="s">
        <v>671</v>
      </c>
    </row>
    <row r="42" spans="1:48">
      <c r="A42" s="137">
        <v>39</v>
      </c>
      <c r="B42" s="138"/>
      <c r="C42" s="139" t="s">
        <v>664</v>
      </c>
      <c r="D42" s="139" t="s">
        <v>665</v>
      </c>
      <c r="E42" s="140" t="s">
        <v>84</v>
      </c>
      <c r="F42" s="141">
        <v>74</v>
      </c>
      <c r="G42" s="142">
        <v>58</v>
      </c>
      <c r="H42" s="142">
        <v>56</v>
      </c>
      <c r="I42" s="142">
        <v>54</v>
      </c>
      <c r="J42" s="142">
        <v>31</v>
      </c>
      <c r="K42" s="142">
        <v>114</v>
      </c>
      <c r="L42" s="142">
        <v>102</v>
      </c>
      <c r="M42" s="142">
        <v>88</v>
      </c>
      <c r="N42" s="142">
        <v>0</v>
      </c>
      <c r="O42" s="142">
        <v>0</v>
      </c>
      <c r="P42" s="142">
        <v>0</v>
      </c>
      <c r="Q42" s="142">
        <v>0</v>
      </c>
      <c r="R42" s="143">
        <v>577</v>
      </c>
      <c r="S42" s="144">
        <v>1000</v>
      </c>
      <c r="T42" s="201">
        <v>0.57699999999999996</v>
      </c>
      <c r="U42" s="146">
        <v>11</v>
      </c>
      <c r="V42" s="147">
        <v>8</v>
      </c>
      <c r="W42" s="147">
        <v>11</v>
      </c>
      <c r="X42" s="147">
        <v>6</v>
      </c>
      <c r="Y42" s="147">
        <v>4</v>
      </c>
      <c r="Z42" s="147">
        <v>9</v>
      </c>
      <c r="AA42" s="147">
        <v>11</v>
      </c>
      <c r="AB42" s="147">
        <v>12</v>
      </c>
      <c r="AC42" s="147">
        <v>0</v>
      </c>
      <c r="AD42" s="147">
        <v>0</v>
      </c>
      <c r="AE42" s="147">
        <v>0</v>
      </c>
      <c r="AF42" s="147">
        <v>0</v>
      </c>
      <c r="AG42" s="148">
        <v>72</v>
      </c>
      <c r="AH42" s="149">
        <v>0</v>
      </c>
      <c r="AI42" s="150">
        <v>0</v>
      </c>
      <c r="AJ42" s="150">
        <v>0</v>
      </c>
      <c r="AK42" s="150">
        <v>0</v>
      </c>
      <c r="AL42" s="150">
        <v>0</v>
      </c>
      <c r="AM42" s="150">
        <v>0</v>
      </c>
      <c r="AN42" s="150">
        <v>0</v>
      </c>
      <c r="AO42" s="150">
        <v>0</v>
      </c>
      <c r="AP42" s="150">
        <v>0</v>
      </c>
      <c r="AQ42" s="150">
        <v>0</v>
      </c>
      <c r="AR42" s="150">
        <v>0</v>
      </c>
      <c r="AS42" s="150">
        <v>0</v>
      </c>
      <c r="AT42" s="151">
        <v>0</v>
      </c>
      <c r="AU42" s="152">
        <v>0</v>
      </c>
      <c r="AV42" s="200" t="s">
        <v>451</v>
      </c>
    </row>
    <row r="43" spans="1:48">
      <c r="A43" s="153">
        <v>40</v>
      </c>
      <c r="B43" s="154"/>
      <c r="C43" s="155" t="s">
        <v>260</v>
      </c>
      <c r="D43" s="155" t="s">
        <v>100</v>
      </c>
      <c r="E43" s="156" t="s">
        <v>84</v>
      </c>
      <c r="F43" s="157">
        <v>54</v>
      </c>
      <c r="G43" s="158">
        <v>135.80000000000001</v>
      </c>
      <c r="H43" s="158">
        <v>10</v>
      </c>
      <c r="I43" s="158">
        <v>50</v>
      </c>
      <c r="J43" s="158">
        <v>74.5</v>
      </c>
      <c r="K43" s="158">
        <v>33.9</v>
      </c>
      <c r="L43" s="158">
        <v>0</v>
      </c>
      <c r="M43" s="158">
        <v>41.2</v>
      </c>
      <c r="N43" s="158">
        <v>32.200000000000003</v>
      </c>
      <c r="O43" s="158">
        <v>59.4</v>
      </c>
      <c r="P43" s="158">
        <v>18</v>
      </c>
      <c r="Q43" s="158">
        <v>39.4</v>
      </c>
      <c r="R43" s="159">
        <v>548.4</v>
      </c>
      <c r="S43" s="160">
        <v>500</v>
      </c>
      <c r="T43" s="202">
        <v>1.0968</v>
      </c>
      <c r="U43" s="162">
        <v>5</v>
      </c>
      <c r="V43" s="163">
        <v>9</v>
      </c>
      <c r="W43" s="163">
        <v>1</v>
      </c>
      <c r="X43" s="163">
        <v>5</v>
      </c>
      <c r="Y43" s="163">
        <v>9</v>
      </c>
      <c r="Z43" s="163">
        <v>4</v>
      </c>
      <c r="AA43" s="163">
        <v>0</v>
      </c>
      <c r="AB43" s="163">
        <v>8</v>
      </c>
      <c r="AC43" s="163">
        <v>5</v>
      </c>
      <c r="AD43" s="163">
        <v>8</v>
      </c>
      <c r="AE43" s="163">
        <v>1</v>
      </c>
      <c r="AF43" s="163">
        <v>4</v>
      </c>
      <c r="AG43" s="164">
        <v>59</v>
      </c>
      <c r="AH43" s="165">
        <v>16.3</v>
      </c>
      <c r="AI43" s="166">
        <v>28</v>
      </c>
      <c r="AJ43" s="166">
        <v>0</v>
      </c>
      <c r="AK43" s="166">
        <v>9</v>
      </c>
      <c r="AL43" s="166">
        <v>16</v>
      </c>
      <c r="AM43" s="166">
        <v>8</v>
      </c>
      <c r="AN43" s="166">
        <v>0</v>
      </c>
      <c r="AO43" s="166">
        <v>10</v>
      </c>
      <c r="AP43" s="166">
        <v>7</v>
      </c>
      <c r="AQ43" s="166">
        <v>12</v>
      </c>
      <c r="AR43" s="166">
        <v>5</v>
      </c>
      <c r="AS43" s="166">
        <v>12.5</v>
      </c>
      <c r="AT43" s="167">
        <v>123.8</v>
      </c>
      <c r="AU43" s="168">
        <v>300</v>
      </c>
      <c r="AV43" s="200" t="s">
        <v>460</v>
      </c>
    </row>
    <row r="44" spans="1:48">
      <c r="A44" s="137">
        <v>41</v>
      </c>
      <c r="B44" s="138"/>
      <c r="C44" s="139" t="s">
        <v>236</v>
      </c>
      <c r="D44" s="139" t="s">
        <v>90</v>
      </c>
      <c r="E44" s="140" t="s">
        <v>84</v>
      </c>
      <c r="F44" s="141">
        <v>14.4</v>
      </c>
      <c r="G44" s="142">
        <v>76.900000000000006</v>
      </c>
      <c r="H44" s="142">
        <v>57.2</v>
      </c>
      <c r="I44" s="142">
        <v>83.2</v>
      </c>
      <c r="J44" s="142">
        <v>139</v>
      </c>
      <c r="K44" s="142">
        <v>95.1</v>
      </c>
      <c r="L44" s="142">
        <v>0</v>
      </c>
      <c r="M44" s="142">
        <v>17.7</v>
      </c>
      <c r="N44" s="142">
        <v>32.1</v>
      </c>
      <c r="O44" s="142">
        <v>10.9</v>
      </c>
      <c r="P44" s="142">
        <v>0</v>
      </c>
      <c r="Q44" s="142">
        <v>0</v>
      </c>
      <c r="R44" s="143">
        <v>526.49999999999989</v>
      </c>
      <c r="S44" s="144">
        <v>700</v>
      </c>
      <c r="T44" s="201">
        <v>0.752142857142857</v>
      </c>
      <c r="U44" s="146">
        <v>1</v>
      </c>
      <c r="V44" s="147">
        <v>21</v>
      </c>
      <c r="W44" s="147">
        <v>19</v>
      </c>
      <c r="X44" s="147">
        <v>7</v>
      </c>
      <c r="Y44" s="147">
        <v>6</v>
      </c>
      <c r="Z44" s="147">
        <v>5</v>
      </c>
      <c r="AA44" s="147">
        <v>0</v>
      </c>
      <c r="AB44" s="147">
        <v>3</v>
      </c>
      <c r="AC44" s="147">
        <v>3</v>
      </c>
      <c r="AD44" s="147">
        <v>2</v>
      </c>
      <c r="AE44" s="147">
        <v>0</v>
      </c>
      <c r="AF44" s="147">
        <v>0</v>
      </c>
      <c r="AG44" s="148">
        <v>67</v>
      </c>
      <c r="AH44" s="149">
        <v>5</v>
      </c>
      <c r="AI44" s="150">
        <v>13</v>
      </c>
      <c r="AJ44" s="150">
        <v>9</v>
      </c>
      <c r="AK44" s="150">
        <v>17</v>
      </c>
      <c r="AL44" s="150">
        <v>26</v>
      </c>
      <c r="AM44" s="150">
        <v>14</v>
      </c>
      <c r="AN44" s="150">
        <v>19</v>
      </c>
      <c r="AO44" s="150">
        <v>7</v>
      </c>
      <c r="AP44" s="150">
        <v>6</v>
      </c>
      <c r="AQ44" s="150">
        <v>13</v>
      </c>
      <c r="AR44" s="150">
        <v>0</v>
      </c>
      <c r="AS44" s="150">
        <v>3</v>
      </c>
      <c r="AT44" s="151">
        <v>132</v>
      </c>
      <c r="AU44" s="152">
        <v>140</v>
      </c>
      <c r="AV44" s="200" t="s">
        <v>434</v>
      </c>
    </row>
    <row r="45" spans="1:48">
      <c r="A45" s="137">
        <v>42</v>
      </c>
      <c r="B45" s="138"/>
      <c r="C45" s="139" t="s">
        <v>672</v>
      </c>
      <c r="D45" s="139" t="s">
        <v>673</v>
      </c>
      <c r="E45" s="140" t="s">
        <v>84</v>
      </c>
      <c r="F45" s="141"/>
      <c r="G45" s="142"/>
      <c r="H45" s="142"/>
      <c r="I45" s="142"/>
      <c r="J45" s="142">
        <v>63</v>
      </c>
      <c r="K45" s="142">
        <v>71.599999999999994</v>
      </c>
      <c r="L45" s="142">
        <v>72.2</v>
      </c>
      <c r="M45" s="142">
        <v>64.599999999999994</v>
      </c>
      <c r="N45" s="142">
        <v>50.7</v>
      </c>
      <c r="O45" s="142">
        <v>54</v>
      </c>
      <c r="P45" s="142">
        <v>71.7</v>
      </c>
      <c r="Q45" s="142">
        <v>55</v>
      </c>
      <c r="R45" s="143">
        <v>502.79999999999995</v>
      </c>
      <c r="S45" s="144">
        <v>720</v>
      </c>
      <c r="T45" s="201">
        <v>0.69833333333333325</v>
      </c>
      <c r="U45" s="146"/>
      <c r="V45" s="147"/>
      <c r="W45" s="147"/>
      <c r="X45" s="147"/>
      <c r="Y45" s="147">
        <v>21</v>
      </c>
      <c r="Z45" s="147">
        <v>12</v>
      </c>
      <c r="AA45" s="147">
        <v>17</v>
      </c>
      <c r="AB45" s="147">
        <v>17</v>
      </c>
      <c r="AC45" s="147">
        <v>14</v>
      </c>
      <c r="AD45" s="147">
        <v>12</v>
      </c>
      <c r="AE45" s="147">
        <v>15</v>
      </c>
      <c r="AF45" s="147">
        <v>11</v>
      </c>
      <c r="AG45" s="148">
        <v>119</v>
      </c>
      <c r="AH45" s="149"/>
      <c r="AI45" s="150"/>
      <c r="AJ45" s="150"/>
      <c r="AK45" s="150"/>
      <c r="AL45" s="150">
        <v>11</v>
      </c>
      <c r="AM45" s="150">
        <v>8</v>
      </c>
      <c r="AN45" s="150">
        <v>0</v>
      </c>
      <c r="AO45" s="150">
        <v>6</v>
      </c>
      <c r="AP45" s="150">
        <v>0</v>
      </c>
      <c r="AQ45" s="150">
        <v>0</v>
      </c>
      <c r="AR45" s="150">
        <v>0</v>
      </c>
      <c r="AS45" s="150">
        <v>0</v>
      </c>
      <c r="AT45" s="151">
        <v>25</v>
      </c>
      <c r="AU45" s="152">
        <v>0</v>
      </c>
      <c r="AV45" s="200" t="s">
        <v>674</v>
      </c>
    </row>
    <row r="46" spans="1:48">
      <c r="A46" s="137">
        <v>43</v>
      </c>
      <c r="B46" s="138"/>
      <c r="C46" s="139" t="s">
        <v>502</v>
      </c>
      <c r="D46" s="139" t="s">
        <v>503</v>
      </c>
      <c r="E46" s="140" t="s">
        <v>117</v>
      </c>
      <c r="F46" s="141">
        <v>39</v>
      </c>
      <c r="G46" s="142">
        <v>51</v>
      </c>
      <c r="H46" s="142">
        <v>24</v>
      </c>
      <c r="I46" s="142">
        <v>36</v>
      </c>
      <c r="J46" s="142">
        <v>45</v>
      </c>
      <c r="K46" s="142">
        <v>38.5</v>
      </c>
      <c r="L46" s="142">
        <v>74</v>
      </c>
      <c r="M46" s="142">
        <v>55</v>
      </c>
      <c r="N46" s="142">
        <v>36</v>
      </c>
      <c r="O46" s="142">
        <v>19</v>
      </c>
      <c r="P46" s="142">
        <v>53</v>
      </c>
      <c r="Q46" s="142">
        <v>31</v>
      </c>
      <c r="R46" s="143">
        <v>501.5</v>
      </c>
      <c r="S46" s="144">
        <v>1000</v>
      </c>
      <c r="T46" s="201">
        <v>0.50149999999999995</v>
      </c>
      <c r="U46" s="146">
        <v>13</v>
      </c>
      <c r="V46" s="147">
        <v>17</v>
      </c>
      <c r="W46" s="147">
        <v>8</v>
      </c>
      <c r="X46" s="147">
        <v>12</v>
      </c>
      <c r="Y46" s="147">
        <v>14</v>
      </c>
      <c r="Z46" s="147">
        <v>12</v>
      </c>
      <c r="AA46" s="147">
        <v>19</v>
      </c>
      <c r="AB46" s="147">
        <v>17</v>
      </c>
      <c r="AC46" s="147">
        <v>12</v>
      </c>
      <c r="AD46" s="147">
        <v>6</v>
      </c>
      <c r="AE46" s="147">
        <v>17</v>
      </c>
      <c r="AF46" s="147">
        <v>10</v>
      </c>
      <c r="AG46" s="148">
        <v>157</v>
      </c>
      <c r="AH46" s="149">
        <v>13</v>
      </c>
      <c r="AI46" s="150">
        <v>17</v>
      </c>
      <c r="AJ46" s="150">
        <v>8</v>
      </c>
      <c r="AK46" s="150">
        <v>12</v>
      </c>
      <c r="AL46" s="150">
        <v>14</v>
      </c>
      <c r="AM46" s="150">
        <v>12</v>
      </c>
      <c r="AN46" s="150">
        <v>23</v>
      </c>
      <c r="AO46" s="150">
        <v>20</v>
      </c>
      <c r="AP46" s="150">
        <v>12</v>
      </c>
      <c r="AQ46" s="150">
        <v>6</v>
      </c>
      <c r="AR46" s="150">
        <v>18</v>
      </c>
      <c r="AS46" s="150">
        <v>10</v>
      </c>
      <c r="AT46" s="151">
        <v>165</v>
      </c>
      <c r="AU46" s="152">
        <v>200</v>
      </c>
      <c r="AV46" s="200" t="s">
        <v>506</v>
      </c>
    </row>
    <row r="47" spans="1:48">
      <c r="A47" s="137">
        <v>44</v>
      </c>
      <c r="B47" s="138"/>
      <c r="C47" s="139" t="s">
        <v>261</v>
      </c>
      <c r="D47" s="139" t="s">
        <v>94</v>
      </c>
      <c r="E47" s="140" t="s">
        <v>507</v>
      </c>
      <c r="F47" s="141">
        <v>35</v>
      </c>
      <c r="G47" s="142">
        <v>46.2</v>
      </c>
      <c r="H47" s="142">
        <v>64.599999999999994</v>
      </c>
      <c r="I47" s="142">
        <v>35</v>
      </c>
      <c r="J47" s="142">
        <v>0</v>
      </c>
      <c r="K47" s="142">
        <v>50</v>
      </c>
      <c r="L47" s="142">
        <v>12.5</v>
      </c>
      <c r="M47" s="142">
        <v>61.7</v>
      </c>
      <c r="N47" s="142">
        <v>5</v>
      </c>
      <c r="O47" s="142">
        <v>68.599999999999994</v>
      </c>
      <c r="P47" s="142">
        <v>47.6</v>
      </c>
      <c r="Q47" s="142">
        <v>63.6</v>
      </c>
      <c r="R47" s="143">
        <v>489.80000000000007</v>
      </c>
      <c r="S47" s="144">
        <v>1000</v>
      </c>
      <c r="T47" s="201">
        <v>0.48980000000000007</v>
      </c>
      <c r="U47" s="146">
        <v>4</v>
      </c>
      <c r="V47" s="147">
        <v>5</v>
      </c>
      <c r="W47" s="147">
        <v>8</v>
      </c>
      <c r="X47" s="147">
        <v>5</v>
      </c>
      <c r="Y47" s="147">
        <v>0</v>
      </c>
      <c r="Z47" s="147">
        <v>6</v>
      </c>
      <c r="AA47" s="147">
        <v>3</v>
      </c>
      <c r="AB47" s="147">
        <v>11</v>
      </c>
      <c r="AC47" s="147">
        <v>1</v>
      </c>
      <c r="AD47" s="147">
        <v>9</v>
      </c>
      <c r="AE47" s="147">
        <v>7</v>
      </c>
      <c r="AF47" s="147">
        <v>8</v>
      </c>
      <c r="AG47" s="148">
        <v>67</v>
      </c>
      <c r="AH47" s="149">
        <v>4</v>
      </c>
      <c r="AI47" s="150">
        <v>6</v>
      </c>
      <c r="AJ47" s="150">
        <v>8</v>
      </c>
      <c r="AK47" s="150">
        <v>4</v>
      </c>
      <c r="AL47" s="150">
        <v>0</v>
      </c>
      <c r="AM47" s="150">
        <v>6</v>
      </c>
      <c r="AN47" s="150">
        <v>2</v>
      </c>
      <c r="AO47" s="150">
        <v>10</v>
      </c>
      <c r="AP47" s="150">
        <v>0</v>
      </c>
      <c r="AQ47" s="150">
        <v>8</v>
      </c>
      <c r="AR47" s="150">
        <v>5</v>
      </c>
      <c r="AS47" s="150">
        <v>8</v>
      </c>
      <c r="AT47" s="151">
        <v>61</v>
      </c>
      <c r="AU47" s="152">
        <v>100</v>
      </c>
      <c r="AV47" s="200" t="s">
        <v>457</v>
      </c>
    </row>
    <row r="48" spans="1:48">
      <c r="A48" s="137">
        <v>45</v>
      </c>
      <c r="B48" s="138"/>
      <c r="C48" s="139" t="s">
        <v>251</v>
      </c>
      <c r="D48" s="139" t="s">
        <v>233</v>
      </c>
      <c r="E48" s="140" t="s">
        <v>234</v>
      </c>
      <c r="F48" s="141">
        <v>45</v>
      </c>
      <c r="G48" s="142">
        <v>90</v>
      </c>
      <c r="H48" s="142">
        <v>65</v>
      </c>
      <c r="I48" s="142">
        <v>20</v>
      </c>
      <c r="J48" s="142">
        <v>35</v>
      </c>
      <c r="K48" s="142">
        <v>40</v>
      </c>
      <c r="L48" s="142">
        <v>18</v>
      </c>
      <c r="M48" s="142">
        <v>25</v>
      </c>
      <c r="N48" s="142">
        <v>20</v>
      </c>
      <c r="O48" s="142">
        <v>15</v>
      </c>
      <c r="P48" s="142">
        <v>42</v>
      </c>
      <c r="Q48" s="142">
        <v>50</v>
      </c>
      <c r="R48" s="143">
        <v>465</v>
      </c>
      <c r="S48" s="144">
        <v>1200</v>
      </c>
      <c r="T48" s="201">
        <v>0.38750000000000001</v>
      </c>
      <c r="U48" s="146">
        <v>9</v>
      </c>
      <c r="V48" s="147">
        <v>12</v>
      </c>
      <c r="W48" s="147">
        <v>8</v>
      </c>
      <c r="X48" s="147">
        <v>4</v>
      </c>
      <c r="Y48" s="147">
        <v>7</v>
      </c>
      <c r="Z48" s="147">
        <v>4</v>
      </c>
      <c r="AA48" s="147">
        <v>4</v>
      </c>
      <c r="AB48" s="147">
        <v>5</v>
      </c>
      <c r="AC48" s="147">
        <v>4</v>
      </c>
      <c r="AD48" s="147">
        <v>3</v>
      </c>
      <c r="AE48" s="147">
        <v>7</v>
      </c>
      <c r="AF48" s="147">
        <v>10</v>
      </c>
      <c r="AG48" s="148">
        <v>77</v>
      </c>
      <c r="AH48" s="149">
        <v>0</v>
      </c>
      <c r="AI48" s="150">
        <v>0</v>
      </c>
      <c r="AJ48" s="150">
        <v>0</v>
      </c>
      <c r="AK48" s="150">
        <v>0</v>
      </c>
      <c r="AL48" s="150">
        <v>0</v>
      </c>
      <c r="AM48" s="150">
        <v>0</v>
      </c>
      <c r="AN48" s="150">
        <v>0</v>
      </c>
      <c r="AO48" s="150">
        <v>0</v>
      </c>
      <c r="AP48" s="150">
        <v>0</v>
      </c>
      <c r="AQ48" s="150">
        <v>0</v>
      </c>
      <c r="AR48" s="150">
        <v>0</v>
      </c>
      <c r="AS48" s="150">
        <v>0</v>
      </c>
      <c r="AT48" s="151">
        <v>0</v>
      </c>
      <c r="AU48" s="152">
        <v>0</v>
      </c>
      <c r="AV48" s="200" t="s">
        <v>443</v>
      </c>
    </row>
    <row r="49" spans="1:48">
      <c r="A49" s="137">
        <v>46</v>
      </c>
      <c r="B49" s="138"/>
      <c r="C49" s="139" t="s">
        <v>249</v>
      </c>
      <c r="D49" s="139" t="s">
        <v>135</v>
      </c>
      <c r="E49" s="140" t="s">
        <v>150</v>
      </c>
      <c r="F49" s="141">
        <v>81.8</v>
      </c>
      <c r="G49" s="142">
        <v>43.4</v>
      </c>
      <c r="H49" s="142">
        <v>42.5</v>
      </c>
      <c r="I49" s="142">
        <v>66.400000000000006</v>
      </c>
      <c r="J49" s="142">
        <v>37.700000000000003</v>
      </c>
      <c r="K49" s="142">
        <v>8.8000000000000007</v>
      </c>
      <c r="L49" s="142">
        <v>56.3</v>
      </c>
      <c r="M49" s="142">
        <v>77.7</v>
      </c>
      <c r="N49" s="142">
        <v>23.2</v>
      </c>
      <c r="O49" s="142">
        <v>0</v>
      </c>
      <c r="P49" s="142">
        <v>0</v>
      </c>
      <c r="Q49" s="142">
        <v>4.4000000000000004</v>
      </c>
      <c r="R49" s="143">
        <v>442.2</v>
      </c>
      <c r="S49" s="144">
        <v>300</v>
      </c>
      <c r="T49" s="201">
        <v>1.474</v>
      </c>
      <c r="U49" s="146">
        <v>22</v>
      </c>
      <c r="V49" s="147">
        <v>12</v>
      </c>
      <c r="W49" s="147">
        <v>9</v>
      </c>
      <c r="X49" s="147">
        <v>16</v>
      </c>
      <c r="Y49" s="147">
        <v>7</v>
      </c>
      <c r="Z49" s="147">
        <v>2</v>
      </c>
      <c r="AA49" s="147">
        <v>9</v>
      </c>
      <c r="AB49" s="147">
        <v>11</v>
      </c>
      <c r="AC49" s="147">
        <v>3</v>
      </c>
      <c r="AD49" s="147">
        <v>0</v>
      </c>
      <c r="AE49" s="147">
        <v>0</v>
      </c>
      <c r="AF49" s="147">
        <v>1</v>
      </c>
      <c r="AG49" s="148">
        <v>92</v>
      </c>
      <c r="AH49" s="149">
        <v>0</v>
      </c>
      <c r="AI49" s="150">
        <v>0</v>
      </c>
      <c r="AJ49" s="150">
        <v>0</v>
      </c>
      <c r="AK49" s="150">
        <v>0</v>
      </c>
      <c r="AL49" s="150">
        <v>0</v>
      </c>
      <c r="AM49" s="150">
        <v>0</v>
      </c>
      <c r="AN49" s="150">
        <v>0</v>
      </c>
      <c r="AO49" s="150">
        <v>0</v>
      </c>
      <c r="AP49" s="150">
        <v>0</v>
      </c>
      <c r="AQ49" s="150">
        <v>0</v>
      </c>
      <c r="AR49" s="150">
        <v>0</v>
      </c>
      <c r="AS49" s="150">
        <v>0</v>
      </c>
      <c r="AT49" s="151">
        <v>0</v>
      </c>
      <c r="AU49" s="152">
        <v>0</v>
      </c>
      <c r="AV49" s="200" t="s">
        <v>480</v>
      </c>
    </row>
    <row r="50" spans="1:48">
      <c r="A50" s="137">
        <v>47</v>
      </c>
      <c r="B50" s="138"/>
      <c r="C50" s="139" t="s">
        <v>268</v>
      </c>
      <c r="D50" s="139" t="s">
        <v>132</v>
      </c>
      <c r="E50" s="140" t="s">
        <v>111</v>
      </c>
      <c r="F50" s="141">
        <v>40</v>
      </c>
      <c r="G50" s="142">
        <v>35</v>
      </c>
      <c r="H50" s="142">
        <v>45</v>
      </c>
      <c r="I50" s="142">
        <v>35</v>
      </c>
      <c r="J50" s="142">
        <v>40</v>
      </c>
      <c r="K50" s="142">
        <v>34</v>
      </c>
      <c r="L50" s="142">
        <v>23</v>
      </c>
      <c r="M50" s="142">
        <v>30</v>
      </c>
      <c r="N50" s="142">
        <v>30</v>
      </c>
      <c r="O50" s="142">
        <v>30</v>
      </c>
      <c r="P50" s="142">
        <v>40</v>
      </c>
      <c r="Q50" s="142">
        <v>35</v>
      </c>
      <c r="R50" s="143">
        <v>417</v>
      </c>
      <c r="S50" s="144">
        <v>450</v>
      </c>
      <c r="T50" s="201">
        <v>0.92666666666666664</v>
      </c>
      <c r="U50" s="146">
        <v>7</v>
      </c>
      <c r="V50" s="147">
        <v>7</v>
      </c>
      <c r="W50" s="147">
        <v>9</v>
      </c>
      <c r="X50" s="147">
        <v>7</v>
      </c>
      <c r="Y50" s="147">
        <v>9</v>
      </c>
      <c r="Z50" s="147">
        <v>8</v>
      </c>
      <c r="AA50" s="147">
        <v>5</v>
      </c>
      <c r="AB50" s="147">
        <v>6</v>
      </c>
      <c r="AC50" s="147">
        <v>6</v>
      </c>
      <c r="AD50" s="147">
        <v>6</v>
      </c>
      <c r="AE50" s="147">
        <v>8</v>
      </c>
      <c r="AF50" s="147">
        <v>7</v>
      </c>
      <c r="AG50" s="148">
        <v>85</v>
      </c>
      <c r="AH50" s="149">
        <v>5</v>
      </c>
      <c r="AI50" s="150">
        <v>7</v>
      </c>
      <c r="AJ50" s="150">
        <v>9</v>
      </c>
      <c r="AK50" s="150">
        <v>7</v>
      </c>
      <c r="AL50" s="150">
        <v>8</v>
      </c>
      <c r="AM50" s="150">
        <v>8</v>
      </c>
      <c r="AN50" s="150">
        <v>3</v>
      </c>
      <c r="AO50" s="150">
        <v>5</v>
      </c>
      <c r="AP50" s="150">
        <v>5</v>
      </c>
      <c r="AQ50" s="150">
        <v>5</v>
      </c>
      <c r="AR50" s="150">
        <v>6</v>
      </c>
      <c r="AS50" s="150">
        <v>6</v>
      </c>
      <c r="AT50" s="151">
        <v>74</v>
      </c>
      <c r="AU50" s="152">
        <v>0</v>
      </c>
      <c r="AV50" s="200" t="s">
        <v>469</v>
      </c>
    </row>
    <row r="51" spans="1:48">
      <c r="A51" s="137">
        <v>48</v>
      </c>
      <c r="B51" s="138"/>
      <c r="C51" s="139" t="s">
        <v>265</v>
      </c>
      <c r="D51" s="139" t="s">
        <v>101</v>
      </c>
      <c r="E51" s="140" t="s">
        <v>84</v>
      </c>
      <c r="F51" s="141">
        <v>74.2</v>
      </c>
      <c r="G51" s="142">
        <v>49.4</v>
      </c>
      <c r="H51" s="142">
        <v>17.5</v>
      </c>
      <c r="I51" s="142">
        <v>29.6</v>
      </c>
      <c r="J51" s="142">
        <v>23.6</v>
      </c>
      <c r="K51" s="142">
        <v>42.6</v>
      </c>
      <c r="L51" s="142">
        <v>37.5</v>
      </c>
      <c r="M51" s="142">
        <v>36.200000000000003</v>
      </c>
      <c r="N51" s="142">
        <v>3</v>
      </c>
      <c r="O51" s="142">
        <v>23.4</v>
      </c>
      <c r="P51" s="142">
        <v>23.5</v>
      </c>
      <c r="Q51" s="142">
        <v>55.4</v>
      </c>
      <c r="R51" s="143">
        <v>415.89999999999992</v>
      </c>
      <c r="S51" s="144">
        <v>500</v>
      </c>
      <c r="T51" s="201">
        <v>0.83179999999999987</v>
      </c>
      <c r="U51" s="146">
        <v>11</v>
      </c>
      <c r="V51" s="147">
        <v>9</v>
      </c>
      <c r="W51" s="147">
        <v>6</v>
      </c>
      <c r="X51" s="147">
        <v>3</v>
      </c>
      <c r="Y51" s="147">
        <v>5</v>
      </c>
      <c r="Z51" s="147">
        <v>10</v>
      </c>
      <c r="AA51" s="147">
        <v>8</v>
      </c>
      <c r="AB51" s="147">
        <v>11</v>
      </c>
      <c r="AC51" s="147">
        <v>1</v>
      </c>
      <c r="AD51" s="147">
        <v>4</v>
      </c>
      <c r="AE51" s="147">
        <v>6</v>
      </c>
      <c r="AF51" s="147">
        <v>12</v>
      </c>
      <c r="AG51" s="148">
        <v>86</v>
      </c>
      <c r="AH51" s="149">
        <v>0</v>
      </c>
      <c r="AI51" s="150">
        <v>0</v>
      </c>
      <c r="AJ51" s="150">
        <v>0</v>
      </c>
      <c r="AK51" s="150">
        <v>0</v>
      </c>
      <c r="AL51" s="150">
        <v>0</v>
      </c>
      <c r="AM51" s="150">
        <v>0</v>
      </c>
      <c r="AN51" s="150">
        <v>0</v>
      </c>
      <c r="AO51" s="150">
        <v>0</v>
      </c>
      <c r="AP51" s="150">
        <v>0</v>
      </c>
      <c r="AQ51" s="150">
        <v>0</v>
      </c>
      <c r="AR51" s="150">
        <v>0</v>
      </c>
      <c r="AS51" s="150">
        <v>0</v>
      </c>
      <c r="AT51" s="151">
        <v>0</v>
      </c>
      <c r="AU51" s="152">
        <v>0</v>
      </c>
      <c r="AV51" s="200" t="s">
        <v>463</v>
      </c>
    </row>
    <row r="52" spans="1:48">
      <c r="A52" s="137">
        <v>49</v>
      </c>
      <c r="B52" s="138"/>
      <c r="C52" s="139" t="s">
        <v>663</v>
      </c>
      <c r="D52" s="139" t="s">
        <v>512</v>
      </c>
      <c r="E52" s="140" t="s">
        <v>84</v>
      </c>
      <c r="F52" s="141">
        <v>33</v>
      </c>
      <c r="G52" s="142">
        <v>34</v>
      </c>
      <c r="H52" s="142">
        <v>27</v>
      </c>
      <c r="I52" s="142">
        <v>12</v>
      </c>
      <c r="J52" s="142">
        <v>49</v>
      </c>
      <c r="K52" s="142">
        <v>32</v>
      </c>
      <c r="L52" s="142">
        <v>18</v>
      </c>
      <c r="M52" s="142">
        <v>23</v>
      </c>
      <c r="N52" s="142">
        <v>22</v>
      </c>
      <c r="O52" s="142">
        <v>23</v>
      </c>
      <c r="P52" s="142">
        <v>44</v>
      </c>
      <c r="Q52" s="142">
        <v>52</v>
      </c>
      <c r="R52" s="143">
        <v>369</v>
      </c>
      <c r="S52" s="144">
        <v>600</v>
      </c>
      <c r="T52" s="201">
        <v>0.61499999999999999</v>
      </c>
      <c r="U52" s="146">
        <v>5</v>
      </c>
      <c r="V52" s="147">
        <v>5</v>
      </c>
      <c r="W52" s="147">
        <v>4</v>
      </c>
      <c r="X52" s="147">
        <v>2</v>
      </c>
      <c r="Y52" s="147">
        <v>7</v>
      </c>
      <c r="Z52" s="147">
        <v>5</v>
      </c>
      <c r="AA52" s="147">
        <v>3</v>
      </c>
      <c r="AB52" s="147">
        <v>4</v>
      </c>
      <c r="AC52" s="147">
        <v>3</v>
      </c>
      <c r="AD52" s="147">
        <v>4</v>
      </c>
      <c r="AE52" s="147">
        <v>5</v>
      </c>
      <c r="AF52" s="147">
        <v>8</v>
      </c>
      <c r="AG52" s="148">
        <v>55</v>
      </c>
      <c r="AH52" s="149">
        <v>3</v>
      </c>
      <c r="AI52" s="150">
        <v>2</v>
      </c>
      <c r="AJ52" s="150">
        <v>3</v>
      </c>
      <c r="AK52" s="150">
        <v>1</v>
      </c>
      <c r="AL52" s="150">
        <v>5</v>
      </c>
      <c r="AM52" s="150">
        <v>4</v>
      </c>
      <c r="AN52" s="150">
        <v>1</v>
      </c>
      <c r="AO52" s="150">
        <v>2</v>
      </c>
      <c r="AP52" s="150">
        <v>2</v>
      </c>
      <c r="AQ52" s="150">
        <v>2</v>
      </c>
      <c r="AR52" s="150">
        <v>4</v>
      </c>
      <c r="AS52" s="150">
        <v>5</v>
      </c>
      <c r="AT52" s="151">
        <v>34</v>
      </c>
      <c r="AU52" s="152">
        <v>50</v>
      </c>
      <c r="AV52" s="200" t="s">
        <v>516</v>
      </c>
    </row>
    <row r="53" spans="1:48">
      <c r="A53" s="153">
        <v>50</v>
      </c>
      <c r="B53" s="154"/>
      <c r="C53" s="155" t="s">
        <v>511</v>
      </c>
      <c r="D53" s="155" t="s">
        <v>575</v>
      </c>
      <c r="E53" s="156" t="s">
        <v>86</v>
      </c>
      <c r="F53" s="157">
        <v>44</v>
      </c>
      <c r="G53" s="158">
        <v>23.7</v>
      </c>
      <c r="H53" s="158">
        <v>40.5</v>
      </c>
      <c r="I53" s="158">
        <v>35.5</v>
      </c>
      <c r="J53" s="158">
        <v>56.5</v>
      </c>
      <c r="K53" s="158">
        <v>33.5</v>
      </c>
      <c r="L53" s="158">
        <v>23</v>
      </c>
      <c r="M53" s="158">
        <v>24.7</v>
      </c>
      <c r="N53" s="158">
        <v>22</v>
      </c>
      <c r="O53" s="158">
        <v>20</v>
      </c>
      <c r="P53" s="158">
        <v>13.8</v>
      </c>
      <c r="Q53" s="158">
        <v>28</v>
      </c>
      <c r="R53" s="159">
        <v>365.2</v>
      </c>
      <c r="S53" s="160">
        <v>600</v>
      </c>
      <c r="T53" s="202">
        <v>0.60866666666666669</v>
      </c>
      <c r="U53" s="162">
        <v>5</v>
      </c>
      <c r="V53" s="163">
        <v>4</v>
      </c>
      <c r="W53" s="163">
        <v>6</v>
      </c>
      <c r="X53" s="163">
        <v>6</v>
      </c>
      <c r="Y53" s="163">
        <v>7</v>
      </c>
      <c r="Z53" s="163">
        <v>5</v>
      </c>
      <c r="AA53" s="163">
        <v>3</v>
      </c>
      <c r="AB53" s="163">
        <v>5</v>
      </c>
      <c r="AC53" s="163">
        <v>3</v>
      </c>
      <c r="AD53" s="163">
        <v>3</v>
      </c>
      <c r="AE53" s="163">
        <v>2</v>
      </c>
      <c r="AF53" s="163">
        <v>4</v>
      </c>
      <c r="AG53" s="164">
        <v>53</v>
      </c>
      <c r="AH53" s="165">
        <v>0</v>
      </c>
      <c r="AI53" s="166">
        <v>0</v>
      </c>
      <c r="AJ53" s="166">
        <v>0</v>
      </c>
      <c r="AK53" s="166">
        <v>0</v>
      </c>
      <c r="AL53" s="166">
        <v>0</v>
      </c>
      <c r="AM53" s="166">
        <v>0</v>
      </c>
      <c r="AN53" s="166">
        <v>0</v>
      </c>
      <c r="AO53" s="166">
        <v>0</v>
      </c>
      <c r="AP53" s="166">
        <v>0</v>
      </c>
      <c r="AQ53" s="166">
        <v>0</v>
      </c>
      <c r="AR53" s="166">
        <v>0</v>
      </c>
      <c r="AS53" s="166">
        <v>0</v>
      </c>
      <c r="AT53" s="167">
        <v>0</v>
      </c>
      <c r="AU53" s="168">
        <v>0</v>
      </c>
      <c r="AV53" s="200" t="s">
        <v>515</v>
      </c>
    </row>
    <row r="54" spans="1:48">
      <c r="A54" s="137">
        <v>51</v>
      </c>
      <c r="B54" s="138"/>
      <c r="C54" s="139" t="s">
        <v>373</v>
      </c>
      <c r="D54" s="139" t="s">
        <v>374</v>
      </c>
      <c r="E54" s="140" t="s">
        <v>84</v>
      </c>
      <c r="F54" s="141">
        <v>58</v>
      </c>
      <c r="G54" s="142">
        <v>31</v>
      </c>
      <c r="H54" s="142">
        <v>15</v>
      </c>
      <c r="I54" s="142">
        <v>28</v>
      </c>
      <c r="J54" s="142">
        <v>16</v>
      </c>
      <c r="K54" s="142">
        <v>15</v>
      </c>
      <c r="L54" s="142">
        <v>24</v>
      </c>
      <c r="M54" s="142">
        <v>35</v>
      </c>
      <c r="N54" s="142">
        <v>35</v>
      </c>
      <c r="O54" s="142">
        <v>35</v>
      </c>
      <c r="P54" s="142">
        <v>51</v>
      </c>
      <c r="Q54" s="142">
        <v>20</v>
      </c>
      <c r="R54" s="143">
        <v>363</v>
      </c>
      <c r="S54" s="144">
        <v>1200</v>
      </c>
      <c r="T54" s="201">
        <v>0.30249999999999999</v>
      </c>
      <c r="U54" s="146">
        <v>6</v>
      </c>
      <c r="V54" s="147">
        <v>4</v>
      </c>
      <c r="W54" s="147">
        <v>2</v>
      </c>
      <c r="X54" s="147">
        <v>4</v>
      </c>
      <c r="Y54" s="147">
        <v>3</v>
      </c>
      <c r="Z54" s="147">
        <v>2</v>
      </c>
      <c r="AA54" s="147">
        <v>4</v>
      </c>
      <c r="AB54" s="147">
        <v>4</v>
      </c>
      <c r="AC54" s="147">
        <v>5</v>
      </c>
      <c r="AD54" s="147">
        <v>4</v>
      </c>
      <c r="AE54" s="147">
        <v>5</v>
      </c>
      <c r="AF54" s="147">
        <v>5</v>
      </c>
      <c r="AG54" s="148">
        <v>48</v>
      </c>
      <c r="AH54" s="149">
        <v>10</v>
      </c>
      <c r="AI54" s="150">
        <v>0</v>
      </c>
      <c r="AJ54" s="150">
        <v>0</v>
      </c>
      <c r="AK54" s="150">
        <v>0</v>
      </c>
      <c r="AL54" s="150">
        <v>0</v>
      </c>
      <c r="AM54" s="150">
        <v>0</v>
      </c>
      <c r="AN54" s="150">
        <v>0</v>
      </c>
      <c r="AO54" s="150">
        <v>0</v>
      </c>
      <c r="AP54" s="150">
        <v>0</v>
      </c>
      <c r="AQ54" s="150">
        <v>0</v>
      </c>
      <c r="AR54" s="150">
        <v>0</v>
      </c>
      <c r="AS54" s="150">
        <v>0</v>
      </c>
      <c r="AT54" s="151">
        <v>10</v>
      </c>
      <c r="AU54" s="152">
        <v>0</v>
      </c>
      <c r="AV54" s="200" t="s">
        <v>448</v>
      </c>
    </row>
    <row r="55" spans="1:48">
      <c r="A55" s="137">
        <v>52</v>
      </c>
      <c r="B55" s="138"/>
      <c r="C55" s="139" t="s">
        <v>250</v>
      </c>
      <c r="D55" s="139" t="s">
        <v>110</v>
      </c>
      <c r="E55" s="140" t="s">
        <v>84</v>
      </c>
      <c r="F55" s="141">
        <v>37</v>
      </c>
      <c r="G55" s="142">
        <v>0</v>
      </c>
      <c r="H55" s="142">
        <v>12</v>
      </c>
      <c r="I55" s="142">
        <v>16</v>
      </c>
      <c r="J55" s="142">
        <v>41</v>
      </c>
      <c r="K55" s="142">
        <v>37</v>
      </c>
      <c r="L55" s="142">
        <v>42</v>
      </c>
      <c r="M55" s="142">
        <v>128</v>
      </c>
      <c r="N55" s="142">
        <v>0</v>
      </c>
      <c r="O55" s="142">
        <v>8</v>
      </c>
      <c r="P55" s="142">
        <v>7</v>
      </c>
      <c r="Q55" s="142">
        <v>28</v>
      </c>
      <c r="R55" s="143">
        <v>356</v>
      </c>
      <c r="S55" s="144">
        <v>960</v>
      </c>
      <c r="T55" s="201">
        <v>0.37083333333333335</v>
      </c>
      <c r="U55" s="146">
        <v>5</v>
      </c>
      <c r="V55" s="147">
        <v>0</v>
      </c>
      <c r="W55" s="147">
        <v>1</v>
      </c>
      <c r="X55" s="147">
        <v>2</v>
      </c>
      <c r="Y55" s="147">
        <v>6</v>
      </c>
      <c r="Z55" s="147">
        <v>5</v>
      </c>
      <c r="AA55" s="147">
        <v>5</v>
      </c>
      <c r="AB55" s="147">
        <v>9</v>
      </c>
      <c r="AC55" s="147">
        <v>0</v>
      </c>
      <c r="AD55" s="147">
        <v>1</v>
      </c>
      <c r="AE55" s="147">
        <v>1</v>
      </c>
      <c r="AF55" s="147">
        <v>3</v>
      </c>
      <c r="AG55" s="148">
        <v>38</v>
      </c>
      <c r="AH55" s="149">
        <v>18</v>
      </c>
      <c r="AI55" s="150">
        <v>18</v>
      </c>
      <c r="AJ55" s="150">
        <v>11</v>
      </c>
      <c r="AK55" s="150">
        <v>14</v>
      </c>
      <c r="AL55" s="150">
        <v>20</v>
      </c>
      <c r="AM55" s="150">
        <v>14</v>
      </c>
      <c r="AN55" s="150">
        <v>17</v>
      </c>
      <c r="AO55" s="150">
        <v>25</v>
      </c>
      <c r="AP55" s="150">
        <v>16</v>
      </c>
      <c r="AQ55" s="150">
        <v>13</v>
      </c>
      <c r="AR55" s="150">
        <v>17</v>
      </c>
      <c r="AS55" s="150">
        <v>15</v>
      </c>
      <c r="AT55" s="151">
        <v>198</v>
      </c>
      <c r="AU55" s="152">
        <v>120</v>
      </c>
      <c r="AV55" s="200" t="s">
        <v>462</v>
      </c>
    </row>
    <row r="56" spans="1:48">
      <c r="A56" s="137">
        <v>53</v>
      </c>
      <c r="B56" s="138"/>
      <c r="C56" s="139" t="s">
        <v>429</v>
      </c>
      <c r="D56" s="139" t="s">
        <v>564</v>
      </c>
      <c r="E56" s="140" t="s">
        <v>84</v>
      </c>
      <c r="F56" s="141">
        <v>28.4</v>
      </c>
      <c r="G56" s="142">
        <v>32.1</v>
      </c>
      <c r="H56" s="142">
        <v>10</v>
      </c>
      <c r="I56" s="142">
        <v>10</v>
      </c>
      <c r="J56" s="142">
        <v>21</v>
      </c>
      <c r="K56" s="142">
        <v>10.5</v>
      </c>
      <c r="L56" s="142">
        <v>21.5</v>
      </c>
      <c r="M56" s="142">
        <v>33</v>
      </c>
      <c r="N56" s="142">
        <v>32.5</v>
      </c>
      <c r="O56" s="142">
        <v>31</v>
      </c>
      <c r="P56" s="142">
        <v>32</v>
      </c>
      <c r="Q56" s="142">
        <v>41</v>
      </c>
      <c r="R56" s="143">
        <v>303</v>
      </c>
      <c r="S56" s="144">
        <v>800</v>
      </c>
      <c r="T56" s="201">
        <v>0.37874999999999998</v>
      </c>
      <c r="U56" s="146">
        <v>3</v>
      </c>
      <c r="V56" s="147">
        <v>3</v>
      </c>
      <c r="W56" s="147">
        <v>1</v>
      </c>
      <c r="X56" s="147">
        <v>1</v>
      </c>
      <c r="Y56" s="147">
        <v>2</v>
      </c>
      <c r="Z56" s="147">
        <v>1</v>
      </c>
      <c r="AA56" s="147">
        <v>2</v>
      </c>
      <c r="AB56" s="147">
        <v>3</v>
      </c>
      <c r="AC56" s="147">
        <v>3</v>
      </c>
      <c r="AD56" s="147">
        <v>4</v>
      </c>
      <c r="AE56" s="147">
        <v>3</v>
      </c>
      <c r="AF56" s="147">
        <v>4</v>
      </c>
      <c r="AG56" s="148">
        <v>30</v>
      </c>
      <c r="AH56" s="149">
        <v>3</v>
      </c>
      <c r="AI56" s="150">
        <v>4</v>
      </c>
      <c r="AJ56" s="150">
        <v>1</v>
      </c>
      <c r="AK56" s="150">
        <v>1</v>
      </c>
      <c r="AL56" s="150">
        <v>2</v>
      </c>
      <c r="AM56" s="150">
        <v>1</v>
      </c>
      <c r="AN56" s="150">
        <v>2</v>
      </c>
      <c r="AO56" s="150">
        <v>5</v>
      </c>
      <c r="AP56" s="150">
        <v>4</v>
      </c>
      <c r="AQ56" s="150">
        <v>4</v>
      </c>
      <c r="AR56" s="150">
        <v>3</v>
      </c>
      <c r="AS56" s="150">
        <v>4</v>
      </c>
      <c r="AT56" s="151">
        <v>34</v>
      </c>
      <c r="AU56" s="152">
        <v>80</v>
      </c>
      <c r="AV56" s="200" t="s">
        <v>446</v>
      </c>
    </row>
    <row r="57" spans="1:48">
      <c r="A57" s="137">
        <v>54</v>
      </c>
      <c r="B57" s="138"/>
      <c r="C57" s="139" t="s">
        <v>267</v>
      </c>
      <c r="D57" s="139" t="s">
        <v>336</v>
      </c>
      <c r="E57" s="140" t="s">
        <v>120</v>
      </c>
      <c r="F57" s="141">
        <v>18</v>
      </c>
      <c r="G57" s="142">
        <v>16</v>
      </c>
      <c r="H57" s="142">
        <v>24</v>
      </c>
      <c r="I57" s="142">
        <v>16</v>
      </c>
      <c r="J57" s="142">
        <v>18</v>
      </c>
      <c r="K57" s="142">
        <v>19</v>
      </c>
      <c r="L57" s="142">
        <v>41</v>
      </c>
      <c r="M57" s="142">
        <v>12</v>
      </c>
      <c r="N57" s="142">
        <v>12</v>
      </c>
      <c r="O57" s="142">
        <v>24</v>
      </c>
      <c r="P57" s="142">
        <v>5</v>
      </c>
      <c r="Q57" s="142">
        <v>23</v>
      </c>
      <c r="R57" s="143">
        <v>228</v>
      </c>
      <c r="S57" s="144">
        <v>480</v>
      </c>
      <c r="T57" s="201">
        <v>0.47499999999999998</v>
      </c>
      <c r="U57" s="146">
        <v>8</v>
      </c>
      <c r="V57" s="147">
        <v>8</v>
      </c>
      <c r="W57" s="147">
        <v>7</v>
      </c>
      <c r="X57" s="147">
        <v>10</v>
      </c>
      <c r="Y57" s="147">
        <v>7</v>
      </c>
      <c r="Z57" s="147">
        <v>6</v>
      </c>
      <c r="AA57" s="147">
        <v>9</v>
      </c>
      <c r="AB57" s="147">
        <v>6</v>
      </c>
      <c r="AC57" s="147">
        <v>9</v>
      </c>
      <c r="AD57" s="147">
        <v>7</v>
      </c>
      <c r="AE57" s="147">
        <v>5</v>
      </c>
      <c r="AF57" s="147">
        <v>6</v>
      </c>
      <c r="AG57" s="148">
        <v>88</v>
      </c>
      <c r="AH57" s="149">
        <v>2</v>
      </c>
      <c r="AI57" s="150">
        <v>3</v>
      </c>
      <c r="AJ57" s="150">
        <v>5</v>
      </c>
      <c r="AK57" s="150">
        <v>2</v>
      </c>
      <c r="AL57" s="150">
        <v>2</v>
      </c>
      <c r="AM57" s="150">
        <v>3</v>
      </c>
      <c r="AN57" s="150">
        <v>7</v>
      </c>
      <c r="AO57" s="150">
        <v>1</v>
      </c>
      <c r="AP57" s="150">
        <v>2</v>
      </c>
      <c r="AQ57" s="150">
        <v>5</v>
      </c>
      <c r="AR57" s="150">
        <v>1</v>
      </c>
      <c r="AS57" s="150">
        <v>3</v>
      </c>
      <c r="AT57" s="151">
        <v>36</v>
      </c>
      <c r="AU57" s="152">
        <v>800</v>
      </c>
      <c r="AV57" s="200" t="s">
        <v>471</v>
      </c>
    </row>
    <row r="58" spans="1:48">
      <c r="A58" s="137">
        <v>55</v>
      </c>
      <c r="B58" s="138"/>
      <c r="C58" s="139" t="s">
        <v>81</v>
      </c>
      <c r="D58" s="139" t="s">
        <v>335</v>
      </c>
      <c r="E58" s="140" t="s">
        <v>84</v>
      </c>
      <c r="F58" s="141">
        <v>18.8</v>
      </c>
      <c r="G58" s="142">
        <v>0</v>
      </c>
      <c r="H58" s="142">
        <v>24.6</v>
      </c>
      <c r="I58" s="142">
        <v>7.5</v>
      </c>
      <c r="J58" s="142">
        <v>25.9</v>
      </c>
      <c r="K58" s="142">
        <v>58.6</v>
      </c>
      <c r="L58" s="142">
        <v>46</v>
      </c>
      <c r="M58" s="142">
        <v>11.4</v>
      </c>
      <c r="N58" s="142">
        <v>0</v>
      </c>
      <c r="O58" s="142">
        <v>20.7</v>
      </c>
      <c r="P58" s="142">
        <v>0</v>
      </c>
      <c r="Q58" s="142">
        <v>8.1999999999999993</v>
      </c>
      <c r="R58" s="143">
        <v>221.7</v>
      </c>
      <c r="S58" s="144">
        <v>1000</v>
      </c>
      <c r="T58" s="201">
        <v>0.22169999999999998</v>
      </c>
      <c r="U58" s="146">
        <v>2</v>
      </c>
      <c r="V58" s="147">
        <v>0</v>
      </c>
      <c r="W58" s="147">
        <v>2</v>
      </c>
      <c r="X58" s="147">
        <v>1</v>
      </c>
      <c r="Y58" s="147">
        <v>3</v>
      </c>
      <c r="Z58" s="147">
        <v>5</v>
      </c>
      <c r="AA58" s="147">
        <v>4</v>
      </c>
      <c r="AB58" s="147">
        <v>1</v>
      </c>
      <c r="AC58" s="147">
        <v>0</v>
      </c>
      <c r="AD58" s="147">
        <v>2</v>
      </c>
      <c r="AE58" s="147">
        <v>0</v>
      </c>
      <c r="AF58" s="147">
        <v>1</v>
      </c>
      <c r="AG58" s="148">
        <v>21</v>
      </c>
      <c r="AH58" s="149">
        <v>0</v>
      </c>
      <c r="AI58" s="150">
        <v>0</v>
      </c>
      <c r="AJ58" s="150">
        <v>0</v>
      </c>
      <c r="AK58" s="150">
        <v>0</v>
      </c>
      <c r="AL58" s="150">
        <v>0</v>
      </c>
      <c r="AM58" s="150">
        <v>0</v>
      </c>
      <c r="AN58" s="150">
        <v>0</v>
      </c>
      <c r="AO58" s="150">
        <v>0</v>
      </c>
      <c r="AP58" s="150">
        <v>0</v>
      </c>
      <c r="AQ58" s="150">
        <v>0</v>
      </c>
      <c r="AR58" s="150">
        <v>0</v>
      </c>
      <c r="AS58" s="150">
        <v>0</v>
      </c>
      <c r="AT58" s="151">
        <v>0</v>
      </c>
      <c r="AU58" s="152">
        <v>0</v>
      </c>
      <c r="AV58" s="200" t="s">
        <v>475</v>
      </c>
    </row>
    <row r="59" spans="1:48">
      <c r="A59" s="137">
        <v>56</v>
      </c>
      <c r="B59" s="138"/>
      <c r="C59" s="139" t="s">
        <v>269</v>
      </c>
      <c r="D59" s="139" t="s">
        <v>98</v>
      </c>
      <c r="E59" s="140" t="s">
        <v>84</v>
      </c>
      <c r="F59" s="141">
        <v>22</v>
      </c>
      <c r="G59" s="142">
        <v>19</v>
      </c>
      <c r="H59" s="142">
        <v>16</v>
      </c>
      <c r="I59" s="142">
        <v>10</v>
      </c>
      <c r="J59" s="142">
        <v>33</v>
      </c>
      <c r="K59" s="142">
        <v>24</v>
      </c>
      <c r="L59" s="142">
        <v>33</v>
      </c>
      <c r="M59" s="142">
        <v>26</v>
      </c>
      <c r="N59" s="142">
        <v>10</v>
      </c>
      <c r="O59" s="142">
        <v>0</v>
      </c>
      <c r="P59" s="142">
        <v>0</v>
      </c>
      <c r="Q59" s="142">
        <v>0</v>
      </c>
      <c r="R59" s="143">
        <v>193</v>
      </c>
      <c r="S59" s="144">
        <v>600</v>
      </c>
      <c r="T59" s="201">
        <v>0.32166666666666666</v>
      </c>
      <c r="U59" s="146">
        <v>8</v>
      </c>
      <c r="V59" s="147">
        <v>9</v>
      </c>
      <c r="W59" s="147">
        <v>9</v>
      </c>
      <c r="X59" s="147">
        <v>7</v>
      </c>
      <c r="Y59" s="147">
        <v>16</v>
      </c>
      <c r="Z59" s="147">
        <v>9</v>
      </c>
      <c r="AA59" s="147">
        <v>10</v>
      </c>
      <c r="AB59" s="147">
        <v>7</v>
      </c>
      <c r="AC59" s="147">
        <v>5</v>
      </c>
      <c r="AD59" s="147">
        <v>0</v>
      </c>
      <c r="AE59" s="147">
        <v>0</v>
      </c>
      <c r="AF59" s="147">
        <v>0</v>
      </c>
      <c r="AG59" s="148">
        <v>80</v>
      </c>
      <c r="AH59" s="149">
        <v>0</v>
      </c>
      <c r="AI59" s="150">
        <v>0</v>
      </c>
      <c r="AJ59" s="150">
        <v>0</v>
      </c>
      <c r="AK59" s="150">
        <v>0</v>
      </c>
      <c r="AL59" s="150">
        <v>0</v>
      </c>
      <c r="AM59" s="150">
        <v>0</v>
      </c>
      <c r="AN59" s="150">
        <v>0</v>
      </c>
      <c r="AO59" s="150">
        <v>0</v>
      </c>
      <c r="AP59" s="150">
        <v>0</v>
      </c>
      <c r="AQ59" s="150">
        <v>0</v>
      </c>
      <c r="AR59" s="150">
        <v>0</v>
      </c>
      <c r="AS59" s="150">
        <v>0</v>
      </c>
      <c r="AT59" s="151">
        <v>0</v>
      </c>
      <c r="AU59" s="152">
        <v>0</v>
      </c>
      <c r="AV59" s="200" t="s">
        <v>473</v>
      </c>
    </row>
    <row r="60" spans="1:48">
      <c r="A60" s="137">
        <v>57</v>
      </c>
      <c r="B60" s="138"/>
      <c r="C60" s="139" t="s">
        <v>126</v>
      </c>
      <c r="D60" s="139" t="s">
        <v>127</v>
      </c>
      <c r="E60" s="140" t="s">
        <v>675</v>
      </c>
      <c r="F60" s="141">
        <v>3</v>
      </c>
      <c r="G60" s="142">
        <v>9.5</v>
      </c>
      <c r="H60" s="142">
        <v>15</v>
      </c>
      <c r="I60" s="142">
        <v>5</v>
      </c>
      <c r="J60" s="142">
        <v>20</v>
      </c>
      <c r="K60" s="142">
        <v>20</v>
      </c>
      <c r="L60" s="142">
        <v>21</v>
      </c>
      <c r="M60" s="142">
        <v>28.5</v>
      </c>
      <c r="N60" s="142">
        <v>15</v>
      </c>
      <c r="O60" s="142">
        <v>7</v>
      </c>
      <c r="P60" s="142">
        <v>31.5</v>
      </c>
      <c r="Q60" s="142">
        <v>10.5</v>
      </c>
      <c r="R60" s="143">
        <v>186</v>
      </c>
      <c r="S60" s="144">
        <v>100</v>
      </c>
      <c r="T60" s="201">
        <v>1.86</v>
      </c>
      <c r="U60" s="146">
        <v>1</v>
      </c>
      <c r="V60" s="147">
        <v>2</v>
      </c>
      <c r="W60" s="147">
        <v>3</v>
      </c>
      <c r="X60" s="147">
        <v>1</v>
      </c>
      <c r="Y60" s="147">
        <v>4</v>
      </c>
      <c r="Z60" s="147">
        <v>3</v>
      </c>
      <c r="AA60" s="147">
        <v>4</v>
      </c>
      <c r="AB60" s="147">
        <v>5</v>
      </c>
      <c r="AC60" s="147">
        <v>3</v>
      </c>
      <c r="AD60" s="147">
        <v>2</v>
      </c>
      <c r="AE60" s="147">
        <v>5</v>
      </c>
      <c r="AF60" s="147">
        <v>2</v>
      </c>
      <c r="AG60" s="148">
        <v>35</v>
      </c>
      <c r="AH60" s="149">
        <v>1</v>
      </c>
      <c r="AI60" s="150">
        <v>0</v>
      </c>
      <c r="AJ60" s="150">
        <v>0</v>
      </c>
      <c r="AK60" s="150">
        <v>0</v>
      </c>
      <c r="AL60" s="150">
        <v>0</v>
      </c>
      <c r="AM60" s="150">
        <v>0</v>
      </c>
      <c r="AN60" s="150">
        <v>0</v>
      </c>
      <c r="AO60" s="150">
        <v>0</v>
      </c>
      <c r="AP60" s="150">
        <v>0</v>
      </c>
      <c r="AQ60" s="150">
        <v>0</v>
      </c>
      <c r="AR60" s="150">
        <v>0</v>
      </c>
      <c r="AS60" s="150">
        <v>0</v>
      </c>
      <c r="AT60" s="151">
        <v>1</v>
      </c>
      <c r="AU60" s="152">
        <v>100</v>
      </c>
      <c r="AV60" s="200" t="s">
        <v>483</v>
      </c>
    </row>
    <row r="61" spans="1:48">
      <c r="A61" s="137">
        <v>58</v>
      </c>
      <c r="B61" s="138" t="s">
        <v>152</v>
      </c>
      <c r="C61" s="139" t="s">
        <v>676</v>
      </c>
      <c r="D61" s="139" t="s">
        <v>677</v>
      </c>
      <c r="E61" s="140" t="s">
        <v>508</v>
      </c>
      <c r="F61" s="141">
        <v>32</v>
      </c>
      <c r="G61" s="142">
        <v>20</v>
      </c>
      <c r="H61" s="142">
        <v>13</v>
      </c>
      <c r="I61" s="142">
        <v>28</v>
      </c>
      <c r="J61" s="142">
        <v>6.4</v>
      </c>
      <c r="K61" s="142">
        <v>18</v>
      </c>
      <c r="L61" s="142">
        <v>16</v>
      </c>
      <c r="M61" s="142">
        <v>4</v>
      </c>
      <c r="N61" s="142">
        <v>0</v>
      </c>
      <c r="O61" s="142">
        <v>0</v>
      </c>
      <c r="P61" s="142">
        <v>0</v>
      </c>
      <c r="Q61" s="142">
        <v>30</v>
      </c>
      <c r="R61" s="143">
        <v>167.4</v>
      </c>
      <c r="S61" s="144">
        <v>500</v>
      </c>
      <c r="T61" s="201">
        <v>0.33479999999999999</v>
      </c>
      <c r="U61" s="146">
        <v>7</v>
      </c>
      <c r="V61" s="147">
        <v>5</v>
      </c>
      <c r="W61" s="147">
        <v>3</v>
      </c>
      <c r="X61" s="147">
        <v>6</v>
      </c>
      <c r="Y61" s="147">
        <v>2</v>
      </c>
      <c r="Z61" s="147">
        <v>4</v>
      </c>
      <c r="AA61" s="147">
        <v>4</v>
      </c>
      <c r="AB61" s="147">
        <v>1</v>
      </c>
      <c r="AC61" s="147">
        <v>0</v>
      </c>
      <c r="AD61" s="147">
        <v>0</v>
      </c>
      <c r="AE61" s="147">
        <v>0</v>
      </c>
      <c r="AF61" s="147">
        <v>3</v>
      </c>
      <c r="AG61" s="148">
        <v>35</v>
      </c>
      <c r="AH61" s="149">
        <v>0</v>
      </c>
      <c r="AI61" s="150">
        <v>0</v>
      </c>
      <c r="AJ61" s="150">
        <v>0</v>
      </c>
      <c r="AK61" s="150">
        <v>0</v>
      </c>
      <c r="AL61" s="150">
        <v>0</v>
      </c>
      <c r="AM61" s="150">
        <v>0</v>
      </c>
      <c r="AN61" s="150">
        <v>0</v>
      </c>
      <c r="AO61" s="150">
        <v>0</v>
      </c>
      <c r="AP61" s="150">
        <v>0</v>
      </c>
      <c r="AQ61" s="150">
        <v>0</v>
      </c>
      <c r="AR61" s="150">
        <v>0</v>
      </c>
      <c r="AS61" s="150">
        <v>3</v>
      </c>
      <c r="AT61" s="151">
        <v>3</v>
      </c>
      <c r="AU61" s="152">
        <v>250</v>
      </c>
      <c r="AV61" s="200" t="s">
        <v>678</v>
      </c>
    </row>
    <row r="62" spans="1:48">
      <c r="A62" s="137">
        <v>59</v>
      </c>
      <c r="B62" s="138"/>
      <c r="C62" s="139" t="s">
        <v>279</v>
      </c>
      <c r="D62" s="139" t="s">
        <v>93</v>
      </c>
      <c r="E62" s="140" t="s">
        <v>84</v>
      </c>
      <c r="F62" s="141">
        <v>12</v>
      </c>
      <c r="G62" s="142">
        <v>18</v>
      </c>
      <c r="H62" s="142">
        <v>17</v>
      </c>
      <c r="I62" s="142">
        <v>7</v>
      </c>
      <c r="J62" s="142">
        <v>6</v>
      </c>
      <c r="K62" s="142">
        <v>8</v>
      </c>
      <c r="L62" s="142">
        <v>8</v>
      </c>
      <c r="M62" s="142">
        <v>20</v>
      </c>
      <c r="N62" s="142">
        <v>24</v>
      </c>
      <c r="O62" s="142">
        <v>20</v>
      </c>
      <c r="P62" s="142">
        <v>7</v>
      </c>
      <c r="Q62" s="142">
        <v>16</v>
      </c>
      <c r="R62" s="143">
        <v>163</v>
      </c>
      <c r="S62" s="144">
        <v>300</v>
      </c>
      <c r="T62" s="201">
        <v>0.54333333333333333</v>
      </c>
      <c r="U62" s="146">
        <v>5</v>
      </c>
      <c r="V62" s="147">
        <v>6</v>
      </c>
      <c r="W62" s="147">
        <v>5</v>
      </c>
      <c r="X62" s="147">
        <v>3</v>
      </c>
      <c r="Y62" s="147">
        <v>2</v>
      </c>
      <c r="Z62" s="147">
        <v>3</v>
      </c>
      <c r="AA62" s="147">
        <v>2</v>
      </c>
      <c r="AB62" s="147">
        <v>6</v>
      </c>
      <c r="AC62" s="147">
        <v>7</v>
      </c>
      <c r="AD62" s="147">
        <v>6</v>
      </c>
      <c r="AE62" s="147">
        <v>2</v>
      </c>
      <c r="AF62" s="147">
        <v>6</v>
      </c>
      <c r="AG62" s="148">
        <v>53</v>
      </c>
      <c r="AH62" s="149">
        <v>0</v>
      </c>
      <c r="AI62" s="150">
        <v>0</v>
      </c>
      <c r="AJ62" s="150">
        <v>0</v>
      </c>
      <c r="AK62" s="150">
        <v>0</v>
      </c>
      <c r="AL62" s="150">
        <v>0</v>
      </c>
      <c r="AM62" s="150">
        <v>0</v>
      </c>
      <c r="AN62" s="150">
        <v>0</v>
      </c>
      <c r="AO62" s="150">
        <v>0</v>
      </c>
      <c r="AP62" s="150">
        <v>0</v>
      </c>
      <c r="AQ62" s="150">
        <v>0</v>
      </c>
      <c r="AR62" s="150">
        <v>0</v>
      </c>
      <c r="AS62" s="150">
        <v>0</v>
      </c>
      <c r="AT62" s="151">
        <v>0</v>
      </c>
      <c r="AU62" s="152">
        <v>0</v>
      </c>
      <c r="AV62" s="200" t="s">
        <v>479</v>
      </c>
    </row>
    <row r="63" spans="1:48">
      <c r="A63" s="153">
        <v>60</v>
      </c>
      <c r="B63" s="154" t="s">
        <v>152</v>
      </c>
      <c r="C63" s="155" t="s">
        <v>679</v>
      </c>
      <c r="D63" s="155" t="s">
        <v>680</v>
      </c>
      <c r="E63" s="156" t="s">
        <v>84</v>
      </c>
      <c r="F63" s="157"/>
      <c r="G63" s="158"/>
      <c r="H63" s="158"/>
      <c r="I63" s="158"/>
      <c r="J63" s="158"/>
      <c r="K63" s="158"/>
      <c r="L63" s="158">
        <v>20</v>
      </c>
      <c r="M63" s="158">
        <v>15</v>
      </c>
      <c r="N63" s="158">
        <v>20</v>
      </c>
      <c r="O63" s="158">
        <v>22</v>
      </c>
      <c r="P63" s="158">
        <v>20</v>
      </c>
      <c r="Q63" s="158">
        <v>55</v>
      </c>
      <c r="R63" s="159">
        <v>152</v>
      </c>
      <c r="S63" s="160">
        <v>150</v>
      </c>
      <c r="T63" s="202">
        <v>1.0133333333333334</v>
      </c>
      <c r="U63" s="162"/>
      <c r="V63" s="163"/>
      <c r="W63" s="163"/>
      <c r="X63" s="163"/>
      <c r="Y63" s="163"/>
      <c r="Z63" s="163"/>
      <c r="AA63" s="163">
        <v>4</v>
      </c>
      <c r="AB63" s="163">
        <v>3</v>
      </c>
      <c r="AC63" s="163">
        <v>5</v>
      </c>
      <c r="AD63" s="163">
        <v>7</v>
      </c>
      <c r="AE63" s="163">
        <v>4</v>
      </c>
      <c r="AF63" s="163">
        <v>11</v>
      </c>
      <c r="AG63" s="164">
        <v>34</v>
      </c>
      <c r="AH63" s="165"/>
      <c r="AI63" s="166"/>
      <c r="AJ63" s="166"/>
      <c r="AK63" s="166"/>
      <c r="AL63" s="166"/>
      <c r="AM63" s="166"/>
      <c r="AN63" s="166">
        <v>20</v>
      </c>
      <c r="AO63" s="166">
        <v>2</v>
      </c>
      <c r="AP63" s="166">
        <v>5</v>
      </c>
      <c r="AQ63" s="166">
        <v>5</v>
      </c>
      <c r="AR63" s="166">
        <v>2.5</v>
      </c>
      <c r="AS63" s="166">
        <v>9</v>
      </c>
      <c r="AT63" s="167">
        <v>43.5</v>
      </c>
      <c r="AU63" s="168">
        <v>0</v>
      </c>
      <c r="AV63" s="200" t="s">
        <v>681</v>
      </c>
    </row>
    <row r="64" spans="1:48">
      <c r="A64" s="137">
        <v>61</v>
      </c>
      <c r="B64" s="138"/>
      <c r="C64" s="139" t="s">
        <v>270</v>
      </c>
      <c r="D64" s="139" t="s">
        <v>129</v>
      </c>
      <c r="E64" s="140" t="s">
        <v>130</v>
      </c>
      <c r="F64" s="141">
        <v>7.5</v>
      </c>
      <c r="G64" s="142">
        <v>4.5</v>
      </c>
      <c r="H64" s="142">
        <v>19.3</v>
      </c>
      <c r="I64" s="142">
        <v>13.9</v>
      </c>
      <c r="J64" s="142">
        <v>19</v>
      </c>
      <c r="K64" s="142">
        <v>8</v>
      </c>
      <c r="L64" s="142">
        <v>9</v>
      </c>
      <c r="M64" s="142">
        <v>13.3</v>
      </c>
      <c r="N64" s="142">
        <v>19.100000000000001</v>
      </c>
      <c r="O64" s="142">
        <v>7.5</v>
      </c>
      <c r="P64" s="142">
        <v>2.1</v>
      </c>
      <c r="Q64" s="142">
        <v>13</v>
      </c>
      <c r="R64" s="143">
        <v>136.19999999999999</v>
      </c>
      <c r="S64" s="144">
        <v>400</v>
      </c>
      <c r="T64" s="201">
        <v>0.34049999999999997</v>
      </c>
      <c r="U64" s="146">
        <v>2</v>
      </c>
      <c r="V64" s="147">
        <v>2</v>
      </c>
      <c r="W64" s="147">
        <v>10</v>
      </c>
      <c r="X64" s="147">
        <v>7</v>
      </c>
      <c r="Y64" s="147">
        <v>10</v>
      </c>
      <c r="Z64" s="147">
        <v>4</v>
      </c>
      <c r="AA64" s="147">
        <v>3</v>
      </c>
      <c r="AB64" s="147">
        <v>5</v>
      </c>
      <c r="AC64" s="147">
        <v>5</v>
      </c>
      <c r="AD64" s="147">
        <v>2</v>
      </c>
      <c r="AE64" s="147">
        <v>6</v>
      </c>
      <c r="AF64" s="147">
        <v>7</v>
      </c>
      <c r="AG64" s="148">
        <v>63</v>
      </c>
      <c r="AH64" s="149">
        <v>5</v>
      </c>
      <c r="AI64" s="150">
        <v>1</v>
      </c>
      <c r="AJ64" s="150">
        <v>7</v>
      </c>
      <c r="AK64" s="150">
        <v>0</v>
      </c>
      <c r="AL64" s="150">
        <v>5</v>
      </c>
      <c r="AM64" s="150">
        <v>5</v>
      </c>
      <c r="AN64" s="150">
        <v>5</v>
      </c>
      <c r="AO64" s="150">
        <v>8</v>
      </c>
      <c r="AP64" s="150">
        <v>8</v>
      </c>
      <c r="AQ64" s="150">
        <v>2</v>
      </c>
      <c r="AR64" s="150">
        <v>0</v>
      </c>
      <c r="AS64" s="150">
        <v>8</v>
      </c>
      <c r="AT64" s="151">
        <v>54</v>
      </c>
      <c r="AU64" s="152">
        <v>0</v>
      </c>
      <c r="AV64" s="200" t="s">
        <v>474</v>
      </c>
    </row>
    <row r="65" spans="1:48">
      <c r="A65" s="137">
        <v>62</v>
      </c>
      <c r="B65" s="138"/>
      <c r="C65" s="139" t="s">
        <v>276</v>
      </c>
      <c r="D65" s="139" t="s">
        <v>134</v>
      </c>
      <c r="E65" s="140" t="s">
        <v>84</v>
      </c>
      <c r="F65" s="141">
        <v>2</v>
      </c>
      <c r="G65" s="142">
        <v>5</v>
      </c>
      <c r="H65" s="142">
        <v>0</v>
      </c>
      <c r="I65" s="142">
        <v>6</v>
      </c>
      <c r="J65" s="142">
        <v>20</v>
      </c>
      <c r="K65" s="142">
        <v>18.5</v>
      </c>
      <c r="L65" s="142">
        <v>16</v>
      </c>
      <c r="M65" s="142">
        <v>8</v>
      </c>
      <c r="N65" s="142">
        <v>0</v>
      </c>
      <c r="O65" s="142">
        <v>3.5</v>
      </c>
      <c r="P65" s="142">
        <v>0</v>
      </c>
      <c r="Q65" s="142">
        <v>16.399999999999999</v>
      </c>
      <c r="R65" s="143">
        <v>95.4</v>
      </c>
      <c r="S65" s="144">
        <v>500</v>
      </c>
      <c r="T65" s="201">
        <v>0.19080000000000003</v>
      </c>
      <c r="U65" s="146">
        <v>1</v>
      </c>
      <c r="V65" s="147">
        <v>1</v>
      </c>
      <c r="W65" s="147">
        <v>0</v>
      </c>
      <c r="X65" s="147">
        <v>1</v>
      </c>
      <c r="Y65" s="147">
        <v>4</v>
      </c>
      <c r="Z65" s="147">
        <v>4</v>
      </c>
      <c r="AA65" s="147">
        <v>2</v>
      </c>
      <c r="AB65" s="147">
        <v>2</v>
      </c>
      <c r="AC65" s="147">
        <v>0</v>
      </c>
      <c r="AD65" s="147">
        <v>1</v>
      </c>
      <c r="AE65" s="147">
        <v>0</v>
      </c>
      <c r="AF65" s="147">
        <v>4</v>
      </c>
      <c r="AG65" s="148">
        <v>20</v>
      </c>
      <c r="AH65" s="149">
        <v>0</v>
      </c>
      <c r="AI65" s="150">
        <v>0</v>
      </c>
      <c r="AJ65" s="150">
        <v>0</v>
      </c>
      <c r="AK65" s="150">
        <v>1</v>
      </c>
      <c r="AL65" s="150">
        <v>4</v>
      </c>
      <c r="AM65" s="150">
        <v>0</v>
      </c>
      <c r="AN65" s="150">
        <v>2</v>
      </c>
      <c r="AO65" s="150">
        <v>0</v>
      </c>
      <c r="AP65" s="150">
        <v>0</v>
      </c>
      <c r="AQ65" s="150">
        <v>0</v>
      </c>
      <c r="AR65" s="150">
        <v>0</v>
      </c>
      <c r="AS65" s="150">
        <v>4</v>
      </c>
      <c r="AT65" s="151">
        <v>11</v>
      </c>
      <c r="AU65" s="152">
        <v>100</v>
      </c>
      <c r="AV65" s="200" t="s">
        <v>477</v>
      </c>
    </row>
    <row r="66" spans="1:48">
      <c r="A66" s="137">
        <v>63</v>
      </c>
      <c r="B66" s="138"/>
      <c r="C66" s="139" t="s">
        <v>277</v>
      </c>
      <c r="D66" s="139" t="s">
        <v>377</v>
      </c>
      <c r="E66" s="140" t="s">
        <v>84</v>
      </c>
      <c r="F66" s="141">
        <v>5.8</v>
      </c>
      <c r="G66" s="142">
        <v>0</v>
      </c>
      <c r="H66" s="142">
        <v>15</v>
      </c>
      <c r="I66" s="142">
        <v>9</v>
      </c>
      <c r="J66" s="142">
        <v>2</v>
      </c>
      <c r="K66" s="142">
        <v>0</v>
      </c>
      <c r="L66" s="142">
        <v>4.5</v>
      </c>
      <c r="M66" s="142">
        <v>1</v>
      </c>
      <c r="N66" s="142">
        <v>0</v>
      </c>
      <c r="O66" s="142">
        <v>0</v>
      </c>
      <c r="P66" s="142">
        <v>0</v>
      </c>
      <c r="Q66" s="142">
        <v>12.4</v>
      </c>
      <c r="R66" s="143">
        <v>49.699999999999996</v>
      </c>
      <c r="S66" s="144">
        <v>120</v>
      </c>
      <c r="T66" s="201">
        <v>0.41416666666666663</v>
      </c>
      <c r="U66" s="146">
        <v>1</v>
      </c>
      <c r="V66" s="147">
        <v>0</v>
      </c>
      <c r="W66" s="147">
        <v>2</v>
      </c>
      <c r="X66" s="147">
        <v>1</v>
      </c>
      <c r="Y66" s="147">
        <v>1</v>
      </c>
      <c r="Z66" s="147">
        <v>0</v>
      </c>
      <c r="AA66" s="147">
        <v>2</v>
      </c>
      <c r="AB66" s="147">
        <v>1</v>
      </c>
      <c r="AC66" s="147">
        <v>0</v>
      </c>
      <c r="AD66" s="147">
        <v>0</v>
      </c>
      <c r="AE66" s="147">
        <v>0</v>
      </c>
      <c r="AF66" s="147">
        <v>3</v>
      </c>
      <c r="AG66" s="148">
        <v>11</v>
      </c>
      <c r="AH66" s="149">
        <v>0</v>
      </c>
      <c r="AI66" s="150">
        <v>0</v>
      </c>
      <c r="AJ66" s="150">
        <v>0</v>
      </c>
      <c r="AK66" s="150">
        <v>0</v>
      </c>
      <c r="AL66" s="150">
        <v>0</v>
      </c>
      <c r="AM66" s="150">
        <v>0</v>
      </c>
      <c r="AN66" s="150">
        <v>0</v>
      </c>
      <c r="AO66" s="150">
        <v>0</v>
      </c>
      <c r="AP66" s="150">
        <v>0</v>
      </c>
      <c r="AQ66" s="150">
        <v>0</v>
      </c>
      <c r="AR66" s="150">
        <v>0</v>
      </c>
      <c r="AS66" s="150">
        <v>0</v>
      </c>
      <c r="AT66" s="151">
        <v>0</v>
      </c>
      <c r="AU66" s="152">
        <v>0</v>
      </c>
      <c r="AV66" s="200" t="s">
        <v>482</v>
      </c>
    </row>
    <row r="67" spans="1:48">
      <c r="A67" s="137">
        <v>64</v>
      </c>
      <c r="B67" s="138"/>
      <c r="C67" s="139" t="s">
        <v>280</v>
      </c>
      <c r="D67" s="139" t="s">
        <v>118</v>
      </c>
      <c r="E67" s="140" t="s">
        <v>84</v>
      </c>
      <c r="F67" s="141">
        <v>0</v>
      </c>
      <c r="G67" s="142">
        <v>0</v>
      </c>
      <c r="H67" s="142">
        <v>0</v>
      </c>
      <c r="I67" s="142">
        <v>0</v>
      </c>
      <c r="J67" s="142">
        <v>24</v>
      </c>
      <c r="K67" s="142">
        <v>0</v>
      </c>
      <c r="L67" s="142">
        <v>0</v>
      </c>
      <c r="M67" s="142">
        <v>0</v>
      </c>
      <c r="N67" s="142">
        <v>0</v>
      </c>
      <c r="O67" s="142">
        <v>0</v>
      </c>
      <c r="P67" s="142">
        <v>0</v>
      </c>
      <c r="Q67" s="142">
        <v>0</v>
      </c>
      <c r="R67" s="143">
        <v>24</v>
      </c>
      <c r="S67" s="144">
        <v>100</v>
      </c>
      <c r="T67" s="201">
        <v>0.24</v>
      </c>
      <c r="U67" s="146">
        <v>0</v>
      </c>
      <c r="V67" s="147">
        <v>0</v>
      </c>
      <c r="W67" s="147">
        <v>0</v>
      </c>
      <c r="X67" s="147">
        <v>0</v>
      </c>
      <c r="Y67" s="147">
        <v>16</v>
      </c>
      <c r="Z67" s="147">
        <v>0</v>
      </c>
      <c r="AA67" s="147">
        <v>0</v>
      </c>
      <c r="AB67" s="147">
        <v>0</v>
      </c>
      <c r="AC67" s="147">
        <v>0</v>
      </c>
      <c r="AD67" s="147">
        <v>0</v>
      </c>
      <c r="AE67" s="147">
        <v>0</v>
      </c>
      <c r="AF67" s="147">
        <v>0</v>
      </c>
      <c r="AG67" s="148">
        <v>16</v>
      </c>
      <c r="AH67" s="149">
        <v>0</v>
      </c>
      <c r="AI67" s="150">
        <v>0</v>
      </c>
      <c r="AJ67" s="150">
        <v>0</v>
      </c>
      <c r="AK67" s="150">
        <v>0</v>
      </c>
      <c r="AL67" s="150">
        <v>2</v>
      </c>
      <c r="AM67" s="150">
        <v>0</v>
      </c>
      <c r="AN67" s="150">
        <v>0</v>
      </c>
      <c r="AO67" s="150">
        <v>0</v>
      </c>
      <c r="AP67" s="150">
        <v>0</v>
      </c>
      <c r="AQ67" s="150">
        <v>0</v>
      </c>
      <c r="AR67" s="150">
        <v>0</v>
      </c>
      <c r="AS67" s="150">
        <v>0</v>
      </c>
      <c r="AT67" s="151">
        <v>2</v>
      </c>
      <c r="AU67" s="152">
        <v>0</v>
      </c>
      <c r="AV67" s="200" t="s">
        <v>484</v>
      </c>
    </row>
    <row r="68" spans="1:48">
      <c r="A68" s="137">
        <v>65</v>
      </c>
      <c r="B68" s="138"/>
      <c r="C68" s="139" t="s">
        <v>274</v>
      </c>
      <c r="D68" s="139" t="s">
        <v>138</v>
      </c>
      <c r="E68" s="140" t="s">
        <v>84</v>
      </c>
      <c r="F68" s="141">
        <v>5</v>
      </c>
      <c r="G68" s="142">
        <v>10</v>
      </c>
      <c r="H68" s="142">
        <v>0</v>
      </c>
      <c r="I68" s="142">
        <v>0</v>
      </c>
      <c r="J68" s="142">
        <v>0</v>
      </c>
      <c r="K68" s="142">
        <v>0</v>
      </c>
      <c r="L68" s="142">
        <v>0</v>
      </c>
      <c r="M68" s="142">
        <v>0</v>
      </c>
      <c r="N68" s="142">
        <v>0</v>
      </c>
      <c r="O68" s="142">
        <v>0</v>
      </c>
      <c r="P68" s="142">
        <v>0</v>
      </c>
      <c r="Q68" s="142">
        <v>0</v>
      </c>
      <c r="R68" s="143">
        <v>15</v>
      </c>
      <c r="S68" s="144">
        <v>120</v>
      </c>
      <c r="T68" s="201">
        <v>0.125</v>
      </c>
      <c r="U68" s="146">
        <v>1</v>
      </c>
      <c r="V68" s="147">
        <v>2</v>
      </c>
      <c r="W68" s="147">
        <v>0</v>
      </c>
      <c r="X68" s="147">
        <v>0</v>
      </c>
      <c r="Y68" s="147">
        <v>0</v>
      </c>
      <c r="Z68" s="147">
        <v>0</v>
      </c>
      <c r="AA68" s="147">
        <v>0</v>
      </c>
      <c r="AB68" s="147">
        <v>0</v>
      </c>
      <c r="AC68" s="147">
        <v>0</v>
      </c>
      <c r="AD68" s="147">
        <v>0</v>
      </c>
      <c r="AE68" s="147">
        <v>0</v>
      </c>
      <c r="AF68" s="147">
        <v>0</v>
      </c>
      <c r="AG68" s="148">
        <v>3</v>
      </c>
      <c r="AH68" s="149">
        <v>10</v>
      </c>
      <c r="AI68" s="150">
        <v>20</v>
      </c>
      <c r="AJ68" s="150">
        <v>10</v>
      </c>
      <c r="AK68" s="150">
        <v>0</v>
      </c>
      <c r="AL68" s="150">
        <v>10</v>
      </c>
      <c r="AM68" s="150">
        <v>20</v>
      </c>
      <c r="AN68" s="150">
        <v>0</v>
      </c>
      <c r="AO68" s="150">
        <v>0</v>
      </c>
      <c r="AP68" s="150">
        <v>0</v>
      </c>
      <c r="AQ68" s="150">
        <v>10</v>
      </c>
      <c r="AR68" s="150">
        <v>0</v>
      </c>
      <c r="AS68" s="150">
        <v>10</v>
      </c>
      <c r="AT68" s="151">
        <v>90</v>
      </c>
      <c r="AU68" s="152">
        <v>60</v>
      </c>
      <c r="AV68" s="200" t="s">
        <v>485</v>
      </c>
    </row>
    <row r="69" spans="1:48">
      <c r="A69" s="137">
        <v>66</v>
      </c>
      <c r="B69" s="138"/>
      <c r="C69" s="139" t="s">
        <v>278</v>
      </c>
      <c r="D69" s="139" t="s">
        <v>144</v>
      </c>
      <c r="E69" s="140" t="s">
        <v>128</v>
      </c>
      <c r="F69" s="141">
        <v>0</v>
      </c>
      <c r="G69" s="142">
        <v>0</v>
      </c>
      <c r="H69" s="142">
        <v>0</v>
      </c>
      <c r="I69" s="142">
        <v>0</v>
      </c>
      <c r="J69" s="142">
        <v>0</v>
      </c>
      <c r="K69" s="142">
        <v>6.7</v>
      </c>
      <c r="L69" s="142">
        <v>0</v>
      </c>
      <c r="M69" s="142">
        <v>0</v>
      </c>
      <c r="N69" s="142">
        <v>0</v>
      </c>
      <c r="O69" s="142">
        <v>0</v>
      </c>
      <c r="P69" s="142">
        <v>0</v>
      </c>
      <c r="Q69" s="142">
        <v>4.5</v>
      </c>
      <c r="R69" s="143">
        <v>11.2</v>
      </c>
      <c r="S69" s="144">
        <v>120</v>
      </c>
      <c r="T69" s="201">
        <v>9.3333333333333324E-2</v>
      </c>
      <c r="U69" s="146">
        <v>0</v>
      </c>
      <c r="V69" s="147">
        <v>0</v>
      </c>
      <c r="W69" s="147">
        <v>0</v>
      </c>
      <c r="X69" s="147">
        <v>0</v>
      </c>
      <c r="Y69" s="147">
        <v>0</v>
      </c>
      <c r="Z69" s="147">
        <v>0</v>
      </c>
      <c r="AA69" s="147">
        <v>0</v>
      </c>
      <c r="AB69" s="147">
        <v>0</v>
      </c>
      <c r="AC69" s="147">
        <v>0</v>
      </c>
      <c r="AD69" s="147">
        <v>0</v>
      </c>
      <c r="AE69" s="147">
        <v>0</v>
      </c>
      <c r="AF69" s="147">
        <v>1</v>
      </c>
      <c r="AG69" s="148">
        <v>2</v>
      </c>
      <c r="AH69" s="149">
        <v>0</v>
      </c>
      <c r="AI69" s="150">
        <v>0</v>
      </c>
      <c r="AJ69" s="150">
        <v>0</v>
      </c>
      <c r="AK69" s="150">
        <v>0</v>
      </c>
      <c r="AL69" s="150">
        <v>0</v>
      </c>
      <c r="AM69" s="150">
        <v>0</v>
      </c>
      <c r="AN69" s="150">
        <v>0</v>
      </c>
      <c r="AO69" s="150">
        <v>0</v>
      </c>
      <c r="AP69" s="150">
        <v>0</v>
      </c>
      <c r="AQ69" s="150">
        <v>0</v>
      </c>
      <c r="AR69" s="150">
        <v>0</v>
      </c>
      <c r="AS69" s="150">
        <v>0</v>
      </c>
      <c r="AT69" s="151">
        <v>0</v>
      </c>
      <c r="AU69" s="152">
        <v>0</v>
      </c>
      <c r="AV69" s="200" t="s">
        <v>481</v>
      </c>
    </row>
    <row r="70" spans="1:48">
      <c r="A70" s="137"/>
      <c r="B70" s="138"/>
      <c r="C70" s="139"/>
      <c r="D70" s="139"/>
      <c r="E70" s="140"/>
      <c r="F70" s="141"/>
      <c r="G70" s="142"/>
      <c r="H70" s="142"/>
      <c r="I70" s="142"/>
      <c r="J70" s="142"/>
      <c r="K70" s="142"/>
      <c r="L70" s="142"/>
      <c r="M70" s="142"/>
      <c r="N70" s="142"/>
      <c r="O70" s="142"/>
      <c r="P70" s="142"/>
      <c r="Q70" s="142"/>
      <c r="R70" s="143"/>
      <c r="S70" s="144"/>
      <c r="T70" s="201"/>
      <c r="U70" s="146"/>
      <c r="V70" s="147"/>
      <c r="W70" s="147"/>
      <c r="X70" s="147"/>
      <c r="Y70" s="147"/>
      <c r="Z70" s="147"/>
      <c r="AA70" s="147"/>
      <c r="AB70" s="147"/>
      <c r="AC70" s="147"/>
      <c r="AD70" s="147"/>
      <c r="AE70" s="147"/>
      <c r="AF70" s="147"/>
      <c r="AG70" s="148"/>
      <c r="AH70" s="149"/>
      <c r="AI70" s="150"/>
      <c r="AJ70" s="150"/>
      <c r="AK70" s="150"/>
      <c r="AL70" s="150"/>
      <c r="AM70" s="150"/>
      <c r="AN70" s="150"/>
      <c r="AO70" s="150"/>
      <c r="AP70" s="150"/>
      <c r="AQ70" s="150"/>
      <c r="AR70" s="150"/>
      <c r="AS70" s="150"/>
      <c r="AT70" s="151"/>
      <c r="AU70" s="152"/>
      <c r="AV70" s="200"/>
    </row>
    <row r="71" spans="1:48">
      <c r="A71" s="137"/>
      <c r="B71" s="138"/>
      <c r="C71" s="139"/>
      <c r="D71" s="139"/>
      <c r="E71" s="140"/>
      <c r="F71" s="141"/>
      <c r="G71" s="142"/>
      <c r="H71" s="142"/>
      <c r="I71" s="142"/>
      <c r="J71" s="142"/>
      <c r="K71" s="142"/>
      <c r="L71" s="142"/>
      <c r="M71" s="142"/>
      <c r="N71" s="142"/>
      <c r="O71" s="142"/>
      <c r="P71" s="142"/>
      <c r="Q71" s="142"/>
      <c r="R71" s="143"/>
      <c r="S71" s="144"/>
      <c r="T71" s="201"/>
      <c r="U71" s="146"/>
      <c r="V71" s="147"/>
      <c r="W71" s="147"/>
      <c r="X71" s="147"/>
      <c r="Y71" s="147"/>
      <c r="Z71" s="147"/>
      <c r="AA71" s="147"/>
      <c r="AB71" s="147"/>
      <c r="AC71" s="147"/>
      <c r="AD71" s="147"/>
      <c r="AE71" s="147"/>
      <c r="AF71" s="147"/>
      <c r="AG71" s="148"/>
      <c r="AH71" s="149"/>
      <c r="AI71" s="150"/>
      <c r="AJ71" s="150"/>
      <c r="AK71" s="150"/>
      <c r="AL71" s="150"/>
      <c r="AM71" s="150"/>
      <c r="AN71" s="150"/>
      <c r="AO71" s="150"/>
      <c r="AP71" s="150"/>
      <c r="AQ71" s="150"/>
      <c r="AR71" s="150"/>
      <c r="AS71" s="150"/>
      <c r="AT71" s="151"/>
      <c r="AU71" s="152"/>
      <c r="AV71" s="200"/>
    </row>
    <row r="72" spans="1:48">
      <c r="A72" s="137"/>
      <c r="B72" s="138"/>
      <c r="C72" s="139"/>
      <c r="D72" s="139"/>
      <c r="E72" s="140"/>
      <c r="F72" s="141"/>
      <c r="G72" s="142"/>
      <c r="H72" s="142"/>
      <c r="I72" s="142"/>
      <c r="J72" s="142"/>
      <c r="K72" s="142"/>
      <c r="L72" s="142"/>
      <c r="M72" s="142"/>
      <c r="N72" s="142"/>
      <c r="O72" s="142"/>
      <c r="P72" s="142"/>
      <c r="Q72" s="142"/>
      <c r="R72" s="143"/>
      <c r="S72" s="144"/>
      <c r="T72" s="201"/>
      <c r="U72" s="146"/>
      <c r="V72" s="147"/>
      <c r="W72" s="147"/>
      <c r="X72" s="147"/>
      <c r="Y72" s="147"/>
      <c r="Z72" s="147"/>
      <c r="AA72" s="147"/>
      <c r="AB72" s="147"/>
      <c r="AC72" s="147"/>
      <c r="AD72" s="147"/>
      <c r="AE72" s="147"/>
      <c r="AF72" s="147"/>
      <c r="AG72" s="148"/>
      <c r="AH72" s="149"/>
      <c r="AI72" s="150"/>
      <c r="AJ72" s="150"/>
      <c r="AK72" s="150"/>
      <c r="AL72" s="150"/>
      <c r="AM72" s="150"/>
      <c r="AN72" s="150"/>
      <c r="AO72" s="150"/>
      <c r="AP72" s="150"/>
      <c r="AQ72" s="150"/>
      <c r="AR72" s="150"/>
      <c r="AS72" s="150"/>
      <c r="AT72" s="151"/>
      <c r="AU72" s="152"/>
      <c r="AV72" s="200"/>
    </row>
    <row r="73" spans="1:48">
      <c r="A73" s="153"/>
      <c r="B73" s="154"/>
      <c r="C73" s="155"/>
      <c r="D73" s="155"/>
      <c r="E73" s="156"/>
      <c r="F73" s="157"/>
      <c r="G73" s="158"/>
      <c r="H73" s="158"/>
      <c r="I73" s="158"/>
      <c r="J73" s="158"/>
      <c r="K73" s="158"/>
      <c r="L73" s="158"/>
      <c r="M73" s="158"/>
      <c r="N73" s="158"/>
      <c r="O73" s="158"/>
      <c r="P73" s="158"/>
      <c r="Q73" s="158"/>
      <c r="R73" s="159"/>
      <c r="S73" s="160"/>
      <c r="T73" s="202"/>
      <c r="U73" s="162"/>
      <c r="V73" s="163"/>
      <c r="W73" s="163"/>
      <c r="X73" s="163"/>
      <c r="Y73" s="163"/>
      <c r="Z73" s="163"/>
      <c r="AA73" s="163"/>
      <c r="AB73" s="163"/>
      <c r="AC73" s="163"/>
      <c r="AD73" s="163"/>
      <c r="AE73" s="163"/>
      <c r="AF73" s="163"/>
      <c r="AG73" s="164"/>
      <c r="AH73" s="165"/>
      <c r="AI73" s="166"/>
      <c r="AJ73" s="166"/>
      <c r="AK73" s="166"/>
      <c r="AL73" s="166"/>
      <c r="AM73" s="166"/>
      <c r="AN73" s="166"/>
      <c r="AO73" s="166"/>
      <c r="AP73" s="166"/>
      <c r="AQ73" s="166"/>
      <c r="AR73" s="166"/>
      <c r="AS73" s="166"/>
      <c r="AT73" s="167"/>
      <c r="AU73" s="168"/>
      <c r="AV73" s="200"/>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37"/>
      <c r="B82" s="138"/>
      <c r="C82" s="139"/>
      <c r="D82" s="139"/>
      <c r="E82" s="140"/>
      <c r="F82" s="141"/>
      <c r="G82" s="142"/>
      <c r="H82" s="142"/>
      <c r="I82" s="142"/>
      <c r="J82" s="142"/>
      <c r="K82" s="142"/>
      <c r="L82" s="142"/>
      <c r="M82" s="142"/>
      <c r="N82" s="142"/>
      <c r="O82" s="142"/>
      <c r="P82" s="142"/>
      <c r="Q82" s="142"/>
      <c r="R82" s="143"/>
      <c r="S82" s="144"/>
      <c r="T82" s="201"/>
      <c r="U82" s="146"/>
      <c r="V82" s="147"/>
      <c r="W82" s="147"/>
      <c r="X82" s="147"/>
      <c r="Y82" s="147"/>
      <c r="Z82" s="147"/>
      <c r="AA82" s="147"/>
      <c r="AB82" s="147"/>
      <c r="AC82" s="147"/>
      <c r="AD82" s="147"/>
      <c r="AE82" s="147"/>
      <c r="AF82" s="147"/>
      <c r="AG82" s="148"/>
      <c r="AH82" s="149"/>
      <c r="AI82" s="150"/>
      <c r="AJ82" s="150"/>
      <c r="AK82" s="150"/>
      <c r="AL82" s="150"/>
      <c r="AM82" s="150"/>
      <c r="AN82" s="150"/>
      <c r="AO82" s="150"/>
      <c r="AP82" s="150"/>
      <c r="AQ82" s="150"/>
      <c r="AR82" s="150"/>
      <c r="AS82" s="150"/>
      <c r="AT82" s="151"/>
      <c r="AU82" s="152"/>
      <c r="AV82" s="200"/>
    </row>
    <row r="83" spans="1:48" hidden="1">
      <c r="A83" s="153"/>
      <c r="B83" s="154"/>
      <c r="C83" s="155"/>
      <c r="D83" s="155"/>
      <c r="E83" s="156"/>
      <c r="F83" s="157"/>
      <c r="G83" s="158"/>
      <c r="H83" s="158"/>
      <c r="I83" s="158"/>
      <c r="J83" s="158"/>
      <c r="K83" s="158"/>
      <c r="L83" s="158"/>
      <c r="M83" s="158"/>
      <c r="N83" s="158"/>
      <c r="O83" s="158"/>
      <c r="P83" s="158"/>
      <c r="Q83" s="158"/>
      <c r="R83" s="159"/>
      <c r="S83" s="160"/>
      <c r="T83" s="202"/>
      <c r="U83" s="162"/>
      <c r="V83" s="163"/>
      <c r="W83" s="163"/>
      <c r="X83" s="163"/>
      <c r="Y83" s="163"/>
      <c r="Z83" s="163"/>
      <c r="AA83" s="163"/>
      <c r="AB83" s="163"/>
      <c r="AC83" s="163"/>
      <c r="AD83" s="163"/>
      <c r="AE83" s="163"/>
      <c r="AF83" s="163"/>
      <c r="AG83" s="164"/>
      <c r="AH83" s="165"/>
      <c r="AI83" s="166"/>
      <c r="AJ83" s="166"/>
      <c r="AK83" s="166"/>
      <c r="AL83" s="166"/>
      <c r="AM83" s="166"/>
      <c r="AN83" s="166"/>
      <c r="AO83" s="166"/>
      <c r="AP83" s="166"/>
      <c r="AQ83" s="166"/>
      <c r="AR83" s="166"/>
      <c r="AS83" s="166"/>
      <c r="AT83" s="167"/>
      <c r="AU83" s="168"/>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37"/>
      <c r="B92" s="138"/>
      <c r="C92" s="139"/>
      <c r="D92" s="139"/>
      <c r="E92" s="140"/>
      <c r="F92" s="141"/>
      <c r="G92" s="142"/>
      <c r="H92" s="142"/>
      <c r="I92" s="142"/>
      <c r="J92" s="142"/>
      <c r="K92" s="142"/>
      <c r="L92" s="142"/>
      <c r="M92" s="142"/>
      <c r="N92" s="142"/>
      <c r="O92" s="142"/>
      <c r="P92" s="142"/>
      <c r="Q92" s="142"/>
      <c r="R92" s="143"/>
      <c r="S92" s="144"/>
      <c r="T92" s="201"/>
      <c r="U92" s="146"/>
      <c r="V92" s="147"/>
      <c r="W92" s="147"/>
      <c r="X92" s="147"/>
      <c r="Y92" s="147"/>
      <c r="Z92" s="147"/>
      <c r="AA92" s="147"/>
      <c r="AB92" s="147"/>
      <c r="AC92" s="147"/>
      <c r="AD92" s="147"/>
      <c r="AE92" s="147"/>
      <c r="AF92" s="147"/>
      <c r="AG92" s="148"/>
      <c r="AH92" s="149"/>
      <c r="AI92" s="150"/>
      <c r="AJ92" s="150"/>
      <c r="AK92" s="150"/>
      <c r="AL92" s="150"/>
      <c r="AM92" s="150"/>
      <c r="AN92" s="150"/>
      <c r="AO92" s="150"/>
      <c r="AP92" s="150"/>
      <c r="AQ92" s="150"/>
      <c r="AR92" s="150"/>
      <c r="AS92" s="150"/>
      <c r="AT92" s="151"/>
      <c r="AU92" s="152"/>
      <c r="AV92" s="200"/>
    </row>
    <row r="93" spans="1:48" hidden="1">
      <c r="A93" s="153"/>
      <c r="B93" s="154"/>
      <c r="C93" s="155"/>
      <c r="D93" s="155"/>
      <c r="E93" s="156"/>
      <c r="F93" s="157"/>
      <c r="G93" s="158"/>
      <c r="H93" s="158"/>
      <c r="I93" s="158"/>
      <c r="J93" s="158"/>
      <c r="K93" s="158"/>
      <c r="L93" s="158"/>
      <c r="M93" s="158"/>
      <c r="N93" s="158"/>
      <c r="O93" s="158"/>
      <c r="P93" s="158"/>
      <c r="Q93" s="158"/>
      <c r="R93" s="159"/>
      <c r="S93" s="160"/>
      <c r="T93" s="202"/>
      <c r="U93" s="162"/>
      <c r="V93" s="163"/>
      <c r="W93" s="163"/>
      <c r="X93" s="163"/>
      <c r="Y93" s="163"/>
      <c r="Z93" s="163"/>
      <c r="AA93" s="163"/>
      <c r="AB93" s="163"/>
      <c r="AC93" s="163"/>
      <c r="AD93" s="163"/>
      <c r="AE93" s="163"/>
      <c r="AF93" s="163"/>
      <c r="AG93" s="164"/>
      <c r="AH93" s="165"/>
      <c r="AI93" s="166"/>
      <c r="AJ93" s="166"/>
      <c r="AK93" s="166"/>
      <c r="AL93" s="166"/>
      <c r="AM93" s="166"/>
      <c r="AN93" s="166"/>
      <c r="AO93" s="166"/>
      <c r="AP93" s="166"/>
      <c r="AQ93" s="166"/>
      <c r="AR93" s="166"/>
      <c r="AS93" s="166"/>
      <c r="AT93" s="167"/>
      <c r="AU93" s="168"/>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37"/>
      <c r="B102" s="138"/>
      <c r="C102" s="139"/>
      <c r="D102" s="139"/>
      <c r="E102" s="140"/>
      <c r="F102" s="141"/>
      <c r="G102" s="142"/>
      <c r="H102" s="142"/>
      <c r="I102" s="142"/>
      <c r="J102" s="142"/>
      <c r="K102" s="142"/>
      <c r="L102" s="142"/>
      <c r="M102" s="142"/>
      <c r="N102" s="142"/>
      <c r="O102" s="142"/>
      <c r="P102" s="142"/>
      <c r="Q102" s="142"/>
      <c r="R102" s="143"/>
      <c r="S102" s="144"/>
      <c r="T102" s="201"/>
      <c r="U102" s="146"/>
      <c r="V102" s="147"/>
      <c r="W102" s="147"/>
      <c r="X102" s="147"/>
      <c r="Y102" s="147"/>
      <c r="Z102" s="147"/>
      <c r="AA102" s="147"/>
      <c r="AB102" s="147"/>
      <c r="AC102" s="147"/>
      <c r="AD102" s="147"/>
      <c r="AE102" s="147"/>
      <c r="AF102" s="147"/>
      <c r="AG102" s="148"/>
      <c r="AH102" s="149"/>
      <c r="AI102" s="150"/>
      <c r="AJ102" s="150"/>
      <c r="AK102" s="150"/>
      <c r="AL102" s="150"/>
      <c r="AM102" s="150"/>
      <c r="AN102" s="150"/>
      <c r="AO102" s="150"/>
      <c r="AP102" s="150"/>
      <c r="AQ102" s="150"/>
      <c r="AR102" s="150"/>
      <c r="AS102" s="150"/>
      <c r="AT102" s="151"/>
      <c r="AU102" s="152"/>
      <c r="AV102" s="200"/>
    </row>
    <row r="103" spans="1:48" hidden="1">
      <c r="A103" s="153"/>
      <c r="B103" s="154"/>
      <c r="C103" s="155"/>
      <c r="D103" s="155"/>
      <c r="E103" s="156"/>
      <c r="F103" s="157"/>
      <c r="G103" s="158"/>
      <c r="H103" s="158"/>
      <c r="I103" s="158"/>
      <c r="J103" s="158"/>
      <c r="K103" s="158"/>
      <c r="L103" s="158"/>
      <c r="M103" s="158"/>
      <c r="N103" s="158"/>
      <c r="O103" s="158"/>
      <c r="P103" s="158"/>
      <c r="Q103" s="158"/>
      <c r="R103" s="159"/>
      <c r="S103" s="160"/>
      <c r="T103" s="202"/>
      <c r="U103" s="162"/>
      <c r="V103" s="163"/>
      <c r="W103" s="163"/>
      <c r="X103" s="163"/>
      <c r="Y103" s="163"/>
      <c r="Z103" s="163"/>
      <c r="AA103" s="163"/>
      <c r="AB103" s="163"/>
      <c r="AC103" s="163"/>
      <c r="AD103" s="163"/>
      <c r="AE103" s="163"/>
      <c r="AF103" s="163"/>
      <c r="AG103" s="164"/>
      <c r="AH103" s="165"/>
      <c r="AI103" s="166"/>
      <c r="AJ103" s="166"/>
      <c r="AK103" s="166"/>
      <c r="AL103" s="166"/>
      <c r="AM103" s="166"/>
      <c r="AN103" s="166"/>
      <c r="AO103" s="166"/>
      <c r="AP103" s="166"/>
      <c r="AQ103" s="166"/>
      <c r="AR103" s="166"/>
      <c r="AS103" s="166"/>
      <c r="AT103" s="167"/>
      <c r="AU103" s="168"/>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37"/>
      <c r="B112" s="138"/>
      <c r="C112" s="139"/>
      <c r="D112" s="139"/>
      <c r="E112" s="140"/>
      <c r="F112" s="141"/>
      <c r="G112" s="142"/>
      <c r="H112" s="142"/>
      <c r="I112" s="142"/>
      <c r="J112" s="142"/>
      <c r="K112" s="142"/>
      <c r="L112" s="142"/>
      <c r="M112" s="142"/>
      <c r="N112" s="142"/>
      <c r="O112" s="142"/>
      <c r="P112" s="142"/>
      <c r="Q112" s="142"/>
      <c r="R112" s="143"/>
      <c r="S112" s="144"/>
      <c r="T112" s="201"/>
      <c r="U112" s="146"/>
      <c r="V112" s="147"/>
      <c r="W112" s="147"/>
      <c r="X112" s="147"/>
      <c r="Y112" s="147"/>
      <c r="Z112" s="147"/>
      <c r="AA112" s="147"/>
      <c r="AB112" s="147"/>
      <c r="AC112" s="147"/>
      <c r="AD112" s="147"/>
      <c r="AE112" s="147"/>
      <c r="AF112" s="147"/>
      <c r="AG112" s="148"/>
      <c r="AH112" s="149"/>
      <c r="AI112" s="150"/>
      <c r="AJ112" s="150"/>
      <c r="AK112" s="150"/>
      <c r="AL112" s="150"/>
      <c r="AM112" s="150"/>
      <c r="AN112" s="150"/>
      <c r="AO112" s="150"/>
      <c r="AP112" s="150"/>
      <c r="AQ112" s="150"/>
      <c r="AR112" s="150"/>
      <c r="AS112" s="150"/>
      <c r="AT112" s="151"/>
      <c r="AU112" s="152"/>
      <c r="AV112" s="200"/>
    </row>
    <row r="113" spans="1:48" hidden="1">
      <c r="A113" s="153"/>
      <c r="B113" s="154"/>
      <c r="C113" s="155"/>
      <c r="D113" s="155"/>
      <c r="E113" s="156"/>
      <c r="F113" s="157"/>
      <c r="G113" s="158"/>
      <c r="H113" s="158"/>
      <c r="I113" s="158"/>
      <c r="J113" s="158"/>
      <c r="K113" s="158"/>
      <c r="L113" s="158"/>
      <c r="M113" s="158"/>
      <c r="N113" s="158"/>
      <c r="O113" s="158"/>
      <c r="P113" s="158"/>
      <c r="Q113" s="158"/>
      <c r="R113" s="159"/>
      <c r="S113" s="160"/>
      <c r="T113" s="202"/>
      <c r="U113" s="162"/>
      <c r="V113" s="163"/>
      <c r="W113" s="163"/>
      <c r="X113" s="163"/>
      <c r="Y113" s="163"/>
      <c r="Z113" s="163"/>
      <c r="AA113" s="163"/>
      <c r="AB113" s="163"/>
      <c r="AC113" s="163"/>
      <c r="AD113" s="163"/>
      <c r="AE113" s="163"/>
      <c r="AF113" s="163"/>
      <c r="AG113" s="164"/>
      <c r="AH113" s="165"/>
      <c r="AI113" s="166"/>
      <c r="AJ113" s="166"/>
      <c r="AK113" s="166"/>
      <c r="AL113" s="166"/>
      <c r="AM113" s="166"/>
      <c r="AN113" s="166"/>
      <c r="AO113" s="166"/>
      <c r="AP113" s="166"/>
      <c r="AQ113" s="166"/>
      <c r="AR113" s="166"/>
      <c r="AS113" s="166"/>
      <c r="AT113" s="167"/>
      <c r="AU113" s="168"/>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201"/>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c r="AV116" s="200"/>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37"/>
      <c r="B122" s="138"/>
      <c r="C122" s="139"/>
      <c r="D122" s="139"/>
      <c r="E122" s="140"/>
      <c r="F122" s="141"/>
      <c r="G122" s="142"/>
      <c r="H122" s="142"/>
      <c r="I122" s="142"/>
      <c r="J122" s="142"/>
      <c r="K122" s="142"/>
      <c r="L122" s="142"/>
      <c r="M122" s="142"/>
      <c r="N122" s="142"/>
      <c r="O122" s="142"/>
      <c r="P122" s="142"/>
      <c r="Q122" s="142"/>
      <c r="R122" s="143"/>
      <c r="S122" s="144"/>
      <c r="T122" s="145"/>
      <c r="U122" s="146"/>
      <c r="V122" s="147"/>
      <c r="W122" s="147"/>
      <c r="X122" s="147"/>
      <c r="Y122" s="147"/>
      <c r="Z122" s="147"/>
      <c r="AA122" s="147"/>
      <c r="AB122" s="147"/>
      <c r="AC122" s="147"/>
      <c r="AD122" s="147"/>
      <c r="AE122" s="147"/>
      <c r="AF122" s="147"/>
      <c r="AG122" s="148"/>
      <c r="AH122" s="149"/>
      <c r="AI122" s="150"/>
      <c r="AJ122" s="150"/>
      <c r="AK122" s="150"/>
      <c r="AL122" s="150"/>
      <c r="AM122" s="150"/>
      <c r="AN122" s="150"/>
      <c r="AO122" s="150"/>
      <c r="AP122" s="150"/>
      <c r="AQ122" s="150"/>
      <c r="AR122" s="150"/>
      <c r="AS122" s="150"/>
      <c r="AT122" s="151"/>
      <c r="AU122" s="152"/>
    </row>
    <row r="123" spans="1:48" hidden="1">
      <c r="A123" s="153"/>
      <c r="B123" s="154"/>
      <c r="C123" s="155"/>
      <c r="D123" s="155"/>
      <c r="E123" s="156"/>
      <c r="F123" s="157"/>
      <c r="G123" s="158"/>
      <c r="H123" s="158"/>
      <c r="I123" s="158"/>
      <c r="J123" s="158"/>
      <c r="K123" s="158"/>
      <c r="L123" s="158"/>
      <c r="M123" s="158"/>
      <c r="N123" s="158"/>
      <c r="O123" s="158"/>
      <c r="P123" s="158"/>
      <c r="Q123" s="158"/>
      <c r="R123" s="159"/>
      <c r="S123" s="160"/>
      <c r="T123" s="161"/>
      <c r="U123" s="162"/>
      <c r="V123" s="163"/>
      <c r="W123" s="163"/>
      <c r="X123" s="163"/>
      <c r="Y123" s="163"/>
      <c r="Z123" s="163"/>
      <c r="AA123" s="163"/>
      <c r="AB123" s="163"/>
      <c r="AC123" s="163"/>
      <c r="AD123" s="163"/>
      <c r="AE123" s="163"/>
      <c r="AF123" s="163"/>
      <c r="AG123" s="164"/>
      <c r="AH123" s="165"/>
      <c r="AI123" s="166"/>
      <c r="AJ123" s="166"/>
      <c r="AK123" s="166"/>
      <c r="AL123" s="166"/>
      <c r="AM123" s="166"/>
      <c r="AN123" s="166"/>
      <c r="AO123" s="166"/>
      <c r="AP123" s="166"/>
      <c r="AQ123" s="166"/>
      <c r="AR123" s="166"/>
      <c r="AS123" s="166"/>
      <c r="AT123" s="167"/>
      <c r="AU123" s="168"/>
    </row>
    <row r="124" spans="1:48" hidden="1">
      <c r="A124" s="137"/>
      <c r="B124" s="138"/>
      <c r="C124" s="139"/>
      <c r="D124" s="139"/>
      <c r="E124" s="140"/>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idden="1">
      <c r="A129" s="137"/>
      <c r="B129" s="138"/>
      <c r="C129" s="170"/>
      <c r="D129" s="170"/>
      <c r="E129" s="171"/>
      <c r="F129" s="141"/>
      <c r="G129" s="142"/>
      <c r="H129" s="142"/>
      <c r="I129" s="142"/>
      <c r="J129" s="142"/>
      <c r="K129" s="142"/>
      <c r="L129" s="142"/>
      <c r="M129" s="142"/>
      <c r="N129" s="142"/>
      <c r="O129" s="142"/>
      <c r="P129" s="142"/>
      <c r="Q129" s="142"/>
      <c r="R129" s="143"/>
      <c r="S129" s="144"/>
      <c r="T129" s="169"/>
      <c r="U129" s="146"/>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1"/>
      <c r="AU129" s="152"/>
    </row>
    <row r="130" spans="1:47" ht="12" hidden="1" thickBot="1">
      <c r="A130" s="172"/>
      <c r="B130" s="173"/>
      <c r="C130" s="174"/>
      <c r="D130" s="174"/>
      <c r="E130" s="175"/>
      <c r="F130" s="176"/>
      <c r="G130" s="177"/>
      <c r="H130" s="177"/>
      <c r="I130" s="177"/>
      <c r="J130" s="177"/>
      <c r="K130" s="177"/>
      <c r="L130" s="177"/>
      <c r="M130" s="177"/>
      <c r="N130" s="177"/>
      <c r="O130" s="177"/>
      <c r="P130" s="177"/>
      <c r="Q130" s="177"/>
      <c r="R130" s="178"/>
      <c r="S130" s="179"/>
      <c r="T130" s="180"/>
      <c r="U130" s="181"/>
      <c r="V130" s="182"/>
      <c r="W130" s="182"/>
      <c r="X130" s="182"/>
      <c r="Y130" s="182"/>
      <c r="Z130" s="182"/>
      <c r="AA130" s="182"/>
      <c r="AB130" s="182"/>
      <c r="AC130" s="182"/>
      <c r="AD130" s="182"/>
      <c r="AE130" s="182"/>
      <c r="AF130" s="182"/>
      <c r="AG130" s="183"/>
      <c r="AH130" s="184"/>
      <c r="AI130" s="185"/>
      <c r="AJ130" s="185"/>
      <c r="AK130" s="185"/>
      <c r="AL130" s="185"/>
      <c r="AM130" s="185"/>
      <c r="AN130" s="185"/>
      <c r="AO130" s="185"/>
      <c r="AP130" s="185"/>
      <c r="AQ130" s="185"/>
      <c r="AR130" s="185"/>
      <c r="AS130" s="185"/>
      <c r="AT130" s="186"/>
      <c r="AU130" s="187"/>
    </row>
    <row r="131" spans="1:47">
      <c r="A131" s="119"/>
      <c r="B131" s="119"/>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row>
    <row r="132" spans="1:47">
      <c r="A132" s="119"/>
      <c r="B132" s="119"/>
      <c r="E132" s="188" t="s">
        <v>204</v>
      </c>
      <c r="F132" s="189">
        <f t="shared" ref="F132:S132" si="0">SUM(F4:F130)</f>
        <v>6124.8700000000008</v>
      </c>
      <c r="G132" s="190">
        <f t="shared" si="0"/>
        <v>6706.5</v>
      </c>
      <c r="H132" s="190">
        <f t="shared" si="0"/>
        <v>5620.7000000000016</v>
      </c>
      <c r="I132" s="190">
        <f t="shared" si="0"/>
        <v>5944.5999999999985</v>
      </c>
      <c r="J132" s="190">
        <f t="shared" si="0"/>
        <v>6968.0999999999995</v>
      </c>
      <c r="K132" s="190">
        <f t="shared" si="0"/>
        <v>6749.1000000000022</v>
      </c>
      <c r="L132" s="190">
        <f t="shared" si="0"/>
        <v>6110.6299999999992</v>
      </c>
      <c r="M132" s="190">
        <f t="shared" si="0"/>
        <v>6561.3</v>
      </c>
      <c r="N132" s="190">
        <f t="shared" si="0"/>
        <v>5872.7999999999984</v>
      </c>
      <c r="O132" s="190">
        <f t="shared" si="0"/>
        <v>6055.7999999999993</v>
      </c>
      <c r="P132" s="190">
        <f t="shared" si="0"/>
        <v>5449.2000000000025</v>
      </c>
      <c r="Q132" s="191">
        <f t="shared" si="0"/>
        <v>5950.4999999999991</v>
      </c>
      <c r="R132" s="189">
        <f t="shared" si="0"/>
        <v>74114.099999999962</v>
      </c>
      <c r="S132" s="190">
        <f t="shared" si="0"/>
        <v>85680</v>
      </c>
      <c r="T132" s="191"/>
      <c r="U132" s="190">
        <f t="shared" ref="U132:AG132" si="1">SUM(U4:U130)</f>
        <v>759</v>
      </c>
      <c r="V132" s="190">
        <f t="shared" si="1"/>
        <v>814</v>
      </c>
      <c r="W132" s="190">
        <f t="shared" si="1"/>
        <v>701</v>
      </c>
      <c r="X132" s="190">
        <f t="shared" si="1"/>
        <v>744</v>
      </c>
      <c r="Y132" s="190">
        <f t="shared" si="1"/>
        <v>819</v>
      </c>
      <c r="Z132" s="190">
        <f t="shared" si="1"/>
        <v>757</v>
      </c>
      <c r="AA132" s="190">
        <f t="shared" si="1"/>
        <v>764</v>
      </c>
      <c r="AB132" s="190">
        <f t="shared" si="1"/>
        <v>771</v>
      </c>
      <c r="AC132" s="190">
        <f t="shared" si="1"/>
        <v>679</v>
      </c>
      <c r="AD132" s="190">
        <f t="shared" si="1"/>
        <v>702</v>
      </c>
      <c r="AE132" s="190">
        <f t="shared" si="1"/>
        <v>644</v>
      </c>
      <c r="AF132" s="190">
        <f t="shared" si="1"/>
        <v>723</v>
      </c>
      <c r="AG132" s="192">
        <f t="shared" si="1"/>
        <v>8878</v>
      </c>
      <c r="AH132" s="121"/>
      <c r="AI132" s="121"/>
      <c r="AJ132" s="121"/>
      <c r="AK132" s="121"/>
      <c r="AL132" s="121"/>
      <c r="AM132" s="121"/>
      <c r="AN132" s="121"/>
      <c r="AO132" s="121"/>
      <c r="AP132" s="121"/>
      <c r="AQ132" s="121"/>
      <c r="AR132" s="121"/>
      <c r="AS132" s="121"/>
      <c r="AT132" s="121"/>
      <c r="AU132" s="121"/>
    </row>
    <row r="133" spans="1:47">
      <c r="A133" s="119"/>
      <c r="B133" s="119"/>
      <c r="E133" s="193" t="s">
        <v>206</v>
      </c>
      <c r="F133" s="194">
        <f t="shared" ref="F133:S133" si="2">AVERAGE(F4:F130)</f>
        <v>95.701093750000013</v>
      </c>
      <c r="G133" s="195">
        <f t="shared" si="2"/>
        <v>104.7890625</v>
      </c>
      <c r="H133" s="195">
        <f t="shared" si="2"/>
        <v>87.823437500000026</v>
      </c>
      <c r="I133" s="195">
        <f t="shared" si="2"/>
        <v>92.884374999999977</v>
      </c>
      <c r="J133" s="195">
        <f t="shared" si="2"/>
        <v>107.20153846153845</v>
      </c>
      <c r="K133" s="195">
        <f t="shared" si="2"/>
        <v>103.83230769230772</v>
      </c>
      <c r="L133" s="195">
        <f t="shared" si="2"/>
        <v>92.585303030303024</v>
      </c>
      <c r="M133" s="195">
        <f t="shared" si="2"/>
        <v>99.413636363636371</v>
      </c>
      <c r="N133" s="195">
        <f t="shared" si="2"/>
        <v>88.981818181818156</v>
      </c>
      <c r="O133" s="195">
        <f t="shared" si="2"/>
        <v>91.75454545454545</v>
      </c>
      <c r="P133" s="195">
        <f t="shared" si="2"/>
        <v>82.563636363636405</v>
      </c>
      <c r="Q133" s="196">
        <f t="shared" si="2"/>
        <v>90.159090909090892</v>
      </c>
      <c r="R133" s="194">
        <f t="shared" si="2"/>
        <v>1122.9409090909085</v>
      </c>
      <c r="S133" s="195">
        <f t="shared" si="2"/>
        <v>1298.1818181818182</v>
      </c>
      <c r="T133" s="75">
        <f>R132/S132</f>
        <v>0.86501050420168024</v>
      </c>
      <c r="U133" s="195">
        <f t="shared" ref="U133:AG133" si="3">AVERAGE(U4:U130)</f>
        <v>11.859375</v>
      </c>
      <c r="V133" s="195">
        <f t="shared" si="3"/>
        <v>12.71875</v>
      </c>
      <c r="W133" s="195">
        <f t="shared" si="3"/>
        <v>10.953125</v>
      </c>
      <c r="X133" s="195">
        <f t="shared" si="3"/>
        <v>11.625</v>
      </c>
      <c r="Y133" s="195">
        <f t="shared" si="3"/>
        <v>12.6</v>
      </c>
      <c r="Z133" s="195">
        <f t="shared" si="3"/>
        <v>11.646153846153846</v>
      </c>
      <c r="AA133" s="195">
        <f t="shared" si="3"/>
        <v>11.575757575757576</v>
      </c>
      <c r="AB133" s="195">
        <f t="shared" si="3"/>
        <v>11.681818181818182</v>
      </c>
      <c r="AC133" s="195">
        <f t="shared" si="3"/>
        <v>10.287878787878787</v>
      </c>
      <c r="AD133" s="195">
        <f t="shared" si="3"/>
        <v>10.636363636363637</v>
      </c>
      <c r="AE133" s="195">
        <f t="shared" si="3"/>
        <v>9.7575757575757578</v>
      </c>
      <c r="AF133" s="195">
        <f t="shared" si="3"/>
        <v>10.954545454545455</v>
      </c>
      <c r="AG133" s="197">
        <f t="shared" si="3"/>
        <v>134.5151515151515</v>
      </c>
      <c r="AH133" s="121"/>
      <c r="AI133" s="121"/>
      <c r="AJ133" s="121"/>
      <c r="AK133" s="121"/>
      <c r="AL133" s="121"/>
      <c r="AM133" s="121"/>
      <c r="AN133" s="121"/>
      <c r="AO133" s="121"/>
      <c r="AP133" s="121"/>
      <c r="AQ133" s="121"/>
      <c r="AR133" s="121"/>
      <c r="AS133" s="121"/>
      <c r="AT133" s="121"/>
      <c r="AU133" s="121"/>
    </row>
  </sheetData>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3"/>
  <sheetViews>
    <sheetView zoomScale="80" workbookViewId="0">
      <pane xSplit="5" ySplit="3" topLeftCell="F4" activePane="bottomRight" state="frozen"/>
      <selection activeCell="P39" sqref="P39"/>
      <selection pane="topRight" activeCell="P39" sqref="P39"/>
      <selection pane="bottomLeft" activeCell="P39" sqref="P39"/>
      <selection pane="bottomRight" activeCell="A4" sqref="A4:A70"/>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645</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238</v>
      </c>
      <c r="D4" s="139" t="s">
        <v>149</v>
      </c>
      <c r="E4" s="140" t="s">
        <v>84</v>
      </c>
      <c r="F4" s="141">
        <v>435</v>
      </c>
      <c r="G4" s="142">
        <v>433.5</v>
      </c>
      <c r="H4" s="142">
        <v>183</v>
      </c>
      <c r="I4" s="142">
        <v>164.5</v>
      </c>
      <c r="J4" s="142">
        <v>187.5</v>
      </c>
      <c r="K4" s="142">
        <v>500.5</v>
      </c>
      <c r="L4" s="142">
        <v>450</v>
      </c>
      <c r="M4" s="142">
        <v>232.5</v>
      </c>
      <c r="N4" s="142">
        <v>245.5</v>
      </c>
      <c r="O4" s="142">
        <v>380</v>
      </c>
      <c r="P4" s="142">
        <v>331</v>
      </c>
      <c r="Q4" s="142">
        <v>206</v>
      </c>
      <c r="R4" s="143">
        <v>3749</v>
      </c>
      <c r="S4" s="144">
        <v>5400</v>
      </c>
      <c r="T4" s="201">
        <v>0.69425925925925924</v>
      </c>
      <c r="U4" s="146">
        <v>30</v>
      </c>
      <c r="V4" s="147">
        <v>31</v>
      </c>
      <c r="W4" s="147">
        <v>30</v>
      </c>
      <c r="X4" s="147">
        <v>31</v>
      </c>
      <c r="Y4" s="147">
        <v>29</v>
      </c>
      <c r="Z4" s="147">
        <v>30</v>
      </c>
      <c r="AA4" s="147">
        <v>31</v>
      </c>
      <c r="AB4" s="147">
        <v>30</v>
      </c>
      <c r="AC4" s="147">
        <v>31</v>
      </c>
      <c r="AD4" s="147">
        <v>30</v>
      </c>
      <c r="AE4" s="147">
        <v>29</v>
      </c>
      <c r="AF4" s="147">
        <v>31</v>
      </c>
      <c r="AG4" s="148">
        <v>363</v>
      </c>
      <c r="AH4" s="149">
        <v>50</v>
      </c>
      <c r="AI4" s="150">
        <v>51</v>
      </c>
      <c r="AJ4" s="150">
        <v>31</v>
      </c>
      <c r="AK4" s="150">
        <v>32</v>
      </c>
      <c r="AL4" s="150">
        <v>38</v>
      </c>
      <c r="AM4" s="150">
        <v>75</v>
      </c>
      <c r="AN4" s="150">
        <v>68</v>
      </c>
      <c r="AO4" s="150">
        <v>43</v>
      </c>
      <c r="AP4" s="150">
        <v>34</v>
      </c>
      <c r="AQ4" s="150">
        <v>43</v>
      </c>
      <c r="AR4" s="150">
        <v>56</v>
      </c>
      <c r="AS4" s="150">
        <v>33</v>
      </c>
      <c r="AT4" s="151">
        <v>554</v>
      </c>
      <c r="AU4" s="152">
        <v>540</v>
      </c>
      <c r="AV4" s="200" t="s">
        <v>437</v>
      </c>
    </row>
    <row r="5" spans="1:48">
      <c r="A5" s="137">
        <v>2</v>
      </c>
      <c r="B5" s="138"/>
      <c r="C5" s="139" t="s">
        <v>231</v>
      </c>
      <c r="D5" s="139" t="s">
        <v>91</v>
      </c>
      <c r="E5" s="140" t="s">
        <v>92</v>
      </c>
      <c r="F5" s="141">
        <v>267</v>
      </c>
      <c r="G5" s="142">
        <v>375</v>
      </c>
      <c r="H5" s="142">
        <v>411</v>
      </c>
      <c r="I5" s="142">
        <v>461</v>
      </c>
      <c r="J5" s="142">
        <v>300</v>
      </c>
      <c r="K5" s="142">
        <v>148</v>
      </c>
      <c r="L5" s="142">
        <v>363</v>
      </c>
      <c r="M5" s="142">
        <v>400</v>
      </c>
      <c r="N5" s="142">
        <v>333</v>
      </c>
      <c r="O5" s="142">
        <v>399</v>
      </c>
      <c r="P5" s="142">
        <v>178</v>
      </c>
      <c r="Q5" s="142">
        <v>74</v>
      </c>
      <c r="R5" s="143">
        <v>3709</v>
      </c>
      <c r="S5" s="144">
        <v>2500</v>
      </c>
      <c r="T5" s="201">
        <v>1.4836</v>
      </c>
      <c r="U5" s="146">
        <v>24</v>
      </c>
      <c r="V5" s="147">
        <v>24</v>
      </c>
      <c r="W5" s="147">
        <v>26</v>
      </c>
      <c r="X5" s="147">
        <v>29</v>
      </c>
      <c r="Y5" s="147">
        <v>27</v>
      </c>
      <c r="Z5" s="147">
        <v>18</v>
      </c>
      <c r="AA5" s="147">
        <v>23</v>
      </c>
      <c r="AB5" s="147">
        <v>27</v>
      </c>
      <c r="AC5" s="147">
        <v>27</v>
      </c>
      <c r="AD5" s="147">
        <v>26</v>
      </c>
      <c r="AE5" s="147">
        <v>19</v>
      </c>
      <c r="AF5" s="147">
        <v>9</v>
      </c>
      <c r="AG5" s="148">
        <v>279</v>
      </c>
      <c r="AH5" s="149">
        <v>32</v>
      </c>
      <c r="AI5" s="150">
        <v>54</v>
      </c>
      <c r="AJ5" s="150">
        <v>55</v>
      </c>
      <c r="AK5" s="150">
        <v>65</v>
      </c>
      <c r="AL5" s="150">
        <v>51</v>
      </c>
      <c r="AM5" s="150">
        <v>16</v>
      </c>
      <c r="AN5" s="150">
        <v>51</v>
      </c>
      <c r="AO5" s="150">
        <v>54</v>
      </c>
      <c r="AP5" s="150">
        <v>45</v>
      </c>
      <c r="AQ5" s="150">
        <v>46</v>
      </c>
      <c r="AR5" s="150">
        <v>35</v>
      </c>
      <c r="AS5" s="150">
        <v>12</v>
      </c>
      <c r="AT5" s="151">
        <v>516</v>
      </c>
      <c r="AU5" s="152">
        <v>300</v>
      </c>
      <c r="AV5" s="200" t="s">
        <v>458</v>
      </c>
    </row>
    <row r="6" spans="1:48">
      <c r="A6" s="137">
        <v>3</v>
      </c>
      <c r="B6" s="138"/>
      <c r="C6" s="139" t="s">
        <v>262</v>
      </c>
      <c r="D6" s="139" t="s">
        <v>147</v>
      </c>
      <c r="E6" s="140" t="s">
        <v>84</v>
      </c>
      <c r="F6" s="141">
        <v>321</v>
      </c>
      <c r="G6" s="142">
        <v>266</v>
      </c>
      <c r="H6" s="142">
        <v>178</v>
      </c>
      <c r="I6" s="142">
        <v>307</v>
      </c>
      <c r="J6" s="142">
        <v>278</v>
      </c>
      <c r="K6" s="142">
        <v>285</v>
      </c>
      <c r="L6" s="142">
        <v>342</v>
      </c>
      <c r="M6" s="142">
        <v>283</v>
      </c>
      <c r="N6" s="142">
        <v>236</v>
      </c>
      <c r="O6" s="142">
        <v>336</v>
      </c>
      <c r="P6" s="142">
        <v>337</v>
      </c>
      <c r="Q6" s="142">
        <v>279</v>
      </c>
      <c r="R6" s="143">
        <v>3448</v>
      </c>
      <c r="S6" s="144">
        <v>2000</v>
      </c>
      <c r="T6" s="201">
        <v>1.724</v>
      </c>
      <c r="U6" s="146">
        <v>25</v>
      </c>
      <c r="V6" s="147">
        <v>22</v>
      </c>
      <c r="W6" s="147">
        <v>16</v>
      </c>
      <c r="X6" s="147">
        <v>22</v>
      </c>
      <c r="Y6" s="147">
        <v>20</v>
      </c>
      <c r="Z6" s="147">
        <v>27</v>
      </c>
      <c r="AA6" s="147">
        <v>27</v>
      </c>
      <c r="AB6" s="147">
        <v>23</v>
      </c>
      <c r="AC6" s="147">
        <v>20</v>
      </c>
      <c r="AD6" s="147">
        <v>25</v>
      </c>
      <c r="AE6" s="147">
        <v>28</v>
      </c>
      <c r="AF6" s="147">
        <v>20</v>
      </c>
      <c r="AG6" s="148">
        <v>275</v>
      </c>
      <c r="AH6" s="149">
        <v>0</v>
      </c>
      <c r="AI6" s="150">
        <v>0</v>
      </c>
      <c r="AJ6" s="150">
        <v>0</v>
      </c>
      <c r="AK6" s="150">
        <v>0</v>
      </c>
      <c r="AL6" s="150">
        <v>0</v>
      </c>
      <c r="AM6" s="150">
        <v>0</v>
      </c>
      <c r="AN6" s="150">
        <v>0</v>
      </c>
      <c r="AO6" s="150">
        <v>0</v>
      </c>
      <c r="AP6" s="150">
        <v>0</v>
      </c>
      <c r="AQ6" s="150">
        <v>0</v>
      </c>
      <c r="AR6" s="150">
        <v>0</v>
      </c>
      <c r="AS6" s="150">
        <v>0</v>
      </c>
      <c r="AT6" s="151">
        <v>0</v>
      </c>
      <c r="AU6" s="152">
        <v>0</v>
      </c>
      <c r="AV6" s="200" t="s">
        <v>468</v>
      </c>
    </row>
    <row r="7" spans="1:48">
      <c r="A7" s="137">
        <v>4</v>
      </c>
      <c r="B7" s="138"/>
      <c r="C7" s="139" t="s">
        <v>272</v>
      </c>
      <c r="D7" s="139" t="s">
        <v>273</v>
      </c>
      <c r="E7" s="140" t="s">
        <v>508</v>
      </c>
      <c r="F7" s="141">
        <v>236.1</v>
      </c>
      <c r="G7" s="142">
        <v>261.5</v>
      </c>
      <c r="H7" s="142">
        <v>199.8</v>
      </c>
      <c r="I7" s="142">
        <v>150.1</v>
      </c>
      <c r="J7" s="142">
        <v>226</v>
      </c>
      <c r="K7" s="142">
        <v>263.89999999999998</v>
      </c>
      <c r="L7" s="142">
        <v>261.89999999999998</v>
      </c>
      <c r="M7" s="142">
        <v>266.2</v>
      </c>
      <c r="N7" s="142">
        <v>235.8</v>
      </c>
      <c r="O7" s="142">
        <v>331</v>
      </c>
      <c r="P7" s="142">
        <v>321.5</v>
      </c>
      <c r="Q7" s="142">
        <v>264.39999999999998</v>
      </c>
      <c r="R7" s="143">
        <v>3018.2000000000003</v>
      </c>
      <c r="S7" s="144">
        <v>2740</v>
      </c>
      <c r="T7" s="201">
        <v>1.1015328467153285</v>
      </c>
      <c r="U7" s="146">
        <v>30</v>
      </c>
      <c r="V7" s="147">
        <v>31</v>
      </c>
      <c r="W7" s="147">
        <v>30</v>
      </c>
      <c r="X7" s="147">
        <v>25</v>
      </c>
      <c r="Y7" s="147">
        <v>31</v>
      </c>
      <c r="Z7" s="147">
        <v>30</v>
      </c>
      <c r="AA7" s="147">
        <v>31</v>
      </c>
      <c r="AB7" s="147">
        <v>28</v>
      </c>
      <c r="AC7" s="147">
        <v>31</v>
      </c>
      <c r="AD7" s="147">
        <v>31</v>
      </c>
      <c r="AE7" s="147">
        <v>29</v>
      </c>
      <c r="AF7" s="147">
        <v>31</v>
      </c>
      <c r="AG7" s="148">
        <v>358</v>
      </c>
      <c r="AH7" s="149">
        <v>0</v>
      </c>
      <c r="AI7" s="150">
        <v>0</v>
      </c>
      <c r="AJ7" s="150">
        <v>0</v>
      </c>
      <c r="AK7" s="150">
        <v>0</v>
      </c>
      <c r="AL7" s="150">
        <v>0</v>
      </c>
      <c r="AM7" s="150">
        <v>0</v>
      </c>
      <c r="AN7" s="150">
        <v>0</v>
      </c>
      <c r="AO7" s="150">
        <v>0</v>
      </c>
      <c r="AP7" s="150">
        <v>0</v>
      </c>
      <c r="AQ7" s="150">
        <v>0</v>
      </c>
      <c r="AR7" s="150">
        <v>0</v>
      </c>
      <c r="AS7" s="150">
        <v>0</v>
      </c>
      <c r="AT7" s="151">
        <v>0</v>
      </c>
      <c r="AU7" s="152">
        <v>0</v>
      </c>
      <c r="AV7" s="200" t="s">
        <v>466</v>
      </c>
    </row>
    <row r="8" spans="1:48">
      <c r="A8" s="137">
        <v>5</v>
      </c>
      <c r="B8" s="138"/>
      <c r="C8" s="139" t="s">
        <v>370</v>
      </c>
      <c r="D8" s="139" t="s">
        <v>371</v>
      </c>
      <c r="E8" s="140" t="s">
        <v>372</v>
      </c>
      <c r="F8" s="141">
        <v>252</v>
      </c>
      <c r="G8" s="142">
        <v>296</v>
      </c>
      <c r="H8" s="142">
        <v>245</v>
      </c>
      <c r="I8" s="142">
        <v>253</v>
      </c>
      <c r="J8" s="142">
        <v>264</v>
      </c>
      <c r="K8" s="142">
        <v>236</v>
      </c>
      <c r="L8" s="142">
        <v>283</v>
      </c>
      <c r="M8" s="142">
        <v>284</v>
      </c>
      <c r="N8" s="142">
        <v>252</v>
      </c>
      <c r="O8" s="142">
        <v>175</v>
      </c>
      <c r="P8" s="142">
        <v>250</v>
      </c>
      <c r="Q8" s="142">
        <v>189</v>
      </c>
      <c r="R8" s="143">
        <v>2979</v>
      </c>
      <c r="S8" s="144">
        <v>3000</v>
      </c>
      <c r="T8" s="201">
        <v>0.99299999999999999</v>
      </c>
      <c r="U8" s="146">
        <v>16</v>
      </c>
      <c r="V8" s="147">
        <v>19</v>
      </c>
      <c r="W8" s="147">
        <v>18</v>
      </c>
      <c r="X8" s="147">
        <v>18</v>
      </c>
      <c r="Y8" s="147">
        <v>17</v>
      </c>
      <c r="Z8" s="147">
        <v>14</v>
      </c>
      <c r="AA8" s="147">
        <v>17</v>
      </c>
      <c r="AB8" s="147">
        <v>15</v>
      </c>
      <c r="AC8" s="147">
        <v>13</v>
      </c>
      <c r="AD8" s="147">
        <v>11</v>
      </c>
      <c r="AE8" s="147">
        <v>16</v>
      </c>
      <c r="AF8" s="147">
        <v>13</v>
      </c>
      <c r="AG8" s="148">
        <v>187</v>
      </c>
      <c r="AH8" s="149">
        <v>0</v>
      </c>
      <c r="AI8" s="150">
        <v>0</v>
      </c>
      <c r="AJ8" s="150">
        <v>0</v>
      </c>
      <c r="AK8" s="150">
        <v>0</v>
      </c>
      <c r="AL8" s="150">
        <v>0</v>
      </c>
      <c r="AM8" s="150">
        <v>0</v>
      </c>
      <c r="AN8" s="150">
        <v>0</v>
      </c>
      <c r="AO8" s="150">
        <v>0</v>
      </c>
      <c r="AP8" s="150">
        <v>0</v>
      </c>
      <c r="AQ8" s="150">
        <v>0</v>
      </c>
      <c r="AR8" s="150">
        <v>0</v>
      </c>
      <c r="AS8" s="150">
        <v>0</v>
      </c>
      <c r="AT8" s="151">
        <v>0</v>
      </c>
      <c r="AU8" s="152">
        <v>0</v>
      </c>
      <c r="AV8" s="200" t="s">
        <v>436</v>
      </c>
    </row>
    <row r="9" spans="1:48">
      <c r="A9" s="137">
        <v>6</v>
      </c>
      <c r="B9" s="138" t="s">
        <v>152</v>
      </c>
      <c r="C9" s="139" t="s">
        <v>566</v>
      </c>
      <c r="D9" s="139" t="s">
        <v>567</v>
      </c>
      <c r="E9" s="140" t="s">
        <v>508</v>
      </c>
      <c r="F9" s="141">
        <v>209.5</v>
      </c>
      <c r="G9" s="142">
        <v>219</v>
      </c>
      <c r="H9" s="142">
        <v>210.2</v>
      </c>
      <c r="I9" s="142">
        <v>256.7</v>
      </c>
      <c r="J9" s="142">
        <v>234.4</v>
      </c>
      <c r="K9" s="142">
        <v>307.60000000000002</v>
      </c>
      <c r="L9" s="142">
        <v>346.9</v>
      </c>
      <c r="M9" s="142">
        <v>250.6</v>
      </c>
      <c r="N9" s="142">
        <v>108.8</v>
      </c>
      <c r="O9" s="142">
        <v>267.10000000000002</v>
      </c>
      <c r="P9" s="142">
        <v>215.5</v>
      </c>
      <c r="Q9" s="142">
        <v>289</v>
      </c>
      <c r="R9" s="143">
        <v>2915.3</v>
      </c>
      <c r="S9" s="144">
        <v>1800</v>
      </c>
      <c r="T9" s="201">
        <v>1.6196111111111111</v>
      </c>
      <c r="U9" s="146">
        <v>19</v>
      </c>
      <c r="V9" s="147">
        <v>18</v>
      </c>
      <c r="W9" s="147">
        <v>16</v>
      </c>
      <c r="X9" s="147">
        <v>17</v>
      </c>
      <c r="Y9" s="147">
        <v>15</v>
      </c>
      <c r="Z9" s="147">
        <v>18</v>
      </c>
      <c r="AA9" s="147">
        <v>18</v>
      </c>
      <c r="AB9" s="147">
        <v>15</v>
      </c>
      <c r="AC9" s="147">
        <v>9</v>
      </c>
      <c r="AD9" s="147">
        <v>20</v>
      </c>
      <c r="AE9" s="147">
        <v>15</v>
      </c>
      <c r="AF9" s="147">
        <v>22</v>
      </c>
      <c r="AG9" s="148">
        <v>202</v>
      </c>
      <c r="AH9" s="149">
        <v>0</v>
      </c>
      <c r="AI9" s="150">
        <v>0</v>
      </c>
      <c r="AJ9" s="150">
        <v>0</v>
      </c>
      <c r="AK9" s="150">
        <v>0</v>
      </c>
      <c r="AL9" s="150">
        <v>0</v>
      </c>
      <c r="AM9" s="150">
        <v>0</v>
      </c>
      <c r="AN9" s="150">
        <v>0</v>
      </c>
      <c r="AO9" s="150">
        <v>0</v>
      </c>
      <c r="AP9" s="150">
        <v>0</v>
      </c>
      <c r="AQ9" s="150">
        <v>0</v>
      </c>
      <c r="AR9" s="150">
        <v>0</v>
      </c>
      <c r="AS9" s="150">
        <v>0</v>
      </c>
      <c r="AT9" s="151">
        <v>0</v>
      </c>
      <c r="AU9" s="152">
        <v>0</v>
      </c>
      <c r="AV9" s="200" t="s">
        <v>660</v>
      </c>
    </row>
    <row r="10" spans="1:48">
      <c r="A10" s="137">
        <v>7</v>
      </c>
      <c r="B10" s="138"/>
      <c r="C10" s="139" t="s">
        <v>517</v>
      </c>
      <c r="D10" s="139" t="s">
        <v>561</v>
      </c>
      <c r="E10" s="140" t="s">
        <v>369</v>
      </c>
      <c r="F10" s="141">
        <v>320.60000000000002</v>
      </c>
      <c r="G10" s="142">
        <v>390.7</v>
      </c>
      <c r="H10" s="142">
        <v>325.3</v>
      </c>
      <c r="I10" s="142">
        <v>270.8</v>
      </c>
      <c r="J10" s="142">
        <v>193.3</v>
      </c>
      <c r="K10" s="142">
        <v>210.4</v>
      </c>
      <c r="L10" s="142">
        <v>215.8</v>
      </c>
      <c r="M10" s="142">
        <v>184</v>
      </c>
      <c r="N10" s="142">
        <v>214.1</v>
      </c>
      <c r="O10" s="142">
        <v>216.4</v>
      </c>
      <c r="P10" s="142">
        <v>133.5</v>
      </c>
      <c r="Q10" s="142">
        <v>152.69999999999999</v>
      </c>
      <c r="R10" s="143">
        <v>2827.5999999999995</v>
      </c>
      <c r="S10" s="144">
        <v>3300</v>
      </c>
      <c r="T10" s="201">
        <v>0.85684848484848464</v>
      </c>
      <c r="U10" s="146">
        <v>29</v>
      </c>
      <c r="V10" s="147">
        <v>31</v>
      </c>
      <c r="W10" s="147">
        <v>30</v>
      </c>
      <c r="X10" s="147">
        <v>31</v>
      </c>
      <c r="Y10" s="147">
        <v>27</v>
      </c>
      <c r="Z10" s="147">
        <v>14</v>
      </c>
      <c r="AA10" s="147">
        <v>17</v>
      </c>
      <c r="AB10" s="147">
        <v>14</v>
      </c>
      <c r="AC10" s="147">
        <v>16</v>
      </c>
      <c r="AD10" s="147">
        <v>13</v>
      </c>
      <c r="AE10" s="147">
        <v>9</v>
      </c>
      <c r="AF10" s="147">
        <v>10</v>
      </c>
      <c r="AG10" s="148">
        <v>241</v>
      </c>
      <c r="AH10" s="149">
        <v>35</v>
      </c>
      <c r="AI10" s="150">
        <v>44</v>
      </c>
      <c r="AJ10" s="150">
        <v>33</v>
      </c>
      <c r="AK10" s="150">
        <v>28</v>
      </c>
      <c r="AL10" s="150">
        <v>20</v>
      </c>
      <c r="AM10" s="150">
        <v>27</v>
      </c>
      <c r="AN10" s="150">
        <v>26</v>
      </c>
      <c r="AO10" s="150">
        <v>33</v>
      </c>
      <c r="AP10" s="150">
        <v>26</v>
      </c>
      <c r="AQ10" s="150">
        <v>25</v>
      </c>
      <c r="AR10" s="150">
        <v>16</v>
      </c>
      <c r="AS10" s="150">
        <v>20</v>
      </c>
      <c r="AT10" s="151">
        <v>333</v>
      </c>
      <c r="AU10" s="152">
        <v>350</v>
      </c>
      <c r="AV10" s="200" t="s">
        <v>659</v>
      </c>
    </row>
    <row r="11" spans="1:48">
      <c r="A11" s="137">
        <v>8</v>
      </c>
      <c r="B11" s="138"/>
      <c r="C11" s="139" t="s">
        <v>124</v>
      </c>
      <c r="D11" s="139" t="s">
        <v>125</v>
      </c>
      <c r="E11" s="140" t="s">
        <v>130</v>
      </c>
      <c r="F11" s="141">
        <v>200</v>
      </c>
      <c r="G11" s="142">
        <v>255</v>
      </c>
      <c r="H11" s="142">
        <v>222</v>
      </c>
      <c r="I11" s="142">
        <v>246</v>
      </c>
      <c r="J11" s="142">
        <v>67</v>
      </c>
      <c r="K11" s="142">
        <v>190</v>
      </c>
      <c r="L11" s="142">
        <v>260</v>
      </c>
      <c r="M11" s="142">
        <v>211</v>
      </c>
      <c r="N11" s="142">
        <v>294</v>
      </c>
      <c r="O11" s="142">
        <v>231</v>
      </c>
      <c r="P11" s="142">
        <v>281.5</v>
      </c>
      <c r="Q11" s="142">
        <v>360.5</v>
      </c>
      <c r="R11" s="143">
        <v>2818</v>
      </c>
      <c r="S11" s="144">
        <v>2400</v>
      </c>
      <c r="T11" s="201">
        <v>1.1741666666666666</v>
      </c>
      <c r="U11" s="146">
        <v>15</v>
      </c>
      <c r="V11" s="147">
        <v>26</v>
      </c>
      <c r="W11" s="147">
        <v>28</v>
      </c>
      <c r="X11" s="147">
        <v>23</v>
      </c>
      <c r="Y11" s="147">
        <v>13</v>
      </c>
      <c r="Z11" s="147">
        <v>24</v>
      </c>
      <c r="AA11" s="147">
        <v>28</v>
      </c>
      <c r="AB11" s="147">
        <v>27</v>
      </c>
      <c r="AC11" s="147">
        <v>29</v>
      </c>
      <c r="AD11" s="147">
        <v>27</v>
      </c>
      <c r="AE11" s="147">
        <v>26</v>
      </c>
      <c r="AF11" s="147">
        <v>31</v>
      </c>
      <c r="AG11" s="148">
        <v>297</v>
      </c>
      <c r="AH11" s="149">
        <v>0</v>
      </c>
      <c r="AI11" s="150">
        <v>0</v>
      </c>
      <c r="AJ11" s="150">
        <v>0</v>
      </c>
      <c r="AK11" s="150">
        <v>0</v>
      </c>
      <c r="AL11" s="150">
        <v>0</v>
      </c>
      <c r="AM11" s="150">
        <v>0</v>
      </c>
      <c r="AN11" s="150">
        <v>0</v>
      </c>
      <c r="AO11" s="150">
        <v>0</v>
      </c>
      <c r="AP11" s="150">
        <v>0</v>
      </c>
      <c r="AQ11" s="150">
        <v>0</v>
      </c>
      <c r="AR11" s="150">
        <v>0</v>
      </c>
      <c r="AS11" s="150">
        <v>37</v>
      </c>
      <c r="AT11" s="151">
        <v>37</v>
      </c>
      <c r="AU11" s="152">
        <v>0</v>
      </c>
      <c r="AV11" s="200" t="s">
        <v>432</v>
      </c>
    </row>
    <row r="12" spans="1:48">
      <c r="A12" s="137">
        <v>9</v>
      </c>
      <c r="B12" s="138"/>
      <c r="C12" s="139" t="s">
        <v>237</v>
      </c>
      <c r="D12" s="139" t="s">
        <v>682</v>
      </c>
      <c r="E12" s="140" t="s">
        <v>658</v>
      </c>
      <c r="F12" s="141">
        <v>260</v>
      </c>
      <c r="G12" s="142">
        <v>266</v>
      </c>
      <c r="H12" s="142">
        <v>246</v>
      </c>
      <c r="I12" s="142">
        <v>220</v>
      </c>
      <c r="J12" s="142">
        <v>262</v>
      </c>
      <c r="K12" s="142">
        <v>242</v>
      </c>
      <c r="L12" s="142">
        <v>317</v>
      </c>
      <c r="M12" s="142">
        <v>144</v>
      </c>
      <c r="N12" s="142">
        <v>53</v>
      </c>
      <c r="O12" s="142">
        <v>229</v>
      </c>
      <c r="P12" s="142">
        <v>234</v>
      </c>
      <c r="Q12" s="142">
        <v>293</v>
      </c>
      <c r="R12" s="143">
        <v>2766</v>
      </c>
      <c r="S12" s="144">
        <v>3000</v>
      </c>
      <c r="T12" s="201">
        <v>0.92200000000000004</v>
      </c>
      <c r="U12" s="146">
        <v>30</v>
      </c>
      <c r="V12" s="147">
        <v>31</v>
      </c>
      <c r="W12" s="147">
        <v>30</v>
      </c>
      <c r="X12" s="147">
        <v>31</v>
      </c>
      <c r="Y12" s="147">
        <v>31</v>
      </c>
      <c r="Z12" s="147">
        <v>30</v>
      </c>
      <c r="AA12" s="147">
        <v>31</v>
      </c>
      <c r="AB12" s="147">
        <v>22</v>
      </c>
      <c r="AC12" s="147">
        <v>7</v>
      </c>
      <c r="AD12" s="147">
        <v>31</v>
      </c>
      <c r="AE12" s="147">
        <v>29</v>
      </c>
      <c r="AF12" s="147">
        <v>31</v>
      </c>
      <c r="AG12" s="148">
        <v>334</v>
      </c>
      <c r="AH12" s="149">
        <v>35</v>
      </c>
      <c r="AI12" s="150">
        <v>35</v>
      </c>
      <c r="AJ12" s="150">
        <v>30</v>
      </c>
      <c r="AK12" s="150">
        <v>30</v>
      </c>
      <c r="AL12" s="150">
        <v>33</v>
      </c>
      <c r="AM12" s="150">
        <v>32</v>
      </c>
      <c r="AN12" s="150">
        <v>42</v>
      </c>
      <c r="AO12" s="150">
        <v>16</v>
      </c>
      <c r="AP12" s="150">
        <v>12</v>
      </c>
      <c r="AQ12" s="150">
        <v>30</v>
      </c>
      <c r="AR12" s="150">
        <v>35</v>
      </c>
      <c r="AS12" s="150">
        <v>40</v>
      </c>
      <c r="AT12" s="151">
        <v>370</v>
      </c>
      <c r="AU12" s="152">
        <v>400</v>
      </c>
      <c r="AV12" s="200" t="s">
        <v>433</v>
      </c>
    </row>
    <row r="13" spans="1:48">
      <c r="A13" s="153">
        <v>10</v>
      </c>
      <c r="B13" s="154"/>
      <c r="C13" s="155" t="s">
        <v>275</v>
      </c>
      <c r="D13" s="155" t="s">
        <v>115</v>
      </c>
      <c r="E13" s="156" t="s">
        <v>122</v>
      </c>
      <c r="F13" s="157">
        <v>207.1</v>
      </c>
      <c r="G13" s="158">
        <v>295.89999999999998</v>
      </c>
      <c r="H13" s="158">
        <v>321.5</v>
      </c>
      <c r="I13" s="158">
        <v>180.5</v>
      </c>
      <c r="J13" s="158">
        <v>181.5</v>
      </c>
      <c r="K13" s="158">
        <v>202.9</v>
      </c>
      <c r="L13" s="158">
        <v>268.7</v>
      </c>
      <c r="M13" s="158">
        <v>245.4</v>
      </c>
      <c r="N13" s="158">
        <v>231.2</v>
      </c>
      <c r="O13" s="158">
        <v>172.6</v>
      </c>
      <c r="P13" s="158">
        <v>205.7</v>
      </c>
      <c r="Q13" s="158">
        <v>191</v>
      </c>
      <c r="R13" s="159">
        <v>2704</v>
      </c>
      <c r="S13" s="160">
        <v>3000</v>
      </c>
      <c r="T13" s="202">
        <v>0.90133333333333332</v>
      </c>
      <c r="U13" s="162">
        <v>26</v>
      </c>
      <c r="V13" s="163">
        <v>29</v>
      </c>
      <c r="W13" s="163">
        <v>25</v>
      </c>
      <c r="X13" s="163">
        <v>23</v>
      </c>
      <c r="Y13" s="163">
        <v>27</v>
      </c>
      <c r="Z13" s="163">
        <v>25</v>
      </c>
      <c r="AA13" s="163">
        <v>29</v>
      </c>
      <c r="AB13" s="163">
        <v>26</v>
      </c>
      <c r="AC13" s="163">
        <v>26</v>
      </c>
      <c r="AD13" s="163">
        <v>24</v>
      </c>
      <c r="AE13" s="163">
        <v>27</v>
      </c>
      <c r="AF13" s="163">
        <v>25</v>
      </c>
      <c r="AG13" s="164">
        <v>312</v>
      </c>
      <c r="AH13" s="165">
        <v>19</v>
      </c>
      <c r="AI13" s="166">
        <v>29</v>
      </c>
      <c r="AJ13" s="166">
        <v>32</v>
      </c>
      <c r="AK13" s="166">
        <v>20</v>
      </c>
      <c r="AL13" s="166">
        <v>17</v>
      </c>
      <c r="AM13" s="166">
        <v>20</v>
      </c>
      <c r="AN13" s="166">
        <v>25</v>
      </c>
      <c r="AO13" s="166">
        <v>24</v>
      </c>
      <c r="AP13" s="166">
        <v>20</v>
      </c>
      <c r="AQ13" s="166">
        <v>17</v>
      </c>
      <c r="AR13" s="166">
        <v>19</v>
      </c>
      <c r="AS13" s="166">
        <v>20</v>
      </c>
      <c r="AT13" s="167">
        <v>262</v>
      </c>
      <c r="AU13" s="168">
        <v>0</v>
      </c>
      <c r="AV13" s="200" t="s">
        <v>476</v>
      </c>
    </row>
    <row r="14" spans="1:48">
      <c r="A14" s="137">
        <v>11</v>
      </c>
      <c r="B14" s="138"/>
      <c r="C14" s="139" t="s">
        <v>683</v>
      </c>
      <c r="D14" s="139" t="s">
        <v>684</v>
      </c>
      <c r="E14" s="140" t="s">
        <v>685</v>
      </c>
      <c r="F14" s="141">
        <v>238.9</v>
      </c>
      <c r="G14" s="142">
        <v>230.8</v>
      </c>
      <c r="H14" s="142">
        <v>134</v>
      </c>
      <c r="I14" s="142">
        <v>152.30000000000001</v>
      </c>
      <c r="J14" s="142">
        <v>320.60000000000002</v>
      </c>
      <c r="K14" s="142">
        <v>262.8</v>
      </c>
      <c r="L14" s="142">
        <v>302.5</v>
      </c>
      <c r="M14" s="142">
        <v>204</v>
      </c>
      <c r="N14" s="142">
        <v>200.6</v>
      </c>
      <c r="O14" s="142">
        <v>246.3</v>
      </c>
      <c r="P14" s="142">
        <v>125.9</v>
      </c>
      <c r="Q14" s="142">
        <v>110</v>
      </c>
      <c r="R14" s="143">
        <v>2528.6999999999998</v>
      </c>
      <c r="S14" s="144">
        <v>2400</v>
      </c>
      <c r="T14" s="201">
        <v>1.053625</v>
      </c>
      <c r="U14" s="146">
        <v>21</v>
      </c>
      <c r="V14" s="147">
        <v>21</v>
      </c>
      <c r="W14" s="147">
        <v>11</v>
      </c>
      <c r="X14" s="147">
        <v>14</v>
      </c>
      <c r="Y14" s="147">
        <v>24</v>
      </c>
      <c r="Z14" s="147">
        <v>17</v>
      </c>
      <c r="AA14" s="147">
        <v>21</v>
      </c>
      <c r="AB14" s="147">
        <v>15</v>
      </c>
      <c r="AC14" s="147">
        <v>14</v>
      </c>
      <c r="AD14" s="147">
        <v>19</v>
      </c>
      <c r="AE14" s="147">
        <v>11</v>
      </c>
      <c r="AF14" s="147">
        <v>10</v>
      </c>
      <c r="AG14" s="148">
        <v>198</v>
      </c>
      <c r="AH14" s="149">
        <v>19</v>
      </c>
      <c r="AI14" s="150">
        <v>18</v>
      </c>
      <c r="AJ14" s="150">
        <v>10.5</v>
      </c>
      <c r="AK14" s="150">
        <v>12.5</v>
      </c>
      <c r="AL14" s="150">
        <v>26.6</v>
      </c>
      <c r="AM14" s="150">
        <v>29.4</v>
      </c>
      <c r="AN14" s="150">
        <v>25</v>
      </c>
      <c r="AO14" s="150">
        <v>17.2</v>
      </c>
      <c r="AP14" s="150">
        <v>23.6</v>
      </c>
      <c r="AQ14" s="150">
        <v>27</v>
      </c>
      <c r="AR14" s="150">
        <v>10</v>
      </c>
      <c r="AS14" s="150">
        <v>11</v>
      </c>
      <c r="AT14" s="151">
        <v>229.79999999999998</v>
      </c>
      <c r="AU14" s="152">
        <v>200</v>
      </c>
      <c r="AV14" s="200" t="s">
        <v>686</v>
      </c>
    </row>
    <row r="15" spans="1:48">
      <c r="A15" s="137">
        <v>12</v>
      </c>
      <c r="B15" s="138"/>
      <c r="C15" s="139" t="s">
        <v>687</v>
      </c>
      <c r="D15" s="139" t="s">
        <v>688</v>
      </c>
      <c r="E15" s="140" t="s">
        <v>689</v>
      </c>
      <c r="F15" s="141">
        <v>251.6</v>
      </c>
      <c r="G15" s="142">
        <v>206.7</v>
      </c>
      <c r="H15" s="142">
        <v>244.7</v>
      </c>
      <c r="I15" s="142">
        <v>142.30000000000001</v>
      </c>
      <c r="J15" s="142">
        <v>142.19999999999999</v>
      </c>
      <c r="K15" s="142">
        <v>201.1</v>
      </c>
      <c r="L15" s="142">
        <v>235.4</v>
      </c>
      <c r="M15" s="142">
        <v>134.6</v>
      </c>
      <c r="N15" s="142">
        <v>163.80000000000001</v>
      </c>
      <c r="O15" s="142">
        <v>136.80000000000001</v>
      </c>
      <c r="P15" s="142">
        <v>206.7</v>
      </c>
      <c r="Q15" s="142">
        <v>207.8</v>
      </c>
      <c r="R15" s="143">
        <v>2273.6999999999998</v>
      </c>
      <c r="S15" s="144">
        <v>2400</v>
      </c>
      <c r="T15" s="201">
        <v>0.94737499999999997</v>
      </c>
      <c r="U15" s="146">
        <v>21</v>
      </c>
      <c r="V15" s="147">
        <v>18</v>
      </c>
      <c r="W15" s="147">
        <v>14</v>
      </c>
      <c r="X15" s="147">
        <v>19</v>
      </c>
      <c r="Y15" s="147">
        <v>16</v>
      </c>
      <c r="Z15" s="147">
        <v>20</v>
      </c>
      <c r="AA15" s="147">
        <v>21</v>
      </c>
      <c r="AB15" s="147">
        <v>12</v>
      </c>
      <c r="AC15" s="147">
        <v>18</v>
      </c>
      <c r="AD15" s="147">
        <v>15</v>
      </c>
      <c r="AE15" s="147">
        <v>22</v>
      </c>
      <c r="AF15" s="147">
        <v>22</v>
      </c>
      <c r="AG15" s="148">
        <v>218</v>
      </c>
      <c r="AH15" s="149">
        <v>29</v>
      </c>
      <c r="AI15" s="150">
        <v>25</v>
      </c>
      <c r="AJ15" s="150">
        <v>28</v>
      </c>
      <c r="AK15" s="150">
        <v>19</v>
      </c>
      <c r="AL15" s="150">
        <v>17</v>
      </c>
      <c r="AM15" s="150">
        <v>22.2</v>
      </c>
      <c r="AN15" s="150">
        <v>25</v>
      </c>
      <c r="AO15" s="150">
        <v>14</v>
      </c>
      <c r="AP15" s="150">
        <v>17.8</v>
      </c>
      <c r="AQ15" s="150">
        <v>13.7</v>
      </c>
      <c r="AR15" s="150">
        <v>0</v>
      </c>
      <c r="AS15" s="150">
        <v>23</v>
      </c>
      <c r="AT15" s="151">
        <v>233.7</v>
      </c>
      <c r="AU15" s="152">
        <v>240</v>
      </c>
      <c r="AV15" s="200" t="s">
        <v>690</v>
      </c>
    </row>
    <row r="16" spans="1:48">
      <c r="A16" s="137">
        <v>13</v>
      </c>
      <c r="B16" s="138"/>
      <c r="C16" s="139" t="s">
        <v>243</v>
      </c>
      <c r="D16" s="139" t="s">
        <v>332</v>
      </c>
      <c r="E16" s="140" t="s">
        <v>119</v>
      </c>
      <c r="F16" s="141">
        <v>287</v>
      </c>
      <c r="G16" s="142">
        <v>421</v>
      </c>
      <c r="H16" s="142">
        <v>239</v>
      </c>
      <c r="I16" s="142">
        <v>90</v>
      </c>
      <c r="J16" s="142">
        <v>0</v>
      </c>
      <c r="K16" s="142">
        <v>0</v>
      </c>
      <c r="L16" s="142">
        <v>0</v>
      </c>
      <c r="M16" s="142">
        <v>80</v>
      </c>
      <c r="N16" s="142">
        <v>121</v>
      </c>
      <c r="O16" s="142">
        <v>355</v>
      </c>
      <c r="P16" s="142">
        <v>309</v>
      </c>
      <c r="Q16" s="142">
        <v>321</v>
      </c>
      <c r="R16" s="143">
        <v>2223</v>
      </c>
      <c r="S16" s="144">
        <v>4000</v>
      </c>
      <c r="T16" s="201">
        <v>0.55574999999999997</v>
      </c>
      <c r="U16" s="146">
        <v>21</v>
      </c>
      <c r="V16" s="147">
        <v>22</v>
      </c>
      <c r="W16" s="147">
        <v>20</v>
      </c>
      <c r="X16" s="147">
        <v>8</v>
      </c>
      <c r="Y16" s="147">
        <v>0</v>
      </c>
      <c r="Z16" s="147">
        <v>0</v>
      </c>
      <c r="AA16" s="147">
        <v>0</v>
      </c>
      <c r="AB16" s="147">
        <v>8</v>
      </c>
      <c r="AC16" s="147">
        <v>14</v>
      </c>
      <c r="AD16" s="147">
        <v>26</v>
      </c>
      <c r="AE16" s="147">
        <v>26</v>
      </c>
      <c r="AF16" s="147">
        <v>28</v>
      </c>
      <c r="AG16" s="148">
        <v>173</v>
      </c>
      <c r="AH16" s="149">
        <v>52</v>
      </c>
      <c r="AI16" s="150">
        <v>55</v>
      </c>
      <c r="AJ16" s="150">
        <v>46</v>
      </c>
      <c r="AK16" s="150">
        <v>24</v>
      </c>
      <c r="AL16" s="150">
        <v>0</v>
      </c>
      <c r="AM16" s="150">
        <v>0</v>
      </c>
      <c r="AN16" s="150">
        <v>0</v>
      </c>
      <c r="AO16" s="150">
        <v>24</v>
      </c>
      <c r="AP16" s="150">
        <v>65</v>
      </c>
      <c r="AQ16" s="150">
        <v>100</v>
      </c>
      <c r="AR16" s="150">
        <v>96</v>
      </c>
      <c r="AS16" s="150">
        <v>112</v>
      </c>
      <c r="AT16" s="151">
        <v>574</v>
      </c>
      <c r="AU16" s="152">
        <v>700</v>
      </c>
      <c r="AV16" s="200" t="s">
        <v>444</v>
      </c>
    </row>
    <row r="17" spans="1:48">
      <c r="A17" s="137">
        <v>14</v>
      </c>
      <c r="B17" s="138"/>
      <c r="C17" s="139" t="s">
        <v>240</v>
      </c>
      <c r="D17" s="139" t="s">
        <v>106</v>
      </c>
      <c r="E17" s="140" t="s">
        <v>108</v>
      </c>
      <c r="F17" s="141">
        <v>172</v>
      </c>
      <c r="G17" s="142">
        <v>180</v>
      </c>
      <c r="H17" s="142">
        <v>138</v>
      </c>
      <c r="I17" s="142">
        <v>172</v>
      </c>
      <c r="J17" s="142">
        <v>211</v>
      </c>
      <c r="K17" s="142">
        <v>170</v>
      </c>
      <c r="L17" s="142">
        <v>162</v>
      </c>
      <c r="M17" s="142">
        <v>87</v>
      </c>
      <c r="N17" s="142">
        <v>156</v>
      </c>
      <c r="O17" s="142">
        <v>196</v>
      </c>
      <c r="P17" s="142">
        <v>210</v>
      </c>
      <c r="Q17" s="142">
        <v>207</v>
      </c>
      <c r="R17" s="143">
        <v>2061</v>
      </c>
      <c r="S17" s="144">
        <v>2000</v>
      </c>
      <c r="T17" s="201">
        <v>1.0305</v>
      </c>
      <c r="U17" s="146">
        <v>20</v>
      </c>
      <c r="V17" s="147">
        <v>16</v>
      </c>
      <c r="W17" s="147">
        <v>18</v>
      </c>
      <c r="X17" s="147">
        <v>22</v>
      </c>
      <c r="Y17" s="147">
        <v>28</v>
      </c>
      <c r="Z17" s="147">
        <v>20</v>
      </c>
      <c r="AA17" s="147">
        <v>11</v>
      </c>
      <c r="AB17" s="147">
        <v>10</v>
      </c>
      <c r="AC17" s="147">
        <v>20</v>
      </c>
      <c r="AD17" s="147">
        <v>24</v>
      </c>
      <c r="AE17" s="147">
        <v>23</v>
      </c>
      <c r="AF17" s="147">
        <v>21</v>
      </c>
      <c r="AG17" s="148">
        <v>233</v>
      </c>
      <c r="AH17" s="149">
        <v>0</v>
      </c>
      <c r="AI17" s="150">
        <v>0</v>
      </c>
      <c r="AJ17" s="150">
        <v>0</v>
      </c>
      <c r="AK17" s="150">
        <v>0</v>
      </c>
      <c r="AL17" s="150">
        <v>0</v>
      </c>
      <c r="AM17" s="150">
        <v>0</v>
      </c>
      <c r="AN17" s="150">
        <v>0</v>
      </c>
      <c r="AO17" s="150">
        <v>0</v>
      </c>
      <c r="AP17" s="150">
        <v>0</v>
      </c>
      <c r="AQ17" s="150">
        <v>0</v>
      </c>
      <c r="AR17" s="150">
        <v>0</v>
      </c>
      <c r="AS17" s="150">
        <v>0</v>
      </c>
      <c r="AT17" s="151">
        <v>0</v>
      </c>
      <c r="AU17" s="152">
        <v>0</v>
      </c>
      <c r="AV17" s="200" t="s">
        <v>442</v>
      </c>
    </row>
    <row r="18" spans="1:48">
      <c r="A18" s="137">
        <v>15</v>
      </c>
      <c r="B18" s="138"/>
      <c r="C18" s="139" t="s">
        <v>264</v>
      </c>
      <c r="D18" s="139" t="s">
        <v>104</v>
      </c>
      <c r="E18" s="140" t="s">
        <v>84</v>
      </c>
      <c r="F18" s="141">
        <v>96</v>
      </c>
      <c r="G18" s="142">
        <v>129</v>
      </c>
      <c r="H18" s="142">
        <v>245.3</v>
      </c>
      <c r="I18" s="142">
        <v>155.69999999999999</v>
      </c>
      <c r="J18" s="142">
        <v>250.2</v>
      </c>
      <c r="K18" s="142">
        <v>210</v>
      </c>
      <c r="L18" s="142">
        <v>230</v>
      </c>
      <c r="M18" s="142">
        <v>194.6</v>
      </c>
      <c r="N18" s="142">
        <v>105</v>
      </c>
      <c r="O18" s="142">
        <v>56</v>
      </c>
      <c r="P18" s="142">
        <v>265</v>
      </c>
      <c r="Q18" s="142">
        <v>30</v>
      </c>
      <c r="R18" s="143">
        <v>1966.8</v>
      </c>
      <c r="S18" s="144">
        <v>1500</v>
      </c>
      <c r="T18" s="201">
        <v>1.3111999999999999</v>
      </c>
      <c r="U18" s="146">
        <v>10</v>
      </c>
      <c r="V18" s="147">
        <v>14</v>
      </c>
      <c r="W18" s="147">
        <v>17</v>
      </c>
      <c r="X18" s="147">
        <v>11</v>
      </c>
      <c r="Y18" s="147">
        <v>18</v>
      </c>
      <c r="Z18" s="147">
        <v>20</v>
      </c>
      <c r="AA18" s="147">
        <v>12</v>
      </c>
      <c r="AB18" s="147">
        <v>16</v>
      </c>
      <c r="AC18" s="147">
        <v>9</v>
      </c>
      <c r="AD18" s="147">
        <v>5</v>
      </c>
      <c r="AE18" s="147">
        <v>13</v>
      </c>
      <c r="AF18" s="147">
        <v>2</v>
      </c>
      <c r="AG18" s="148">
        <v>147</v>
      </c>
      <c r="AH18" s="149">
        <v>0</v>
      </c>
      <c r="AI18" s="150">
        <v>0</v>
      </c>
      <c r="AJ18" s="150">
        <v>0</v>
      </c>
      <c r="AK18" s="150">
        <v>0</v>
      </c>
      <c r="AL18" s="150">
        <v>0</v>
      </c>
      <c r="AM18" s="150">
        <v>0</v>
      </c>
      <c r="AN18" s="150">
        <v>0</v>
      </c>
      <c r="AO18" s="150">
        <v>0</v>
      </c>
      <c r="AP18" s="150">
        <v>0</v>
      </c>
      <c r="AQ18" s="150">
        <v>0</v>
      </c>
      <c r="AR18" s="150">
        <v>0</v>
      </c>
      <c r="AS18" s="150">
        <v>0</v>
      </c>
      <c r="AT18" s="151">
        <v>0</v>
      </c>
      <c r="AU18" s="152">
        <v>0</v>
      </c>
      <c r="AV18" s="200" t="s">
        <v>439</v>
      </c>
    </row>
    <row r="19" spans="1:48">
      <c r="A19" s="137">
        <v>16</v>
      </c>
      <c r="B19" s="138"/>
      <c r="C19" s="139" t="s">
        <v>691</v>
      </c>
      <c r="D19" s="139" t="s">
        <v>692</v>
      </c>
      <c r="E19" s="140" t="s">
        <v>84</v>
      </c>
      <c r="F19" s="141">
        <v>238</v>
      </c>
      <c r="G19" s="142">
        <v>273</v>
      </c>
      <c r="H19" s="142">
        <v>306</v>
      </c>
      <c r="I19" s="142">
        <v>162</v>
      </c>
      <c r="J19" s="142">
        <v>210</v>
      </c>
      <c r="K19" s="142">
        <v>235</v>
      </c>
      <c r="L19" s="142">
        <v>153</v>
      </c>
      <c r="M19" s="142">
        <v>81</v>
      </c>
      <c r="N19" s="142">
        <v>83</v>
      </c>
      <c r="O19" s="142">
        <v>101</v>
      </c>
      <c r="P19" s="142">
        <v>51</v>
      </c>
      <c r="Q19" s="142">
        <v>51</v>
      </c>
      <c r="R19" s="143">
        <v>1944</v>
      </c>
      <c r="S19" s="144">
        <v>3000</v>
      </c>
      <c r="T19" s="201">
        <v>0.64800000000000002</v>
      </c>
      <c r="U19" s="146">
        <v>21</v>
      </c>
      <c r="V19" s="147">
        <v>23</v>
      </c>
      <c r="W19" s="147">
        <v>17</v>
      </c>
      <c r="X19" s="147">
        <v>18</v>
      </c>
      <c r="Y19" s="147">
        <v>7</v>
      </c>
      <c r="Z19" s="147">
        <v>19</v>
      </c>
      <c r="AA19" s="147">
        <v>13</v>
      </c>
      <c r="AB19" s="147">
        <v>6</v>
      </c>
      <c r="AC19" s="147">
        <v>11</v>
      </c>
      <c r="AD19" s="147">
        <v>11</v>
      </c>
      <c r="AE19" s="147">
        <v>5</v>
      </c>
      <c r="AF19" s="147">
        <v>4</v>
      </c>
      <c r="AG19" s="148">
        <v>155</v>
      </c>
      <c r="AH19" s="149">
        <v>0</v>
      </c>
      <c r="AI19" s="150">
        <v>0</v>
      </c>
      <c r="AJ19" s="150">
        <v>0</v>
      </c>
      <c r="AK19" s="150">
        <v>0</v>
      </c>
      <c r="AL19" s="150">
        <v>0</v>
      </c>
      <c r="AM19" s="150">
        <v>0</v>
      </c>
      <c r="AN19" s="150">
        <v>0</v>
      </c>
      <c r="AO19" s="150">
        <v>0</v>
      </c>
      <c r="AP19" s="150">
        <v>0</v>
      </c>
      <c r="AQ19" s="150">
        <v>0</v>
      </c>
      <c r="AR19" s="150">
        <v>0</v>
      </c>
      <c r="AS19" s="150">
        <v>0</v>
      </c>
      <c r="AT19" s="151">
        <v>0</v>
      </c>
      <c r="AU19" s="152">
        <v>0</v>
      </c>
      <c r="AV19" s="200" t="s">
        <v>693</v>
      </c>
    </row>
    <row r="20" spans="1:48">
      <c r="A20" s="137">
        <v>17</v>
      </c>
      <c r="B20" s="138"/>
      <c r="C20" s="139" t="s">
        <v>427</v>
      </c>
      <c r="D20" s="139" t="s">
        <v>428</v>
      </c>
      <c r="E20" s="140" t="s">
        <v>114</v>
      </c>
      <c r="F20" s="141">
        <v>236.1</v>
      </c>
      <c r="G20" s="142">
        <v>163.4</v>
      </c>
      <c r="H20" s="142">
        <v>190.5</v>
      </c>
      <c r="I20" s="142">
        <v>140.69999999999999</v>
      </c>
      <c r="J20" s="142">
        <v>170.1</v>
      </c>
      <c r="K20" s="142">
        <v>46.6</v>
      </c>
      <c r="L20" s="142">
        <v>98</v>
      </c>
      <c r="M20" s="142">
        <v>0</v>
      </c>
      <c r="N20" s="142">
        <v>168.2</v>
      </c>
      <c r="O20" s="142">
        <v>231.5</v>
      </c>
      <c r="P20" s="142">
        <v>210.3</v>
      </c>
      <c r="Q20" s="142">
        <v>213.3</v>
      </c>
      <c r="R20" s="143">
        <v>1868.7</v>
      </c>
      <c r="S20" s="144">
        <v>1800</v>
      </c>
      <c r="T20" s="201">
        <v>1.0381666666666667</v>
      </c>
      <c r="U20" s="146">
        <v>24</v>
      </c>
      <c r="V20" s="147">
        <v>21</v>
      </c>
      <c r="W20" s="147">
        <v>28</v>
      </c>
      <c r="X20" s="147">
        <v>24</v>
      </c>
      <c r="Y20" s="147">
        <v>21</v>
      </c>
      <c r="Z20" s="147">
        <v>7</v>
      </c>
      <c r="AA20" s="147">
        <v>14</v>
      </c>
      <c r="AB20" s="147">
        <v>0</v>
      </c>
      <c r="AC20" s="147">
        <v>23</v>
      </c>
      <c r="AD20" s="147">
        <v>31</v>
      </c>
      <c r="AE20" s="147">
        <v>28</v>
      </c>
      <c r="AF20" s="147">
        <v>31</v>
      </c>
      <c r="AG20" s="148">
        <v>252</v>
      </c>
      <c r="AH20" s="149">
        <v>23</v>
      </c>
      <c r="AI20" s="150">
        <v>20</v>
      </c>
      <c r="AJ20" s="150">
        <v>21</v>
      </c>
      <c r="AK20" s="150">
        <v>15</v>
      </c>
      <c r="AL20" s="150">
        <v>17</v>
      </c>
      <c r="AM20" s="150">
        <v>4.3</v>
      </c>
      <c r="AN20" s="150">
        <v>9</v>
      </c>
      <c r="AO20" s="150">
        <v>0</v>
      </c>
      <c r="AP20" s="150">
        <v>16</v>
      </c>
      <c r="AQ20" s="150">
        <v>20</v>
      </c>
      <c r="AR20" s="150">
        <v>22</v>
      </c>
      <c r="AS20" s="150">
        <v>20</v>
      </c>
      <c r="AT20" s="151">
        <v>187.3</v>
      </c>
      <c r="AU20" s="152">
        <v>0</v>
      </c>
      <c r="AV20" s="200" t="s">
        <v>435</v>
      </c>
    </row>
    <row r="21" spans="1:48">
      <c r="A21" s="137">
        <v>18</v>
      </c>
      <c r="B21" s="138"/>
      <c r="C21" s="139" t="s">
        <v>252</v>
      </c>
      <c r="D21" s="139" t="s">
        <v>694</v>
      </c>
      <c r="E21" s="140" t="s">
        <v>695</v>
      </c>
      <c r="F21" s="141">
        <v>147.69999999999999</v>
      </c>
      <c r="G21" s="142">
        <v>153</v>
      </c>
      <c r="H21" s="142">
        <v>206</v>
      </c>
      <c r="I21" s="142">
        <v>194</v>
      </c>
      <c r="J21" s="142">
        <v>291</v>
      </c>
      <c r="K21" s="142">
        <v>167</v>
      </c>
      <c r="L21" s="142">
        <v>205</v>
      </c>
      <c r="M21" s="142">
        <v>48</v>
      </c>
      <c r="N21" s="142">
        <v>136</v>
      </c>
      <c r="O21" s="142">
        <v>104</v>
      </c>
      <c r="P21" s="142">
        <v>83</v>
      </c>
      <c r="Q21" s="142">
        <v>83</v>
      </c>
      <c r="R21" s="143">
        <v>1817.7</v>
      </c>
      <c r="S21" s="144">
        <v>1500</v>
      </c>
      <c r="T21" s="201">
        <v>1.2118</v>
      </c>
      <c r="U21" s="146">
        <v>14</v>
      </c>
      <c r="V21" s="147">
        <v>16</v>
      </c>
      <c r="W21" s="147">
        <v>17</v>
      </c>
      <c r="X21" s="147">
        <v>11</v>
      </c>
      <c r="Y21" s="147">
        <v>16</v>
      </c>
      <c r="Z21" s="147">
        <v>5</v>
      </c>
      <c r="AA21" s="147">
        <v>22</v>
      </c>
      <c r="AB21" s="147">
        <v>9</v>
      </c>
      <c r="AC21" s="147">
        <v>11</v>
      </c>
      <c r="AD21" s="147">
        <v>21</v>
      </c>
      <c r="AE21" s="147">
        <v>15</v>
      </c>
      <c r="AF21" s="147">
        <v>15</v>
      </c>
      <c r="AG21" s="148">
        <v>172</v>
      </c>
      <c r="AH21" s="149">
        <v>0</v>
      </c>
      <c r="AI21" s="150">
        <v>0</v>
      </c>
      <c r="AJ21" s="150">
        <v>0</v>
      </c>
      <c r="AK21" s="150">
        <v>0</v>
      </c>
      <c r="AL21" s="150">
        <v>0</v>
      </c>
      <c r="AM21" s="150">
        <v>0</v>
      </c>
      <c r="AN21" s="150">
        <v>0</v>
      </c>
      <c r="AO21" s="150">
        <v>0</v>
      </c>
      <c r="AP21" s="150">
        <v>0</v>
      </c>
      <c r="AQ21" s="150">
        <v>0</v>
      </c>
      <c r="AR21" s="150">
        <v>0</v>
      </c>
      <c r="AS21" s="150">
        <v>0</v>
      </c>
      <c r="AT21" s="151">
        <v>0</v>
      </c>
      <c r="AU21" s="152">
        <v>0</v>
      </c>
      <c r="AV21" s="200" t="s">
        <v>452</v>
      </c>
    </row>
    <row r="22" spans="1:48">
      <c r="A22" s="137">
        <v>19</v>
      </c>
      <c r="B22" s="138"/>
      <c r="C22" s="139" t="s">
        <v>239</v>
      </c>
      <c r="D22" s="139" t="s">
        <v>155</v>
      </c>
      <c r="E22" s="140" t="s">
        <v>84</v>
      </c>
      <c r="F22" s="141">
        <v>181.7</v>
      </c>
      <c r="G22" s="142">
        <v>104.7</v>
      </c>
      <c r="H22" s="142">
        <v>150.19999999999999</v>
      </c>
      <c r="I22" s="142">
        <v>182.4</v>
      </c>
      <c r="J22" s="142">
        <v>184.5</v>
      </c>
      <c r="K22" s="142">
        <v>128.1</v>
      </c>
      <c r="L22" s="142">
        <v>154.69999999999999</v>
      </c>
      <c r="M22" s="142">
        <v>128.6</v>
      </c>
      <c r="N22" s="142">
        <v>196.4</v>
      </c>
      <c r="O22" s="142">
        <v>88.6</v>
      </c>
      <c r="P22" s="142">
        <v>153.9</v>
      </c>
      <c r="Q22" s="142">
        <v>147.4</v>
      </c>
      <c r="R22" s="143">
        <v>1801.2</v>
      </c>
      <c r="S22" s="144">
        <v>1500</v>
      </c>
      <c r="T22" s="201">
        <v>1.2008000000000001</v>
      </c>
      <c r="U22" s="146">
        <v>13</v>
      </c>
      <c r="V22" s="147">
        <v>8</v>
      </c>
      <c r="W22" s="147">
        <v>14</v>
      </c>
      <c r="X22" s="147">
        <v>15</v>
      </c>
      <c r="Y22" s="147">
        <v>13</v>
      </c>
      <c r="Z22" s="147">
        <v>11</v>
      </c>
      <c r="AA22" s="147">
        <v>10</v>
      </c>
      <c r="AB22" s="147">
        <v>11</v>
      </c>
      <c r="AC22" s="147">
        <v>12</v>
      </c>
      <c r="AD22" s="147">
        <v>6</v>
      </c>
      <c r="AE22" s="147">
        <v>10</v>
      </c>
      <c r="AF22" s="147">
        <v>10</v>
      </c>
      <c r="AG22" s="148">
        <v>133</v>
      </c>
      <c r="AH22" s="149">
        <v>21</v>
      </c>
      <c r="AI22" s="150">
        <v>11</v>
      </c>
      <c r="AJ22" s="150">
        <v>15</v>
      </c>
      <c r="AK22" s="150">
        <v>22</v>
      </c>
      <c r="AL22" s="150">
        <v>18</v>
      </c>
      <c r="AM22" s="150">
        <v>13</v>
      </c>
      <c r="AN22" s="150">
        <v>15</v>
      </c>
      <c r="AO22" s="150">
        <v>14</v>
      </c>
      <c r="AP22" s="150">
        <v>21</v>
      </c>
      <c r="AQ22" s="150">
        <v>10</v>
      </c>
      <c r="AR22" s="150">
        <v>15</v>
      </c>
      <c r="AS22" s="150">
        <v>14</v>
      </c>
      <c r="AT22" s="151">
        <v>189</v>
      </c>
      <c r="AU22" s="152">
        <v>0</v>
      </c>
      <c r="AV22" s="200" t="s">
        <v>445</v>
      </c>
    </row>
    <row r="23" spans="1:48">
      <c r="A23" s="153">
        <v>20</v>
      </c>
      <c r="B23" s="154"/>
      <c r="C23" s="155" t="s">
        <v>258</v>
      </c>
      <c r="D23" s="155" t="s">
        <v>259</v>
      </c>
      <c r="E23" s="156" t="s">
        <v>111</v>
      </c>
      <c r="F23" s="157">
        <v>144</v>
      </c>
      <c r="G23" s="158">
        <v>140</v>
      </c>
      <c r="H23" s="158">
        <v>122</v>
      </c>
      <c r="I23" s="158">
        <v>100</v>
      </c>
      <c r="J23" s="158">
        <v>144</v>
      </c>
      <c r="K23" s="158">
        <v>136</v>
      </c>
      <c r="L23" s="158">
        <v>165</v>
      </c>
      <c r="M23" s="158">
        <v>181</v>
      </c>
      <c r="N23" s="158">
        <v>103</v>
      </c>
      <c r="O23" s="158">
        <v>147</v>
      </c>
      <c r="P23" s="158">
        <v>148</v>
      </c>
      <c r="Q23" s="158">
        <v>117</v>
      </c>
      <c r="R23" s="159">
        <v>1647</v>
      </c>
      <c r="S23" s="160">
        <v>1200</v>
      </c>
      <c r="T23" s="202">
        <v>1.3725000000000001</v>
      </c>
      <c r="U23" s="162">
        <v>13</v>
      </c>
      <c r="V23" s="163">
        <v>13</v>
      </c>
      <c r="W23" s="163">
        <v>11</v>
      </c>
      <c r="X23" s="163">
        <v>13</v>
      </c>
      <c r="Y23" s="163">
        <v>15</v>
      </c>
      <c r="Z23" s="163">
        <v>13</v>
      </c>
      <c r="AA23" s="163">
        <v>15</v>
      </c>
      <c r="AB23" s="163">
        <v>12</v>
      </c>
      <c r="AC23" s="163">
        <v>8</v>
      </c>
      <c r="AD23" s="163">
        <v>13</v>
      </c>
      <c r="AE23" s="163">
        <v>12</v>
      </c>
      <c r="AF23" s="163">
        <v>11</v>
      </c>
      <c r="AG23" s="164">
        <v>149</v>
      </c>
      <c r="AH23" s="165">
        <v>0</v>
      </c>
      <c r="AI23" s="166">
        <v>0</v>
      </c>
      <c r="AJ23" s="166">
        <v>0</v>
      </c>
      <c r="AK23" s="166">
        <v>0</v>
      </c>
      <c r="AL23" s="166">
        <v>0</v>
      </c>
      <c r="AM23" s="166">
        <v>0</v>
      </c>
      <c r="AN23" s="166">
        <v>0</v>
      </c>
      <c r="AO23" s="166">
        <v>0</v>
      </c>
      <c r="AP23" s="166">
        <v>0</v>
      </c>
      <c r="AQ23" s="166">
        <v>0</v>
      </c>
      <c r="AR23" s="166">
        <v>0</v>
      </c>
      <c r="AS23" s="166">
        <v>0</v>
      </c>
      <c r="AT23" s="167">
        <v>0</v>
      </c>
      <c r="AU23" s="168">
        <v>0</v>
      </c>
      <c r="AV23" s="200" t="s">
        <v>478</v>
      </c>
    </row>
    <row r="24" spans="1:48">
      <c r="A24" s="137">
        <v>21</v>
      </c>
      <c r="B24" s="138" t="s">
        <v>152</v>
      </c>
      <c r="C24" s="139" t="s">
        <v>241</v>
      </c>
      <c r="D24" s="139" t="s">
        <v>565</v>
      </c>
      <c r="E24" s="140" t="s">
        <v>88</v>
      </c>
      <c r="F24" s="141">
        <v>201.7</v>
      </c>
      <c r="G24" s="142">
        <v>219</v>
      </c>
      <c r="H24" s="142">
        <v>178.8</v>
      </c>
      <c r="I24" s="142">
        <v>157</v>
      </c>
      <c r="J24" s="142">
        <v>126</v>
      </c>
      <c r="K24" s="142">
        <v>71.400000000000006</v>
      </c>
      <c r="L24" s="142">
        <v>122</v>
      </c>
      <c r="M24" s="142">
        <v>113.6</v>
      </c>
      <c r="N24" s="142">
        <v>167.5</v>
      </c>
      <c r="O24" s="142">
        <v>142.30000000000001</v>
      </c>
      <c r="P24" s="142">
        <v>78.900000000000006</v>
      </c>
      <c r="Q24" s="142">
        <v>68.400000000000006</v>
      </c>
      <c r="R24" s="143">
        <v>1646.6000000000001</v>
      </c>
      <c r="S24" s="144">
        <v>1800</v>
      </c>
      <c r="T24" s="201">
        <v>0.9147777777777778</v>
      </c>
      <c r="U24" s="146">
        <v>23</v>
      </c>
      <c r="V24" s="147">
        <v>26</v>
      </c>
      <c r="W24" s="147">
        <v>26</v>
      </c>
      <c r="X24" s="147">
        <v>17</v>
      </c>
      <c r="Y24" s="147">
        <v>14</v>
      </c>
      <c r="Z24" s="147">
        <v>13</v>
      </c>
      <c r="AA24" s="147">
        <v>24</v>
      </c>
      <c r="AB24" s="147">
        <v>24</v>
      </c>
      <c r="AC24" s="147">
        <v>27</v>
      </c>
      <c r="AD24" s="147">
        <v>22</v>
      </c>
      <c r="AE24" s="147">
        <v>14</v>
      </c>
      <c r="AF24" s="147">
        <v>13</v>
      </c>
      <c r="AG24" s="148">
        <v>243</v>
      </c>
      <c r="AH24" s="149">
        <v>0</v>
      </c>
      <c r="AI24" s="150">
        <v>0</v>
      </c>
      <c r="AJ24" s="150">
        <v>0</v>
      </c>
      <c r="AK24" s="150">
        <v>0</v>
      </c>
      <c r="AL24" s="150">
        <v>0</v>
      </c>
      <c r="AM24" s="150">
        <v>0</v>
      </c>
      <c r="AN24" s="150">
        <v>0</v>
      </c>
      <c r="AO24" s="150">
        <v>0</v>
      </c>
      <c r="AP24" s="150">
        <v>0</v>
      </c>
      <c r="AQ24" s="150">
        <v>0</v>
      </c>
      <c r="AR24" s="150">
        <v>0</v>
      </c>
      <c r="AS24" s="150">
        <v>0</v>
      </c>
      <c r="AT24" s="151">
        <v>0</v>
      </c>
      <c r="AU24" s="152">
        <v>0</v>
      </c>
      <c r="AV24" s="200" t="s">
        <v>441</v>
      </c>
    </row>
    <row r="25" spans="1:48">
      <c r="A25" s="137">
        <v>22</v>
      </c>
      <c r="B25" s="138"/>
      <c r="C25" s="139" t="s">
        <v>260</v>
      </c>
      <c r="D25" s="139" t="s">
        <v>100</v>
      </c>
      <c r="E25" s="140" t="s">
        <v>84</v>
      </c>
      <c r="F25" s="141">
        <v>182.4</v>
      </c>
      <c r="G25" s="142">
        <v>176.2</v>
      </c>
      <c r="H25" s="142">
        <v>156.30000000000001</v>
      </c>
      <c r="I25" s="142">
        <v>124.1</v>
      </c>
      <c r="J25" s="142">
        <v>200.8</v>
      </c>
      <c r="K25" s="142">
        <v>136.9</v>
      </c>
      <c r="L25" s="142">
        <v>165.4</v>
      </c>
      <c r="M25" s="142">
        <v>57</v>
      </c>
      <c r="N25" s="142">
        <v>85.1</v>
      </c>
      <c r="O25" s="142">
        <v>48.8</v>
      </c>
      <c r="P25" s="142">
        <v>117.4</v>
      </c>
      <c r="Q25" s="142">
        <v>90.1</v>
      </c>
      <c r="R25" s="143">
        <v>1540.4999999999998</v>
      </c>
      <c r="S25" s="144">
        <v>1000</v>
      </c>
      <c r="T25" s="201">
        <v>1.5404999999999998</v>
      </c>
      <c r="U25" s="146">
        <v>23</v>
      </c>
      <c r="V25" s="147">
        <v>23</v>
      </c>
      <c r="W25" s="147">
        <v>19</v>
      </c>
      <c r="X25" s="147">
        <v>16</v>
      </c>
      <c r="Y25" s="147">
        <v>31</v>
      </c>
      <c r="Z25" s="147">
        <v>20</v>
      </c>
      <c r="AA25" s="147">
        <v>24</v>
      </c>
      <c r="AB25" s="147">
        <v>6</v>
      </c>
      <c r="AC25" s="147">
        <v>11</v>
      </c>
      <c r="AD25" s="147">
        <v>5</v>
      </c>
      <c r="AE25" s="147">
        <v>14</v>
      </c>
      <c r="AF25" s="147">
        <v>13</v>
      </c>
      <c r="AG25" s="148">
        <v>205</v>
      </c>
      <c r="AH25" s="149">
        <v>39</v>
      </c>
      <c r="AI25" s="150">
        <v>35</v>
      </c>
      <c r="AJ25" s="150">
        <v>28.8</v>
      </c>
      <c r="AK25" s="150">
        <v>23.6</v>
      </c>
      <c r="AL25" s="150">
        <v>33.4</v>
      </c>
      <c r="AM25" s="150">
        <v>22.2</v>
      </c>
      <c r="AN25" s="150">
        <v>28.7</v>
      </c>
      <c r="AO25" s="150">
        <v>9.4</v>
      </c>
      <c r="AP25" s="150">
        <v>14.6</v>
      </c>
      <c r="AQ25" s="150">
        <v>8.3000000000000007</v>
      </c>
      <c r="AR25" s="150">
        <v>17.8</v>
      </c>
      <c r="AS25" s="150">
        <v>14.5</v>
      </c>
      <c r="AT25" s="151">
        <v>275.3</v>
      </c>
      <c r="AU25" s="152">
        <v>500</v>
      </c>
      <c r="AV25" s="200" t="s">
        <v>460</v>
      </c>
    </row>
    <row r="26" spans="1:48">
      <c r="A26" s="137">
        <v>23</v>
      </c>
      <c r="B26" s="138"/>
      <c r="C26" s="139" t="s">
        <v>669</v>
      </c>
      <c r="D26" s="139" t="s">
        <v>670</v>
      </c>
      <c r="E26" s="140" t="s">
        <v>84</v>
      </c>
      <c r="F26" s="141">
        <v>35</v>
      </c>
      <c r="G26" s="142">
        <v>40</v>
      </c>
      <c r="H26" s="142">
        <v>69.5</v>
      </c>
      <c r="I26" s="142">
        <v>228.2</v>
      </c>
      <c r="J26" s="142">
        <v>167.5</v>
      </c>
      <c r="K26" s="142">
        <v>116.5</v>
      </c>
      <c r="L26" s="142">
        <v>136</v>
      </c>
      <c r="M26" s="142">
        <v>132</v>
      </c>
      <c r="N26" s="142">
        <v>136</v>
      </c>
      <c r="O26" s="142">
        <v>132</v>
      </c>
      <c r="P26" s="142">
        <v>68</v>
      </c>
      <c r="Q26" s="142">
        <v>258</v>
      </c>
      <c r="R26" s="143">
        <v>1518.7</v>
      </c>
      <c r="S26" s="144">
        <v>700</v>
      </c>
      <c r="T26" s="201">
        <v>2.1695714285714285</v>
      </c>
      <c r="U26" s="146">
        <v>7</v>
      </c>
      <c r="V26" s="147">
        <v>7</v>
      </c>
      <c r="W26" s="147">
        <v>11</v>
      </c>
      <c r="X26" s="147">
        <v>19</v>
      </c>
      <c r="Y26" s="147">
        <v>20</v>
      </c>
      <c r="Z26" s="147">
        <v>16</v>
      </c>
      <c r="AA26" s="147">
        <v>17</v>
      </c>
      <c r="AB26" s="147">
        <v>17</v>
      </c>
      <c r="AC26" s="147">
        <v>16</v>
      </c>
      <c r="AD26" s="147">
        <v>18</v>
      </c>
      <c r="AE26" s="147">
        <v>8</v>
      </c>
      <c r="AF26" s="147">
        <v>18</v>
      </c>
      <c r="AG26" s="148">
        <v>174</v>
      </c>
      <c r="AH26" s="149">
        <v>7</v>
      </c>
      <c r="AI26" s="150">
        <v>5</v>
      </c>
      <c r="AJ26" s="150">
        <v>12.9</v>
      </c>
      <c r="AK26" s="150">
        <v>33.1</v>
      </c>
      <c r="AL26" s="150">
        <v>24.4</v>
      </c>
      <c r="AM26" s="150">
        <v>15.8</v>
      </c>
      <c r="AN26" s="150">
        <v>53</v>
      </c>
      <c r="AO26" s="150">
        <v>33</v>
      </c>
      <c r="AP26" s="150">
        <v>17</v>
      </c>
      <c r="AQ26" s="150">
        <v>17</v>
      </c>
      <c r="AR26" s="150">
        <v>10</v>
      </c>
      <c r="AS26" s="150">
        <v>31</v>
      </c>
      <c r="AT26" s="151">
        <v>259.2</v>
      </c>
      <c r="AU26" s="152">
        <v>250</v>
      </c>
      <c r="AV26" s="200" t="s">
        <v>671</v>
      </c>
    </row>
    <row r="27" spans="1:48">
      <c r="A27" s="137">
        <v>24</v>
      </c>
      <c r="B27" s="138"/>
      <c r="C27" s="139" t="s">
        <v>666</v>
      </c>
      <c r="D27" s="139" t="s">
        <v>696</v>
      </c>
      <c r="E27" s="140" t="s">
        <v>697</v>
      </c>
      <c r="F27" s="141">
        <v>100</v>
      </c>
      <c r="G27" s="142">
        <v>200</v>
      </c>
      <c r="H27" s="142">
        <v>135</v>
      </c>
      <c r="I27" s="142">
        <v>30</v>
      </c>
      <c r="J27" s="142">
        <v>10</v>
      </c>
      <c r="K27" s="142">
        <v>35</v>
      </c>
      <c r="L27" s="142">
        <v>60</v>
      </c>
      <c r="M27" s="142">
        <v>38</v>
      </c>
      <c r="N27" s="142">
        <v>165</v>
      </c>
      <c r="O27" s="142">
        <v>210</v>
      </c>
      <c r="P27" s="142">
        <v>239</v>
      </c>
      <c r="Q27" s="142">
        <v>224</v>
      </c>
      <c r="R27" s="143">
        <v>1446</v>
      </c>
      <c r="S27" s="144">
        <v>2400</v>
      </c>
      <c r="T27" s="201">
        <v>0.60250000000000004</v>
      </c>
      <c r="U27" s="146">
        <v>10</v>
      </c>
      <c r="V27" s="147">
        <v>10</v>
      </c>
      <c r="W27" s="147">
        <v>7</v>
      </c>
      <c r="X27" s="147">
        <v>3</v>
      </c>
      <c r="Y27" s="147">
        <v>2</v>
      </c>
      <c r="Z27" s="147">
        <v>4</v>
      </c>
      <c r="AA27" s="147">
        <v>5</v>
      </c>
      <c r="AB27" s="147">
        <v>5</v>
      </c>
      <c r="AC27" s="147">
        <v>13</v>
      </c>
      <c r="AD27" s="147">
        <v>14</v>
      </c>
      <c r="AE27" s="147">
        <v>17</v>
      </c>
      <c r="AF27" s="147">
        <v>16</v>
      </c>
      <c r="AG27" s="148">
        <v>106</v>
      </c>
      <c r="AH27" s="149">
        <v>0</v>
      </c>
      <c r="AI27" s="150">
        <v>20</v>
      </c>
      <c r="AJ27" s="150">
        <v>0</v>
      </c>
      <c r="AK27" s="150">
        <v>0</v>
      </c>
      <c r="AL27" s="150">
        <v>0</v>
      </c>
      <c r="AM27" s="150">
        <v>0</v>
      </c>
      <c r="AN27" s="150">
        <v>0</v>
      </c>
      <c r="AO27" s="150">
        <v>0</v>
      </c>
      <c r="AP27" s="150">
        <v>0</v>
      </c>
      <c r="AQ27" s="150">
        <v>20</v>
      </c>
      <c r="AR27" s="150">
        <v>30</v>
      </c>
      <c r="AS27" s="150">
        <v>16</v>
      </c>
      <c r="AT27" s="151">
        <v>86</v>
      </c>
      <c r="AU27" s="152">
        <v>360</v>
      </c>
      <c r="AV27" s="200" t="s">
        <v>668</v>
      </c>
    </row>
    <row r="28" spans="1:48">
      <c r="A28" s="137">
        <v>25</v>
      </c>
      <c r="B28" s="138"/>
      <c r="C28" s="139" t="s">
        <v>498</v>
      </c>
      <c r="D28" s="139" t="s">
        <v>499</v>
      </c>
      <c r="E28" s="140" t="s">
        <v>145</v>
      </c>
      <c r="F28" s="141">
        <v>145.80000000000001</v>
      </c>
      <c r="G28" s="142">
        <v>95.8</v>
      </c>
      <c r="H28" s="142">
        <v>139.80000000000001</v>
      </c>
      <c r="I28" s="142">
        <v>143.5</v>
      </c>
      <c r="J28" s="142">
        <v>156.19999999999999</v>
      </c>
      <c r="K28" s="142">
        <v>126.5</v>
      </c>
      <c r="L28" s="142">
        <v>123.6</v>
      </c>
      <c r="M28" s="142">
        <v>63.4</v>
      </c>
      <c r="N28" s="142">
        <v>125.6</v>
      </c>
      <c r="O28" s="142">
        <v>74.400000000000006</v>
      </c>
      <c r="P28" s="142">
        <v>87.5</v>
      </c>
      <c r="Q28" s="142">
        <v>103.1</v>
      </c>
      <c r="R28" s="143">
        <v>1385.1999999999998</v>
      </c>
      <c r="S28" s="144">
        <v>2400</v>
      </c>
      <c r="T28" s="201">
        <v>0.57716666666666661</v>
      </c>
      <c r="U28" s="146">
        <v>16</v>
      </c>
      <c r="V28" s="147">
        <v>10</v>
      </c>
      <c r="W28" s="147">
        <v>19</v>
      </c>
      <c r="X28" s="147">
        <v>18</v>
      </c>
      <c r="Y28" s="147">
        <v>17</v>
      </c>
      <c r="Z28" s="147">
        <v>15</v>
      </c>
      <c r="AA28" s="147">
        <v>13</v>
      </c>
      <c r="AB28" s="147">
        <v>9</v>
      </c>
      <c r="AC28" s="147">
        <v>15</v>
      </c>
      <c r="AD28" s="147">
        <v>13</v>
      </c>
      <c r="AE28" s="147">
        <v>10</v>
      </c>
      <c r="AF28" s="147">
        <v>12</v>
      </c>
      <c r="AG28" s="148">
        <v>167</v>
      </c>
      <c r="AH28" s="149">
        <v>0</v>
      </c>
      <c r="AI28" s="150">
        <v>0</v>
      </c>
      <c r="AJ28" s="150">
        <v>0</v>
      </c>
      <c r="AK28" s="150">
        <v>0</v>
      </c>
      <c r="AL28" s="150">
        <v>0</v>
      </c>
      <c r="AM28" s="150">
        <v>0</v>
      </c>
      <c r="AN28" s="150">
        <v>0</v>
      </c>
      <c r="AO28" s="150">
        <v>0</v>
      </c>
      <c r="AP28" s="150">
        <v>0</v>
      </c>
      <c r="AQ28" s="150">
        <v>0</v>
      </c>
      <c r="AR28" s="150">
        <v>0</v>
      </c>
      <c r="AS28" s="150">
        <v>0</v>
      </c>
      <c r="AT28" s="151">
        <v>0</v>
      </c>
      <c r="AU28" s="152">
        <v>240</v>
      </c>
      <c r="AV28" s="200" t="s">
        <v>504</v>
      </c>
    </row>
    <row r="29" spans="1:48">
      <c r="A29" s="137">
        <v>26</v>
      </c>
      <c r="B29" s="138"/>
      <c r="C29" s="139" t="s">
        <v>509</v>
      </c>
      <c r="D29" s="139" t="s">
        <v>569</v>
      </c>
      <c r="E29" s="140" t="s">
        <v>85</v>
      </c>
      <c r="F29" s="141">
        <v>128.69999999999999</v>
      </c>
      <c r="G29" s="142">
        <v>112.5</v>
      </c>
      <c r="H29" s="142">
        <v>64.400000000000006</v>
      </c>
      <c r="I29" s="142">
        <v>70.2</v>
      </c>
      <c r="J29" s="142">
        <v>105.5</v>
      </c>
      <c r="K29" s="142">
        <v>107.4</v>
      </c>
      <c r="L29" s="142">
        <v>101.3</v>
      </c>
      <c r="M29" s="142">
        <v>94.8</v>
      </c>
      <c r="N29" s="142">
        <v>117.4</v>
      </c>
      <c r="O29" s="142">
        <v>165.6</v>
      </c>
      <c r="P29" s="142">
        <v>85.5</v>
      </c>
      <c r="Q29" s="142">
        <v>111.1</v>
      </c>
      <c r="R29" s="143">
        <v>1264.3999999999999</v>
      </c>
      <c r="S29" s="144">
        <v>1000</v>
      </c>
      <c r="T29" s="201">
        <v>1.2644</v>
      </c>
      <c r="U29" s="146">
        <v>17</v>
      </c>
      <c r="V29" s="147">
        <v>24</v>
      </c>
      <c r="W29" s="147">
        <v>18</v>
      </c>
      <c r="X29" s="147">
        <v>19</v>
      </c>
      <c r="Y29" s="147">
        <v>23</v>
      </c>
      <c r="Z29" s="147">
        <v>20</v>
      </c>
      <c r="AA29" s="147">
        <v>20</v>
      </c>
      <c r="AB29" s="147">
        <v>18</v>
      </c>
      <c r="AC29" s="147">
        <v>18</v>
      </c>
      <c r="AD29" s="147">
        <v>25</v>
      </c>
      <c r="AE29" s="147">
        <v>20</v>
      </c>
      <c r="AF29" s="147">
        <v>23</v>
      </c>
      <c r="AG29" s="148">
        <v>245</v>
      </c>
      <c r="AH29" s="149">
        <v>18</v>
      </c>
      <c r="AI29" s="150">
        <v>20</v>
      </c>
      <c r="AJ29" s="150">
        <v>10</v>
      </c>
      <c r="AK29" s="150">
        <v>8</v>
      </c>
      <c r="AL29" s="150">
        <v>15</v>
      </c>
      <c r="AM29" s="150">
        <v>14</v>
      </c>
      <c r="AN29" s="150">
        <v>11</v>
      </c>
      <c r="AO29" s="150">
        <v>19</v>
      </c>
      <c r="AP29" s="150">
        <v>13</v>
      </c>
      <c r="AQ29" s="150">
        <v>22</v>
      </c>
      <c r="AR29" s="150">
        <v>12</v>
      </c>
      <c r="AS29" s="150">
        <v>14</v>
      </c>
      <c r="AT29" s="151">
        <v>176</v>
      </c>
      <c r="AU29" s="152">
        <v>130</v>
      </c>
      <c r="AV29" s="200" t="s">
        <v>514</v>
      </c>
    </row>
    <row r="30" spans="1:48">
      <c r="A30" s="137">
        <v>27</v>
      </c>
      <c r="B30" s="138"/>
      <c r="C30" s="139" t="s">
        <v>248</v>
      </c>
      <c r="D30" s="139" t="s">
        <v>89</v>
      </c>
      <c r="E30" s="140" t="s">
        <v>84</v>
      </c>
      <c r="F30" s="141">
        <v>80.400000000000006</v>
      </c>
      <c r="G30" s="142">
        <v>115.5</v>
      </c>
      <c r="H30" s="142">
        <v>62.8</v>
      </c>
      <c r="I30" s="142">
        <v>108.3</v>
      </c>
      <c r="J30" s="142">
        <v>139.1</v>
      </c>
      <c r="K30" s="142">
        <v>231.7</v>
      </c>
      <c r="L30" s="142">
        <v>61.4</v>
      </c>
      <c r="M30" s="142">
        <v>97.1</v>
      </c>
      <c r="N30" s="142">
        <v>42.7</v>
      </c>
      <c r="O30" s="142">
        <v>101.2</v>
      </c>
      <c r="P30" s="142">
        <v>86.8</v>
      </c>
      <c r="Q30" s="142">
        <v>107.5</v>
      </c>
      <c r="R30" s="143">
        <v>1234.5</v>
      </c>
      <c r="S30" s="144">
        <v>1200</v>
      </c>
      <c r="T30" s="201">
        <v>1.0287500000000001</v>
      </c>
      <c r="U30" s="146">
        <v>5</v>
      </c>
      <c r="V30" s="147">
        <v>11</v>
      </c>
      <c r="W30" s="147">
        <v>8</v>
      </c>
      <c r="X30" s="147">
        <v>11</v>
      </c>
      <c r="Y30" s="147">
        <v>12</v>
      </c>
      <c r="Z30" s="147">
        <v>11</v>
      </c>
      <c r="AA30" s="147">
        <v>7</v>
      </c>
      <c r="AB30" s="147">
        <v>6</v>
      </c>
      <c r="AC30" s="147">
        <v>6</v>
      </c>
      <c r="AD30" s="147">
        <v>11</v>
      </c>
      <c r="AE30" s="147">
        <v>7</v>
      </c>
      <c r="AF30" s="147">
        <v>8</v>
      </c>
      <c r="AG30" s="148">
        <v>103</v>
      </c>
      <c r="AH30" s="149">
        <v>0</v>
      </c>
      <c r="AI30" s="150">
        <v>0</v>
      </c>
      <c r="AJ30" s="150">
        <v>0</v>
      </c>
      <c r="AK30" s="150">
        <v>0</v>
      </c>
      <c r="AL30" s="150">
        <v>0</v>
      </c>
      <c r="AM30" s="150">
        <v>0</v>
      </c>
      <c r="AN30" s="150">
        <v>0</v>
      </c>
      <c r="AO30" s="150">
        <v>0</v>
      </c>
      <c r="AP30" s="150">
        <v>0</v>
      </c>
      <c r="AQ30" s="150">
        <v>0</v>
      </c>
      <c r="AR30" s="150">
        <v>0</v>
      </c>
      <c r="AS30" s="150">
        <v>0</v>
      </c>
      <c r="AT30" s="151">
        <v>0</v>
      </c>
      <c r="AU30" s="152">
        <v>0</v>
      </c>
      <c r="AV30" s="200" t="s">
        <v>467</v>
      </c>
    </row>
    <row r="31" spans="1:48">
      <c r="A31" s="137">
        <v>28</v>
      </c>
      <c r="B31" s="138"/>
      <c r="C31" s="139" t="s">
        <v>263</v>
      </c>
      <c r="D31" s="139" t="s">
        <v>105</v>
      </c>
      <c r="E31" s="140" t="s">
        <v>122</v>
      </c>
      <c r="F31" s="141">
        <v>77.599999999999994</v>
      </c>
      <c r="G31" s="142">
        <v>95.9</v>
      </c>
      <c r="H31" s="142">
        <v>70.900000000000006</v>
      </c>
      <c r="I31" s="142">
        <v>78.400000000000006</v>
      </c>
      <c r="J31" s="142">
        <v>96.2</v>
      </c>
      <c r="K31" s="142">
        <v>93.2</v>
      </c>
      <c r="L31" s="142">
        <v>107.1</v>
      </c>
      <c r="M31" s="142">
        <v>131.19999999999999</v>
      </c>
      <c r="N31" s="142">
        <v>107</v>
      </c>
      <c r="O31" s="142">
        <v>140.1</v>
      </c>
      <c r="P31" s="142">
        <v>102.1</v>
      </c>
      <c r="Q31" s="142">
        <v>50.8</v>
      </c>
      <c r="R31" s="143">
        <v>1150.5</v>
      </c>
      <c r="S31" s="144">
        <v>1500</v>
      </c>
      <c r="T31" s="201">
        <v>0.76700000000000002</v>
      </c>
      <c r="U31" s="146">
        <v>12</v>
      </c>
      <c r="V31" s="147">
        <v>16</v>
      </c>
      <c r="W31" s="147">
        <v>15</v>
      </c>
      <c r="X31" s="147">
        <v>13</v>
      </c>
      <c r="Y31" s="147">
        <v>17</v>
      </c>
      <c r="Z31" s="147">
        <v>14</v>
      </c>
      <c r="AA31" s="147">
        <v>17</v>
      </c>
      <c r="AB31" s="147">
        <v>20</v>
      </c>
      <c r="AC31" s="147">
        <v>17</v>
      </c>
      <c r="AD31" s="147">
        <v>20</v>
      </c>
      <c r="AE31" s="147">
        <v>18</v>
      </c>
      <c r="AF31" s="147">
        <v>20</v>
      </c>
      <c r="AG31" s="148">
        <v>199</v>
      </c>
      <c r="AH31" s="149">
        <v>9</v>
      </c>
      <c r="AI31" s="150">
        <v>11</v>
      </c>
      <c r="AJ31" s="150">
        <v>8</v>
      </c>
      <c r="AK31" s="150">
        <v>11</v>
      </c>
      <c r="AL31" s="150">
        <v>11</v>
      </c>
      <c r="AM31" s="150">
        <v>14</v>
      </c>
      <c r="AN31" s="150">
        <v>15</v>
      </c>
      <c r="AO31" s="150">
        <v>16</v>
      </c>
      <c r="AP31" s="150">
        <v>12</v>
      </c>
      <c r="AQ31" s="150">
        <v>15</v>
      </c>
      <c r="AR31" s="150">
        <v>11</v>
      </c>
      <c r="AS31" s="150">
        <v>6</v>
      </c>
      <c r="AT31" s="151">
        <v>139</v>
      </c>
      <c r="AU31" s="152">
        <v>150</v>
      </c>
      <c r="AV31" s="200" t="s">
        <v>455</v>
      </c>
    </row>
    <row r="32" spans="1:48">
      <c r="A32" s="137">
        <v>29</v>
      </c>
      <c r="B32" s="138"/>
      <c r="C32" s="139" t="s">
        <v>568</v>
      </c>
      <c r="D32" s="139" t="s">
        <v>151</v>
      </c>
      <c r="E32" s="140" t="s">
        <v>84</v>
      </c>
      <c r="F32" s="141">
        <v>89</v>
      </c>
      <c r="G32" s="142">
        <v>106.9</v>
      </c>
      <c r="H32" s="142">
        <v>82.3</v>
      </c>
      <c r="I32" s="142">
        <v>113.3</v>
      </c>
      <c r="J32" s="142">
        <v>109</v>
      </c>
      <c r="K32" s="142">
        <v>95.2</v>
      </c>
      <c r="L32" s="142">
        <v>120.7</v>
      </c>
      <c r="M32" s="142">
        <v>78.400000000000006</v>
      </c>
      <c r="N32" s="142">
        <v>95.4</v>
      </c>
      <c r="O32" s="142">
        <v>104</v>
      </c>
      <c r="P32" s="142">
        <v>87.7</v>
      </c>
      <c r="Q32" s="142">
        <v>52.9</v>
      </c>
      <c r="R32" s="143">
        <v>1134.8000000000002</v>
      </c>
      <c r="S32" s="144">
        <v>1200</v>
      </c>
      <c r="T32" s="201">
        <v>0.94566666666666677</v>
      </c>
      <c r="U32" s="146">
        <v>14</v>
      </c>
      <c r="V32" s="147">
        <v>16</v>
      </c>
      <c r="W32" s="147">
        <v>14</v>
      </c>
      <c r="X32" s="147">
        <v>21</v>
      </c>
      <c r="Y32" s="147">
        <v>22</v>
      </c>
      <c r="Z32" s="147">
        <v>15</v>
      </c>
      <c r="AA32" s="147">
        <v>19</v>
      </c>
      <c r="AB32" s="147">
        <v>12</v>
      </c>
      <c r="AC32" s="147">
        <v>16</v>
      </c>
      <c r="AD32" s="147">
        <v>12</v>
      </c>
      <c r="AE32" s="147">
        <v>17</v>
      </c>
      <c r="AF32" s="147">
        <v>9</v>
      </c>
      <c r="AG32" s="148">
        <v>187</v>
      </c>
      <c r="AH32" s="149">
        <v>17</v>
      </c>
      <c r="AI32" s="150">
        <v>0</v>
      </c>
      <c r="AJ32" s="150">
        <v>0</v>
      </c>
      <c r="AK32" s="150">
        <v>0</v>
      </c>
      <c r="AL32" s="150">
        <v>0</v>
      </c>
      <c r="AM32" s="150">
        <v>0</v>
      </c>
      <c r="AN32" s="150">
        <v>0</v>
      </c>
      <c r="AO32" s="150">
        <v>0</v>
      </c>
      <c r="AP32" s="150">
        <v>0</v>
      </c>
      <c r="AQ32" s="150">
        <v>0</v>
      </c>
      <c r="AR32" s="150">
        <v>0</v>
      </c>
      <c r="AS32" s="150">
        <v>0</v>
      </c>
      <c r="AT32" s="151">
        <v>17</v>
      </c>
      <c r="AU32" s="152">
        <v>0</v>
      </c>
      <c r="AV32" s="200" t="s">
        <v>454</v>
      </c>
    </row>
    <row r="33" spans="1:48">
      <c r="A33" s="153">
        <v>30</v>
      </c>
      <c r="B33" s="154"/>
      <c r="C33" s="155" t="s">
        <v>257</v>
      </c>
      <c r="D33" s="155" t="s">
        <v>97</v>
      </c>
      <c r="E33" s="156" t="s">
        <v>84</v>
      </c>
      <c r="F33" s="157">
        <v>78</v>
      </c>
      <c r="G33" s="158">
        <v>100</v>
      </c>
      <c r="H33" s="158">
        <v>76</v>
      </c>
      <c r="I33" s="158">
        <v>67</v>
      </c>
      <c r="J33" s="158">
        <v>82</v>
      </c>
      <c r="K33" s="158">
        <v>95</v>
      </c>
      <c r="L33" s="158">
        <v>110</v>
      </c>
      <c r="M33" s="158">
        <v>94</v>
      </c>
      <c r="N33" s="158">
        <v>96</v>
      </c>
      <c r="O33" s="158">
        <v>98</v>
      </c>
      <c r="P33" s="158">
        <v>115</v>
      </c>
      <c r="Q33" s="158">
        <v>92</v>
      </c>
      <c r="R33" s="159">
        <v>1103</v>
      </c>
      <c r="S33" s="160">
        <v>900</v>
      </c>
      <c r="T33" s="202">
        <v>1.2255555555555555</v>
      </c>
      <c r="U33" s="162">
        <v>30</v>
      </c>
      <c r="V33" s="163">
        <v>31</v>
      </c>
      <c r="W33" s="163">
        <v>30</v>
      </c>
      <c r="X33" s="163">
        <v>31</v>
      </c>
      <c r="Y33" s="163">
        <v>31</v>
      </c>
      <c r="Z33" s="163">
        <v>30</v>
      </c>
      <c r="AA33" s="163">
        <v>31</v>
      </c>
      <c r="AB33" s="163">
        <v>30</v>
      </c>
      <c r="AC33" s="163">
        <v>31</v>
      </c>
      <c r="AD33" s="163">
        <v>31</v>
      </c>
      <c r="AE33" s="163">
        <v>29</v>
      </c>
      <c r="AF33" s="163">
        <v>31</v>
      </c>
      <c r="AG33" s="164">
        <v>366</v>
      </c>
      <c r="AH33" s="165">
        <v>10</v>
      </c>
      <c r="AI33" s="166">
        <v>15</v>
      </c>
      <c r="AJ33" s="166">
        <v>10</v>
      </c>
      <c r="AK33" s="166">
        <v>8</v>
      </c>
      <c r="AL33" s="166">
        <v>11</v>
      </c>
      <c r="AM33" s="166">
        <v>12</v>
      </c>
      <c r="AN33" s="166">
        <v>15</v>
      </c>
      <c r="AO33" s="166">
        <v>11</v>
      </c>
      <c r="AP33" s="166">
        <v>12</v>
      </c>
      <c r="AQ33" s="166">
        <v>11</v>
      </c>
      <c r="AR33" s="166">
        <v>15</v>
      </c>
      <c r="AS33" s="166">
        <v>11</v>
      </c>
      <c r="AT33" s="167">
        <v>141</v>
      </c>
      <c r="AU33" s="168">
        <v>112</v>
      </c>
      <c r="AV33" s="200" t="s">
        <v>450</v>
      </c>
    </row>
    <row r="34" spans="1:48">
      <c r="A34" s="137">
        <v>31</v>
      </c>
      <c r="B34" s="138" t="s">
        <v>152</v>
      </c>
      <c r="C34" s="139" t="s">
        <v>698</v>
      </c>
      <c r="D34" s="139" t="s">
        <v>699</v>
      </c>
      <c r="E34" s="140" t="s">
        <v>84</v>
      </c>
      <c r="F34" s="141">
        <v>71</v>
      </c>
      <c r="G34" s="142">
        <v>66.3</v>
      </c>
      <c r="H34" s="142">
        <v>53</v>
      </c>
      <c r="I34" s="142">
        <v>25.71</v>
      </c>
      <c r="J34" s="142">
        <v>88.6</v>
      </c>
      <c r="K34" s="142">
        <v>52.29</v>
      </c>
      <c r="L34" s="142">
        <v>96.61</v>
      </c>
      <c r="M34" s="142">
        <v>18.579999999999998</v>
      </c>
      <c r="N34" s="142">
        <v>101.8</v>
      </c>
      <c r="O34" s="142">
        <v>151.80000000000001</v>
      </c>
      <c r="P34" s="142">
        <v>216</v>
      </c>
      <c r="Q34" s="142">
        <v>151.30000000000001</v>
      </c>
      <c r="R34" s="143">
        <v>1092.99</v>
      </c>
      <c r="S34" s="144">
        <v>1800</v>
      </c>
      <c r="T34" s="201">
        <v>0.60721666666666663</v>
      </c>
      <c r="U34" s="146">
        <v>5</v>
      </c>
      <c r="V34" s="147">
        <v>7</v>
      </c>
      <c r="W34" s="147">
        <v>3</v>
      </c>
      <c r="X34" s="147">
        <v>4</v>
      </c>
      <c r="Y34" s="147">
        <v>9</v>
      </c>
      <c r="Z34" s="147">
        <v>4</v>
      </c>
      <c r="AA34" s="147">
        <v>8</v>
      </c>
      <c r="AB34" s="147">
        <v>3</v>
      </c>
      <c r="AC34" s="147">
        <v>5</v>
      </c>
      <c r="AD34" s="147">
        <v>8</v>
      </c>
      <c r="AE34" s="147">
        <v>10</v>
      </c>
      <c r="AF34" s="147">
        <v>8</v>
      </c>
      <c r="AG34" s="148">
        <v>74</v>
      </c>
      <c r="AH34" s="149">
        <v>18</v>
      </c>
      <c r="AI34" s="150">
        <v>0</v>
      </c>
      <c r="AJ34" s="150">
        <v>0</v>
      </c>
      <c r="AK34" s="150">
        <v>5</v>
      </c>
      <c r="AL34" s="150">
        <v>16</v>
      </c>
      <c r="AM34" s="150">
        <v>9</v>
      </c>
      <c r="AN34" s="150">
        <v>20</v>
      </c>
      <c r="AO34" s="150">
        <v>2</v>
      </c>
      <c r="AP34" s="150">
        <v>15</v>
      </c>
      <c r="AQ34" s="150">
        <v>27</v>
      </c>
      <c r="AR34" s="150">
        <v>33</v>
      </c>
      <c r="AS34" s="150">
        <v>25</v>
      </c>
      <c r="AT34" s="151">
        <v>170</v>
      </c>
      <c r="AU34" s="152">
        <v>0</v>
      </c>
      <c r="AV34" s="200" t="s">
        <v>700</v>
      </c>
    </row>
    <row r="35" spans="1:48">
      <c r="A35" s="137">
        <v>32</v>
      </c>
      <c r="B35" s="138"/>
      <c r="C35" s="139" t="s">
        <v>283</v>
      </c>
      <c r="D35" s="139" t="s">
        <v>284</v>
      </c>
      <c r="E35" s="140" t="s">
        <v>84</v>
      </c>
      <c r="F35" s="141">
        <v>69</v>
      </c>
      <c r="G35" s="142">
        <v>78</v>
      </c>
      <c r="H35" s="142">
        <v>54</v>
      </c>
      <c r="I35" s="142">
        <v>64</v>
      </c>
      <c r="J35" s="142">
        <v>114</v>
      </c>
      <c r="K35" s="142">
        <v>84</v>
      </c>
      <c r="L35" s="142">
        <v>107</v>
      </c>
      <c r="M35" s="142">
        <v>69</v>
      </c>
      <c r="N35" s="142">
        <v>73</v>
      </c>
      <c r="O35" s="142">
        <v>119</v>
      </c>
      <c r="P35" s="142">
        <v>128</v>
      </c>
      <c r="Q35" s="142">
        <v>103</v>
      </c>
      <c r="R35" s="143">
        <v>1062</v>
      </c>
      <c r="S35" s="144">
        <v>900</v>
      </c>
      <c r="T35" s="201">
        <v>1.18</v>
      </c>
      <c r="U35" s="146">
        <v>6</v>
      </c>
      <c r="V35" s="147">
        <v>8</v>
      </c>
      <c r="W35" s="147">
        <v>6</v>
      </c>
      <c r="X35" s="147">
        <v>7</v>
      </c>
      <c r="Y35" s="147">
        <v>11</v>
      </c>
      <c r="Z35" s="147">
        <v>7</v>
      </c>
      <c r="AA35" s="147">
        <v>8</v>
      </c>
      <c r="AB35" s="147">
        <v>8</v>
      </c>
      <c r="AC35" s="147">
        <v>6</v>
      </c>
      <c r="AD35" s="147">
        <v>10</v>
      </c>
      <c r="AE35" s="147">
        <v>9</v>
      </c>
      <c r="AF35" s="147">
        <v>10</v>
      </c>
      <c r="AG35" s="148">
        <v>96</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461</v>
      </c>
    </row>
    <row r="36" spans="1:48">
      <c r="A36" s="137">
        <v>33</v>
      </c>
      <c r="B36" s="138"/>
      <c r="C36" s="139" t="s">
        <v>256</v>
      </c>
      <c r="D36" s="139" t="s">
        <v>140</v>
      </c>
      <c r="E36" s="140" t="s">
        <v>573</v>
      </c>
      <c r="F36" s="141">
        <v>58.4</v>
      </c>
      <c r="G36" s="142">
        <v>60</v>
      </c>
      <c r="H36" s="142">
        <v>89.9</v>
      </c>
      <c r="I36" s="142">
        <v>46.2</v>
      </c>
      <c r="J36" s="142">
        <v>83.7</v>
      </c>
      <c r="K36" s="142">
        <v>63.7</v>
      </c>
      <c r="L36" s="142">
        <v>115.6</v>
      </c>
      <c r="M36" s="142">
        <v>77.400000000000006</v>
      </c>
      <c r="N36" s="142">
        <v>67.099999999999994</v>
      </c>
      <c r="O36" s="142">
        <v>108.9</v>
      </c>
      <c r="P36" s="142">
        <v>123.2</v>
      </c>
      <c r="Q36" s="142">
        <v>137.9</v>
      </c>
      <c r="R36" s="143">
        <v>1032</v>
      </c>
      <c r="S36" s="144">
        <v>1000</v>
      </c>
      <c r="T36" s="201">
        <v>1.032</v>
      </c>
      <c r="U36" s="146">
        <v>6</v>
      </c>
      <c r="V36" s="147">
        <v>6</v>
      </c>
      <c r="W36" s="147">
        <v>8</v>
      </c>
      <c r="X36" s="147">
        <v>7</v>
      </c>
      <c r="Y36" s="147">
        <v>9</v>
      </c>
      <c r="Z36" s="147">
        <v>5</v>
      </c>
      <c r="AA36" s="147">
        <v>7</v>
      </c>
      <c r="AB36" s="147">
        <v>8</v>
      </c>
      <c r="AC36" s="147">
        <v>8</v>
      </c>
      <c r="AD36" s="147">
        <v>11</v>
      </c>
      <c r="AE36" s="147">
        <v>11</v>
      </c>
      <c r="AF36" s="147">
        <v>16</v>
      </c>
      <c r="AG36" s="148">
        <v>102</v>
      </c>
      <c r="AH36" s="149">
        <v>26</v>
      </c>
      <c r="AI36" s="150">
        <v>28</v>
      </c>
      <c r="AJ36" s="150">
        <v>28</v>
      </c>
      <c r="AK36" s="150">
        <v>21</v>
      </c>
      <c r="AL36" s="150">
        <v>12</v>
      </c>
      <c r="AM36" s="150">
        <v>21</v>
      </c>
      <c r="AN36" s="150">
        <v>23</v>
      </c>
      <c r="AO36" s="150">
        <v>14</v>
      </c>
      <c r="AP36" s="150">
        <v>18</v>
      </c>
      <c r="AQ36" s="150">
        <v>12</v>
      </c>
      <c r="AR36" s="150">
        <v>15</v>
      </c>
      <c r="AS36" s="150">
        <v>19</v>
      </c>
      <c r="AT36" s="151">
        <v>237</v>
      </c>
      <c r="AU36" s="152">
        <v>240</v>
      </c>
      <c r="AV36" s="200" t="s">
        <v>456</v>
      </c>
    </row>
    <row r="37" spans="1:48">
      <c r="A37" s="137">
        <v>34</v>
      </c>
      <c r="B37" s="138"/>
      <c r="C37" s="139" t="s">
        <v>247</v>
      </c>
      <c r="D37" s="139" t="s">
        <v>282</v>
      </c>
      <c r="E37" s="140" t="s">
        <v>99</v>
      </c>
      <c r="F37" s="141">
        <v>72</v>
      </c>
      <c r="G37" s="142">
        <v>114</v>
      </c>
      <c r="H37" s="142">
        <v>25</v>
      </c>
      <c r="I37" s="142">
        <v>76</v>
      </c>
      <c r="J37" s="142">
        <v>75</v>
      </c>
      <c r="K37" s="142">
        <v>91</v>
      </c>
      <c r="L37" s="142">
        <v>73</v>
      </c>
      <c r="M37" s="142">
        <v>85</v>
      </c>
      <c r="N37" s="142">
        <v>99</v>
      </c>
      <c r="O37" s="142">
        <v>109</v>
      </c>
      <c r="P37" s="142">
        <v>107</v>
      </c>
      <c r="Q37" s="142">
        <v>63</v>
      </c>
      <c r="R37" s="143">
        <v>989</v>
      </c>
      <c r="S37" s="144">
        <v>1200</v>
      </c>
      <c r="T37" s="201">
        <v>0.82416666666666671</v>
      </c>
      <c r="U37" s="146">
        <v>8</v>
      </c>
      <c r="V37" s="147">
        <v>11</v>
      </c>
      <c r="W37" s="147">
        <v>4</v>
      </c>
      <c r="X37" s="147">
        <v>11</v>
      </c>
      <c r="Y37" s="147">
        <v>9</v>
      </c>
      <c r="Z37" s="147">
        <v>8</v>
      </c>
      <c r="AA37" s="147">
        <v>9</v>
      </c>
      <c r="AB37" s="147">
        <v>8</v>
      </c>
      <c r="AC37" s="147">
        <v>10</v>
      </c>
      <c r="AD37" s="147">
        <v>12</v>
      </c>
      <c r="AE37" s="147">
        <v>11</v>
      </c>
      <c r="AF37" s="147">
        <v>9</v>
      </c>
      <c r="AG37" s="148">
        <v>110</v>
      </c>
      <c r="AH37" s="149">
        <v>0</v>
      </c>
      <c r="AI37" s="150">
        <v>0</v>
      </c>
      <c r="AJ37" s="150">
        <v>0</v>
      </c>
      <c r="AK37" s="150">
        <v>0</v>
      </c>
      <c r="AL37" s="150">
        <v>0</v>
      </c>
      <c r="AM37" s="150">
        <v>0</v>
      </c>
      <c r="AN37" s="150">
        <v>0</v>
      </c>
      <c r="AO37" s="150">
        <v>0</v>
      </c>
      <c r="AP37" s="150">
        <v>0</v>
      </c>
      <c r="AQ37" s="150">
        <v>0</v>
      </c>
      <c r="AR37" s="150">
        <v>0</v>
      </c>
      <c r="AS37" s="150">
        <v>0</v>
      </c>
      <c r="AT37" s="151">
        <v>0</v>
      </c>
      <c r="AU37" s="152">
        <v>0</v>
      </c>
      <c r="AV37" s="200" t="s">
        <v>449</v>
      </c>
    </row>
    <row r="38" spans="1:48">
      <c r="A38" s="137">
        <v>35</v>
      </c>
      <c r="B38" s="138"/>
      <c r="C38" s="139" t="s">
        <v>271</v>
      </c>
      <c r="D38" s="139" t="s">
        <v>109</v>
      </c>
      <c r="E38" s="140" t="s">
        <v>84</v>
      </c>
      <c r="F38" s="141">
        <v>37</v>
      </c>
      <c r="G38" s="142">
        <v>116</v>
      </c>
      <c r="H38" s="142">
        <v>123.3</v>
      </c>
      <c r="I38" s="142">
        <v>67</v>
      </c>
      <c r="J38" s="142">
        <v>69</v>
      </c>
      <c r="K38" s="142">
        <v>58</v>
      </c>
      <c r="L38" s="142">
        <v>49</v>
      </c>
      <c r="M38" s="142">
        <v>53</v>
      </c>
      <c r="N38" s="142">
        <v>71</v>
      </c>
      <c r="O38" s="142">
        <v>109</v>
      </c>
      <c r="P38" s="142">
        <v>40.5</v>
      </c>
      <c r="Q38" s="142">
        <v>37.5</v>
      </c>
      <c r="R38" s="143">
        <v>830.3</v>
      </c>
      <c r="S38" s="144">
        <v>600</v>
      </c>
      <c r="T38" s="201">
        <v>1.3838333333333332</v>
      </c>
      <c r="U38" s="146">
        <v>10</v>
      </c>
      <c r="V38" s="147">
        <v>16</v>
      </c>
      <c r="W38" s="147">
        <v>10</v>
      </c>
      <c r="X38" s="147">
        <v>12</v>
      </c>
      <c r="Y38" s="147">
        <v>10</v>
      </c>
      <c r="Z38" s="147">
        <v>11</v>
      </c>
      <c r="AA38" s="147">
        <v>15</v>
      </c>
      <c r="AB38" s="147">
        <v>11</v>
      </c>
      <c r="AC38" s="147">
        <v>15</v>
      </c>
      <c r="AD38" s="147">
        <v>15</v>
      </c>
      <c r="AE38" s="147">
        <v>12</v>
      </c>
      <c r="AF38" s="147">
        <v>10</v>
      </c>
      <c r="AG38" s="148">
        <v>147</v>
      </c>
      <c r="AH38" s="149">
        <v>0</v>
      </c>
      <c r="AI38" s="150">
        <v>0</v>
      </c>
      <c r="AJ38" s="150">
        <v>9.6999999999999993</v>
      </c>
      <c r="AK38" s="150">
        <v>0</v>
      </c>
      <c r="AL38" s="150">
        <v>0</v>
      </c>
      <c r="AM38" s="150">
        <v>0</v>
      </c>
      <c r="AN38" s="150">
        <v>0</v>
      </c>
      <c r="AO38" s="150">
        <v>0</v>
      </c>
      <c r="AP38" s="150">
        <v>0</v>
      </c>
      <c r="AQ38" s="150">
        <v>0</v>
      </c>
      <c r="AR38" s="150">
        <v>0</v>
      </c>
      <c r="AS38" s="150">
        <v>0</v>
      </c>
      <c r="AT38" s="151">
        <v>9.6999999999999993</v>
      </c>
      <c r="AU38" s="152">
        <v>0</v>
      </c>
      <c r="AV38" s="200" t="s">
        <v>470</v>
      </c>
    </row>
    <row r="39" spans="1:48">
      <c r="A39" s="137">
        <v>36</v>
      </c>
      <c r="B39" s="138"/>
      <c r="C39" s="139" t="s">
        <v>242</v>
      </c>
      <c r="D39" s="139" t="s">
        <v>148</v>
      </c>
      <c r="E39" s="140" t="s">
        <v>123</v>
      </c>
      <c r="F39" s="141">
        <v>0</v>
      </c>
      <c r="G39" s="142">
        <v>44.6</v>
      </c>
      <c r="H39" s="142">
        <v>53.2</v>
      </c>
      <c r="I39" s="142">
        <v>65.900000000000006</v>
      </c>
      <c r="J39" s="142">
        <v>60.8</v>
      </c>
      <c r="K39" s="142">
        <v>80</v>
      </c>
      <c r="L39" s="142">
        <v>83.9</v>
      </c>
      <c r="M39" s="142">
        <v>87.3</v>
      </c>
      <c r="N39" s="142">
        <v>74</v>
      </c>
      <c r="O39" s="142">
        <v>64.8</v>
      </c>
      <c r="P39" s="142">
        <v>53.3</v>
      </c>
      <c r="Q39" s="142">
        <v>36.5</v>
      </c>
      <c r="R39" s="143">
        <v>704.3</v>
      </c>
      <c r="S39" s="144">
        <v>1200</v>
      </c>
      <c r="T39" s="201">
        <v>0.58691666666666664</v>
      </c>
      <c r="U39" s="146">
        <v>0</v>
      </c>
      <c r="V39" s="147">
        <v>14</v>
      </c>
      <c r="W39" s="147">
        <v>12</v>
      </c>
      <c r="X39" s="147">
        <v>15</v>
      </c>
      <c r="Y39" s="147">
        <v>13</v>
      </c>
      <c r="Z39" s="147">
        <v>16</v>
      </c>
      <c r="AA39" s="147">
        <v>16</v>
      </c>
      <c r="AB39" s="147">
        <v>16</v>
      </c>
      <c r="AC39" s="147">
        <v>13</v>
      </c>
      <c r="AD39" s="147">
        <v>11</v>
      </c>
      <c r="AE39" s="147">
        <v>9</v>
      </c>
      <c r="AF39" s="147">
        <v>7</v>
      </c>
      <c r="AG39" s="148">
        <v>142</v>
      </c>
      <c r="AH39" s="149">
        <v>0</v>
      </c>
      <c r="AI39" s="150">
        <v>7</v>
      </c>
      <c r="AJ39" s="150">
        <v>6</v>
      </c>
      <c r="AK39" s="150">
        <v>4</v>
      </c>
      <c r="AL39" s="150">
        <v>4</v>
      </c>
      <c r="AM39" s="150">
        <v>8</v>
      </c>
      <c r="AN39" s="150">
        <v>9</v>
      </c>
      <c r="AO39" s="150">
        <v>7</v>
      </c>
      <c r="AP39" s="150">
        <v>5</v>
      </c>
      <c r="AQ39" s="150">
        <v>4</v>
      </c>
      <c r="AR39" s="150">
        <v>3</v>
      </c>
      <c r="AS39" s="150">
        <v>2.7</v>
      </c>
      <c r="AT39" s="151">
        <v>59.7</v>
      </c>
      <c r="AU39" s="152">
        <v>100</v>
      </c>
      <c r="AV39" s="200" t="s">
        <v>438</v>
      </c>
    </row>
    <row r="40" spans="1:48">
      <c r="A40" s="137">
        <v>37</v>
      </c>
      <c r="B40" s="138"/>
      <c r="C40" s="139" t="s">
        <v>244</v>
      </c>
      <c r="D40" s="139" t="s">
        <v>112</v>
      </c>
      <c r="E40" s="140" t="s">
        <v>84</v>
      </c>
      <c r="F40" s="141">
        <v>36</v>
      </c>
      <c r="G40" s="142">
        <v>32</v>
      </c>
      <c r="H40" s="142">
        <v>24</v>
      </c>
      <c r="I40" s="142">
        <v>20</v>
      </c>
      <c r="J40" s="142">
        <v>48</v>
      </c>
      <c r="K40" s="142">
        <v>56</v>
      </c>
      <c r="L40" s="142">
        <v>72</v>
      </c>
      <c r="M40" s="142">
        <v>40</v>
      </c>
      <c r="N40" s="142">
        <v>114</v>
      </c>
      <c r="O40" s="142">
        <v>92</v>
      </c>
      <c r="P40" s="142">
        <v>88</v>
      </c>
      <c r="Q40" s="142">
        <v>72</v>
      </c>
      <c r="R40" s="143">
        <v>694</v>
      </c>
      <c r="S40" s="144">
        <v>1200</v>
      </c>
      <c r="T40" s="201">
        <v>0.57833333333333337</v>
      </c>
      <c r="U40" s="146">
        <v>3</v>
      </c>
      <c r="V40" s="147">
        <v>4</v>
      </c>
      <c r="W40" s="147">
        <v>3</v>
      </c>
      <c r="X40" s="147">
        <v>2</v>
      </c>
      <c r="Y40" s="147">
        <v>6</v>
      </c>
      <c r="Z40" s="147">
        <v>7</v>
      </c>
      <c r="AA40" s="147">
        <v>8</v>
      </c>
      <c r="AB40" s="147">
        <v>5</v>
      </c>
      <c r="AC40" s="147">
        <v>11</v>
      </c>
      <c r="AD40" s="147">
        <v>9</v>
      </c>
      <c r="AE40" s="147">
        <v>8</v>
      </c>
      <c r="AF40" s="147">
        <v>7</v>
      </c>
      <c r="AG40" s="148">
        <v>73</v>
      </c>
      <c r="AH40" s="149">
        <v>4</v>
      </c>
      <c r="AI40" s="150">
        <v>4</v>
      </c>
      <c r="AJ40" s="150">
        <v>3</v>
      </c>
      <c r="AK40" s="150">
        <v>3</v>
      </c>
      <c r="AL40" s="150">
        <v>6</v>
      </c>
      <c r="AM40" s="150">
        <v>6</v>
      </c>
      <c r="AN40" s="150">
        <v>8</v>
      </c>
      <c r="AO40" s="150">
        <v>4</v>
      </c>
      <c r="AP40" s="150">
        <v>12</v>
      </c>
      <c r="AQ40" s="150">
        <v>10</v>
      </c>
      <c r="AR40" s="150">
        <v>9</v>
      </c>
      <c r="AS40" s="150">
        <v>8</v>
      </c>
      <c r="AT40" s="151">
        <v>77</v>
      </c>
      <c r="AU40" s="152">
        <v>120</v>
      </c>
      <c r="AV40" s="200" t="s">
        <v>440</v>
      </c>
    </row>
    <row r="41" spans="1:48">
      <c r="A41" s="137">
        <v>38</v>
      </c>
      <c r="B41" s="138"/>
      <c r="C41" s="139" t="s">
        <v>254</v>
      </c>
      <c r="D41" s="139" t="s">
        <v>143</v>
      </c>
      <c r="E41" s="140" t="s">
        <v>119</v>
      </c>
      <c r="F41" s="141">
        <v>78</v>
      </c>
      <c r="G41" s="142">
        <v>89</v>
      </c>
      <c r="H41" s="142">
        <v>81</v>
      </c>
      <c r="I41" s="142">
        <v>30</v>
      </c>
      <c r="J41" s="142">
        <v>61</v>
      </c>
      <c r="K41" s="142">
        <v>41</v>
      </c>
      <c r="L41" s="142">
        <v>59</v>
      </c>
      <c r="M41" s="142">
        <v>46</v>
      </c>
      <c r="N41" s="142">
        <v>6.5</v>
      </c>
      <c r="O41" s="142">
        <v>68</v>
      </c>
      <c r="P41" s="142">
        <v>59</v>
      </c>
      <c r="Q41" s="142">
        <v>73</v>
      </c>
      <c r="R41" s="143">
        <v>691.5</v>
      </c>
      <c r="S41" s="144">
        <v>1000</v>
      </c>
      <c r="T41" s="201">
        <v>0.6915</v>
      </c>
      <c r="U41" s="146">
        <v>9</v>
      </c>
      <c r="V41" s="147">
        <v>14</v>
      </c>
      <c r="W41" s="147">
        <v>10</v>
      </c>
      <c r="X41" s="147">
        <v>4</v>
      </c>
      <c r="Y41" s="147">
        <v>10</v>
      </c>
      <c r="Z41" s="147">
        <v>7</v>
      </c>
      <c r="AA41" s="147">
        <v>8</v>
      </c>
      <c r="AB41" s="147">
        <v>9</v>
      </c>
      <c r="AC41" s="147">
        <v>2</v>
      </c>
      <c r="AD41" s="147">
        <v>13</v>
      </c>
      <c r="AE41" s="147">
        <v>10</v>
      </c>
      <c r="AF41" s="147">
        <v>15</v>
      </c>
      <c r="AG41" s="148">
        <v>111</v>
      </c>
      <c r="AH41" s="149">
        <v>0</v>
      </c>
      <c r="AI41" s="150">
        <v>0</v>
      </c>
      <c r="AJ41" s="150">
        <v>0</v>
      </c>
      <c r="AK41" s="150">
        <v>0</v>
      </c>
      <c r="AL41" s="150">
        <v>0</v>
      </c>
      <c r="AM41" s="150">
        <v>0</v>
      </c>
      <c r="AN41" s="150">
        <v>0</v>
      </c>
      <c r="AO41" s="150">
        <v>0</v>
      </c>
      <c r="AP41" s="150">
        <v>0</v>
      </c>
      <c r="AQ41" s="150">
        <v>0</v>
      </c>
      <c r="AR41" s="150">
        <v>0</v>
      </c>
      <c r="AS41" s="150">
        <v>0</v>
      </c>
      <c r="AT41" s="151">
        <v>0</v>
      </c>
      <c r="AU41" s="152">
        <v>0</v>
      </c>
      <c r="AV41" s="200" t="s">
        <v>447</v>
      </c>
    </row>
    <row r="42" spans="1:48">
      <c r="A42" s="137">
        <v>39</v>
      </c>
      <c r="B42" s="138"/>
      <c r="C42" s="139" t="s">
        <v>245</v>
      </c>
      <c r="D42" s="139" t="s">
        <v>133</v>
      </c>
      <c r="E42" s="140" t="s">
        <v>84</v>
      </c>
      <c r="F42" s="141">
        <v>178.3</v>
      </c>
      <c r="G42" s="142">
        <v>161.80000000000001</v>
      </c>
      <c r="H42" s="142">
        <v>33.9</v>
      </c>
      <c r="I42" s="142">
        <v>107.5</v>
      </c>
      <c r="J42" s="142">
        <v>83.3</v>
      </c>
      <c r="K42" s="142">
        <v>0</v>
      </c>
      <c r="L42" s="142">
        <v>0</v>
      </c>
      <c r="M42" s="142">
        <v>5</v>
      </c>
      <c r="N42" s="142">
        <v>15</v>
      </c>
      <c r="O42" s="142">
        <v>33.5</v>
      </c>
      <c r="P42" s="142">
        <v>39</v>
      </c>
      <c r="Q42" s="142">
        <v>28.8</v>
      </c>
      <c r="R42" s="143">
        <v>686.09999999999991</v>
      </c>
      <c r="S42" s="144">
        <v>1800</v>
      </c>
      <c r="T42" s="201">
        <v>0.3811666666666666</v>
      </c>
      <c r="U42" s="146">
        <v>19</v>
      </c>
      <c r="V42" s="147">
        <v>18</v>
      </c>
      <c r="W42" s="147">
        <v>8</v>
      </c>
      <c r="X42" s="147">
        <v>15</v>
      </c>
      <c r="Y42" s="147">
        <v>12</v>
      </c>
      <c r="Z42" s="147">
        <v>0</v>
      </c>
      <c r="AA42" s="147">
        <v>0</v>
      </c>
      <c r="AB42" s="147">
        <v>2</v>
      </c>
      <c r="AC42" s="147">
        <v>4</v>
      </c>
      <c r="AD42" s="147">
        <v>7</v>
      </c>
      <c r="AE42" s="147">
        <v>8</v>
      </c>
      <c r="AF42" s="147">
        <v>8</v>
      </c>
      <c r="AG42" s="148">
        <v>101</v>
      </c>
      <c r="AH42" s="149">
        <v>25</v>
      </c>
      <c r="AI42" s="150">
        <v>20</v>
      </c>
      <c r="AJ42" s="150">
        <v>9</v>
      </c>
      <c r="AK42" s="150">
        <v>17</v>
      </c>
      <c r="AL42" s="150">
        <v>12</v>
      </c>
      <c r="AM42" s="150">
        <v>0</v>
      </c>
      <c r="AN42" s="150">
        <v>0</v>
      </c>
      <c r="AO42" s="150">
        <v>0</v>
      </c>
      <c r="AP42" s="150">
        <v>5</v>
      </c>
      <c r="AQ42" s="150">
        <v>10</v>
      </c>
      <c r="AR42" s="150">
        <v>10</v>
      </c>
      <c r="AS42" s="150">
        <v>10</v>
      </c>
      <c r="AT42" s="151">
        <v>118</v>
      </c>
      <c r="AU42" s="152">
        <v>2100</v>
      </c>
      <c r="AV42" s="200" t="s">
        <v>453</v>
      </c>
    </row>
    <row r="43" spans="1:48">
      <c r="A43" s="153">
        <v>40</v>
      </c>
      <c r="B43" s="154"/>
      <c r="C43" s="155" t="s">
        <v>251</v>
      </c>
      <c r="D43" s="155" t="s">
        <v>233</v>
      </c>
      <c r="E43" s="156" t="s">
        <v>234</v>
      </c>
      <c r="F43" s="157">
        <v>70</v>
      </c>
      <c r="G43" s="158">
        <v>60</v>
      </c>
      <c r="H43" s="158">
        <v>73</v>
      </c>
      <c r="I43" s="158">
        <v>50</v>
      </c>
      <c r="J43" s="158">
        <v>60</v>
      </c>
      <c r="K43" s="158">
        <v>71</v>
      </c>
      <c r="L43" s="158">
        <v>90</v>
      </c>
      <c r="M43" s="158">
        <v>61</v>
      </c>
      <c r="N43" s="158">
        <v>51</v>
      </c>
      <c r="O43" s="158">
        <v>20</v>
      </c>
      <c r="P43" s="158">
        <v>8</v>
      </c>
      <c r="Q43" s="158">
        <v>50</v>
      </c>
      <c r="R43" s="159">
        <v>664</v>
      </c>
      <c r="S43" s="160">
        <v>1200</v>
      </c>
      <c r="T43" s="202">
        <v>0.55333333333333334</v>
      </c>
      <c r="U43" s="162">
        <v>12</v>
      </c>
      <c r="V43" s="163">
        <v>8</v>
      </c>
      <c r="W43" s="163">
        <v>12</v>
      </c>
      <c r="X43" s="163">
        <v>11</v>
      </c>
      <c r="Y43" s="163">
        <v>12</v>
      </c>
      <c r="Z43" s="163">
        <v>9</v>
      </c>
      <c r="AA43" s="163">
        <v>12</v>
      </c>
      <c r="AB43" s="163">
        <v>10</v>
      </c>
      <c r="AC43" s="163">
        <v>7</v>
      </c>
      <c r="AD43" s="163">
        <v>4</v>
      </c>
      <c r="AE43" s="163">
        <v>2</v>
      </c>
      <c r="AF43" s="163">
        <v>8</v>
      </c>
      <c r="AG43" s="164">
        <v>107</v>
      </c>
      <c r="AH43" s="165">
        <v>0</v>
      </c>
      <c r="AI43" s="166">
        <v>0</v>
      </c>
      <c r="AJ43" s="166">
        <v>0</v>
      </c>
      <c r="AK43" s="166">
        <v>0</v>
      </c>
      <c r="AL43" s="166">
        <v>0</v>
      </c>
      <c r="AM43" s="166">
        <v>0</v>
      </c>
      <c r="AN43" s="166">
        <v>0</v>
      </c>
      <c r="AO43" s="166">
        <v>0</v>
      </c>
      <c r="AP43" s="166">
        <v>0</v>
      </c>
      <c r="AQ43" s="166">
        <v>0</v>
      </c>
      <c r="AR43" s="166">
        <v>0</v>
      </c>
      <c r="AS43" s="166">
        <v>0</v>
      </c>
      <c r="AT43" s="167">
        <v>0</v>
      </c>
      <c r="AU43" s="168">
        <v>0</v>
      </c>
      <c r="AV43" s="200" t="s">
        <v>443</v>
      </c>
    </row>
    <row r="44" spans="1:48">
      <c r="A44" s="137">
        <v>41</v>
      </c>
      <c r="B44" s="138"/>
      <c r="C44" s="139" t="s">
        <v>570</v>
      </c>
      <c r="D44" s="139" t="s">
        <v>571</v>
      </c>
      <c r="E44" s="140" t="s">
        <v>572</v>
      </c>
      <c r="F44" s="141">
        <v>70.3</v>
      </c>
      <c r="G44" s="142">
        <v>53.7</v>
      </c>
      <c r="H44" s="142">
        <v>63.9</v>
      </c>
      <c r="I44" s="142">
        <v>66.3</v>
      </c>
      <c r="J44" s="142">
        <v>41.2</v>
      </c>
      <c r="K44" s="142">
        <v>35.6</v>
      </c>
      <c r="L44" s="142">
        <v>48.9</v>
      </c>
      <c r="M44" s="142">
        <v>90.7</v>
      </c>
      <c r="N44" s="142">
        <v>40.1</v>
      </c>
      <c r="O44" s="142">
        <v>69.900000000000006</v>
      </c>
      <c r="P44" s="142">
        <v>25.2</v>
      </c>
      <c r="Q44" s="142">
        <v>32</v>
      </c>
      <c r="R44" s="143">
        <v>637.80000000000007</v>
      </c>
      <c r="S44" s="144">
        <v>800</v>
      </c>
      <c r="T44" s="201">
        <v>0.79725000000000013</v>
      </c>
      <c r="U44" s="146">
        <v>4</v>
      </c>
      <c r="V44" s="147">
        <v>8</v>
      </c>
      <c r="W44" s="147">
        <v>6</v>
      </c>
      <c r="X44" s="147">
        <v>8</v>
      </c>
      <c r="Y44" s="147">
        <v>6</v>
      </c>
      <c r="Z44" s="147">
        <v>5</v>
      </c>
      <c r="AA44" s="147">
        <v>4</v>
      </c>
      <c r="AB44" s="147">
        <v>7</v>
      </c>
      <c r="AC44" s="147">
        <v>6</v>
      </c>
      <c r="AD44" s="147">
        <v>5</v>
      </c>
      <c r="AE44" s="147">
        <v>3</v>
      </c>
      <c r="AF44" s="147">
        <v>4</v>
      </c>
      <c r="AG44" s="148">
        <v>66</v>
      </c>
      <c r="AH44" s="149">
        <v>12</v>
      </c>
      <c r="AI44" s="150">
        <v>10</v>
      </c>
      <c r="AJ44" s="150">
        <v>8</v>
      </c>
      <c r="AK44" s="150">
        <v>16</v>
      </c>
      <c r="AL44" s="150">
        <v>9</v>
      </c>
      <c r="AM44" s="150">
        <v>6</v>
      </c>
      <c r="AN44" s="150">
        <v>9</v>
      </c>
      <c r="AO44" s="150">
        <v>13</v>
      </c>
      <c r="AP44" s="150">
        <v>8</v>
      </c>
      <c r="AQ44" s="150">
        <v>13</v>
      </c>
      <c r="AR44" s="150">
        <v>4</v>
      </c>
      <c r="AS44" s="150">
        <v>4</v>
      </c>
      <c r="AT44" s="151">
        <v>112</v>
      </c>
      <c r="AU44" s="152">
        <v>0</v>
      </c>
      <c r="AV44" s="200" t="s">
        <v>662</v>
      </c>
    </row>
    <row r="45" spans="1:48">
      <c r="A45" s="137">
        <v>42</v>
      </c>
      <c r="B45" s="138"/>
      <c r="C45" s="139" t="s">
        <v>429</v>
      </c>
      <c r="D45" s="139" t="s">
        <v>701</v>
      </c>
      <c r="E45" s="140" t="s">
        <v>84</v>
      </c>
      <c r="F45" s="141">
        <v>60</v>
      </c>
      <c r="G45" s="142">
        <v>48.3</v>
      </c>
      <c r="H45" s="142">
        <v>21.5</v>
      </c>
      <c r="I45" s="142">
        <v>58</v>
      </c>
      <c r="J45" s="142">
        <v>32</v>
      </c>
      <c r="K45" s="142">
        <v>53</v>
      </c>
      <c r="L45" s="142">
        <v>107.8</v>
      </c>
      <c r="M45" s="142">
        <v>71</v>
      </c>
      <c r="N45" s="142">
        <v>52.5</v>
      </c>
      <c r="O45" s="142">
        <v>42.5</v>
      </c>
      <c r="P45" s="142">
        <v>42.5</v>
      </c>
      <c r="Q45" s="142">
        <v>46</v>
      </c>
      <c r="R45" s="143">
        <v>635.1</v>
      </c>
      <c r="S45" s="144">
        <v>1000</v>
      </c>
      <c r="T45" s="201">
        <v>0.6351</v>
      </c>
      <c r="U45" s="146">
        <v>6</v>
      </c>
      <c r="V45" s="147">
        <v>4</v>
      </c>
      <c r="W45" s="147">
        <v>2</v>
      </c>
      <c r="X45" s="147">
        <v>4</v>
      </c>
      <c r="Y45" s="147">
        <v>3</v>
      </c>
      <c r="Z45" s="147">
        <v>6</v>
      </c>
      <c r="AA45" s="147">
        <v>12</v>
      </c>
      <c r="AB45" s="147">
        <v>5</v>
      </c>
      <c r="AC45" s="147">
        <v>5</v>
      </c>
      <c r="AD45" s="147">
        <v>4</v>
      </c>
      <c r="AE45" s="147">
        <v>3</v>
      </c>
      <c r="AF45" s="147">
        <v>5</v>
      </c>
      <c r="AG45" s="148">
        <v>59</v>
      </c>
      <c r="AH45" s="149">
        <v>7</v>
      </c>
      <c r="AI45" s="150">
        <v>7</v>
      </c>
      <c r="AJ45" s="150">
        <v>2</v>
      </c>
      <c r="AK45" s="150">
        <v>6</v>
      </c>
      <c r="AL45" s="150">
        <v>4</v>
      </c>
      <c r="AM45" s="150">
        <v>7</v>
      </c>
      <c r="AN45" s="150">
        <v>14</v>
      </c>
      <c r="AO45" s="150">
        <v>9</v>
      </c>
      <c r="AP45" s="150">
        <v>6</v>
      </c>
      <c r="AQ45" s="150">
        <v>5</v>
      </c>
      <c r="AR45" s="150">
        <v>5</v>
      </c>
      <c r="AS45" s="150">
        <v>6</v>
      </c>
      <c r="AT45" s="151">
        <v>78</v>
      </c>
      <c r="AU45" s="152">
        <v>100</v>
      </c>
      <c r="AV45" s="200" t="s">
        <v>446</v>
      </c>
    </row>
    <row r="46" spans="1:48">
      <c r="A46" s="137">
        <v>43</v>
      </c>
      <c r="B46" s="138"/>
      <c r="C46" s="139" t="s">
        <v>511</v>
      </c>
      <c r="D46" s="139" t="s">
        <v>575</v>
      </c>
      <c r="E46" s="140" t="s">
        <v>86</v>
      </c>
      <c r="F46" s="141">
        <v>22</v>
      </c>
      <c r="G46" s="142">
        <v>48</v>
      </c>
      <c r="H46" s="142">
        <v>52.3</v>
      </c>
      <c r="I46" s="142">
        <v>70</v>
      </c>
      <c r="J46" s="142">
        <v>39.4</v>
      </c>
      <c r="K46" s="142">
        <v>65.5</v>
      </c>
      <c r="L46" s="142">
        <v>36.799999999999997</v>
      </c>
      <c r="M46" s="142">
        <v>39.200000000000003</v>
      </c>
      <c r="N46" s="142">
        <v>58</v>
      </c>
      <c r="O46" s="142">
        <v>57.4</v>
      </c>
      <c r="P46" s="142">
        <v>80.099999999999994</v>
      </c>
      <c r="Q46" s="142">
        <v>65.8</v>
      </c>
      <c r="R46" s="143">
        <v>634.5</v>
      </c>
      <c r="S46" s="144">
        <v>600</v>
      </c>
      <c r="T46" s="201">
        <v>1.0575000000000001</v>
      </c>
      <c r="U46" s="146">
        <v>3</v>
      </c>
      <c r="V46" s="147">
        <v>7</v>
      </c>
      <c r="W46" s="147">
        <v>6</v>
      </c>
      <c r="X46" s="147">
        <v>9</v>
      </c>
      <c r="Y46" s="147">
        <v>6</v>
      </c>
      <c r="Z46" s="147">
        <v>8</v>
      </c>
      <c r="AA46" s="147">
        <v>5</v>
      </c>
      <c r="AB46" s="147">
        <v>6</v>
      </c>
      <c r="AC46" s="147">
        <v>7</v>
      </c>
      <c r="AD46" s="147">
        <v>6</v>
      </c>
      <c r="AE46" s="147">
        <v>9</v>
      </c>
      <c r="AF46" s="147">
        <v>8</v>
      </c>
      <c r="AG46" s="148">
        <v>80</v>
      </c>
      <c r="AH46" s="149">
        <v>0</v>
      </c>
      <c r="AI46" s="150">
        <v>0</v>
      </c>
      <c r="AJ46" s="150">
        <v>0</v>
      </c>
      <c r="AK46" s="150">
        <v>0</v>
      </c>
      <c r="AL46" s="150">
        <v>0</v>
      </c>
      <c r="AM46" s="150">
        <v>0</v>
      </c>
      <c r="AN46" s="150">
        <v>0</v>
      </c>
      <c r="AO46" s="150">
        <v>0</v>
      </c>
      <c r="AP46" s="150">
        <v>0</v>
      </c>
      <c r="AQ46" s="150">
        <v>0</v>
      </c>
      <c r="AR46" s="150">
        <v>0</v>
      </c>
      <c r="AS46" s="150">
        <v>0</v>
      </c>
      <c r="AT46" s="151">
        <v>0</v>
      </c>
      <c r="AU46" s="152">
        <v>0</v>
      </c>
      <c r="AV46" s="200" t="s">
        <v>515</v>
      </c>
    </row>
    <row r="47" spans="1:48">
      <c r="A47" s="137">
        <v>44</v>
      </c>
      <c r="B47" s="138"/>
      <c r="C47" s="139" t="s">
        <v>502</v>
      </c>
      <c r="D47" s="139" t="s">
        <v>503</v>
      </c>
      <c r="E47" s="140" t="s">
        <v>117</v>
      </c>
      <c r="F47" s="141">
        <v>36</v>
      </c>
      <c r="G47" s="142">
        <v>45</v>
      </c>
      <c r="H47" s="142">
        <v>35</v>
      </c>
      <c r="I47" s="142">
        <v>54</v>
      </c>
      <c r="J47" s="142">
        <v>33</v>
      </c>
      <c r="K47" s="142">
        <v>36.5</v>
      </c>
      <c r="L47" s="142">
        <v>67.5</v>
      </c>
      <c r="M47" s="142">
        <v>53.5</v>
      </c>
      <c r="N47" s="142">
        <v>50.5</v>
      </c>
      <c r="O47" s="142">
        <v>42</v>
      </c>
      <c r="P47" s="142">
        <v>47.5</v>
      </c>
      <c r="Q47" s="142">
        <v>54.7</v>
      </c>
      <c r="R47" s="143">
        <v>555.20000000000005</v>
      </c>
      <c r="S47" s="144">
        <v>600</v>
      </c>
      <c r="T47" s="201">
        <v>0.92533333333333345</v>
      </c>
      <c r="U47" s="146">
        <v>12</v>
      </c>
      <c r="V47" s="147">
        <v>15</v>
      </c>
      <c r="W47" s="147">
        <v>11</v>
      </c>
      <c r="X47" s="147">
        <v>17</v>
      </c>
      <c r="Y47" s="147">
        <v>11</v>
      </c>
      <c r="Z47" s="147">
        <v>11</v>
      </c>
      <c r="AA47" s="147">
        <v>18</v>
      </c>
      <c r="AB47" s="147">
        <v>14</v>
      </c>
      <c r="AC47" s="147">
        <v>15</v>
      </c>
      <c r="AD47" s="147">
        <v>12</v>
      </c>
      <c r="AE47" s="147">
        <v>13</v>
      </c>
      <c r="AF47" s="147">
        <v>16</v>
      </c>
      <c r="AG47" s="148">
        <v>165</v>
      </c>
      <c r="AH47" s="149">
        <v>12</v>
      </c>
      <c r="AI47" s="150">
        <v>15</v>
      </c>
      <c r="AJ47" s="150">
        <v>12</v>
      </c>
      <c r="AK47" s="150">
        <v>18</v>
      </c>
      <c r="AL47" s="150">
        <v>11</v>
      </c>
      <c r="AM47" s="150">
        <v>12</v>
      </c>
      <c r="AN47" s="150">
        <v>25</v>
      </c>
      <c r="AO47" s="150">
        <v>16</v>
      </c>
      <c r="AP47" s="150">
        <v>50</v>
      </c>
      <c r="AQ47" s="150">
        <v>13</v>
      </c>
      <c r="AR47" s="150">
        <v>13</v>
      </c>
      <c r="AS47" s="150">
        <v>16</v>
      </c>
      <c r="AT47" s="151">
        <v>213</v>
      </c>
      <c r="AU47" s="152">
        <v>200</v>
      </c>
      <c r="AV47" s="200" t="s">
        <v>506</v>
      </c>
    </row>
    <row r="48" spans="1:48">
      <c r="A48" s="137">
        <v>45</v>
      </c>
      <c r="B48" s="138"/>
      <c r="C48" s="139" t="s">
        <v>255</v>
      </c>
      <c r="D48" s="139" t="s">
        <v>139</v>
      </c>
      <c r="E48" s="140" t="s">
        <v>84</v>
      </c>
      <c r="F48" s="141">
        <v>34.5</v>
      </c>
      <c r="G48" s="142">
        <v>34.5</v>
      </c>
      <c r="H48" s="142">
        <v>39.799999999999997</v>
      </c>
      <c r="I48" s="142">
        <v>40.5</v>
      </c>
      <c r="J48" s="142">
        <v>26.1</v>
      </c>
      <c r="K48" s="142">
        <v>45.3</v>
      </c>
      <c r="L48" s="142">
        <v>82</v>
      </c>
      <c r="M48" s="142">
        <v>40.700000000000003</v>
      </c>
      <c r="N48" s="142">
        <v>44.7</v>
      </c>
      <c r="O48" s="142">
        <v>43.5</v>
      </c>
      <c r="P48" s="142">
        <v>47.3</v>
      </c>
      <c r="Q48" s="142">
        <v>71.3</v>
      </c>
      <c r="R48" s="143">
        <v>550.19999999999993</v>
      </c>
      <c r="S48" s="144">
        <v>800</v>
      </c>
      <c r="T48" s="201">
        <v>0.68774999999999986</v>
      </c>
      <c r="U48" s="146">
        <v>3</v>
      </c>
      <c r="V48" s="147">
        <v>3</v>
      </c>
      <c r="W48" s="147">
        <v>3</v>
      </c>
      <c r="X48" s="147">
        <v>3</v>
      </c>
      <c r="Y48" s="147">
        <v>3</v>
      </c>
      <c r="Z48" s="147">
        <v>4</v>
      </c>
      <c r="AA48" s="147">
        <v>5</v>
      </c>
      <c r="AB48" s="147">
        <v>3</v>
      </c>
      <c r="AC48" s="147">
        <v>4</v>
      </c>
      <c r="AD48" s="147">
        <v>3</v>
      </c>
      <c r="AE48" s="147">
        <v>2</v>
      </c>
      <c r="AF48" s="147">
        <v>5</v>
      </c>
      <c r="AG48" s="148">
        <v>41</v>
      </c>
      <c r="AH48" s="149">
        <v>0</v>
      </c>
      <c r="AI48" s="150">
        <v>0</v>
      </c>
      <c r="AJ48" s="150">
        <v>0</v>
      </c>
      <c r="AK48" s="150">
        <v>0</v>
      </c>
      <c r="AL48" s="150">
        <v>0</v>
      </c>
      <c r="AM48" s="150">
        <v>0</v>
      </c>
      <c r="AN48" s="150">
        <v>0</v>
      </c>
      <c r="AO48" s="150">
        <v>0</v>
      </c>
      <c r="AP48" s="150">
        <v>0</v>
      </c>
      <c r="AQ48" s="150">
        <v>0</v>
      </c>
      <c r="AR48" s="150">
        <v>0</v>
      </c>
      <c r="AS48" s="150">
        <v>0</v>
      </c>
      <c r="AT48" s="151">
        <v>0</v>
      </c>
      <c r="AU48" s="152">
        <v>0</v>
      </c>
      <c r="AV48" s="200" t="s">
        <v>459</v>
      </c>
    </row>
    <row r="49" spans="1:48">
      <c r="A49" s="137">
        <v>46</v>
      </c>
      <c r="B49" s="138"/>
      <c r="C49" s="139" t="s">
        <v>81</v>
      </c>
      <c r="D49" s="139" t="s">
        <v>335</v>
      </c>
      <c r="E49" s="140" t="s">
        <v>84</v>
      </c>
      <c r="F49" s="141">
        <v>12</v>
      </c>
      <c r="G49" s="142">
        <v>13.6</v>
      </c>
      <c r="H49" s="142">
        <v>7</v>
      </c>
      <c r="I49" s="142">
        <v>51.6</v>
      </c>
      <c r="J49" s="142">
        <v>207.4</v>
      </c>
      <c r="K49" s="142">
        <v>111.1</v>
      </c>
      <c r="L49" s="142">
        <v>51.5</v>
      </c>
      <c r="M49" s="142">
        <v>27.2</v>
      </c>
      <c r="N49" s="142">
        <v>0</v>
      </c>
      <c r="O49" s="142">
        <v>37.200000000000003</v>
      </c>
      <c r="P49" s="142">
        <v>20.7</v>
      </c>
      <c r="Q49" s="142">
        <v>8.8000000000000007</v>
      </c>
      <c r="R49" s="143">
        <v>548.1</v>
      </c>
      <c r="S49" s="144">
        <v>1000</v>
      </c>
      <c r="T49" s="201">
        <v>0.54810000000000003</v>
      </c>
      <c r="U49" s="146">
        <v>1</v>
      </c>
      <c r="V49" s="147">
        <v>2</v>
      </c>
      <c r="W49" s="147">
        <v>1</v>
      </c>
      <c r="X49" s="147">
        <v>7</v>
      </c>
      <c r="Y49" s="147">
        <v>22</v>
      </c>
      <c r="Z49" s="147">
        <v>9</v>
      </c>
      <c r="AA49" s="147">
        <v>4</v>
      </c>
      <c r="AB49" s="147">
        <v>2</v>
      </c>
      <c r="AC49" s="147">
        <v>0</v>
      </c>
      <c r="AD49" s="147">
        <v>3</v>
      </c>
      <c r="AE49" s="147">
        <v>2</v>
      </c>
      <c r="AF49" s="147">
        <v>1</v>
      </c>
      <c r="AG49" s="148">
        <v>54</v>
      </c>
      <c r="AH49" s="149">
        <v>0</v>
      </c>
      <c r="AI49" s="150">
        <v>0</v>
      </c>
      <c r="AJ49" s="150">
        <v>0</v>
      </c>
      <c r="AK49" s="150">
        <v>0</v>
      </c>
      <c r="AL49" s="150">
        <v>0</v>
      </c>
      <c r="AM49" s="150">
        <v>0</v>
      </c>
      <c r="AN49" s="150">
        <v>0</v>
      </c>
      <c r="AO49" s="150">
        <v>0</v>
      </c>
      <c r="AP49" s="150">
        <v>0</v>
      </c>
      <c r="AQ49" s="150">
        <v>0</v>
      </c>
      <c r="AR49" s="150">
        <v>0</v>
      </c>
      <c r="AS49" s="150">
        <v>0</v>
      </c>
      <c r="AT49" s="151">
        <v>0</v>
      </c>
      <c r="AU49" s="152">
        <v>0</v>
      </c>
      <c r="AV49" s="200" t="s">
        <v>475</v>
      </c>
    </row>
    <row r="50" spans="1:48">
      <c r="A50" s="137">
        <v>47</v>
      </c>
      <c r="B50" s="138"/>
      <c r="C50" s="139" t="s">
        <v>268</v>
      </c>
      <c r="D50" s="139" t="s">
        <v>132</v>
      </c>
      <c r="E50" s="140" t="s">
        <v>111</v>
      </c>
      <c r="F50" s="141">
        <v>44</v>
      </c>
      <c r="G50" s="142">
        <v>15</v>
      </c>
      <c r="H50" s="142">
        <v>30</v>
      </c>
      <c r="I50" s="142">
        <v>55</v>
      </c>
      <c r="J50" s="142">
        <v>49</v>
      </c>
      <c r="K50" s="142">
        <v>72</v>
      </c>
      <c r="L50" s="142">
        <v>22</v>
      </c>
      <c r="M50" s="142">
        <v>35</v>
      </c>
      <c r="N50" s="142">
        <v>42</v>
      </c>
      <c r="O50" s="142">
        <v>77</v>
      </c>
      <c r="P50" s="142">
        <v>45</v>
      </c>
      <c r="Q50" s="142">
        <v>20</v>
      </c>
      <c r="R50" s="143">
        <v>506</v>
      </c>
      <c r="S50" s="144">
        <v>480</v>
      </c>
      <c r="T50" s="201">
        <v>1.0541666666666667</v>
      </c>
      <c r="U50" s="146">
        <v>9</v>
      </c>
      <c r="V50" s="147">
        <v>3</v>
      </c>
      <c r="W50" s="147">
        <v>6</v>
      </c>
      <c r="X50" s="147">
        <v>11</v>
      </c>
      <c r="Y50" s="147">
        <v>9</v>
      </c>
      <c r="Z50" s="147">
        <v>10</v>
      </c>
      <c r="AA50" s="147">
        <v>5</v>
      </c>
      <c r="AB50" s="147">
        <v>5</v>
      </c>
      <c r="AC50" s="147">
        <v>6</v>
      </c>
      <c r="AD50" s="147">
        <v>11</v>
      </c>
      <c r="AE50" s="147">
        <v>7</v>
      </c>
      <c r="AF50" s="147">
        <v>4</v>
      </c>
      <c r="AG50" s="148">
        <v>86</v>
      </c>
      <c r="AH50" s="149">
        <v>9</v>
      </c>
      <c r="AI50" s="150">
        <v>3</v>
      </c>
      <c r="AJ50" s="150">
        <v>6</v>
      </c>
      <c r="AK50" s="150">
        <v>15</v>
      </c>
      <c r="AL50" s="150">
        <v>9</v>
      </c>
      <c r="AM50" s="150">
        <v>11</v>
      </c>
      <c r="AN50" s="150">
        <v>5</v>
      </c>
      <c r="AO50" s="150">
        <v>0</v>
      </c>
      <c r="AP50" s="150">
        <v>6</v>
      </c>
      <c r="AQ50" s="150">
        <v>11</v>
      </c>
      <c r="AR50" s="150">
        <v>7</v>
      </c>
      <c r="AS50" s="150">
        <v>4</v>
      </c>
      <c r="AT50" s="151">
        <v>86</v>
      </c>
      <c r="AU50" s="152">
        <v>0</v>
      </c>
      <c r="AV50" s="200" t="s">
        <v>469</v>
      </c>
    </row>
    <row r="51" spans="1:48">
      <c r="A51" s="137">
        <v>48</v>
      </c>
      <c r="B51" s="138" t="s">
        <v>152</v>
      </c>
      <c r="C51" s="139" t="s">
        <v>95</v>
      </c>
      <c r="D51" s="139" t="s">
        <v>96</v>
      </c>
      <c r="E51" s="140" t="s">
        <v>507</v>
      </c>
      <c r="F51" s="141">
        <v>29.5</v>
      </c>
      <c r="G51" s="142">
        <v>54</v>
      </c>
      <c r="H51" s="142">
        <v>33</v>
      </c>
      <c r="I51" s="142">
        <v>39.1</v>
      </c>
      <c r="J51" s="142">
        <v>25.4</v>
      </c>
      <c r="K51" s="142">
        <v>47.5</v>
      </c>
      <c r="L51" s="142">
        <v>46</v>
      </c>
      <c r="M51" s="142">
        <v>32</v>
      </c>
      <c r="N51" s="142">
        <v>15</v>
      </c>
      <c r="O51" s="142">
        <v>50.5</v>
      </c>
      <c r="P51" s="142">
        <v>56</v>
      </c>
      <c r="Q51" s="142">
        <v>36.5</v>
      </c>
      <c r="R51" s="143">
        <v>464.5</v>
      </c>
      <c r="S51" s="144">
        <v>1000</v>
      </c>
      <c r="T51" s="201">
        <v>0.46450000000000002</v>
      </c>
      <c r="U51" s="146">
        <v>9</v>
      </c>
      <c r="V51" s="147">
        <v>17</v>
      </c>
      <c r="W51" s="147">
        <v>9</v>
      </c>
      <c r="X51" s="147">
        <v>13</v>
      </c>
      <c r="Y51" s="147">
        <v>8</v>
      </c>
      <c r="Z51" s="147">
        <v>14</v>
      </c>
      <c r="AA51" s="147">
        <v>18</v>
      </c>
      <c r="AB51" s="147">
        <v>9</v>
      </c>
      <c r="AC51" s="147">
        <v>6</v>
      </c>
      <c r="AD51" s="147">
        <v>15</v>
      </c>
      <c r="AE51" s="147">
        <v>18</v>
      </c>
      <c r="AF51" s="147">
        <v>12</v>
      </c>
      <c r="AG51" s="148">
        <v>148</v>
      </c>
      <c r="AH51" s="149">
        <v>0</v>
      </c>
      <c r="AI51" s="150">
        <v>0</v>
      </c>
      <c r="AJ51" s="150">
        <v>0</v>
      </c>
      <c r="AK51" s="150">
        <v>0</v>
      </c>
      <c r="AL51" s="150">
        <v>0</v>
      </c>
      <c r="AM51" s="150">
        <v>0</v>
      </c>
      <c r="AN51" s="150">
        <v>0</v>
      </c>
      <c r="AO51" s="150">
        <v>0</v>
      </c>
      <c r="AP51" s="150">
        <v>0</v>
      </c>
      <c r="AQ51" s="150">
        <v>0</v>
      </c>
      <c r="AR51" s="150">
        <v>0</v>
      </c>
      <c r="AS51" s="150">
        <v>0</v>
      </c>
      <c r="AT51" s="151">
        <v>0</v>
      </c>
      <c r="AU51" s="152">
        <v>0</v>
      </c>
      <c r="AV51" s="200" t="s">
        <v>464</v>
      </c>
    </row>
    <row r="52" spans="1:48">
      <c r="A52" s="137">
        <v>49</v>
      </c>
      <c r="B52" s="138"/>
      <c r="C52" s="139" t="s">
        <v>265</v>
      </c>
      <c r="D52" s="139" t="s">
        <v>101</v>
      </c>
      <c r="E52" s="140" t="s">
        <v>84</v>
      </c>
      <c r="F52" s="141">
        <v>46.4</v>
      </c>
      <c r="G52" s="142">
        <v>16</v>
      </c>
      <c r="H52" s="142">
        <v>41.7</v>
      </c>
      <c r="I52" s="142">
        <v>66.7</v>
      </c>
      <c r="J52" s="142">
        <v>27.6</v>
      </c>
      <c r="K52" s="142">
        <v>42.9</v>
      </c>
      <c r="L52" s="142">
        <v>41.9</v>
      </c>
      <c r="M52" s="142">
        <v>45.1</v>
      </c>
      <c r="N52" s="142">
        <v>24.4</v>
      </c>
      <c r="O52" s="142">
        <v>27.9</v>
      </c>
      <c r="P52" s="142">
        <v>34.200000000000003</v>
      </c>
      <c r="Q52" s="142">
        <v>39</v>
      </c>
      <c r="R52" s="143">
        <v>453.79999999999995</v>
      </c>
      <c r="S52" s="144">
        <v>500</v>
      </c>
      <c r="T52" s="201">
        <v>0.90759999999999996</v>
      </c>
      <c r="U52" s="146">
        <v>6</v>
      </c>
      <c r="V52" s="147">
        <v>4</v>
      </c>
      <c r="W52" s="147">
        <v>9</v>
      </c>
      <c r="X52" s="147">
        <v>13</v>
      </c>
      <c r="Y52" s="147">
        <v>7</v>
      </c>
      <c r="Z52" s="147">
        <v>9</v>
      </c>
      <c r="AA52" s="147">
        <v>10</v>
      </c>
      <c r="AB52" s="147">
        <v>8</v>
      </c>
      <c r="AC52" s="147">
        <v>6</v>
      </c>
      <c r="AD52" s="147">
        <v>5</v>
      </c>
      <c r="AE52" s="147">
        <v>6</v>
      </c>
      <c r="AF52" s="147">
        <v>6</v>
      </c>
      <c r="AG52" s="148">
        <v>89</v>
      </c>
      <c r="AH52" s="149">
        <v>0</v>
      </c>
      <c r="AI52" s="150">
        <v>0</v>
      </c>
      <c r="AJ52" s="150">
        <v>0</v>
      </c>
      <c r="AK52" s="150">
        <v>0</v>
      </c>
      <c r="AL52" s="150">
        <v>0</v>
      </c>
      <c r="AM52" s="150">
        <v>0</v>
      </c>
      <c r="AN52" s="150">
        <v>0</v>
      </c>
      <c r="AO52" s="150">
        <v>0</v>
      </c>
      <c r="AP52" s="150">
        <v>0</v>
      </c>
      <c r="AQ52" s="150">
        <v>0</v>
      </c>
      <c r="AR52" s="150">
        <v>0</v>
      </c>
      <c r="AS52" s="150">
        <v>0</v>
      </c>
      <c r="AT52" s="151">
        <v>0</v>
      </c>
      <c r="AU52" s="152">
        <v>0</v>
      </c>
      <c r="AV52" s="200" t="s">
        <v>463</v>
      </c>
    </row>
    <row r="53" spans="1:48">
      <c r="A53" s="153">
        <v>50</v>
      </c>
      <c r="B53" s="154"/>
      <c r="C53" s="155" t="s">
        <v>373</v>
      </c>
      <c r="D53" s="155" t="s">
        <v>374</v>
      </c>
      <c r="E53" s="156" t="s">
        <v>84</v>
      </c>
      <c r="F53" s="157">
        <v>10</v>
      </c>
      <c r="G53" s="158">
        <v>55</v>
      </c>
      <c r="H53" s="158">
        <v>0</v>
      </c>
      <c r="I53" s="158">
        <v>10</v>
      </c>
      <c r="J53" s="158">
        <v>7</v>
      </c>
      <c r="K53" s="158">
        <v>33</v>
      </c>
      <c r="L53" s="158">
        <v>35</v>
      </c>
      <c r="M53" s="158">
        <v>50</v>
      </c>
      <c r="N53" s="158">
        <v>50</v>
      </c>
      <c r="O53" s="158">
        <v>61</v>
      </c>
      <c r="P53" s="158">
        <v>75</v>
      </c>
      <c r="Q53" s="158">
        <v>42</v>
      </c>
      <c r="R53" s="159">
        <v>428</v>
      </c>
      <c r="S53" s="160">
        <v>600</v>
      </c>
      <c r="T53" s="202">
        <v>0.71333333333333337</v>
      </c>
      <c r="U53" s="162">
        <v>1</v>
      </c>
      <c r="V53" s="163">
        <v>7</v>
      </c>
      <c r="W53" s="163">
        <v>0</v>
      </c>
      <c r="X53" s="163">
        <v>2</v>
      </c>
      <c r="Y53" s="163">
        <v>1</v>
      </c>
      <c r="Z53" s="163">
        <v>3</v>
      </c>
      <c r="AA53" s="163">
        <v>4</v>
      </c>
      <c r="AB53" s="163">
        <v>5</v>
      </c>
      <c r="AC53" s="163">
        <v>6</v>
      </c>
      <c r="AD53" s="163">
        <v>8</v>
      </c>
      <c r="AE53" s="163">
        <v>7</v>
      </c>
      <c r="AF53" s="163">
        <v>6</v>
      </c>
      <c r="AG53" s="164">
        <v>50</v>
      </c>
      <c r="AH53" s="165">
        <v>0</v>
      </c>
      <c r="AI53" s="166">
        <v>0</v>
      </c>
      <c r="AJ53" s="166">
        <v>0</v>
      </c>
      <c r="AK53" s="166">
        <v>0</v>
      </c>
      <c r="AL53" s="166">
        <v>0</v>
      </c>
      <c r="AM53" s="166">
        <v>0</v>
      </c>
      <c r="AN53" s="166">
        <v>0</v>
      </c>
      <c r="AO53" s="166">
        <v>0</v>
      </c>
      <c r="AP53" s="166">
        <v>0</v>
      </c>
      <c r="AQ53" s="166">
        <v>0</v>
      </c>
      <c r="AR53" s="166">
        <v>0</v>
      </c>
      <c r="AS53" s="166">
        <v>0</v>
      </c>
      <c r="AT53" s="167">
        <v>0</v>
      </c>
      <c r="AU53" s="168">
        <v>0</v>
      </c>
      <c r="AV53" s="200" t="s">
        <v>448</v>
      </c>
    </row>
    <row r="54" spans="1:48">
      <c r="A54" s="137">
        <v>51</v>
      </c>
      <c r="B54" s="138"/>
      <c r="C54" s="139" t="s">
        <v>672</v>
      </c>
      <c r="D54" s="139" t="s">
        <v>673</v>
      </c>
      <c r="E54" s="140" t="s">
        <v>84</v>
      </c>
      <c r="F54" s="141">
        <v>42.5</v>
      </c>
      <c r="G54" s="142">
        <v>30.5</v>
      </c>
      <c r="H54" s="142">
        <v>41</v>
      </c>
      <c r="I54" s="142">
        <v>35.799999999999997</v>
      </c>
      <c r="J54" s="142">
        <v>26.6</v>
      </c>
      <c r="K54" s="142">
        <v>37.799999999999997</v>
      </c>
      <c r="L54" s="142">
        <v>22.6</v>
      </c>
      <c r="M54" s="142">
        <v>20.2</v>
      </c>
      <c r="N54" s="142">
        <v>24.6</v>
      </c>
      <c r="O54" s="142">
        <v>33.5</v>
      </c>
      <c r="P54" s="142">
        <v>33.5</v>
      </c>
      <c r="Q54" s="142">
        <v>31.4</v>
      </c>
      <c r="R54" s="143">
        <v>380</v>
      </c>
      <c r="S54" s="144">
        <v>600</v>
      </c>
      <c r="T54" s="201">
        <v>0.6333333333333333</v>
      </c>
      <c r="U54" s="146">
        <v>8</v>
      </c>
      <c r="V54" s="147">
        <v>7</v>
      </c>
      <c r="W54" s="147">
        <v>9</v>
      </c>
      <c r="X54" s="147">
        <v>7</v>
      </c>
      <c r="Y54" s="147">
        <v>7</v>
      </c>
      <c r="Z54" s="147">
        <v>9</v>
      </c>
      <c r="AA54" s="147">
        <v>5</v>
      </c>
      <c r="AB54" s="147">
        <v>5</v>
      </c>
      <c r="AC54" s="147">
        <v>5</v>
      </c>
      <c r="AD54" s="147">
        <v>6</v>
      </c>
      <c r="AE54" s="147">
        <v>7</v>
      </c>
      <c r="AF54" s="147">
        <v>6</v>
      </c>
      <c r="AG54" s="148">
        <v>81</v>
      </c>
      <c r="AH54" s="149">
        <v>0</v>
      </c>
      <c r="AI54" s="150">
        <v>0</v>
      </c>
      <c r="AJ54" s="150">
        <v>0</v>
      </c>
      <c r="AK54" s="150">
        <v>0</v>
      </c>
      <c r="AL54" s="150">
        <v>0</v>
      </c>
      <c r="AM54" s="150">
        <v>0</v>
      </c>
      <c r="AN54" s="150">
        <v>0</v>
      </c>
      <c r="AO54" s="150">
        <v>0</v>
      </c>
      <c r="AP54" s="150">
        <v>0</v>
      </c>
      <c r="AQ54" s="150">
        <v>0</v>
      </c>
      <c r="AR54" s="150">
        <v>0</v>
      </c>
      <c r="AS54" s="150">
        <v>0</v>
      </c>
      <c r="AT54" s="151">
        <v>0</v>
      </c>
      <c r="AU54" s="152">
        <v>0</v>
      </c>
      <c r="AV54" s="200" t="s">
        <v>674</v>
      </c>
    </row>
    <row r="55" spans="1:48">
      <c r="A55" s="137">
        <v>52</v>
      </c>
      <c r="B55" s="138"/>
      <c r="C55" s="139" t="s">
        <v>250</v>
      </c>
      <c r="D55" s="139" t="s">
        <v>110</v>
      </c>
      <c r="E55" s="140" t="s">
        <v>84</v>
      </c>
      <c r="F55" s="141">
        <v>33</v>
      </c>
      <c r="G55" s="142">
        <v>32</v>
      </c>
      <c r="H55" s="142">
        <v>0</v>
      </c>
      <c r="I55" s="142">
        <v>0</v>
      </c>
      <c r="J55" s="142">
        <v>7</v>
      </c>
      <c r="K55" s="142">
        <v>28</v>
      </c>
      <c r="L55" s="142">
        <v>44</v>
      </c>
      <c r="M55" s="142">
        <v>102</v>
      </c>
      <c r="N55" s="142">
        <v>8</v>
      </c>
      <c r="O55" s="142">
        <v>14</v>
      </c>
      <c r="P55" s="142">
        <v>39</v>
      </c>
      <c r="Q55" s="142">
        <v>63</v>
      </c>
      <c r="R55" s="143">
        <v>370</v>
      </c>
      <c r="S55" s="144">
        <v>600</v>
      </c>
      <c r="T55" s="201">
        <v>0.6166666666666667</v>
      </c>
      <c r="U55" s="146">
        <v>4</v>
      </c>
      <c r="V55" s="147">
        <v>4</v>
      </c>
      <c r="W55" s="147">
        <v>0</v>
      </c>
      <c r="X55" s="147">
        <v>0</v>
      </c>
      <c r="Y55" s="147">
        <v>1</v>
      </c>
      <c r="Z55" s="147">
        <v>2</v>
      </c>
      <c r="AA55" s="147">
        <v>5</v>
      </c>
      <c r="AB55" s="147">
        <v>7</v>
      </c>
      <c r="AC55" s="147">
        <v>1</v>
      </c>
      <c r="AD55" s="147">
        <v>2</v>
      </c>
      <c r="AE55" s="147">
        <v>6</v>
      </c>
      <c r="AF55" s="147">
        <v>8</v>
      </c>
      <c r="AG55" s="148">
        <v>40</v>
      </c>
      <c r="AH55" s="149">
        <v>8</v>
      </c>
      <c r="AI55" s="150">
        <v>18</v>
      </c>
      <c r="AJ55" s="150">
        <v>16</v>
      </c>
      <c r="AK55" s="150">
        <v>16</v>
      </c>
      <c r="AL55" s="150">
        <v>19</v>
      </c>
      <c r="AM55" s="150">
        <v>13</v>
      </c>
      <c r="AN55" s="150">
        <v>19</v>
      </c>
      <c r="AO55" s="150">
        <v>35</v>
      </c>
      <c r="AP55" s="150">
        <v>11</v>
      </c>
      <c r="AQ55" s="150">
        <v>14</v>
      </c>
      <c r="AR55" s="150">
        <v>10</v>
      </c>
      <c r="AS55" s="150">
        <v>20</v>
      </c>
      <c r="AT55" s="151">
        <v>199</v>
      </c>
      <c r="AU55" s="152">
        <v>200</v>
      </c>
      <c r="AV55" s="200" t="s">
        <v>462</v>
      </c>
    </row>
    <row r="56" spans="1:48">
      <c r="A56" s="137">
        <v>53</v>
      </c>
      <c r="B56" s="138"/>
      <c r="C56" s="139" t="s">
        <v>236</v>
      </c>
      <c r="D56" s="139" t="s">
        <v>90</v>
      </c>
      <c r="E56" s="140" t="s">
        <v>84</v>
      </c>
      <c r="F56" s="141">
        <v>9.4</v>
      </c>
      <c r="G56" s="142">
        <v>107</v>
      </c>
      <c r="H56" s="142">
        <v>6.6</v>
      </c>
      <c r="I56" s="142">
        <v>66.400000000000006</v>
      </c>
      <c r="J56" s="142">
        <v>78.5</v>
      </c>
      <c r="K56" s="142">
        <v>7</v>
      </c>
      <c r="L56" s="142">
        <v>25.4</v>
      </c>
      <c r="M56" s="142">
        <v>4.5999999999999996</v>
      </c>
      <c r="N56" s="142">
        <v>32</v>
      </c>
      <c r="O56" s="142">
        <v>16.3</v>
      </c>
      <c r="P56" s="142">
        <v>0</v>
      </c>
      <c r="Q56" s="142">
        <v>7.4</v>
      </c>
      <c r="R56" s="143">
        <v>360.59999999999997</v>
      </c>
      <c r="S56" s="144">
        <v>600</v>
      </c>
      <c r="T56" s="201">
        <v>0.60099999999999998</v>
      </c>
      <c r="U56" s="146">
        <v>1</v>
      </c>
      <c r="V56" s="147">
        <v>6</v>
      </c>
      <c r="W56" s="147">
        <v>1</v>
      </c>
      <c r="X56" s="147">
        <v>2</v>
      </c>
      <c r="Y56" s="147">
        <v>4</v>
      </c>
      <c r="Z56" s="147">
        <v>1</v>
      </c>
      <c r="AA56" s="147">
        <v>6</v>
      </c>
      <c r="AB56" s="147">
        <v>1</v>
      </c>
      <c r="AC56" s="147">
        <v>3</v>
      </c>
      <c r="AD56" s="147">
        <v>4</v>
      </c>
      <c r="AE56" s="147">
        <v>0</v>
      </c>
      <c r="AF56" s="147">
        <v>2</v>
      </c>
      <c r="AG56" s="148">
        <v>31</v>
      </c>
      <c r="AH56" s="149">
        <v>5</v>
      </c>
      <c r="AI56" s="150">
        <v>17</v>
      </c>
      <c r="AJ56" s="150">
        <v>3</v>
      </c>
      <c r="AK56" s="150">
        <v>14</v>
      </c>
      <c r="AL56" s="150">
        <v>20</v>
      </c>
      <c r="AM56" s="150">
        <v>4</v>
      </c>
      <c r="AN56" s="150">
        <v>9</v>
      </c>
      <c r="AO56" s="150">
        <v>8</v>
      </c>
      <c r="AP56" s="150">
        <v>12</v>
      </c>
      <c r="AQ56" s="150">
        <v>11</v>
      </c>
      <c r="AR56" s="150">
        <v>5</v>
      </c>
      <c r="AS56" s="150">
        <v>6</v>
      </c>
      <c r="AT56" s="151">
        <v>114</v>
      </c>
      <c r="AU56" s="152">
        <v>90</v>
      </c>
      <c r="AV56" s="200" t="s">
        <v>434</v>
      </c>
    </row>
    <row r="57" spans="1:48">
      <c r="A57" s="137">
        <v>54</v>
      </c>
      <c r="B57" s="138"/>
      <c r="C57" s="139" t="s">
        <v>702</v>
      </c>
      <c r="D57" s="139" t="s">
        <v>703</v>
      </c>
      <c r="E57" s="140" t="s">
        <v>84</v>
      </c>
      <c r="F57" s="141">
        <v>0</v>
      </c>
      <c r="G57" s="142">
        <v>0</v>
      </c>
      <c r="H57" s="142">
        <v>0</v>
      </c>
      <c r="I57" s="142">
        <v>0</v>
      </c>
      <c r="J57" s="142">
        <v>0</v>
      </c>
      <c r="K57" s="142"/>
      <c r="L57" s="142">
        <v>61.7</v>
      </c>
      <c r="M57" s="142">
        <v>60</v>
      </c>
      <c r="N57" s="142">
        <v>56.9</v>
      </c>
      <c r="O57" s="142">
        <v>64.8</v>
      </c>
      <c r="P57" s="142">
        <v>46.6</v>
      </c>
      <c r="Q57" s="142">
        <v>66.599999999999994</v>
      </c>
      <c r="R57" s="143">
        <v>356.6</v>
      </c>
      <c r="S57" s="144">
        <v>500</v>
      </c>
      <c r="T57" s="201">
        <v>0.71320000000000006</v>
      </c>
      <c r="U57" s="146">
        <v>0</v>
      </c>
      <c r="V57" s="147">
        <v>0</v>
      </c>
      <c r="W57" s="147">
        <v>0</v>
      </c>
      <c r="X57" s="147">
        <v>0</v>
      </c>
      <c r="Y57" s="147">
        <v>0</v>
      </c>
      <c r="Z57" s="147"/>
      <c r="AA57" s="147">
        <v>16</v>
      </c>
      <c r="AB57" s="147">
        <v>13</v>
      </c>
      <c r="AC57" s="147">
        <v>13</v>
      </c>
      <c r="AD57" s="147">
        <v>20</v>
      </c>
      <c r="AE57" s="147">
        <v>11</v>
      </c>
      <c r="AF57" s="147">
        <v>20</v>
      </c>
      <c r="AG57" s="148">
        <v>93</v>
      </c>
      <c r="AH57" s="149">
        <v>0</v>
      </c>
      <c r="AI57" s="150">
        <v>0</v>
      </c>
      <c r="AJ57" s="150">
        <v>0</v>
      </c>
      <c r="AK57" s="150">
        <v>0</v>
      </c>
      <c r="AL57" s="150">
        <v>0</v>
      </c>
      <c r="AM57" s="150"/>
      <c r="AN57" s="150">
        <v>20</v>
      </c>
      <c r="AO57" s="150">
        <v>20</v>
      </c>
      <c r="AP57" s="150">
        <v>20</v>
      </c>
      <c r="AQ57" s="150">
        <v>20</v>
      </c>
      <c r="AR57" s="150">
        <v>10</v>
      </c>
      <c r="AS57" s="150">
        <v>20</v>
      </c>
      <c r="AT57" s="151">
        <v>110</v>
      </c>
      <c r="AU57" s="152">
        <v>0</v>
      </c>
      <c r="AV57" s="200" t="s">
        <v>704</v>
      </c>
    </row>
    <row r="58" spans="1:48">
      <c r="A58" s="137">
        <v>55</v>
      </c>
      <c r="B58" s="138"/>
      <c r="C58" s="139" t="s">
        <v>253</v>
      </c>
      <c r="D58" s="139" t="s">
        <v>141</v>
      </c>
      <c r="E58" s="140" t="s">
        <v>146</v>
      </c>
      <c r="F58" s="141">
        <v>26.1</v>
      </c>
      <c r="G58" s="142">
        <v>50</v>
      </c>
      <c r="H58" s="142">
        <v>15.1</v>
      </c>
      <c r="I58" s="142">
        <v>24.7</v>
      </c>
      <c r="J58" s="142">
        <v>40.299999999999997</v>
      </c>
      <c r="K58" s="142">
        <v>55</v>
      </c>
      <c r="L58" s="142">
        <v>30.8</v>
      </c>
      <c r="M58" s="142">
        <v>34.200000000000003</v>
      </c>
      <c r="N58" s="142">
        <v>13.5</v>
      </c>
      <c r="O58" s="142">
        <v>29.1</v>
      </c>
      <c r="P58" s="142">
        <v>7.6</v>
      </c>
      <c r="Q58" s="142">
        <v>12.7</v>
      </c>
      <c r="R58" s="143">
        <v>339.1</v>
      </c>
      <c r="S58" s="144">
        <v>300</v>
      </c>
      <c r="T58" s="201">
        <v>1.1303333333333334</v>
      </c>
      <c r="U58" s="146">
        <v>4</v>
      </c>
      <c r="V58" s="147">
        <v>7</v>
      </c>
      <c r="W58" s="147">
        <v>3</v>
      </c>
      <c r="X58" s="147">
        <v>5</v>
      </c>
      <c r="Y58" s="147">
        <v>9</v>
      </c>
      <c r="Z58" s="147">
        <v>11</v>
      </c>
      <c r="AA58" s="147">
        <v>11</v>
      </c>
      <c r="AB58" s="147">
        <v>11</v>
      </c>
      <c r="AC58" s="147">
        <v>7</v>
      </c>
      <c r="AD58" s="147">
        <v>6</v>
      </c>
      <c r="AE58" s="147">
        <v>4</v>
      </c>
      <c r="AF58" s="147">
        <v>3</v>
      </c>
      <c r="AG58" s="148">
        <v>81</v>
      </c>
      <c r="AH58" s="149">
        <v>0</v>
      </c>
      <c r="AI58" s="150">
        <v>0</v>
      </c>
      <c r="AJ58" s="150">
        <v>0</v>
      </c>
      <c r="AK58" s="150">
        <v>0</v>
      </c>
      <c r="AL58" s="150">
        <v>0</v>
      </c>
      <c r="AM58" s="150">
        <v>0</v>
      </c>
      <c r="AN58" s="150">
        <v>0</v>
      </c>
      <c r="AO58" s="150">
        <v>0</v>
      </c>
      <c r="AP58" s="150">
        <v>0</v>
      </c>
      <c r="AQ58" s="150">
        <v>0</v>
      </c>
      <c r="AR58" s="150">
        <v>0</v>
      </c>
      <c r="AS58" s="150">
        <v>0</v>
      </c>
      <c r="AT58" s="151">
        <v>0</v>
      </c>
      <c r="AU58" s="152">
        <v>0</v>
      </c>
      <c r="AV58" s="200" t="s">
        <v>486</v>
      </c>
    </row>
    <row r="59" spans="1:48">
      <c r="A59" s="137">
        <v>56</v>
      </c>
      <c r="B59" s="138"/>
      <c r="C59" s="139" t="s">
        <v>663</v>
      </c>
      <c r="D59" s="139" t="s">
        <v>512</v>
      </c>
      <c r="E59" s="140" t="s">
        <v>84</v>
      </c>
      <c r="F59" s="141">
        <v>52</v>
      </c>
      <c r="G59" s="142">
        <v>26</v>
      </c>
      <c r="H59" s="142">
        <v>14</v>
      </c>
      <c r="I59" s="142">
        <v>18</v>
      </c>
      <c r="J59" s="142">
        <v>18</v>
      </c>
      <c r="K59" s="142">
        <v>22</v>
      </c>
      <c r="L59" s="142">
        <v>12</v>
      </c>
      <c r="M59" s="142">
        <v>18</v>
      </c>
      <c r="N59" s="142">
        <v>26</v>
      </c>
      <c r="O59" s="142">
        <v>10</v>
      </c>
      <c r="P59" s="142">
        <v>55</v>
      </c>
      <c r="Q59" s="142">
        <v>40</v>
      </c>
      <c r="R59" s="143">
        <v>311</v>
      </c>
      <c r="S59" s="144">
        <v>600</v>
      </c>
      <c r="T59" s="201">
        <v>0.51833333333333331</v>
      </c>
      <c r="U59" s="146">
        <v>7</v>
      </c>
      <c r="V59" s="147">
        <v>4</v>
      </c>
      <c r="W59" s="147">
        <v>2</v>
      </c>
      <c r="X59" s="147">
        <v>3</v>
      </c>
      <c r="Y59" s="147">
        <v>3</v>
      </c>
      <c r="Z59" s="147">
        <v>4</v>
      </c>
      <c r="AA59" s="147">
        <v>2</v>
      </c>
      <c r="AB59" s="147">
        <v>4</v>
      </c>
      <c r="AC59" s="147">
        <v>3</v>
      </c>
      <c r="AD59" s="147">
        <v>2</v>
      </c>
      <c r="AE59" s="147">
        <v>6</v>
      </c>
      <c r="AF59" s="147">
        <v>7</v>
      </c>
      <c r="AG59" s="148">
        <v>47</v>
      </c>
      <c r="AH59" s="149">
        <v>5</v>
      </c>
      <c r="AI59" s="150">
        <v>2</v>
      </c>
      <c r="AJ59" s="150">
        <v>1</v>
      </c>
      <c r="AK59" s="150">
        <v>1</v>
      </c>
      <c r="AL59" s="150">
        <v>1</v>
      </c>
      <c r="AM59" s="150">
        <v>3</v>
      </c>
      <c r="AN59" s="150">
        <v>1</v>
      </c>
      <c r="AO59" s="150">
        <v>2</v>
      </c>
      <c r="AP59" s="150">
        <v>3</v>
      </c>
      <c r="AQ59" s="150">
        <v>2</v>
      </c>
      <c r="AR59" s="150">
        <v>5</v>
      </c>
      <c r="AS59" s="150">
        <v>5</v>
      </c>
      <c r="AT59" s="151">
        <v>31</v>
      </c>
      <c r="AU59" s="152">
        <v>50</v>
      </c>
      <c r="AV59" s="200" t="s">
        <v>516</v>
      </c>
    </row>
    <row r="60" spans="1:48">
      <c r="A60" s="137">
        <v>57</v>
      </c>
      <c r="B60" s="138"/>
      <c r="C60" s="139" t="s">
        <v>261</v>
      </c>
      <c r="D60" s="139" t="s">
        <v>94</v>
      </c>
      <c r="E60" s="140" t="s">
        <v>507</v>
      </c>
      <c r="F60" s="141">
        <v>10</v>
      </c>
      <c r="G60" s="142">
        <v>15</v>
      </c>
      <c r="H60" s="142">
        <v>25</v>
      </c>
      <c r="I60" s="142">
        <v>19.8</v>
      </c>
      <c r="J60" s="142">
        <v>18.600000000000001</v>
      </c>
      <c r="K60" s="142">
        <v>48.5</v>
      </c>
      <c r="L60" s="142">
        <v>20</v>
      </c>
      <c r="M60" s="142">
        <v>15</v>
      </c>
      <c r="N60" s="142">
        <v>30</v>
      </c>
      <c r="O60" s="142">
        <v>40</v>
      </c>
      <c r="P60" s="142">
        <v>42</v>
      </c>
      <c r="Q60" s="142">
        <v>21</v>
      </c>
      <c r="R60" s="143">
        <v>304.89999999999998</v>
      </c>
      <c r="S60" s="144">
        <v>1000</v>
      </c>
      <c r="T60" s="201">
        <v>0.3049</v>
      </c>
      <c r="U60" s="146">
        <v>1</v>
      </c>
      <c r="V60" s="147">
        <v>2</v>
      </c>
      <c r="W60" s="147">
        <v>5</v>
      </c>
      <c r="X60" s="147">
        <v>5</v>
      </c>
      <c r="Y60" s="147">
        <v>4</v>
      </c>
      <c r="Z60" s="147">
        <v>6</v>
      </c>
      <c r="AA60" s="147">
        <v>3</v>
      </c>
      <c r="AB60" s="147">
        <v>3</v>
      </c>
      <c r="AC60" s="147">
        <v>6</v>
      </c>
      <c r="AD60" s="147">
        <v>8</v>
      </c>
      <c r="AE60" s="147">
        <v>8</v>
      </c>
      <c r="AF60" s="147">
        <v>4</v>
      </c>
      <c r="AG60" s="148">
        <v>55</v>
      </c>
      <c r="AH60" s="149">
        <v>1</v>
      </c>
      <c r="AI60" s="150">
        <v>3</v>
      </c>
      <c r="AJ60" s="150">
        <v>3</v>
      </c>
      <c r="AK60" s="150">
        <v>3</v>
      </c>
      <c r="AL60" s="150">
        <v>3</v>
      </c>
      <c r="AM60" s="150">
        <v>6</v>
      </c>
      <c r="AN60" s="150">
        <v>2</v>
      </c>
      <c r="AO60" s="150">
        <v>2</v>
      </c>
      <c r="AP60" s="150">
        <v>3</v>
      </c>
      <c r="AQ60" s="150">
        <v>5</v>
      </c>
      <c r="AR60" s="150">
        <v>5</v>
      </c>
      <c r="AS60" s="150">
        <v>3</v>
      </c>
      <c r="AT60" s="151">
        <v>39</v>
      </c>
      <c r="AU60" s="152">
        <v>100</v>
      </c>
      <c r="AV60" s="200" t="s">
        <v>457</v>
      </c>
    </row>
    <row r="61" spans="1:48">
      <c r="A61" s="137">
        <v>58</v>
      </c>
      <c r="B61" s="138" t="s">
        <v>152</v>
      </c>
      <c r="C61" s="139" t="s">
        <v>679</v>
      </c>
      <c r="D61" s="139" t="s">
        <v>680</v>
      </c>
      <c r="E61" s="140" t="s">
        <v>84</v>
      </c>
      <c r="F61" s="141">
        <v>28</v>
      </c>
      <c r="G61" s="142">
        <v>40</v>
      </c>
      <c r="H61" s="142">
        <v>22</v>
      </c>
      <c r="I61" s="142">
        <v>15</v>
      </c>
      <c r="J61" s="142">
        <v>15</v>
      </c>
      <c r="K61" s="142">
        <v>50</v>
      </c>
      <c r="L61" s="142">
        <v>20</v>
      </c>
      <c r="M61" s="142">
        <v>31</v>
      </c>
      <c r="N61" s="142">
        <v>15</v>
      </c>
      <c r="O61" s="142">
        <v>25</v>
      </c>
      <c r="P61" s="142">
        <v>22</v>
      </c>
      <c r="Q61" s="142">
        <v>8</v>
      </c>
      <c r="R61" s="143">
        <v>291</v>
      </c>
      <c r="S61" s="144">
        <v>1800</v>
      </c>
      <c r="T61" s="201">
        <v>0.16166666666666665</v>
      </c>
      <c r="U61" s="146">
        <v>4</v>
      </c>
      <c r="V61" s="147">
        <v>5</v>
      </c>
      <c r="W61" s="147">
        <v>4</v>
      </c>
      <c r="X61" s="147">
        <v>3</v>
      </c>
      <c r="Y61" s="147">
        <v>3</v>
      </c>
      <c r="Z61" s="147">
        <v>7</v>
      </c>
      <c r="AA61" s="147">
        <v>4</v>
      </c>
      <c r="AB61" s="147">
        <v>5</v>
      </c>
      <c r="AC61" s="147">
        <v>3</v>
      </c>
      <c r="AD61" s="147">
        <v>3</v>
      </c>
      <c r="AE61" s="147">
        <v>3</v>
      </c>
      <c r="AF61" s="147">
        <v>3</v>
      </c>
      <c r="AG61" s="148">
        <v>47</v>
      </c>
      <c r="AH61" s="149">
        <v>4</v>
      </c>
      <c r="AI61" s="150">
        <v>2</v>
      </c>
      <c r="AJ61" s="150">
        <v>4</v>
      </c>
      <c r="AK61" s="150">
        <v>3</v>
      </c>
      <c r="AL61" s="150">
        <v>2</v>
      </c>
      <c r="AM61" s="150">
        <v>30</v>
      </c>
      <c r="AN61" s="150">
        <v>4</v>
      </c>
      <c r="AO61" s="150">
        <v>5</v>
      </c>
      <c r="AP61" s="150">
        <v>3</v>
      </c>
      <c r="AQ61" s="150">
        <v>4</v>
      </c>
      <c r="AR61" s="150">
        <v>2.5</v>
      </c>
      <c r="AS61" s="150">
        <v>4</v>
      </c>
      <c r="AT61" s="151">
        <v>67.5</v>
      </c>
      <c r="AU61" s="152">
        <v>100</v>
      </c>
      <c r="AV61" s="200" t="s">
        <v>681</v>
      </c>
    </row>
    <row r="62" spans="1:48">
      <c r="A62" s="137">
        <v>59</v>
      </c>
      <c r="B62" s="138"/>
      <c r="C62" s="139" t="s">
        <v>267</v>
      </c>
      <c r="D62" s="139" t="s">
        <v>336</v>
      </c>
      <c r="E62" s="140" t="s">
        <v>120</v>
      </c>
      <c r="F62" s="141">
        <v>19</v>
      </c>
      <c r="G62" s="142">
        <v>30</v>
      </c>
      <c r="H62" s="142">
        <v>41</v>
      </c>
      <c r="I62" s="142">
        <v>12</v>
      </c>
      <c r="J62" s="142">
        <v>24</v>
      </c>
      <c r="K62" s="142">
        <v>14</v>
      </c>
      <c r="L62" s="142">
        <v>21</v>
      </c>
      <c r="M62" s="142">
        <v>16</v>
      </c>
      <c r="N62" s="142">
        <v>30</v>
      </c>
      <c r="O62" s="142">
        <v>32</v>
      </c>
      <c r="P62" s="142">
        <v>27</v>
      </c>
      <c r="Q62" s="142">
        <v>12</v>
      </c>
      <c r="R62" s="143">
        <v>278</v>
      </c>
      <c r="S62" s="144">
        <v>360</v>
      </c>
      <c r="T62" s="201">
        <v>0.77222222222222225</v>
      </c>
      <c r="U62" s="146">
        <v>7</v>
      </c>
      <c r="V62" s="147">
        <v>9</v>
      </c>
      <c r="W62" s="147">
        <v>10</v>
      </c>
      <c r="X62" s="147">
        <v>5</v>
      </c>
      <c r="Y62" s="147">
        <v>9</v>
      </c>
      <c r="Z62" s="147">
        <v>10</v>
      </c>
      <c r="AA62" s="147">
        <v>7</v>
      </c>
      <c r="AB62" s="147">
        <v>8</v>
      </c>
      <c r="AC62" s="147">
        <v>10</v>
      </c>
      <c r="AD62" s="147">
        <v>10</v>
      </c>
      <c r="AE62" s="147">
        <v>6</v>
      </c>
      <c r="AF62" s="147">
        <v>6</v>
      </c>
      <c r="AG62" s="148">
        <v>97</v>
      </c>
      <c r="AH62" s="149">
        <v>5</v>
      </c>
      <c r="AI62" s="150">
        <v>3</v>
      </c>
      <c r="AJ62" s="150">
        <v>4</v>
      </c>
      <c r="AK62" s="150">
        <v>2</v>
      </c>
      <c r="AL62" s="150">
        <v>3</v>
      </c>
      <c r="AM62" s="150">
        <v>3</v>
      </c>
      <c r="AN62" s="150">
        <v>2</v>
      </c>
      <c r="AO62" s="150">
        <v>3</v>
      </c>
      <c r="AP62" s="150">
        <v>3</v>
      </c>
      <c r="AQ62" s="150">
        <v>8</v>
      </c>
      <c r="AR62" s="150">
        <v>7</v>
      </c>
      <c r="AS62" s="150">
        <v>2</v>
      </c>
      <c r="AT62" s="151">
        <v>45</v>
      </c>
      <c r="AU62" s="152">
        <v>60</v>
      </c>
      <c r="AV62" s="200" t="s">
        <v>471</v>
      </c>
    </row>
    <row r="63" spans="1:48">
      <c r="A63" s="153">
        <v>60</v>
      </c>
      <c r="B63" s="154"/>
      <c r="C63" s="155" t="s">
        <v>249</v>
      </c>
      <c r="D63" s="155" t="s">
        <v>135</v>
      </c>
      <c r="E63" s="156" t="s">
        <v>150</v>
      </c>
      <c r="F63" s="157">
        <v>0</v>
      </c>
      <c r="G63" s="158">
        <v>0</v>
      </c>
      <c r="H63" s="158">
        <v>22</v>
      </c>
      <c r="I63" s="158">
        <v>102.2</v>
      </c>
      <c r="J63" s="158">
        <v>59</v>
      </c>
      <c r="K63" s="158">
        <v>5</v>
      </c>
      <c r="L63" s="158">
        <v>32</v>
      </c>
      <c r="M63" s="158">
        <v>29.5</v>
      </c>
      <c r="N63" s="158">
        <v>0</v>
      </c>
      <c r="O63" s="158">
        <v>0</v>
      </c>
      <c r="P63" s="158">
        <v>0</v>
      </c>
      <c r="Q63" s="158">
        <v>6</v>
      </c>
      <c r="R63" s="159">
        <v>255.7</v>
      </c>
      <c r="S63" s="160">
        <v>400</v>
      </c>
      <c r="T63" s="202">
        <v>0.63924999999999998</v>
      </c>
      <c r="U63" s="162">
        <v>0</v>
      </c>
      <c r="V63" s="163">
        <v>0</v>
      </c>
      <c r="W63" s="163">
        <v>6</v>
      </c>
      <c r="X63" s="163">
        <v>19</v>
      </c>
      <c r="Y63" s="163">
        <v>12</v>
      </c>
      <c r="Z63" s="163">
        <v>1</v>
      </c>
      <c r="AA63" s="163">
        <v>4</v>
      </c>
      <c r="AB63" s="163">
        <v>4</v>
      </c>
      <c r="AC63" s="163">
        <v>0</v>
      </c>
      <c r="AD63" s="163">
        <v>0</v>
      </c>
      <c r="AE63" s="163">
        <v>0</v>
      </c>
      <c r="AF63" s="163">
        <v>3</v>
      </c>
      <c r="AG63" s="164">
        <v>49</v>
      </c>
      <c r="AH63" s="165">
        <v>0</v>
      </c>
      <c r="AI63" s="166">
        <v>0</v>
      </c>
      <c r="AJ63" s="166">
        <v>0</v>
      </c>
      <c r="AK63" s="166">
        <v>0</v>
      </c>
      <c r="AL63" s="166">
        <v>0</v>
      </c>
      <c r="AM63" s="166">
        <v>0</v>
      </c>
      <c r="AN63" s="166">
        <v>0</v>
      </c>
      <c r="AO63" s="166">
        <v>0</v>
      </c>
      <c r="AP63" s="166">
        <v>0</v>
      </c>
      <c r="AQ63" s="166">
        <v>0</v>
      </c>
      <c r="AR63" s="166">
        <v>0</v>
      </c>
      <c r="AS63" s="166">
        <v>0</v>
      </c>
      <c r="AT63" s="167">
        <v>0</v>
      </c>
      <c r="AU63" s="168">
        <v>0</v>
      </c>
      <c r="AV63" s="200" t="s">
        <v>480</v>
      </c>
    </row>
    <row r="64" spans="1:48">
      <c r="A64" s="137">
        <v>61</v>
      </c>
      <c r="B64" s="138"/>
      <c r="C64" s="139" t="s">
        <v>269</v>
      </c>
      <c r="D64" s="139" t="s">
        <v>98</v>
      </c>
      <c r="E64" s="140" t="s">
        <v>84</v>
      </c>
      <c r="F64" s="141">
        <v>19</v>
      </c>
      <c r="G64" s="142">
        <v>0</v>
      </c>
      <c r="H64" s="142">
        <v>12</v>
      </c>
      <c r="I64" s="142">
        <v>13</v>
      </c>
      <c r="J64" s="142">
        <v>14</v>
      </c>
      <c r="K64" s="142">
        <v>28</v>
      </c>
      <c r="L64" s="142">
        <v>40</v>
      </c>
      <c r="M64" s="142">
        <v>31.5</v>
      </c>
      <c r="N64" s="142">
        <v>10</v>
      </c>
      <c r="O64" s="142">
        <v>19</v>
      </c>
      <c r="P64" s="142">
        <v>14</v>
      </c>
      <c r="Q64" s="142">
        <v>15</v>
      </c>
      <c r="R64" s="143">
        <v>215.5</v>
      </c>
      <c r="S64" s="144">
        <v>100</v>
      </c>
      <c r="T64" s="201">
        <v>2.1549999999999998</v>
      </c>
      <c r="U64" s="146">
        <v>7</v>
      </c>
      <c r="V64" s="147">
        <v>0</v>
      </c>
      <c r="W64" s="147">
        <v>6</v>
      </c>
      <c r="X64" s="147">
        <v>6</v>
      </c>
      <c r="Y64" s="147">
        <v>5</v>
      </c>
      <c r="Z64" s="147">
        <v>7</v>
      </c>
      <c r="AA64" s="147">
        <v>9</v>
      </c>
      <c r="AB64" s="147">
        <v>7</v>
      </c>
      <c r="AC64" s="147">
        <v>5</v>
      </c>
      <c r="AD64" s="147">
        <v>7</v>
      </c>
      <c r="AE64" s="147">
        <v>7</v>
      </c>
      <c r="AF64" s="147">
        <v>5</v>
      </c>
      <c r="AG64" s="148">
        <v>71</v>
      </c>
      <c r="AH64" s="149">
        <v>0</v>
      </c>
      <c r="AI64" s="150">
        <v>0</v>
      </c>
      <c r="AJ64" s="150">
        <v>0</v>
      </c>
      <c r="AK64" s="150">
        <v>0</v>
      </c>
      <c r="AL64" s="150">
        <v>0</v>
      </c>
      <c r="AM64" s="150">
        <v>0</v>
      </c>
      <c r="AN64" s="150">
        <v>0</v>
      </c>
      <c r="AO64" s="150">
        <v>0</v>
      </c>
      <c r="AP64" s="150">
        <v>0</v>
      </c>
      <c r="AQ64" s="150">
        <v>0</v>
      </c>
      <c r="AR64" s="150">
        <v>0</v>
      </c>
      <c r="AS64" s="150">
        <v>0</v>
      </c>
      <c r="AT64" s="151">
        <v>0</v>
      </c>
      <c r="AU64" s="152">
        <v>0</v>
      </c>
      <c r="AV64" s="200" t="s">
        <v>473</v>
      </c>
    </row>
    <row r="65" spans="1:48">
      <c r="A65" s="137">
        <v>62</v>
      </c>
      <c r="B65" s="138"/>
      <c r="C65" s="139" t="s">
        <v>279</v>
      </c>
      <c r="D65" s="139" t="s">
        <v>93</v>
      </c>
      <c r="E65" s="140" t="s">
        <v>84</v>
      </c>
      <c r="F65" s="141">
        <v>14</v>
      </c>
      <c r="G65" s="142">
        <v>19</v>
      </c>
      <c r="H65" s="142">
        <v>23</v>
      </c>
      <c r="I65" s="142">
        <v>13</v>
      </c>
      <c r="J65" s="142">
        <v>25</v>
      </c>
      <c r="K65" s="142">
        <v>19</v>
      </c>
      <c r="L65" s="142">
        <v>10</v>
      </c>
      <c r="M65" s="142">
        <v>26</v>
      </c>
      <c r="N65" s="142">
        <v>15</v>
      </c>
      <c r="O65" s="142">
        <v>18</v>
      </c>
      <c r="P65" s="142">
        <v>13</v>
      </c>
      <c r="Q65" s="142">
        <v>18</v>
      </c>
      <c r="R65" s="143">
        <v>213</v>
      </c>
      <c r="S65" s="144">
        <v>200</v>
      </c>
      <c r="T65" s="201">
        <v>1.0649999999999999</v>
      </c>
      <c r="U65" s="146">
        <v>4</v>
      </c>
      <c r="V65" s="147">
        <v>5</v>
      </c>
      <c r="W65" s="147">
        <v>6</v>
      </c>
      <c r="X65" s="147">
        <v>5</v>
      </c>
      <c r="Y65" s="147">
        <v>8</v>
      </c>
      <c r="Z65" s="147">
        <v>5</v>
      </c>
      <c r="AA65" s="147">
        <v>4</v>
      </c>
      <c r="AB65" s="147">
        <v>8</v>
      </c>
      <c r="AC65" s="147">
        <v>5</v>
      </c>
      <c r="AD65" s="147">
        <v>7</v>
      </c>
      <c r="AE65" s="147">
        <v>4</v>
      </c>
      <c r="AF65" s="147">
        <v>6</v>
      </c>
      <c r="AG65" s="148">
        <v>67</v>
      </c>
      <c r="AH65" s="149">
        <v>0</v>
      </c>
      <c r="AI65" s="150">
        <v>0</v>
      </c>
      <c r="AJ65" s="150">
        <v>0</v>
      </c>
      <c r="AK65" s="150">
        <v>0</v>
      </c>
      <c r="AL65" s="150">
        <v>0</v>
      </c>
      <c r="AM65" s="150">
        <v>0</v>
      </c>
      <c r="AN65" s="150">
        <v>0</v>
      </c>
      <c r="AO65" s="150">
        <v>0</v>
      </c>
      <c r="AP65" s="150">
        <v>0</v>
      </c>
      <c r="AQ65" s="150">
        <v>0</v>
      </c>
      <c r="AR65" s="150">
        <v>0</v>
      </c>
      <c r="AS65" s="150">
        <v>0</v>
      </c>
      <c r="AT65" s="151">
        <v>0</v>
      </c>
      <c r="AU65" s="152">
        <v>0</v>
      </c>
      <c r="AV65" s="200" t="s">
        <v>479</v>
      </c>
    </row>
    <row r="66" spans="1:48">
      <c r="A66" s="137">
        <v>63</v>
      </c>
      <c r="B66" s="138"/>
      <c r="C66" s="139" t="s">
        <v>126</v>
      </c>
      <c r="D66" s="139" t="s">
        <v>127</v>
      </c>
      <c r="E66" s="140" t="s">
        <v>705</v>
      </c>
      <c r="F66" s="141">
        <v>8.5</v>
      </c>
      <c r="G66" s="142">
        <v>16</v>
      </c>
      <c r="H66" s="142">
        <v>11.5</v>
      </c>
      <c r="I66" s="142">
        <v>6</v>
      </c>
      <c r="J66" s="142">
        <v>13</v>
      </c>
      <c r="K66" s="142">
        <v>13.5</v>
      </c>
      <c r="L66" s="142">
        <v>5</v>
      </c>
      <c r="M66" s="142">
        <v>29.5</v>
      </c>
      <c r="N66" s="142">
        <v>13</v>
      </c>
      <c r="O66" s="142">
        <v>21</v>
      </c>
      <c r="P66" s="142">
        <v>30.5</v>
      </c>
      <c r="Q66" s="142">
        <v>0</v>
      </c>
      <c r="R66" s="143">
        <v>167.5</v>
      </c>
      <c r="S66" s="144">
        <v>100</v>
      </c>
      <c r="T66" s="201">
        <v>1.675</v>
      </c>
      <c r="U66" s="146">
        <v>2</v>
      </c>
      <c r="V66" s="147">
        <v>3</v>
      </c>
      <c r="W66" s="147">
        <v>2</v>
      </c>
      <c r="X66" s="147">
        <v>2</v>
      </c>
      <c r="Y66" s="147">
        <v>3</v>
      </c>
      <c r="Z66" s="147">
        <v>2</v>
      </c>
      <c r="AA66" s="147">
        <v>1</v>
      </c>
      <c r="AB66" s="147">
        <v>6</v>
      </c>
      <c r="AC66" s="147">
        <v>3</v>
      </c>
      <c r="AD66" s="147">
        <v>3</v>
      </c>
      <c r="AE66" s="147">
        <v>5</v>
      </c>
      <c r="AF66" s="147">
        <v>0</v>
      </c>
      <c r="AG66" s="148">
        <v>32</v>
      </c>
      <c r="AH66" s="149">
        <v>0</v>
      </c>
      <c r="AI66" s="150">
        <v>0</v>
      </c>
      <c r="AJ66" s="150">
        <v>0</v>
      </c>
      <c r="AK66" s="150">
        <v>0</v>
      </c>
      <c r="AL66" s="150">
        <v>0</v>
      </c>
      <c r="AM66" s="150">
        <v>0</v>
      </c>
      <c r="AN66" s="150">
        <v>0</v>
      </c>
      <c r="AO66" s="150">
        <v>0</v>
      </c>
      <c r="AP66" s="150">
        <v>0</v>
      </c>
      <c r="AQ66" s="150">
        <v>0</v>
      </c>
      <c r="AR66" s="150">
        <v>0</v>
      </c>
      <c r="AS66" s="150">
        <v>0</v>
      </c>
      <c r="AT66" s="151">
        <v>0</v>
      </c>
      <c r="AU66" s="152">
        <v>0</v>
      </c>
      <c r="AV66" s="200" t="s">
        <v>483</v>
      </c>
    </row>
    <row r="67" spans="1:48">
      <c r="A67" s="137">
        <v>64</v>
      </c>
      <c r="B67" s="138"/>
      <c r="C67" s="139" t="s">
        <v>276</v>
      </c>
      <c r="D67" s="139" t="s">
        <v>134</v>
      </c>
      <c r="E67" s="140" t="s">
        <v>84</v>
      </c>
      <c r="F67" s="141">
        <v>0</v>
      </c>
      <c r="G67" s="142">
        <v>40.5</v>
      </c>
      <c r="H67" s="142">
        <v>29</v>
      </c>
      <c r="I67" s="142">
        <v>9</v>
      </c>
      <c r="J67" s="142">
        <v>4.5</v>
      </c>
      <c r="K67" s="142">
        <v>10.5</v>
      </c>
      <c r="L67" s="142">
        <v>40</v>
      </c>
      <c r="M67" s="142">
        <v>23.6</v>
      </c>
      <c r="N67" s="142">
        <v>4.5</v>
      </c>
      <c r="O67" s="142">
        <v>0</v>
      </c>
      <c r="P67" s="142">
        <v>0</v>
      </c>
      <c r="Q67" s="142">
        <v>0</v>
      </c>
      <c r="R67" s="143">
        <v>161.6</v>
      </c>
      <c r="S67" s="144">
        <v>500</v>
      </c>
      <c r="T67" s="201">
        <v>0.32319999999999999</v>
      </c>
      <c r="U67" s="146">
        <v>0</v>
      </c>
      <c r="V67" s="147">
        <v>9</v>
      </c>
      <c r="W67" s="147">
        <v>5</v>
      </c>
      <c r="X67" s="147">
        <v>2</v>
      </c>
      <c r="Y67" s="147">
        <v>1</v>
      </c>
      <c r="Z67" s="147">
        <v>2</v>
      </c>
      <c r="AA67" s="147">
        <v>6</v>
      </c>
      <c r="AB67" s="147">
        <v>4</v>
      </c>
      <c r="AC67" s="147">
        <v>1</v>
      </c>
      <c r="AD67" s="147">
        <v>0</v>
      </c>
      <c r="AE67" s="147">
        <v>0</v>
      </c>
      <c r="AF67" s="147">
        <v>0</v>
      </c>
      <c r="AG67" s="148">
        <v>30</v>
      </c>
      <c r="AH67" s="149">
        <v>0</v>
      </c>
      <c r="AI67" s="150">
        <v>0</v>
      </c>
      <c r="AJ67" s="150">
        <v>5</v>
      </c>
      <c r="AK67" s="150">
        <v>0</v>
      </c>
      <c r="AL67" s="150">
        <v>1</v>
      </c>
      <c r="AM67" s="150">
        <v>2</v>
      </c>
      <c r="AN67" s="150">
        <v>9</v>
      </c>
      <c r="AO67" s="150">
        <v>4</v>
      </c>
      <c r="AP67" s="150">
        <v>1</v>
      </c>
      <c r="AQ67" s="150">
        <v>0</v>
      </c>
      <c r="AR67" s="150">
        <v>0</v>
      </c>
      <c r="AS67" s="150">
        <v>0</v>
      </c>
      <c r="AT67" s="151">
        <v>22</v>
      </c>
      <c r="AU67" s="152">
        <v>0</v>
      </c>
      <c r="AV67" s="200" t="s">
        <v>477</v>
      </c>
    </row>
    <row r="68" spans="1:48">
      <c r="A68" s="137">
        <v>65</v>
      </c>
      <c r="B68" s="138"/>
      <c r="C68" s="139" t="s">
        <v>270</v>
      </c>
      <c r="D68" s="139" t="s">
        <v>129</v>
      </c>
      <c r="E68" s="140" t="s">
        <v>130</v>
      </c>
      <c r="F68" s="141">
        <v>3</v>
      </c>
      <c r="G68" s="142">
        <v>5</v>
      </c>
      <c r="H68" s="142">
        <v>5.0999999999999996</v>
      </c>
      <c r="I68" s="142">
        <v>30.3</v>
      </c>
      <c r="J68" s="142">
        <v>4.7</v>
      </c>
      <c r="K68" s="142">
        <v>0</v>
      </c>
      <c r="L68" s="142">
        <v>2.6</v>
      </c>
      <c r="M68" s="142">
        <v>17.2</v>
      </c>
      <c r="N68" s="142">
        <v>9.8000000000000007</v>
      </c>
      <c r="O68" s="142">
        <v>1</v>
      </c>
      <c r="P68" s="142">
        <v>2.2999999999999998</v>
      </c>
      <c r="Q68" s="142">
        <v>3.7</v>
      </c>
      <c r="R68" s="143">
        <v>84.7</v>
      </c>
      <c r="S68" s="144">
        <v>400</v>
      </c>
      <c r="T68" s="201">
        <v>0.21174999999999999</v>
      </c>
      <c r="U68" s="146">
        <v>12</v>
      </c>
      <c r="V68" s="147">
        <v>10</v>
      </c>
      <c r="W68" s="147">
        <v>10</v>
      </c>
      <c r="X68" s="147">
        <v>23</v>
      </c>
      <c r="Y68" s="147">
        <v>16</v>
      </c>
      <c r="Z68" s="147">
        <v>6</v>
      </c>
      <c r="AA68" s="147">
        <v>10</v>
      </c>
      <c r="AB68" s="147">
        <v>11</v>
      </c>
      <c r="AC68" s="147">
        <v>5</v>
      </c>
      <c r="AD68" s="147">
        <v>7</v>
      </c>
      <c r="AE68" s="147">
        <v>2</v>
      </c>
      <c r="AF68" s="147">
        <v>7</v>
      </c>
      <c r="AG68" s="148">
        <v>119</v>
      </c>
      <c r="AH68" s="149">
        <v>0</v>
      </c>
      <c r="AI68" s="150">
        <v>10</v>
      </c>
      <c r="AJ68" s="150">
        <v>13</v>
      </c>
      <c r="AK68" s="150">
        <v>37</v>
      </c>
      <c r="AL68" s="150">
        <v>19</v>
      </c>
      <c r="AM68" s="150">
        <v>13</v>
      </c>
      <c r="AN68" s="150">
        <v>10</v>
      </c>
      <c r="AO68" s="150">
        <v>13</v>
      </c>
      <c r="AP68" s="150">
        <v>7</v>
      </c>
      <c r="AQ68" s="150">
        <v>7</v>
      </c>
      <c r="AR68" s="150">
        <v>0</v>
      </c>
      <c r="AS68" s="150">
        <v>11</v>
      </c>
      <c r="AT68" s="151">
        <v>140</v>
      </c>
      <c r="AU68" s="152">
        <v>500</v>
      </c>
      <c r="AV68" s="200" t="s">
        <v>474</v>
      </c>
    </row>
    <row r="69" spans="1:48">
      <c r="A69" s="137">
        <v>66</v>
      </c>
      <c r="B69" s="138" t="s">
        <v>152</v>
      </c>
      <c r="C69" s="139" t="s">
        <v>676</v>
      </c>
      <c r="D69" s="139" t="s">
        <v>677</v>
      </c>
      <c r="E69" s="140" t="s">
        <v>706</v>
      </c>
      <c r="F69" s="141">
        <v>0</v>
      </c>
      <c r="G69" s="142">
        <v>22</v>
      </c>
      <c r="H69" s="142">
        <v>19</v>
      </c>
      <c r="I69" s="142">
        <v>5</v>
      </c>
      <c r="J69" s="142">
        <v>0</v>
      </c>
      <c r="K69" s="142">
        <v>5</v>
      </c>
      <c r="L69" s="142">
        <v>5</v>
      </c>
      <c r="M69" s="142">
        <v>0</v>
      </c>
      <c r="N69" s="142">
        <v>10</v>
      </c>
      <c r="O69" s="142">
        <v>2</v>
      </c>
      <c r="P69" s="142">
        <v>4</v>
      </c>
      <c r="Q69" s="142">
        <v>0</v>
      </c>
      <c r="R69" s="143">
        <v>72</v>
      </c>
      <c r="S69" s="144">
        <v>500</v>
      </c>
      <c r="T69" s="201">
        <v>0.14399999999999999</v>
      </c>
      <c r="U69" s="146">
        <v>0</v>
      </c>
      <c r="V69" s="147">
        <v>6</v>
      </c>
      <c r="W69" s="147">
        <v>6</v>
      </c>
      <c r="X69" s="147">
        <v>1</v>
      </c>
      <c r="Y69" s="147">
        <v>0</v>
      </c>
      <c r="Z69" s="147">
        <v>1</v>
      </c>
      <c r="AA69" s="147">
        <v>1</v>
      </c>
      <c r="AB69" s="147">
        <v>0</v>
      </c>
      <c r="AC69" s="147">
        <v>1</v>
      </c>
      <c r="AD69" s="147">
        <v>1</v>
      </c>
      <c r="AE69" s="147">
        <v>2</v>
      </c>
      <c r="AF69" s="147">
        <v>0</v>
      </c>
      <c r="AG69" s="148">
        <v>19</v>
      </c>
      <c r="AH69" s="149">
        <v>0</v>
      </c>
      <c r="AI69" s="150">
        <v>0</v>
      </c>
      <c r="AJ69" s="150">
        <v>0</v>
      </c>
      <c r="AK69" s="150">
        <v>0</v>
      </c>
      <c r="AL69" s="150">
        <v>0</v>
      </c>
      <c r="AM69" s="150">
        <v>0</v>
      </c>
      <c r="AN69" s="150">
        <v>0</v>
      </c>
      <c r="AO69" s="150">
        <v>0</v>
      </c>
      <c r="AP69" s="150">
        <v>0</v>
      </c>
      <c r="AQ69" s="150">
        <v>0</v>
      </c>
      <c r="AR69" s="150">
        <v>0</v>
      </c>
      <c r="AS69" s="150">
        <v>0</v>
      </c>
      <c r="AT69" s="151">
        <v>0</v>
      </c>
      <c r="AU69" s="152">
        <v>0</v>
      </c>
      <c r="AV69" s="200" t="s">
        <v>678</v>
      </c>
    </row>
    <row r="70" spans="1:48">
      <c r="A70" s="137">
        <v>67</v>
      </c>
      <c r="B70" s="138"/>
      <c r="C70" s="139" t="s">
        <v>278</v>
      </c>
      <c r="D70" s="139" t="s">
        <v>144</v>
      </c>
      <c r="E70" s="140" t="s">
        <v>707</v>
      </c>
      <c r="F70" s="141">
        <v>0</v>
      </c>
      <c r="G70" s="142">
        <v>0</v>
      </c>
      <c r="H70" s="142">
        <v>20</v>
      </c>
      <c r="I70" s="142">
        <v>0</v>
      </c>
      <c r="J70" s="142">
        <v>0</v>
      </c>
      <c r="K70" s="142">
        <v>10</v>
      </c>
      <c r="L70" s="142">
        <v>4.5</v>
      </c>
      <c r="M70" s="142">
        <v>0</v>
      </c>
      <c r="N70" s="142">
        <v>0</v>
      </c>
      <c r="O70" s="142">
        <v>0</v>
      </c>
      <c r="P70" s="142">
        <v>10</v>
      </c>
      <c r="Q70" s="142">
        <v>0</v>
      </c>
      <c r="R70" s="143">
        <v>44.5</v>
      </c>
      <c r="S70" s="144">
        <v>360</v>
      </c>
      <c r="T70" s="201">
        <v>0.12361111111111112</v>
      </c>
      <c r="U70" s="146">
        <v>0</v>
      </c>
      <c r="V70" s="147">
        <v>0</v>
      </c>
      <c r="W70" s="147">
        <v>3</v>
      </c>
      <c r="X70" s="147">
        <v>0</v>
      </c>
      <c r="Y70" s="147">
        <v>0</v>
      </c>
      <c r="Z70" s="147">
        <v>1</v>
      </c>
      <c r="AA70" s="147">
        <v>1</v>
      </c>
      <c r="AB70" s="147">
        <v>0</v>
      </c>
      <c r="AC70" s="147">
        <v>0</v>
      </c>
      <c r="AD70" s="147">
        <v>0</v>
      </c>
      <c r="AE70" s="147">
        <v>1</v>
      </c>
      <c r="AF70" s="147">
        <v>0</v>
      </c>
      <c r="AG70" s="148">
        <v>6</v>
      </c>
      <c r="AH70" s="149">
        <v>0</v>
      </c>
      <c r="AI70" s="150">
        <v>0</v>
      </c>
      <c r="AJ70" s="150">
        <v>0</v>
      </c>
      <c r="AK70" s="150">
        <v>0</v>
      </c>
      <c r="AL70" s="150">
        <v>0</v>
      </c>
      <c r="AM70" s="150">
        <v>0</v>
      </c>
      <c r="AN70" s="150">
        <v>0</v>
      </c>
      <c r="AO70" s="150">
        <v>0</v>
      </c>
      <c r="AP70" s="150">
        <v>0</v>
      </c>
      <c r="AQ70" s="150">
        <v>0</v>
      </c>
      <c r="AR70" s="150">
        <v>0</v>
      </c>
      <c r="AS70" s="150">
        <v>0</v>
      </c>
      <c r="AT70" s="151">
        <v>0</v>
      </c>
      <c r="AU70" s="152">
        <v>0</v>
      </c>
      <c r="AV70" s="200" t="s">
        <v>481</v>
      </c>
    </row>
    <row r="71" spans="1:48">
      <c r="A71" s="137">
        <v>68</v>
      </c>
      <c r="B71" s="138"/>
      <c r="C71" s="139" t="s">
        <v>277</v>
      </c>
      <c r="D71" s="139" t="s">
        <v>377</v>
      </c>
      <c r="E71" s="140" t="s">
        <v>84</v>
      </c>
      <c r="F71" s="141">
        <v>0</v>
      </c>
      <c r="G71" s="142">
        <v>2.8</v>
      </c>
      <c r="H71" s="142">
        <v>0</v>
      </c>
      <c r="I71" s="142">
        <v>0</v>
      </c>
      <c r="J71" s="142">
        <v>0</v>
      </c>
      <c r="K71" s="142">
        <v>7.3</v>
      </c>
      <c r="L71" s="142">
        <v>0</v>
      </c>
      <c r="M71" s="142">
        <v>0</v>
      </c>
      <c r="N71" s="142">
        <v>0</v>
      </c>
      <c r="O71" s="142">
        <v>0</v>
      </c>
      <c r="P71" s="142">
        <v>0</v>
      </c>
      <c r="Q71" s="142">
        <v>5.4</v>
      </c>
      <c r="R71" s="143">
        <v>15.5</v>
      </c>
      <c r="S71" s="144">
        <v>120</v>
      </c>
      <c r="T71" s="201">
        <v>0.12916666666666668</v>
      </c>
      <c r="U71" s="146">
        <v>0</v>
      </c>
      <c r="V71" s="147">
        <v>1</v>
      </c>
      <c r="W71" s="147">
        <v>0</v>
      </c>
      <c r="X71" s="147">
        <v>0</v>
      </c>
      <c r="Y71" s="147">
        <v>0</v>
      </c>
      <c r="Z71" s="147">
        <v>2</v>
      </c>
      <c r="AA71" s="147">
        <v>0</v>
      </c>
      <c r="AB71" s="147">
        <v>0</v>
      </c>
      <c r="AC71" s="147">
        <v>0</v>
      </c>
      <c r="AD71" s="147">
        <v>0</v>
      </c>
      <c r="AE71" s="147">
        <v>0</v>
      </c>
      <c r="AF71" s="147">
        <v>2</v>
      </c>
      <c r="AG71" s="148">
        <v>5</v>
      </c>
      <c r="AH71" s="149">
        <v>0</v>
      </c>
      <c r="AI71" s="150">
        <v>0</v>
      </c>
      <c r="AJ71" s="150">
        <v>0</v>
      </c>
      <c r="AK71" s="150">
        <v>0</v>
      </c>
      <c r="AL71" s="150">
        <v>0</v>
      </c>
      <c r="AM71" s="150">
        <v>0</v>
      </c>
      <c r="AN71" s="150">
        <v>0</v>
      </c>
      <c r="AO71" s="150">
        <v>0</v>
      </c>
      <c r="AP71" s="150">
        <v>0</v>
      </c>
      <c r="AQ71" s="150">
        <v>0</v>
      </c>
      <c r="AR71" s="150">
        <v>0</v>
      </c>
      <c r="AS71" s="150">
        <v>0</v>
      </c>
      <c r="AT71" s="151">
        <v>0</v>
      </c>
      <c r="AU71" s="152">
        <v>0</v>
      </c>
      <c r="AV71" s="200" t="s">
        <v>482</v>
      </c>
    </row>
    <row r="72" spans="1:48">
      <c r="A72" s="137">
        <v>69</v>
      </c>
      <c r="B72" s="138"/>
      <c r="C72" s="139" t="s">
        <v>274</v>
      </c>
      <c r="D72" s="139" t="s">
        <v>138</v>
      </c>
      <c r="E72" s="140" t="s">
        <v>84</v>
      </c>
      <c r="F72" s="141">
        <v>0</v>
      </c>
      <c r="G72" s="142">
        <v>0</v>
      </c>
      <c r="H72" s="142">
        <v>0</v>
      </c>
      <c r="I72" s="142">
        <v>0</v>
      </c>
      <c r="J72" s="142">
        <v>0</v>
      </c>
      <c r="K72" s="142">
        <v>0</v>
      </c>
      <c r="L72" s="142">
        <v>0</v>
      </c>
      <c r="M72" s="142">
        <v>0</v>
      </c>
      <c r="N72" s="142">
        <v>0</v>
      </c>
      <c r="O72" s="142">
        <v>0</v>
      </c>
      <c r="P72" s="142">
        <v>0</v>
      </c>
      <c r="Q72" s="142">
        <v>0</v>
      </c>
      <c r="R72" s="143">
        <v>0</v>
      </c>
      <c r="S72" s="144">
        <v>120</v>
      </c>
      <c r="T72" s="201">
        <v>0</v>
      </c>
      <c r="U72" s="146">
        <v>0</v>
      </c>
      <c r="V72" s="147">
        <v>0</v>
      </c>
      <c r="W72" s="147">
        <v>0</v>
      </c>
      <c r="X72" s="147">
        <v>0</v>
      </c>
      <c r="Y72" s="147">
        <v>0</v>
      </c>
      <c r="Z72" s="147">
        <v>0</v>
      </c>
      <c r="AA72" s="147">
        <v>0</v>
      </c>
      <c r="AB72" s="147">
        <v>0</v>
      </c>
      <c r="AC72" s="147">
        <v>0</v>
      </c>
      <c r="AD72" s="147">
        <v>0</v>
      </c>
      <c r="AE72" s="147">
        <v>0</v>
      </c>
      <c r="AF72" s="147">
        <v>0</v>
      </c>
      <c r="AG72" s="148">
        <v>0</v>
      </c>
      <c r="AH72" s="149">
        <v>0</v>
      </c>
      <c r="AI72" s="150">
        <v>0</v>
      </c>
      <c r="AJ72" s="150">
        <v>0</v>
      </c>
      <c r="AK72" s="150">
        <v>0</v>
      </c>
      <c r="AL72" s="150">
        <v>0</v>
      </c>
      <c r="AM72" s="150">
        <v>0</v>
      </c>
      <c r="AN72" s="150">
        <v>0</v>
      </c>
      <c r="AO72" s="150">
        <v>0</v>
      </c>
      <c r="AP72" s="150">
        <v>0</v>
      </c>
      <c r="AQ72" s="150">
        <v>0</v>
      </c>
      <c r="AR72" s="150">
        <v>0</v>
      </c>
      <c r="AS72" s="150">
        <v>0</v>
      </c>
      <c r="AT72" s="151">
        <v>0</v>
      </c>
      <c r="AU72" s="152">
        <v>48</v>
      </c>
      <c r="AV72" s="200" t="s">
        <v>485</v>
      </c>
    </row>
    <row r="73" spans="1:48">
      <c r="A73" s="153">
        <v>69</v>
      </c>
      <c r="B73" s="154"/>
      <c r="C73" s="155" t="s">
        <v>280</v>
      </c>
      <c r="D73" s="155" t="s">
        <v>118</v>
      </c>
      <c r="E73" s="156" t="s">
        <v>84</v>
      </c>
      <c r="F73" s="157">
        <v>0</v>
      </c>
      <c r="G73" s="158">
        <v>0</v>
      </c>
      <c r="H73" s="158">
        <v>0</v>
      </c>
      <c r="I73" s="158">
        <v>0</v>
      </c>
      <c r="J73" s="158">
        <v>0</v>
      </c>
      <c r="K73" s="158">
        <v>0</v>
      </c>
      <c r="L73" s="158">
        <v>0</v>
      </c>
      <c r="M73" s="158">
        <v>0</v>
      </c>
      <c r="N73" s="158">
        <v>0</v>
      </c>
      <c r="O73" s="158">
        <v>0</v>
      </c>
      <c r="P73" s="158">
        <v>0</v>
      </c>
      <c r="Q73" s="158">
        <v>0</v>
      </c>
      <c r="R73" s="159">
        <v>0</v>
      </c>
      <c r="S73" s="160">
        <v>40</v>
      </c>
      <c r="T73" s="202">
        <v>0</v>
      </c>
      <c r="U73" s="162">
        <v>0</v>
      </c>
      <c r="V73" s="163">
        <v>0</v>
      </c>
      <c r="W73" s="163">
        <v>0</v>
      </c>
      <c r="X73" s="163">
        <v>0</v>
      </c>
      <c r="Y73" s="163">
        <v>0</v>
      </c>
      <c r="Z73" s="163">
        <v>0</v>
      </c>
      <c r="AA73" s="163">
        <v>0</v>
      </c>
      <c r="AB73" s="163">
        <v>0</v>
      </c>
      <c r="AC73" s="163">
        <v>0</v>
      </c>
      <c r="AD73" s="163">
        <v>0</v>
      </c>
      <c r="AE73" s="163">
        <v>0</v>
      </c>
      <c r="AF73" s="163">
        <v>0</v>
      </c>
      <c r="AG73" s="164">
        <v>0</v>
      </c>
      <c r="AH73" s="165">
        <v>0</v>
      </c>
      <c r="AI73" s="166">
        <v>0</v>
      </c>
      <c r="AJ73" s="166">
        <v>0</v>
      </c>
      <c r="AK73" s="166">
        <v>0</v>
      </c>
      <c r="AL73" s="166">
        <v>0</v>
      </c>
      <c r="AM73" s="166">
        <v>0</v>
      </c>
      <c r="AN73" s="166">
        <v>0</v>
      </c>
      <c r="AO73" s="166">
        <v>0</v>
      </c>
      <c r="AP73" s="166">
        <v>0</v>
      </c>
      <c r="AQ73" s="166">
        <v>0</v>
      </c>
      <c r="AR73" s="166">
        <v>0</v>
      </c>
      <c r="AS73" s="166">
        <v>0</v>
      </c>
      <c r="AT73" s="167">
        <v>0</v>
      </c>
      <c r="AU73" s="168">
        <v>0</v>
      </c>
      <c r="AV73" s="200" t="s">
        <v>484</v>
      </c>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37"/>
      <c r="B82" s="138"/>
      <c r="C82" s="139"/>
      <c r="D82" s="139"/>
      <c r="E82" s="140"/>
      <c r="F82" s="141"/>
      <c r="G82" s="142"/>
      <c r="H82" s="142"/>
      <c r="I82" s="142"/>
      <c r="J82" s="142"/>
      <c r="K82" s="142"/>
      <c r="L82" s="142"/>
      <c r="M82" s="142"/>
      <c r="N82" s="142"/>
      <c r="O82" s="142"/>
      <c r="P82" s="142"/>
      <c r="Q82" s="142"/>
      <c r="R82" s="143"/>
      <c r="S82" s="144"/>
      <c r="T82" s="201"/>
      <c r="U82" s="146"/>
      <c r="V82" s="147"/>
      <c r="W82" s="147"/>
      <c r="X82" s="147"/>
      <c r="Y82" s="147"/>
      <c r="Z82" s="147"/>
      <c r="AA82" s="147"/>
      <c r="AB82" s="147"/>
      <c r="AC82" s="147"/>
      <c r="AD82" s="147"/>
      <c r="AE82" s="147"/>
      <c r="AF82" s="147"/>
      <c r="AG82" s="148"/>
      <c r="AH82" s="149"/>
      <c r="AI82" s="150"/>
      <c r="AJ82" s="150"/>
      <c r="AK82" s="150"/>
      <c r="AL82" s="150"/>
      <c r="AM82" s="150"/>
      <c r="AN82" s="150"/>
      <c r="AO82" s="150"/>
      <c r="AP82" s="150"/>
      <c r="AQ82" s="150"/>
      <c r="AR82" s="150"/>
      <c r="AS82" s="150"/>
      <c r="AT82" s="151"/>
      <c r="AU82" s="152"/>
      <c r="AV82" s="200"/>
    </row>
    <row r="83" spans="1:48" hidden="1">
      <c r="A83" s="153"/>
      <c r="B83" s="154"/>
      <c r="C83" s="155"/>
      <c r="D83" s="155"/>
      <c r="E83" s="156"/>
      <c r="F83" s="157"/>
      <c r="G83" s="158"/>
      <c r="H83" s="158"/>
      <c r="I83" s="158"/>
      <c r="J83" s="158"/>
      <c r="K83" s="158"/>
      <c r="L83" s="158"/>
      <c r="M83" s="158"/>
      <c r="N83" s="158"/>
      <c r="O83" s="158"/>
      <c r="P83" s="158"/>
      <c r="Q83" s="158"/>
      <c r="R83" s="159"/>
      <c r="S83" s="160"/>
      <c r="T83" s="202"/>
      <c r="U83" s="162"/>
      <c r="V83" s="163"/>
      <c r="W83" s="163"/>
      <c r="X83" s="163"/>
      <c r="Y83" s="163"/>
      <c r="Z83" s="163"/>
      <c r="AA83" s="163"/>
      <c r="AB83" s="163"/>
      <c r="AC83" s="163"/>
      <c r="AD83" s="163"/>
      <c r="AE83" s="163"/>
      <c r="AF83" s="163"/>
      <c r="AG83" s="164"/>
      <c r="AH83" s="165"/>
      <c r="AI83" s="166"/>
      <c r="AJ83" s="166"/>
      <c r="AK83" s="166"/>
      <c r="AL83" s="166"/>
      <c r="AM83" s="166"/>
      <c r="AN83" s="166"/>
      <c r="AO83" s="166"/>
      <c r="AP83" s="166"/>
      <c r="AQ83" s="166"/>
      <c r="AR83" s="166"/>
      <c r="AS83" s="166"/>
      <c r="AT83" s="167"/>
      <c r="AU83" s="168"/>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37"/>
      <c r="B92" s="138"/>
      <c r="C92" s="139"/>
      <c r="D92" s="139"/>
      <c r="E92" s="140"/>
      <c r="F92" s="141"/>
      <c r="G92" s="142"/>
      <c r="H92" s="142"/>
      <c r="I92" s="142"/>
      <c r="J92" s="142"/>
      <c r="K92" s="142"/>
      <c r="L92" s="142"/>
      <c r="M92" s="142"/>
      <c r="N92" s="142"/>
      <c r="O92" s="142"/>
      <c r="P92" s="142"/>
      <c r="Q92" s="142"/>
      <c r="R92" s="143"/>
      <c r="S92" s="144"/>
      <c r="T92" s="201"/>
      <c r="U92" s="146"/>
      <c r="V92" s="147"/>
      <c r="W92" s="147"/>
      <c r="X92" s="147"/>
      <c r="Y92" s="147"/>
      <c r="Z92" s="147"/>
      <c r="AA92" s="147"/>
      <c r="AB92" s="147"/>
      <c r="AC92" s="147"/>
      <c r="AD92" s="147"/>
      <c r="AE92" s="147"/>
      <c r="AF92" s="147"/>
      <c r="AG92" s="148"/>
      <c r="AH92" s="149"/>
      <c r="AI92" s="150"/>
      <c r="AJ92" s="150"/>
      <c r="AK92" s="150"/>
      <c r="AL92" s="150"/>
      <c r="AM92" s="150"/>
      <c r="AN92" s="150"/>
      <c r="AO92" s="150"/>
      <c r="AP92" s="150"/>
      <c r="AQ92" s="150"/>
      <c r="AR92" s="150"/>
      <c r="AS92" s="150"/>
      <c r="AT92" s="151"/>
      <c r="AU92" s="152"/>
      <c r="AV92" s="200"/>
    </row>
    <row r="93" spans="1:48" hidden="1">
      <c r="A93" s="153"/>
      <c r="B93" s="154"/>
      <c r="C93" s="155"/>
      <c r="D93" s="155"/>
      <c r="E93" s="156"/>
      <c r="F93" s="157"/>
      <c r="G93" s="158"/>
      <c r="H93" s="158"/>
      <c r="I93" s="158"/>
      <c r="J93" s="158"/>
      <c r="K93" s="158"/>
      <c r="L93" s="158"/>
      <c r="M93" s="158"/>
      <c r="N93" s="158"/>
      <c r="O93" s="158"/>
      <c r="P93" s="158"/>
      <c r="Q93" s="158"/>
      <c r="R93" s="159"/>
      <c r="S93" s="160"/>
      <c r="T93" s="202"/>
      <c r="U93" s="162"/>
      <c r="V93" s="163"/>
      <c r="W93" s="163"/>
      <c r="X93" s="163"/>
      <c r="Y93" s="163"/>
      <c r="Z93" s="163"/>
      <c r="AA93" s="163"/>
      <c r="AB93" s="163"/>
      <c r="AC93" s="163"/>
      <c r="AD93" s="163"/>
      <c r="AE93" s="163"/>
      <c r="AF93" s="163"/>
      <c r="AG93" s="164"/>
      <c r="AH93" s="165"/>
      <c r="AI93" s="166"/>
      <c r="AJ93" s="166"/>
      <c r="AK93" s="166"/>
      <c r="AL93" s="166"/>
      <c r="AM93" s="166"/>
      <c r="AN93" s="166"/>
      <c r="AO93" s="166"/>
      <c r="AP93" s="166"/>
      <c r="AQ93" s="166"/>
      <c r="AR93" s="166"/>
      <c r="AS93" s="166"/>
      <c r="AT93" s="167"/>
      <c r="AU93" s="168"/>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37"/>
      <c r="B102" s="138"/>
      <c r="C102" s="139"/>
      <c r="D102" s="139"/>
      <c r="E102" s="140"/>
      <c r="F102" s="141"/>
      <c r="G102" s="142"/>
      <c r="H102" s="142"/>
      <c r="I102" s="142"/>
      <c r="J102" s="142"/>
      <c r="K102" s="142"/>
      <c r="L102" s="142"/>
      <c r="M102" s="142"/>
      <c r="N102" s="142"/>
      <c r="O102" s="142"/>
      <c r="P102" s="142"/>
      <c r="Q102" s="142"/>
      <c r="R102" s="143"/>
      <c r="S102" s="144"/>
      <c r="T102" s="201"/>
      <c r="U102" s="146"/>
      <c r="V102" s="147"/>
      <c r="W102" s="147"/>
      <c r="X102" s="147"/>
      <c r="Y102" s="147"/>
      <c r="Z102" s="147"/>
      <c r="AA102" s="147"/>
      <c r="AB102" s="147"/>
      <c r="AC102" s="147"/>
      <c r="AD102" s="147"/>
      <c r="AE102" s="147"/>
      <c r="AF102" s="147"/>
      <c r="AG102" s="148"/>
      <c r="AH102" s="149"/>
      <c r="AI102" s="150"/>
      <c r="AJ102" s="150"/>
      <c r="AK102" s="150"/>
      <c r="AL102" s="150"/>
      <c r="AM102" s="150"/>
      <c r="AN102" s="150"/>
      <c r="AO102" s="150"/>
      <c r="AP102" s="150"/>
      <c r="AQ102" s="150"/>
      <c r="AR102" s="150"/>
      <c r="AS102" s="150"/>
      <c r="AT102" s="151"/>
      <c r="AU102" s="152"/>
      <c r="AV102" s="200"/>
    </row>
    <row r="103" spans="1:48" hidden="1">
      <c r="A103" s="153"/>
      <c r="B103" s="154"/>
      <c r="C103" s="155"/>
      <c r="D103" s="155"/>
      <c r="E103" s="156"/>
      <c r="F103" s="157"/>
      <c r="G103" s="158"/>
      <c r="H103" s="158"/>
      <c r="I103" s="158"/>
      <c r="J103" s="158"/>
      <c r="K103" s="158"/>
      <c r="L103" s="158"/>
      <c r="M103" s="158"/>
      <c r="N103" s="158"/>
      <c r="O103" s="158"/>
      <c r="P103" s="158"/>
      <c r="Q103" s="158"/>
      <c r="R103" s="159"/>
      <c r="S103" s="160"/>
      <c r="T103" s="202"/>
      <c r="U103" s="162"/>
      <c r="V103" s="163"/>
      <c r="W103" s="163"/>
      <c r="X103" s="163"/>
      <c r="Y103" s="163"/>
      <c r="Z103" s="163"/>
      <c r="AA103" s="163"/>
      <c r="AB103" s="163"/>
      <c r="AC103" s="163"/>
      <c r="AD103" s="163"/>
      <c r="AE103" s="163"/>
      <c r="AF103" s="163"/>
      <c r="AG103" s="164"/>
      <c r="AH103" s="165"/>
      <c r="AI103" s="166"/>
      <c r="AJ103" s="166"/>
      <c r="AK103" s="166"/>
      <c r="AL103" s="166"/>
      <c r="AM103" s="166"/>
      <c r="AN103" s="166"/>
      <c r="AO103" s="166"/>
      <c r="AP103" s="166"/>
      <c r="AQ103" s="166"/>
      <c r="AR103" s="166"/>
      <c r="AS103" s="166"/>
      <c r="AT103" s="167"/>
      <c r="AU103" s="168"/>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37"/>
      <c r="B112" s="138"/>
      <c r="C112" s="139"/>
      <c r="D112" s="139"/>
      <c r="E112" s="140"/>
      <c r="F112" s="141"/>
      <c r="G112" s="142"/>
      <c r="H112" s="142"/>
      <c r="I112" s="142"/>
      <c r="J112" s="142"/>
      <c r="K112" s="142"/>
      <c r="L112" s="142"/>
      <c r="M112" s="142"/>
      <c r="N112" s="142"/>
      <c r="O112" s="142"/>
      <c r="P112" s="142"/>
      <c r="Q112" s="142"/>
      <c r="R112" s="143"/>
      <c r="S112" s="144"/>
      <c r="T112" s="201"/>
      <c r="U112" s="146"/>
      <c r="V112" s="147"/>
      <c r="W112" s="147"/>
      <c r="X112" s="147"/>
      <c r="Y112" s="147"/>
      <c r="Z112" s="147"/>
      <c r="AA112" s="147"/>
      <c r="AB112" s="147"/>
      <c r="AC112" s="147"/>
      <c r="AD112" s="147"/>
      <c r="AE112" s="147"/>
      <c r="AF112" s="147"/>
      <c r="AG112" s="148"/>
      <c r="AH112" s="149"/>
      <c r="AI112" s="150"/>
      <c r="AJ112" s="150"/>
      <c r="AK112" s="150"/>
      <c r="AL112" s="150"/>
      <c r="AM112" s="150"/>
      <c r="AN112" s="150"/>
      <c r="AO112" s="150"/>
      <c r="AP112" s="150"/>
      <c r="AQ112" s="150"/>
      <c r="AR112" s="150"/>
      <c r="AS112" s="150"/>
      <c r="AT112" s="151"/>
      <c r="AU112" s="152"/>
      <c r="AV112" s="200"/>
    </row>
    <row r="113" spans="1:48" hidden="1">
      <c r="A113" s="153"/>
      <c r="B113" s="154"/>
      <c r="C113" s="155"/>
      <c r="D113" s="155"/>
      <c r="E113" s="156"/>
      <c r="F113" s="157"/>
      <c r="G113" s="158"/>
      <c r="H113" s="158"/>
      <c r="I113" s="158"/>
      <c r="J113" s="158"/>
      <c r="K113" s="158"/>
      <c r="L113" s="158"/>
      <c r="M113" s="158"/>
      <c r="N113" s="158"/>
      <c r="O113" s="158"/>
      <c r="P113" s="158"/>
      <c r="Q113" s="158"/>
      <c r="R113" s="159"/>
      <c r="S113" s="160"/>
      <c r="T113" s="202"/>
      <c r="U113" s="162"/>
      <c r="V113" s="163"/>
      <c r="W113" s="163"/>
      <c r="X113" s="163"/>
      <c r="Y113" s="163"/>
      <c r="Z113" s="163"/>
      <c r="AA113" s="163"/>
      <c r="AB113" s="163"/>
      <c r="AC113" s="163"/>
      <c r="AD113" s="163"/>
      <c r="AE113" s="163"/>
      <c r="AF113" s="163"/>
      <c r="AG113" s="164"/>
      <c r="AH113" s="165"/>
      <c r="AI113" s="166"/>
      <c r="AJ113" s="166"/>
      <c r="AK113" s="166"/>
      <c r="AL113" s="166"/>
      <c r="AM113" s="166"/>
      <c r="AN113" s="166"/>
      <c r="AO113" s="166"/>
      <c r="AP113" s="166"/>
      <c r="AQ113" s="166"/>
      <c r="AR113" s="166"/>
      <c r="AS113" s="166"/>
      <c r="AT113" s="167"/>
      <c r="AU113" s="168"/>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201"/>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c r="AV116" s="200"/>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37"/>
      <c r="B122" s="138"/>
      <c r="C122" s="139"/>
      <c r="D122" s="139"/>
      <c r="E122" s="140"/>
      <c r="F122" s="141"/>
      <c r="G122" s="142"/>
      <c r="H122" s="142"/>
      <c r="I122" s="142"/>
      <c r="J122" s="142"/>
      <c r="K122" s="142"/>
      <c r="L122" s="142"/>
      <c r="M122" s="142"/>
      <c r="N122" s="142"/>
      <c r="O122" s="142"/>
      <c r="P122" s="142"/>
      <c r="Q122" s="142"/>
      <c r="R122" s="143"/>
      <c r="S122" s="144"/>
      <c r="T122" s="145"/>
      <c r="U122" s="146"/>
      <c r="V122" s="147"/>
      <c r="W122" s="147"/>
      <c r="X122" s="147"/>
      <c r="Y122" s="147"/>
      <c r="Z122" s="147"/>
      <c r="AA122" s="147"/>
      <c r="AB122" s="147"/>
      <c r="AC122" s="147"/>
      <c r="AD122" s="147"/>
      <c r="AE122" s="147"/>
      <c r="AF122" s="147"/>
      <c r="AG122" s="148"/>
      <c r="AH122" s="149"/>
      <c r="AI122" s="150"/>
      <c r="AJ122" s="150"/>
      <c r="AK122" s="150"/>
      <c r="AL122" s="150"/>
      <c r="AM122" s="150"/>
      <c r="AN122" s="150"/>
      <c r="AO122" s="150"/>
      <c r="AP122" s="150"/>
      <c r="AQ122" s="150"/>
      <c r="AR122" s="150"/>
      <c r="AS122" s="150"/>
      <c r="AT122" s="151"/>
      <c r="AU122" s="152"/>
    </row>
    <row r="123" spans="1:48" hidden="1">
      <c r="A123" s="153"/>
      <c r="B123" s="154"/>
      <c r="C123" s="155"/>
      <c r="D123" s="155"/>
      <c r="E123" s="156"/>
      <c r="F123" s="157"/>
      <c r="G123" s="158"/>
      <c r="H123" s="158"/>
      <c r="I123" s="158"/>
      <c r="J123" s="158"/>
      <c r="K123" s="158"/>
      <c r="L123" s="158"/>
      <c r="M123" s="158"/>
      <c r="N123" s="158"/>
      <c r="O123" s="158"/>
      <c r="P123" s="158"/>
      <c r="Q123" s="158"/>
      <c r="R123" s="159"/>
      <c r="S123" s="160"/>
      <c r="T123" s="161"/>
      <c r="U123" s="162"/>
      <c r="V123" s="163"/>
      <c r="W123" s="163"/>
      <c r="X123" s="163"/>
      <c r="Y123" s="163"/>
      <c r="Z123" s="163"/>
      <c r="AA123" s="163"/>
      <c r="AB123" s="163"/>
      <c r="AC123" s="163"/>
      <c r="AD123" s="163"/>
      <c r="AE123" s="163"/>
      <c r="AF123" s="163"/>
      <c r="AG123" s="164"/>
      <c r="AH123" s="165"/>
      <c r="AI123" s="166"/>
      <c r="AJ123" s="166"/>
      <c r="AK123" s="166"/>
      <c r="AL123" s="166"/>
      <c r="AM123" s="166"/>
      <c r="AN123" s="166"/>
      <c r="AO123" s="166"/>
      <c r="AP123" s="166"/>
      <c r="AQ123" s="166"/>
      <c r="AR123" s="166"/>
      <c r="AS123" s="166"/>
      <c r="AT123" s="167"/>
      <c r="AU123" s="168"/>
    </row>
    <row r="124" spans="1:48" hidden="1">
      <c r="A124" s="137"/>
      <c r="B124" s="138"/>
      <c r="C124" s="139"/>
      <c r="D124" s="139"/>
      <c r="E124" s="140"/>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idden="1">
      <c r="A129" s="137"/>
      <c r="B129" s="138"/>
      <c r="C129" s="170"/>
      <c r="D129" s="170"/>
      <c r="E129" s="171"/>
      <c r="F129" s="141"/>
      <c r="G129" s="142"/>
      <c r="H129" s="142"/>
      <c r="I129" s="142"/>
      <c r="J129" s="142"/>
      <c r="K129" s="142"/>
      <c r="L129" s="142"/>
      <c r="M129" s="142"/>
      <c r="N129" s="142"/>
      <c r="O129" s="142"/>
      <c r="P129" s="142"/>
      <c r="Q129" s="142"/>
      <c r="R129" s="143"/>
      <c r="S129" s="144"/>
      <c r="T129" s="169"/>
      <c r="U129" s="146"/>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1"/>
      <c r="AU129" s="152"/>
    </row>
    <row r="130" spans="1:47" ht="12" hidden="1" thickBot="1">
      <c r="A130" s="172"/>
      <c r="B130" s="173"/>
      <c r="C130" s="174"/>
      <c r="D130" s="174"/>
      <c r="E130" s="175"/>
      <c r="F130" s="176"/>
      <c r="G130" s="177"/>
      <c r="H130" s="177"/>
      <c r="I130" s="177"/>
      <c r="J130" s="177"/>
      <c r="K130" s="177"/>
      <c r="L130" s="177"/>
      <c r="M130" s="177"/>
      <c r="N130" s="177"/>
      <c r="O130" s="177"/>
      <c r="P130" s="177"/>
      <c r="Q130" s="177"/>
      <c r="R130" s="178"/>
      <c r="S130" s="179"/>
      <c r="T130" s="180"/>
      <c r="U130" s="181"/>
      <c r="V130" s="182"/>
      <c r="W130" s="182"/>
      <c r="X130" s="182"/>
      <c r="Y130" s="182"/>
      <c r="Z130" s="182"/>
      <c r="AA130" s="182"/>
      <c r="AB130" s="182"/>
      <c r="AC130" s="182"/>
      <c r="AD130" s="182"/>
      <c r="AE130" s="182"/>
      <c r="AF130" s="182"/>
      <c r="AG130" s="183"/>
      <c r="AH130" s="184"/>
      <c r="AI130" s="185"/>
      <c r="AJ130" s="185"/>
      <c r="AK130" s="185"/>
      <c r="AL130" s="185"/>
      <c r="AM130" s="185"/>
      <c r="AN130" s="185"/>
      <c r="AO130" s="185"/>
      <c r="AP130" s="185"/>
      <c r="AQ130" s="185"/>
      <c r="AR130" s="185"/>
      <c r="AS130" s="185"/>
      <c r="AT130" s="186"/>
      <c r="AU130" s="187"/>
    </row>
    <row r="131" spans="1:47">
      <c r="A131" s="119"/>
      <c r="B131" s="119"/>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row>
    <row r="132" spans="1:47">
      <c r="A132" s="119"/>
      <c r="B132" s="119"/>
      <c r="E132" s="188" t="s">
        <v>204</v>
      </c>
      <c r="F132" s="189">
        <f t="shared" ref="F132:S132" si="0">SUM(F4:F130)</f>
        <v>7118.7999999999984</v>
      </c>
      <c r="G132" s="190">
        <f t="shared" si="0"/>
        <v>7962.6</v>
      </c>
      <c r="H132" s="190">
        <f t="shared" si="0"/>
        <v>6794.1</v>
      </c>
      <c r="I132" s="190">
        <f t="shared" si="0"/>
        <v>6554.71</v>
      </c>
      <c r="J132" s="190">
        <f t="shared" si="0"/>
        <v>6889.3</v>
      </c>
      <c r="K132" s="190">
        <f t="shared" si="0"/>
        <v>6751.6899999999987</v>
      </c>
      <c r="L132" s="190">
        <f t="shared" si="0"/>
        <v>7603.51</v>
      </c>
      <c r="M132" s="190">
        <f t="shared" si="0"/>
        <v>6023.98</v>
      </c>
      <c r="N132" s="190">
        <f t="shared" si="0"/>
        <v>6122</v>
      </c>
      <c r="O132" s="190">
        <f t="shared" si="0"/>
        <v>7326.3000000000011</v>
      </c>
      <c r="P132" s="190">
        <f t="shared" si="0"/>
        <v>7000.4000000000005</v>
      </c>
      <c r="Q132" s="191">
        <f t="shared" si="0"/>
        <v>6423.3</v>
      </c>
      <c r="R132" s="189">
        <f t="shared" si="0"/>
        <v>82570.690000000017</v>
      </c>
      <c r="S132" s="190">
        <f t="shared" si="0"/>
        <v>93020</v>
      </c>
      <c r="T132" s="191"/>
      <c r="U132" s="190">
        <f t="shared" ref="U132:AG132" si="1">SUM(U4:U130)</f>
        <v>772</v>
      </c>
      <c r="V132" s="190">
        <f t="shared" si="1"/>
        <v>862</v>
      </c>
      <c r="W132" s="190">
        <f t="shared" si="1"/>
        <v>790</v>
      </c>
      <c r="X132" s="190">
        <f t="shared" si="1"/>
        <v>836</v>
      </c>
      <c r="Y132" s="190">
        <f t="shared" si="1"/>
        <v>846</v>
      </c>
      <c r="Z132" s="190">
        <f t="shared" si="1"/>
        <v>750</v>
      </c>
      <c r="AA132" s="190">
        <f t="shared" si="1"/>
        <v>839</v>
      </c>
      <c r="AB132" s="190">
        <f t="shared" si="1"/>
        <v>714</v>
      </c>
      <c r="AC132" s="190">
        <f t="shared" si="1"/>
        <v>732</v>
      </c>
      <c r="AD132" s="190">
        <f t="shared" si="1"/>
        <v>838</v>
      </c>
      <c r="AE132" s="190">
        <f t="shared" si="1"/>
        <v>778</v>
      </c>
      <c r="AF132" s="190">
        <f t="shared" si="1"/>
        <v>787</v>
      </c>
      <c r="AG132" s="192">
        <f t="shared" si="1"/>
        <v>9544</v>
      </c>
      <c r="AH132" s="121"/>
      <c r="AI132" s="121"/>
      <c r="AJ132" s="121"/>
      <c r="AK132" s="121"/>
      <c r="AL132" s="121"/>
      <c r="AM132" s="121"/>
      <c r="AN132" s="121"/>
      <c r="AO132" s="121"/>
      <c r="AP132" s="121"/>
      <c r="AQ132" s="121"/>
      <c r="AR132" s="121"/>
      <c r="AS132" s="121"/>
      <c r="AT132" s="121"/>
      <c r="AU132" s="121"/>
    </row>
    <row r="133" spans="1:47">
      <c r="A133" s="119"/>
      <c r="B133" s="119"/>
      <c r="E133" s="193" t="s">
        <v>206</v>
      </c>
      <c r="F133" s="194">
        <f t="shared" ref="F133:S133" si="2">AVERAGE(F4:F130)</f>
        <v>101.69714285714284</v>
      </c>
      <c r="G133" s="195">
        <f t="shared" si="2"/>
        <v>113.75142857142858</v>
      </c>
      <c r="H133" s="195">
        <f t="shared" si="2"/>
        <v>97.05857142857144</v>
      </c>
      <c r="I133" s="195">
        <f t="shared" si="2"/>
        <v>93.638714285714286</v>
      </c>
      <c r="J133" s="195">
        <f t="shared" si="2"/>
        <v>98.418571428571425</v>
      </c>
      <c r="K133" s="195">
        <f t="shared" si="2"/>
        <v>97.850579710144913</v>
      </c>
      <c r="L133" s="195">
        <f t="shared" si="2"/>
        <v>108.62157142857143</v>
      </c>
      <c r="M133" s="195">
        <f t="shared" si="2"/>
        <v>86.05685714285714</v>
      </c>
      <c r="N133" s="195">
        <f t="shared" si="2"/>
        <v>87.457142857142856</v>
      </c>
      <c r="O133" s="195">
        <f t="shared" si="2"/>
        <v>104.66142857142859</v>
      </c>
      <c r="P133" s="195">
        <f t="shared" si="2"/>
        <v>100.00571428571429</v>
      </c>
      <c r="Q133" s="196">
        <f t="shared" si="2"/>
        <v>91.761428571428567</v>
      </c>
      <c r="R133" s="194">
        <f t="shared" si="2"/>
        <v>1179.581285714286</v>
      </c>
      <c r="S133" s="195">
        <f t="shared" si="2"/>
        <v>1328.8571428571429</v>
      </c>
      <c r="T133" s="75">
        <f>R132/S132</f>
        <v>0.88766598580950351</v>
      </c>
      <c r="U133" s="195">
        <f t="shared" ref="U133:AG133" si="3">AVERAGE(U4:U130)</f>
        <v>11.028571428571428</v>
      </c>
      <c r="V133" s="195">
        <f t="shared" si="3"/>
        <v>12.314285714285715</v>
      </c>
      <c r="W133" s="195">
        <f t="shared" si="3"/>
        <v>11.285714285714286</v>
      </c>
      <c r="X133" s="195">
        <f t="shared" si="3"/>
        <v>11.942857142857143</v>
      </c>
      <c r="Y133" s="195">
        <f t="shared" si="3"/>
        <v>12.085714285714285</v>
      </c>
      <c r="Z133" s="195">
        <f t="shared" si="3"/>
        <v>10.869565217391305</v>
      </c>
      <c r="AA133" s="195">
        <f t="shared" si="3"/>
        <v>11.985714285714286</v>
      </c>
      <c r="AB133" s="195">
        <f t="shared" si="3"/>
        <v>10.199999999999999</v>
      </c>
      <c r="AC133" s="195">
        <f t="shared" si="3"/>
        <v>10.457142857142857</v>
      </c>
      <c r="AD133" s="195">
        <f t="shared" si="3"/>
        <v>11.971428571428572</v>
      </c>
      <c r="AE133" s="195">
        <f t="shared" si="3"/>
        <v>11.114285714285714</v>
      </c>
      <c r="AF133" s="195">
        <f t="shared" si="3"/>
        <v>11.242857142857142</v>
      </c>
      <c r="AG133" s="197">
        <f t="shared" si="3"/>
        <v>136.34285714285716</v>
      </c>
      <c r="AH133" s="121"/>
      <c r="AI133" s="121"/>
      <c r="AJ133" s="121"/>
      <c r="AK133" s="121"/>
      <c r="AL133" s="121"/>
      <c r="AM133" s="121"/>
      <c r="AN133" s="121"/>
      <c r="AO133" s="121"/>
      <c r="AP133" s="121"/>
      <c r="AQ133" s="121"/>
      <c r="AR133" s="121"/>
      <c r="AS133" s="121"/>
      <c r="AT133" s="121"/>
      <c r="AU133" s="121"/>
    </row>
  </sheetData>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2"/>
  <sheetViews>
    <sheetView zoomScale="80" workbookViewId="0">
      <pane xSplit="5" ySplit="3" topLeftCell="F4" activePane="bottomRight" state="frozen"/>
      <selection pane="topRight" activeCell="F1" sqref="F1"/>
      <selection pane="bottomLeft" activeCell="A4" sqref="A4"/>
      <selection pane="bottomRight" activeCell="S37" sqref="S37:T37"/>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721</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238</v>
      </c>
      <c r="D4" s="139" t="s">
        <v>149</v>
      </c>
      <c r="E4" s="140" t="s">
        <v>84</v>
      </c>
      <c r="F4" s="141">
        <v>405</v>
      </c>
      <c r="G4" s="142">
        <v>303</v>
      </c>
      <c r="H4" s="142">
        <v>363.5</v>
      </c>
      <c r="I4" s="142">
        <v>432</v>
      </c>
      <c r="J4" s="142">
        <v>407</v>
      </c>
      <c r="K4" s="142">
        <v>228.5</v>
      </c>
      <c r="L4" s="142">
        <v>279.5</v>
      </c>
      <c r="M4" s="142">
        <v>475.5</v>
      </c>
      <c r="N4" s="142">
        <v>468.5</v>
      </c>
      <c r="O4" s="142">
        <v>462.5</v>
      </c>
      <c r="P4" s="142">
        <v>400.5</v>
      </c>
      <c r="Q4" s="142">
        <v>415.5</v>
      </c>
      <c r="R4" s="143">
        <v>4641</v>
      </c>
      <c r="S4" s="144">
        <v>4200</v>
      </c>
      <c r="T4" s="201">
        <v>1.105</v>
      </c>
      <c r="U4" s="146">
        <v>30</v>
      </c>
      <c r="V4" s="147">
        <v>31</v>
      </c>
      <c r="W4" s="147">
        <v>30</v>
      </c>
      <c r="X4" s="147">
        <v>31</v>
      </c>
      <c r="Y4" s="147">
        <v>31</v>
      </c>
      <c r="Z4" s="147">
        <v>29</v>
      </c>
      <c r="AA4" s="147">
        <v>31</v>
      </c>
      <c r="AB4" s="147">
        <v>29</v>
      </c>
      <c r="AC4" s="147">
        <v>30</v>
      </c>
      <c r="AD4" s="147">
        <v>30</v>
      </c>
      <c r="AE4" s="147">
        <v>28</v>
      </c>
      <c r="AF4" s="147">
        <v>31</v>
      </c>
      <c r="AG4" s="148">
        <v>361</v>
      </c>
      <c r="AH4" s="149">
        <v>40</v>
      </c>
      <c r="AI4" s="150">
        <v>41</v>
      </c>
      <c r="AJ4" s="150">
        <v>45</v>
      </c>
      <c r="AK4" s="150">
        <v>50</v>
      </c>
      <c r="AL4" s="150">
        <v>79</v>
      </c>
      <c r="AM4" s="150">
        <v>51</v>
      </c>
      <c r="AN4" s="150">
        <v>46</v>
      </c>
      <c r="AO4" s="150">
        <v>53</v>
      </c>
      <c r="AP4" s="150">
        <v>51</v>
      </c>
      <c r="AQ4" s="150">
        <v>45</v>
      </c>
      <c r="AR4" s="150">
        <v>52</v>
      </c>
      <c r="AS4" s="150">
        <v>50</v>
      </c>
      <c r="AT4" s="151">
        <v>603</v>
      </c>
      <c r="AU4" s="152">
        <v>500</v>
      </c>
      <c r="AV4" s="200" t="s">
        <v>437</v>
      </c>
    </row>
    <row r="5" spans="1:48">
      <c r="A5" s="137">
        <v>2</v>
      </c>
      <c r="B5" s="138"/>
      <c r="C5" s="139" t="s">
        <v>124</v>
      </c>
      <c r="D5" s="139" t="s">
        <v>125</v>
      </c>
      <c r="E5" s="140" t="s">
        <v>130</v>
      </c>
      <c r="F5" s="141">
        <v>336</v>
      </c>
      <c r="G5" s="142">
        <v>380</v>
      </c>
      <c r="H5" s="142">
        <v>300</v>
      </c>
      <c r="I5" s="142">
        <v>302.5</v>
      </c>
      <c r="J5" s="142">
        <v>345</v>
      </c>
      <c r="K5" s="142">
        <v>408.7</v>
      </c>
      <c r="L5" s="142">
        <v>409</v>
      </c>
      <c r="M5" s="142">
        <v>277</v>
      </c>
      <c r="N5" s="142">
        <v>389</v>
      </c>
      <c r="O5" s="142">
        <v>295</v>
      </c>
      <c r="P5" s="142">
        <v>300</v>
      </c>
      <c r="Q5" s="142">
        <v>311</v>
      </c>
      <c r="R5" s="143">
        <v>4053.2</v>
      </c>
      <c r="S5" s="144">
        <v>3600</v>
      </c>
      <c r="T5" s="201">
        <v>1.1258888888888889</v>
      </c>
      <c r="U5" s="146">
        <v>27</v>
      </c>
      <c r="V5" s="147">
        <v>28</v>
      </c>
      <c r="W5" s="147">
        <v>27</v>
      </c>
      <c r="X5" s="147">
        <v>29</v>
      </c>
      <c r="Y5" s="147">
        <v>29</v>
      </c>
      <c r="Z5" s="147">
        <v>30</v>
      </c>
      <c r="AA5" s="147">
        <v>31</v>
      </c>
      <c r="AB5" s="147">
        <v>29</v>
      </c>
      <c r="AC5" s="147">
        <v>28</v>
      </c>
      <c r="AD5" s="147">
        <v>25</v>
      </c>
      <c r="AE5" s="147">
        <v>23</v>
      </c>
      <c r="AF5" s="147">
        <v>25</v>
      </c>
      <c r="AG5" s="148">
        <v>331</v>
      </c>
      <c r="AH5" s="149">
        <v>0</v>
      </c>
      <c r="AI5" s="150">
        <v>0</v>
      </c>
      <c r="AJ5" s="150">
        <v>0</v>
      </c>
      <c r="AK5" s="150">
        <v>0</v>
      </c>
      <c r="AL5" s="150">
        <v>0</v>
      </c>
      <c r="AM5" s="150">
        <v>0</v>
      </c>
      <c r="AN5" s="150">
        <v>0</v>
      </c>
      <c r="AO5" s="150">
        <v>0</v>
      </c>
      <c r="AP5" s="150">
        <v>0</v>
      </c>
      <c r="AQ5" s="150">
        <v>0</v>
      </c>
      <c r="AR5" s="150">
        <v>0</v>
      </c>
      <c r="AS5" s="150">
        <v>0</v>
      </c>
      <c r="AT5" s="151">
        <v>0</v>
      </c>
      <c r="AU5" s="152">
        <v>0</v>
      </c>
      <c r="AV5" s="200" t="s">
        <v>432</v>
      </c>
    </row>
    <row r="6" spans="1:48">
      <c r="A6" s="137">
        <v>3</v>
      </c>
      <c r="B6" s="138" t="s">
        <v>152</v>
      </c>
      <c r="C6" s="139" t="s">
        <v>566</v>
      </c>
      <c r="D6" s="139" t="s">
        <v>567</v>
      </c>
      <c r="E6" s="140" t="s">
        <v>508</v>
      </c>
      <c r="F6" s="141">
        <v>280.60000000000002</v>
      </c>
      <c r="G6" s="142">
        <v>294.8</v>
      </c>
      <c r="H6" s="142">
        <v>380.5</v>
      </c>
      <c r="I6" s="142">
        <v>372.2</v>
      </c>
      <c r="J6" s="142">
        <v>276.89999999999998</v>
      </c>
      <c r="K6" s="142">
        <v>308.8</v>
      </c>
      <c r="L6" s="142">
        <v>376.2</v>
      </c>
      <c r="M6" s="142">
        <v>341.1</v>
      </c>
      <c r="N6" s="142">
        <v>324.8</v>
      </c>
      <c r="O6" s="142">
        <v>331.3</v>
      </c>
      <c r="P6" s="142">
        <v>326.2</v>
      </c>
      <c r="Q6" s="142">
        <v>274.39999999999998</v>
      </c>
      <c r="R6" s="143">
        <v>3887.8</v>
      </c>
      <c r="S6" s="144">
        <v>2400</v>
      </c>
      <c r="T6" s="201">
        <v>1.6199166666666667</v>
      </c>
      <c r="U6" s="146">
        <v>21</v>
      </c>
      <c r="V6" s="147">
        <v>24</v>
      </c>
      <c r="W6" s="147">
        <v>28</v>
      </c>
      <c r="X6" s="147">
        <v>27</v>
      </c>
      <c r="Y6" s="147">
        <v>24</v>
      </c>
      <c r="Z6" s="147">
        <v>22</v>
      </c>
      <c r="AA6" s="147">
        <v>26</v>
      </c>
      <c r="AB6" s="147">
        <v>28</v>
      </c>
      <c r="AC6" s="147">
        <v>29</v>
      </c>
      <c r="AD6" s="147">
        <v>26</v>
      </c>
      <c r="AE6" s="147">
        <v>26</v>
      </c>
      <c r="AF6" s="147">
        <v>22</v>
      </c>
      <c r="AG6" s="148">
        <v>303</v>
      </c>
      <c r="AH6" s="149">
        <v>0</v>
      </c>
      <c r="AI6" s="150">
        <v>0</v>
      </c>
      <c r="AJ6" s="150">
        <v>0</v>
      </c>
      <c r="AK6" s="150">
        <v>0</v>
      </c>
      <c r="AL6" s="150">
        <v>0</v>
      </c>
      <c r="AM6" s="150">
        <v>0</v>
      </c>
      <c r="AN6" s="150">
        <v>0</v>
      </c>
      <c r="AO6" s="150">
        <v>0</v>
      </c>
      <c r="AP6" s="150">
        <v>0</v>
      </c>
      <c r="AQ6" s="150">
        <v>0</v>
      </c>
      <c r="AR6" s="150">
        <v>0</v>
      </c>
      <c r="AS6" s="150">
        <v>0</v>
      </c>
      <c r="AT6" s="151">
        <v>0</v>
      </c>
      <c r="AU6" s="152">
        <v>0</v>
      </c>
      <c r="AV6" s="200" t="s">
        <v>660</v>
      </c>
    </row>
    <row r="7" spans="1:48">
      <c r="A7" s="137">
        <v>4</v>
      </c>
      <c r="B7" s="138"/>
      <c r="C7" s="139" t="s">
        <v>243</v>
      </c>
      <c r="D7" s="139" t="s">
        <v>332</v>
      </c>
      <c r="E7" s="140" t="s">
        <v>119</v>
      </c>
      <c r="F7" s="141">
        <v>287</v>
      </c>
      <c r="G7" s="142">
        <v>220</v>
      </c>
      <c r="H7" s="142">
        <v>338</v>
      </c>
      <c r="I7" s="142">
        <v>378</v>
      </c>
      <c r="J7" s="142">
        <v>390</v>
      </c>
      <c r="K7" s="142">
        <v>381</v>
      </c>
      <c r="L7" s="142">
        <v>211</v>
      </c>
      <c r="M7" s="142">
        <v>300</v>
      </c>
      <c r="N7" s="142">
        <v>358</v>
      </c>
      <c r="O7" s="142">
        <v>337.4</v>
      </c>
      <c r="P7" s="142">
        <v>333</v>
      </c>
      <c r="Q7" s="142">
        <v>95</v>
      </c>
      <c r="R7" s="143">
        <v>3628.4</v>
      </c>
      <c r="S7" s="144">
        <v>3600</v>
      </c>
      <c r="T7" s="201">
        <v>1.0078888888888888</v>
      </c>
      <c r="U7" s="146">
        <v>21</v>
      </c>
      <c r="V7" s="147">
        <v>11</v>
      </c>
      <c r="W7" s="147">
        <v>29</v>
      </c>
      <c r="X7" s="147">
        <v>28</v>
      </c>
      <c r="Y7" s="147">
        <v>30</v>
      </c>
      <c r="Z7" s="147">
        <v>29</v>
      </c>
      <c r="AA7" s="147">
        <v>26</v>
      </c>
      <c r="AB7" s="147">
        <v>24</v>
      </c>
      <c r="AC7" s="147">
        <v>29</v>
      </c>
      <c r="AD7" s="147">
        <v>26</v>
      </c>
      <c r="AE7" s="147">
        <v>27</v>
      </c>
      <c r="AF7" s="147">
        <v>9</v>
      </c>
      <c r="AG7" s="148">
        <v>289</v>
      </c>
      <c r="AH7" s="149">
        <v>58</v>
      </c>
      <c r="AI7" s="150">
        <v>38</v>
      </c>
      <c r="AJ7" s="150">
        <v>73</v>
      </c>
      <c r="AK7" s="150">
        <v>102</v>
      </c>
      <c r="AL7" s="150">
        <v>120</v>
      </c>
      <c r="AM7" s="150">
        <v>116</v>
      </c>
      <c r="AN7" s="150">
        <v>104</v>
      </c>
      <c r="AO7" s="150">
        <v>97</v>
      </c>
      <c r="AP7" s="150">
        <v>110</v>
      </c>
      <c r="AQ7" s="150">
        <v>80</v>
      </c>
      <c r="AR7" s="150">
        <v>99</v>
      </c>
      <c r="AS7" s="150">
        <v>23</v>
      </c>
      <c r="AT7" s="151">
        <v>1020</v>
      </c>
      <c r="AU7" s="152">
        <v>1200</v>
      </c>
      <c r="AV7" s="200" t="s">
        <v>444</v>
      </c>
    </row>
    <row r="8" spans="1:48">
      <c r="A8" s="137">
        <v>5</v>
      </c>
      <c r="B8" s="138"/>
      <c r="C8" s="139" t="s">
        <v>683</v>
      </c>
      <c r="D8" s="139" t="s">
        <v>684</v>
      </c>
      <c r="E8" s="140" t="s">
        <v>717</v>
      </c>
      <c r="F8" s="141">
        <v>179.2</v>
      </c>
      <c r="G8" s="142">
        <v>239.8</v>
      </c>
      <c r="H8" s="142">
        <v>192.7</v>
      </c>
      <c r="I8" s="142">
        <v>364.1</v>
      </c>
      <c r="J8" s="142">
        <v>267.2</v>
      </c>
      <c r="K8" s="142">
        <v>269.60000000000002</v>
      </c>
      <c r="L8" s="142">
        <v>280.3</v>
      </c>
      <c r="M8" s="142">
        <v>285</v>
      </c>
      <c r="N8" s="142">
        <v>412.4</v>
      </c>
      <c r="O8" s="142">
        <v>351.6</v>
      </c>
      <c r="P8" s="142">
        <v>301.2</v>
      </c>
      <c r="Q8" s="142">
        <v>337.6</v>
      </c>
      <c r="R8" s="143">
        <v>3480.6999999999994</v>
      </c>
      <c r="S8" s="144">
        <v>3000</v>
      </c>
      <c r="T8" s="201">
        <v>1.1602333333333332</v>
      </c>
      <c r="U8" s="146">
        <v>17</v>
      </c>
      <c r="V8" s="147">
        <v>18</v>
      </c>
      <c r="W8" s="147">
        <v>19</v>
      </c>
      <c r="X8" s="147">
        <v>25</v>
      </c>
      <c r="Y8" s="147">
        <v>19</v>
      </c>
      <c r="Z8" s="147">
        <v>16</v>
      </c>
      <c r="AA8" s="147">
        <v>20</v>
      </c>
      <c r="AB8" s="147">
        <v>18</v>
      </c>
      <c r="AC8" s="147">
        <v>25</v>
      </c>
      <c r="AD8" s="147">
        <v>22</v>
      </c>
      <c r="AE8" s="147">
        <v>19</v>
      </c>
      <c r="AF8" s="147">
        <v>22</v>
      </c>
      <c r="AG8" s="148">
        <v>240</v>
      </c>
      <c r="AH8" s="149">
        <v>15</v>
      </c>
      <c r="AI8" s="150">
        <v>19.899999999999999</v>
      </c>
      <c r="AJ8" s="150">
        <v>17</v>
      </c>
      <c r="AK8" s="150">
        <v>32</v>
      </c>
      <c r="AL8" s="150">
        <v>23</v>
      </c>
      <c r="AM8" s="150">
        <v>23</v>
      </c>
      <c r="AN8" s="150">
        <v>23</v>
      </c>
      <c r="AO8" s="150">
        <v>23</v>
      </c>
      <c r="AP8" s="150">
        <v>36.4</v>
      </c>
      <c r="AQ8" s="150">
        <v>31</v>
      </c>
      <c r="AR8" s="150">
        <v>24</v>
      </c>
      <c r="AS8" s="150">
        <v>28</v>
      </c>
      <c r="AT8" s="151">
        <v>295.3</v>
      </c>
      <c r="AU8" s="152">
        <v>240</v>
      </c>
      <c r="AV8" s="200" t="s">
        <v>686</v>
      </c>
    </row>
    <row r="9" spans="1:48">
      <c r="A9" s="137">
        <v>6</v>
      </c>
      <c r="B9" s="138"/>
      <c r="C9" s="139" t="s">
        <v>272</v>
      </c>
      <c r="D9" s="139" t="s">
        <v>273</v>
      </c>
      <c r="E9" s="140" t="s">
        <v>508</v>
      </c>
      <c r="F9" s="141">
        <v>302.10000000000002</v>
      </c>
      <c r="G9" s="142">
        <v>302.8</v>
      </c>
      <c r="H9" s="142">
        <v>311.8</v>
      </c>
      <c r="I9" s="142">
        <v>326.10000000000002</v>
      </c>
      <c r="J9" s="142">
        <v>254.7</v>
      </c>
      <c r="K9" s="142">
        <v>252.2</v>
      </c>
      <c r="L9" s="142">
        <v>321</v>
      </c>
      <c r="M9" s="142">
        <v>231.7</v>
      </c>
      <c r="N9" s="142">
        <v>226.3</v>
      </c>
      <c r="O9" s="142">
        <v>293.3</v>
      </c>
      <c r="P9" s="142">
        <v>214.6</v>
      </c>
      <c r="Q9" s="142">
        <v>253.6</v>
      </c>
      <c r="R9" s="143">
        <v>3290.2000000000003</v>
      </c>
      <c r="S9" s="144">
        <v>3041</v>
      </c>
      <c r="T9" s="201">
        <v>1.0819467280499837</v>
      </c>
      <c r="U9" s="146">
        <v>30</v>
      </c>
      <c r="V9" s="147">
        <v>30</v>
      </c>
      <c r="W9" s="147">
        <v>30</v>
      </c>
      <c r="X9" s="147">
        <v>31</v>
      </c>
      <c r="Y9" s="147">
        <v>31</v>
      </c>
      <c r="Z9" s="147">
        <v>30</v>
      </c>
      <c r="AA9" s="147">
        <v>31</v>
      </c>
      <c r="AB9" s="147">
        <v>30</v>
      </c>
      <c r="AC9" s="147">
        <v>31</v>
      </c>
      <c r="AD9" s="147">
        <v>31</v>
      </c>
      <c r="AE9" s="147">
        <v>28</v>
      </c>
      <c r="AF9" s="147">
        <v>31</v>
      </c>
      <c r="AG9" s="148">
        <v>364</v>
      </c>
      <c r="AH9" s="149">
        <v>0</v>
      </c>
      <c r="AI9" s="150">
        <v>0</v>
      </c>
      <c r="AJ9" s="150">
        <v>0</v>
      </c>
      <c r="AK9" s="150">
        <v>0</v>
      </c>
      <c r="AL9" s="150">
        <v>0</v>
      </c>
      <c r="AM9" s="150">
        <v>0</v>
      </c>
      <c r="AN9" s="150">
        <v>0</v>
      </c>
      <c r="AO9" s="150">
        <v>0</v>
      </c>
      <c r="AP9" s="150">
        <v>0</v>
      </c>
      <c r="AQ9" s="150">
        <v>0</v>
      </c>
      <c r="AR9" s="150">
        <v>0</v>
      </c>
      <c r="AS9" s="150">
        <v>0</v>
      </c>
      <c r="AT9" s="151">
        <v>0</v>
      </c>
      <c r="AU9" s="152">
        <v>0</v>
      </c>
      <c r="AV9" s="200" t="s">
        <v>466</v>
      </c>
    </row>
    <row r="10" spans="1:48">
      <c r="A10" s="137">
        <v>7</v>
      </c>
      <c r="B10" s="138"/>
      <c r="C10" s="139" t="s">
        <v>262</v>
      </c>
      <c r="D10" s="139" t="s">
        <v>147</v>
      </c>
      <c r="E10" s="140" t="s">
        <v>84</v>
      </c>
      <c r="F10" s="141">
        <v>237</v>
      </c>
      <c r="G10" s="142">
        <v>369</v>
      </c>
      <c r="H10" s="142">
        <v>284</v>
      </c>
      <c r="I10" s="142">
        <v>407</v>
      </c>
      <c r="J10" s="142">
        <v>429</v>
      </c>
      <c r="K10" s="142">
        <v>375</v>
      </c>
      <c r="L10" s="142">
        <v>208</v>
      </c>
      <c r="M10" s="142">
        <v>79</v>
      </c>
      <c r="N10" s="142">
        <v>174</v>
      </c>
      <c r="O10" s="142">
        <v>160</v>
      </c>
      <c r="P10" s="142">
        <v>203</v>
      </c>
      <c r="Q10" s="142">
        <v>355</v>
      </c>
      <c r="R10" s="143">
        <v>3280</v>
      </c>
      <c r="S10" s="144">
        <v>1500</v>
      </c>
      <c r="T10" s="201">
        <v>2.1866666666666665</v>
      </c>
      <c r="U10" s="146">
        <v>26</v>
      </c>
      <c r="V10" s="147">
        <v>28</v>
      </c>
      <c r="W10" s="147">
        <v>25</v>
      </c>
      <c r="X10" s="147">
        <v>31</v>
      </c>
      <c r="Y10" s="147">
        <v>31</v>
      </c>
      <c r="Z10" s="147">
        <v>28</v>
      </c>
      <c r="AA10" s="147">
        <v>22</v>
      </c>
      <c r="AB10" s="147">
        <v>11</v>
      </c>
      <c r="AC10" s="147">
        <v>19</v>
      </c>
      <c r="AD10" s="147">
        <v>17</v>
      </c>
      <c r="AE10" s="147">
        <v>20</v>
      </c>
      <c r="AF10" s="147">
        <v>28</v>
      </c>
      <c r="AG10" s="148">
        <v>286</v>
      </c>
      <c r="AH10" s="149">
        <v>0</v>
      </c>
      <c r="AI10" s="150">
        <v>0</v>
      </c>
      <c r="AJ10" s="150">
        <v>0</v>
      </c>
      <c r="AK10" s="150">
        <v>0</v>
      </c>
      <c r="AL10" s="150">
        <v>0</v>
      </c>
      <c r="AM10" s="150">
        <v>0</v>
      </c>
      <c r="AN10" s="150">
        <v>0</v>
      </c>
      <c r="AO10" s="150">
        <v>0</v>
      </c>
      <c r="AP10" s="150">
        <v>0</v>
      </c>
      <c r="AQ10" s="150">
        <v>0</v>
      </c>
      <c r="AR10" s="150">
        <v>0</v>
      </c>
      <c r="AS10" s="150">
        <v>0</v>
      </c>
      <c r="AT10" s="151">
        <v>0</v>
      </c>
      <c r="AU10" s="152">
        <v>0</v>
      </c>
      <c r="AV10" s="200" t="s">
        <v>468</v>
      </c>
    </row>
    <row r="11" spans="1:48">
      <c r="A11" s="137">
        <v>8</v>
      </c>
      <c r="B11" s="138"/>
      <c r="C11" s="139" t="s">
        <v>231</v>
      </c>
      <c r="D11" s="139" t="s">
        <v>91</v>
      </c>
      <c r="E11" s="140" t="s">
        <v>92</v>
      </c>
      <c r="F11" s="141">
        <v>103</v>
      </c>
      <c r="G11" s="142">
        <v>233</v>
      </c>
      <c r="H11" s="142">
        <v>222</v>
      </c>
      <c r="I11" s="142">
        <v>348</v>
      </c>
      <c r="J11" s="142">
        <v>285</v>
      </c>
      <c r="K11" s="142">
        <v>277</v>
      </c>
      <c r="L11" s="142">
        <v>611</v>
      </c>
      <c r="M11" s="142">
        <v>293</v>
      </c>
      <c r="N11" s="142">
        <v>231</v>
      </c>
      <c r="O11" s="142">
        <v>332</v>
      </c>
      <c r="P11" s="142">
        <v>125</v>
      </c>
      <c r="Q11" s="142">
        <v>190</v>
      </c>
      <c r="R11" s="143">
        <v>3250</v>
      </c>
      <c r="S11" s="144">
        <v>3000</v>
      </c>
      <c r="T11" s="201">
        <v>1.0833333333333333</v>
      </c>
      <c r="U11" s="146">
        <v>12</v>
      </c>
      <c r="V11" s="147">
        <v>21</v>
      </c>
      <c r="W11" s="147">
        <v>22</v>
      </c>
      <c r="X11" s="147">
        <v>25</v>
      </c>
      <c r="Y11" s="147">
        <v>24</v>
      </c>
      <c r="Z11" s="147">
        <v>24</v>
      </c>
      <c r="AA11" s="147">
        <v>29</v>
      </c>
      <c r="AB11" s="147">
        <v>25</v>
      </c>
      <c r="AC11" s="147">
        <v>21</v>
      </c>
      <c r="AD11" s="147">
        <v>28</v>
      </c>
      <c r="AE11" s="147">
        <v>12</v>
      </c>
      <c r="AF11" s="147">
        <v>15</v>
      </c>
      <c r="AG11" s="148">
        <v>258</v>
      </c>
      <c r="AH11" s="149">
        <v>15</v>
      </c>
      <c r="AI11" s="150">
        <v>39</v>
      </c>
      <c r="AJ11" s="150">
        <v>44</v>
      </c>
      <c r="AK11" s="150">
        <v>53</v>
      </c>
      <c r="AL11" s="150">
        <v>57</v>
      </c>
      <c r="AM11" s="150">
        <v>69</v>
      </c>
      <c r="AN11" s="150">
        <v>81</v>
      </c>
      <c r="AO11" s="150">
        <v>59</v>
      </c>
      <c r="AP11" s="150">
        <v>46</v>
      </c>
      <c r="AQ11" s="150">
        <v>44</v>
      </c>
      <c r="AR11" s="150">
        <v>17</v>
      </c>
      <c r="AS11" s="150">
        <v>38</v>
      </c>
      <c r="AT11" s="151">
        <v>562</v>
      </c>
      <c r="AU11" s="152">
        <v>450</v>
      </c>
      <c r="AV11" s="200" t="s">
        <v>458</v>
      </c>
    </row>
    <row r="12" spans="1:48">
      <c r="A12" s="137">
        <v>9</v>
      </c>
      <c r="B12" s="138"/>
      <c r="C12" s="139" t="s">
        <v>370</v>
      </c>
      <c r="D12" s="139" t="s">
        <v>371</v>
      </c>
      <c r="E12" s="140" t="s">
        <v>372</v>
      </c>
      <c r="F12" s="141">
        <v>283</v>
      </c>
      <c r="G12" s="142">
        <v>311</v>
      </c>
      <c r="H12" s="142">
        <v>228</v>
      </c>
      <c r="I12" s="142">
        <v>298</v>
      </c>
      <c r="J12" s="142">
        <v>217</v>
      </c>
      <c r="K12" s="142">
        <v>214</v>
      </c>
      <c r="L12" s="142">
        <v>261</v>
      </c>
      <c r="M12" s="142">
        <v>264</v>
      </c>
      <c r="N12" s="142">
        <v>283</v>
      </c>
      <c r="O12" s="142">
        <v>318</v>
      </c>
      <c r="P12" s="142">
        <v>263</v>
      </c>
      <c r="Q12" s="142">
        <v>229</v>
      </c>
      <c r="R12" s="143">
        <v>3169</v>
      </c>
      <c r="S12" s="144">
        <v>3000</v>
      </c>
      <c r="T12" s="201">
        <v>1.0563333333333333</v>
      </c>
      <c r="U12" s="146">
        <v>16</v>
      </c>
      <c r="V12" s="147">
        <v>17</v>
      </c>
      <c r="W12" s="147">
        <v>16</v>
      </c>
      <c r="X12" s="147">
        <v>20</v>
      </c>
      <c r="Y12" s="147">
        <v>16</v>
      </c>
      <c r="Z12" s="147">
        <v>15</v>
      </c>
      <c r="AA12" s="147">
        <v>19</v>
      </c>
      <c r="AB12" s="147">
        <v>13</v>
      </c>
      <c r="AC12" s="147">
        <v>16</v>
      </c>
      <c r="AD12" s="147">
        <v>16</v>
      </c>
      <c r="AE12" s="147">
        <v>16</v>
      </c>
      <c r="AF12" s="147">
        <v>12</v>
      </c>
      <c r="AG12" s="148">
        <v>192</v>
      </c>
      <c r="AH12" s="149">
        <v>0</v>
      </c>
      <c r="AI12" s="150">
        <v>0</v>
      </c>
      <c r="AJ12" s="150">
        <v>0</v>
      </c>
      <c r="AK12" s="150">
        <v>0</v>
      </c>
      <c r="AL12" s="150">
        <v>0</v>
      </c>
      <c r="AM12" s="150">
        <v>0</v>
      </c>
      <c r="AN12" s="150">
        <v>0</v>
      </c>
      <c r="AO12" s="150">
        <v>0</v>
      </c>
      <c r="AP12" s="150">
        <v>0</v>
      </c>
      <c r="AQ12" s="150">
        <v>0</v>
      </c>
      <c r="AR12" s="150">
        <v>0</v>
      </c>
      <c r="AS12" s="150">
        <v>0</v>
      </c>
      <c r="AT12" s="151">
        <v>0</v>
      </c>
      <c r="AU12" s="152">
        <v>0</v>
      </c>
      <c r="AV12" s="200" t="s">
        <v>436</v>
      </c>
    </row>
    <row r="13" spans="1:48">
      <c r="A13" s="153">
        <v>10</v>
      </c>
      <c r="B13" s="154"/>
      <c r="C13" s="155" t="s">
        <v>237</v>
      </c>
      <c r="D13" s="155" t="s">
        <v>682</v>
      </c>
      <c r="E13" s="156" t="s">
        <v>718</v>
      </c>
      <c r="F13" s="157">
        <v>291</v>
      </c>
      <c r="G13" s="158">
        <v>324</v>
      </c>
      <c r="H13" s="158">
        <v>304</v>
      </c>
      <c r="I13" s="158">
        <v>248</v>
      </c>
      <c r="J13" s="158">
        <v>262</v>
      </c>
      <c r="K13" s="158">
        <v>203</v>
      </c>
      <c r="L13" s="158">
        <v>241</v>
      </c>
      <c r="M13" s="158">
        <v>216</v>
      </c>
      <c r="N13" s="158">
        <v>247</v>
      </c>
      <c r="O13" s="158">
        <v>209</v>
      </c>
      <c r="P13" s="158">
        <v>290</v>
      </c>
      <c r="Q13" s="158">
        <v>300</v>
      </c>
      <c r="R13" s="159">
        <v>3135</v>
      </c>
      <c r="S13" s="160">
        <v>3000</v>
      </c>
      <c r="T13" s="202">
        <v>1.0449999999999999</v>
      </c>
      <c r="U13" s="162">
        <v>30</v>
      </c>
      <c r="V13" s="163">
        <v>31</v>
      </c>
      <c r="W13" s="163">
        <v>30</v>
      </c>
      <c r="X13" s="163">
        <v>31</v>
      </c>
      <c r="Y13" s="163">
        <v>31</v>
      </c>
      <c r="Z13" s="163">
        <v>30</v>
      </c>
      <c r="AA13" s="163">
        <v>31</v>
      </c>
      <c r="AB13" s="163">
        <v>30</v>
      </c>
      <c r="AC13" s="163">
        <v>31</v>
      </c>
      <c r="AD13" s="163">
        <v>31</v>
      </c>
      <c r="AE13" s="163">
        <v>28</v>
      </c>
      <c r="AF13" s="163">
        <v>31</v>
      </c>
      <c r="AG13" s="164">
        <v>365</v>
      </c>
      <c r="AH13" s="165">
        <v>40</v>
      </c>
      <c r="AI13" s="166">
        <v>44</v>
      </c>
      <c r="AJ13" s="166">
        <v>40</v>
      </c>
      <c r="AK13" s="166">
        <v>33</v>
      </c>
      <c r="AL13" s="166">
        <v>35</v>
      </c>
      <c r="AM13" s="166">
        <v>30</v>
      </c>
      <c r="AN13" s="166">
        <v>36</v>
      </c>
      <c r="AO13" s="166">
        <v>32</v>
      </c>
      <c r="AP13" s="166">
        <v>35</v>
      </c>
      <c r="AQ13" s="166">
        <v>30</v>
      </c>
      <c r="AR13" s="166">
        <v>37</v>
      </c>
      <c r="AS13" s="166">
        <v>40</v>
      </c>
      <c r="AT13" s="167">
        <v>432</v>
      </c>
      <c r="AU13" s="168">
        <v>400</v>
      </c>
      <c r="AV13" s="200" t="s">
        <v>433</v>
      </c>
    </row>
    <row r="14" spans="1:48">
      <c r="A14" s="137">
        <v>11</v>
      </c>
      <c r="B14" s="138"/>
      <c r="C14" s="139" t="s">
        <v>275</v>
      </c>
      <c r="D14" s="139" t="s">
        <v>115</v>
      </c>
      <c r="E14" s="140" t="s">
        <v>122</v>
      </c>
      <c r="F14" s="141">
        <v>165.3</v>
      </c>
      <c r="G14" s="142">
        <v>229.8</v>
      </c>
      <c r="H14" s="142">
        <v>157.30000000000001</v>
      </c>
      <c r="I14" s="142">
        <v>211.2</v>
      </c>
      <c r="J14" s="142">
        <v>201.8</v>
      </c>
      <c r="K14" s="142">
        <v>238.9</v>
      </c>
      <c r="L14" s="142">
        <v>301.3</v>
      </c>
      <c r="M14" s="142">
        <v>234.5</v>
      </c>
      <c r="N14" s="142">
        <v>232.2</v>
      </c>
      <c r="O14" s="142">
        <v>240.1</v>
      </c>
      <c r="P14" s="142">
        <v>198.7</v>
      </c>
      <c r="Q14" s="142">
        <v>183.7</v>
      </c>
      <c r="R14" s="143">
        <v>2594.7999999999997</v>
      </c>
      <c r="S14" s="144">
        <v>3000</v>
      </c>
      <c r="T14" s="201">
        <v>0.86493333333333322</v>
      </c>
      <c r="U14" s="146">
        <v>19</v>
      </c>
      <c r="V14" s="147">
        <v>23</v>
      </c>
      <c r="W14" s="147">
        <v>24</v>
      </c>
      <c r="X14" s="147">
        <v>25</v>
      </c>
      <c r="Y14" s="147">
        <v>22</v>
      </c>
      <c r="Z14" s="147">
        <v>22</v>
      </c>
      <c r="AA14" s="147">
        <v>22</v>
      </c>
      <c r="AB14" s="147">
        <v>24</v>
      </c>
      <c r="AC14" s="147">
        <v>22</v>
      </c>
      <c r="AD14" s="147">
        <v>27</v>
      </c>
      <c r="AE14" s="147">
        <v>27</v>
      </c>
      <c r="AF14" s="147">
        <v>28</v>
      </c>
      <c r="AG14" s="148">
        <v>285</v>
      </c>
      <c r="AH14" s="149">
        <v>18</v>
      </c>
      <c r="AI14" s="150">
        <v>29</v>
      </c>
      <c r="AJ14" s="150">
        <v>15</v>
      </c>
      <c r="AK14" s="150">
        <v>27</v>
      </c>
      <c r="AL14" s="150">
        <v>26</v>
      </c>
      <c r="AM14" s="150">
        <v>33</v>
      </c>
      <c r="AN14" s="150">
        <v>36</v>
      </c>
      <c r="AO14" s="150">
        <v>23</v>
      </c>
      <c r="AP14" s="150">
        <v>139</v>
      </c>
      <c r="AQ14" s="150">
        <v>25</v>
      </c>
      <c r="AR14" s="150">
        <v>24</v>
      </c>
      <c r="AS14" s="150">
        <v>21</v>
      </c>
      <c r="AT14" s="151">
        <v>416</v>
      </c>
      <c r="AU14" s="152">
        <v>0</v>
      </c>
      <c r="AV14" s="200" t="s">
        <v>476</v>
      </c>
    </row>
    <row r="15" spans="1:48">
      <c r="A15" s="137">
        <v>12</v>
      </c>
      <c r="B15" s="138"/>
      <c r="C15" s="139" t="s">
        <v>517</v>
      </c>
      <c r="D15" s="139" t="s">
        <v>561</v>
      </c>
      <c r="E15" s="140" t="s">
        <v>369</v>
      </c>
      <c r="F15" s="141">
        <v>196.9</v>
      </c>
      <c r="G15" s="142">
        <v>172.7</v>
      </c>
      <c r="H15" s="142">
        <v>74</v>
      </c>
      <c r="I15" s="142">
        <v>206.3</v>
      </c>
      <c r="J15" s="142">
        <v>173.9</v>
      </c>
      <c r="K15" s="142">
        <v>167.1</v>
      </c>
      <c r="L15" s="142">
        <v>223.8</v>
      </c>
      <c r="M15" s="142">
        <v>261.3</v>
      </c>
      <c r="N15" s="142">
        <v>274.2</v>
      </c>
      <c r="O15" s="142">
        <v>327.60000000000002</v>
      </c>
      <c r="P15" s="142">
        <v>174.9</v>
      </c>
      <c r="Q15" s="142">
        <v>223</v>
      </c>
      <c r="R15" s="143">
        <v>2475.7000000000003</v>
      </c>
      <c r="S15" s="144">
        <v>3000</v>
      </c>
      <c r="T15" s="201">
        <v>0.82523333333333337</v>
      </c>
      <c r="U15" s="146">
        <v>13</v>
      </c>
      <c r="V15" s="147">
        <v>12</v>
      </c>
      <c r="W15" s="147">
        <v>8</v>
      </c>
      <c r="X15" s="147">
        <v>10</v>
      </c>
      <c r="Y15" s="147">
        <v>12</v>
      </c>
      <c r="Z15" s="147">
        <v>15</v>
      </c>
      <c r="AA15" s="147">
        <v>17</v>
      </c>
      <c r="AB15" s="147">
        <v>17</v>
      </c>
      <c r="AC15" s="147">
        <v>17</v>
      </c>
      <c r="AD15" s="147">
        <v>18</v>
      </c>
      <c r="AE15" s="147">
        <v>9</v>
      </c>
      <c r="AF15" s="147">
        <v>8</v>
      </c>
      <c r="AG15" s="148">
        <v>156</v>
      </c>
      <c r="AH15" s="149">
        <v>26</v>
      </c>
      <c r="AI15" s="150">
        <v>23</v>
      </c>
      <c r="AJ15" s="150">
        <v>10</v>
      </c>
      <c r="AK15" s="150">
        <v>25</v>
      </c>
      <c r="AL15" s="150">
        <v>33</v>
      </c>
      <c r="AM15" s="150">
        <v>20</v>
      </c>
      <c r="AN15" s="150">
        <v>25</v>
      </c>
      <c r="AO15" s="150">
        <v>38</v>
      </c>
      <c r="AP15" s="150">
        <v>32</v>
      </c>
      <c r="AQ15" s="150">
        <v>37</v>
      </c>
      <c r="AR15" s="150">
        <v>22</v>
      </c>
      <c r="AS15" s="150">
        <v>36</v>
      </c>
      <c r="AT15" s="151">
        <v>327</v>
      </c>
      <c r="AU15" s="152">
        <v>350</v>
      </c>
      <c r="AV15" s="200" t="s">
        <v>659</v>
      </c>
    </row>
    <row r="16" spans="1:48">
      <c r="A16" s="137">
        <v>13</v>
      </c>
      <c r="B16" s="138"/>
      <c r="C16" s="139" t="s">
        <v>427</v>
      </c>
      <c r="D16" s="139" t="s">
        <v>428</v>
      </c>
      <c r="E16" s="140" t="s">
        <v>114</v>
      </c>
      <c r="F16" s="141">
        <v>139.4</v>
      </c>
      <c r="G16" s="142">
        <v>184.5</v>
      </c>
      <c r="H16" s="142">
        <v>190.5</v>
      </c>
      <c r="I16" s="142">
        <v>216.8</v>
      </c>
      <c r="J16" s="142">
        <v>200.2</v>
      </c>
      <c r="K16" s="142">
        <v>169.3</v>
      </c>
      <c r="L16" s="142">
        <v>190.8</v>
      </c>
      <c r="M16" s="142">
        <v>210.6</v>
      </c>
      <c r="N16" s="142">
        <v>251</v>
      </c>
      <c r="O16" s="142">
        <v>242.8</v>
      </c>
      <c r="P16" s="142">
        <v>202</v>
      </c>
      <c r="Q16" s="142">
        <v>212.4</v>
      </c>
      <c r="R16" s="143">
        <v>2410.2999999999997</v>
      </c>
      <c r="S16" s="144">
        <v>2400</v>
      </c>
      <c r="T16" s="201">
        <v>1.0042916666666666</v>
      </c>
      <c r="U16" s="146">
        <v>18</v>
      </c>
      <c r="V16" s="147">
        <v>26</v>
      </c>
      <c r="W16" s="147">
        <v>27</v>
      </c>
      <c r="X16" s="147">
        <v>28</v>
      </c>
      <c r="Y16" s="147">
        <v>26</v>
      </c>
      <c r="Z16" s="147">
        <v>28</v>
      </c>
      <c r="AA16" s="147">
        <v>29</v>
      </c>
      <c r="AB16" s="147">
        <v>29</v>
      </c>
      <c r="AC16" s="147">
        <v>29</v>
      </c>
      <c r="AD16" s="147">
        <v>30</v>
      </c>
      <c r="AE16" s="147">
        <v>26</v>
      </c>
      <c r="AF16" s="147">
        <v>28</v>
      </c>
      <c r="AG16" s="148">
        <v>324</v>
      </c>
      <c r="AH16" s="149">
        <v>13</v>
      </c>
      <c r="AI16" s="150">
        <v>18</v>
      </c>
      <c r="AJ16" s="150">
        <v>16</v>
      </c>
      <c r="AK16" s="150">
        <v>18</v>
      </c>
      <c r="AL16" s="150">
        <v>19</v>
      </c>
      <c r="AM16" s="150">
        <v>17</v>
      </c>
      <c r="AN16" s="150">
        <v>20</v>
      </c>
      <c r="AO16" s="150">
        <v>21</v>
      </c>
      <c r="AP16" s="150">
        <v>26</v>
      </c>
      <c r="AQ16" s="150">
        <v>24</v>
      </c>
      <c r="AR16" s="150">
        <v>20</v>
      </c>
      <c r="AS16" s="150">
        <v>20</v>
      </c>
      <c r="AT16" s="151">
        <v>232</v>
      </c>
      <c r="AU16" s="152">
        <v>200</v>
      </c>
      <c r="AV16" s="200" t="s">
        <v>435</v>
      </c>
    </row>
    <row r="17" spans="1:48">
      <c r="A17" s="137">
        <v>14</v>
      </c>
      <c r="B17" s="138"/>
      <c r="C17" s="139" t="s">
        <v>429</v>
      </c>
      <c r="D17" s="139" t="s">
        <v>701</v>
      </c>
      <c r="E17" s="140" t="s">
        <v>84</v>
      </c>
      <c r="F17" s="141">
        <v>31</v>
      </c>
      <c r="G17" s="142">
        <v>53.5</v>
      </c>
      <c r="H17" s="142">
        <v>57</v>
      </c>
      <c r="I17" s="142">
        <v>24</v>
      </c>
      <c r="J17" s="142">
        <v>44.5</v>
      </c>
      <c r="K17" s="142">
        <v>232</v>
      </c>
      <c r="L17" s="142">
        <v>371</v>
      </c>
      <c r="M17" s="142">
        <v>403.2</v>
      </c>
      <c r="N17" s="142">
        <v>458.4</v>
      </c>
      <c r="O17" s="142">
        <v>249</v>
      </c>
      <c r="P17" s="142">
        <v>262.60000000000002</v>
      </c>
      <c r="Q17" s="142">
        <v>133.4</v>
      </c>
      <c r="R17" s="143">
        <v>2319.6</v>
      </c>
      <c r="S17" s="144">
        <v>800</v>
      </c>
      <c r="T17" s="201">
        <v>2.8994999999999997</v>
      </c>
      <c r="U17" s="146">
        <v>3</v>
      </c>
      <c r="V17" s="147">
        <v>7</v>
      </c>
      <c r="W17" s="147">
        <v>6</v>
      </c>
      <c r="X17" s="147">
        <v>2</v>
      </c>
      <c r="Y17" s="147">
        <v>5</v>
      </c>
      <c r="Z17" s="147">
        <v>22</v>
      </c>
      <c r="AA17" s="147">
        <v>20</v>
      </c>
      <c r="AB17" s="147">
        <v>18</v>
      </c>
      <c r="AC17" s="147">
        <v>21</v>
      </c>
      <c r="AD17" s="147">
        <v>13</v>
      </c>
      <c r="AE17" s="147">
        <v>12</v>
      </c>
      <c r="AF17" s="147">
        <v>8</v>
      </c>
      <c r="AG17" s="148">
        <v>137</v>
      </c>
      <c r="AH17" s="149">
        <v>4</v>
      </c>
      <c r="AI17" s="150">
        <v>7</v>
      </c>
      <c r="AJ17" s="150">
        <v>7</v>
      </c>
      <c r="AK17" s="150">
        <v>3</v>
      </c>
      <c r="AL17" s="150">
        <v>0</v>
      </c>
      <c r="AM17" s="150">
        <v>25</v>
      </c>
      <c r="AN17" s="150">
        <v>0</v>
      </c>
      <c r="AO17" s="150">
        <v>43</v>
      </c>
      <c r="AP17" s="150">
        <v>44</v>
      </c>
      <c r="AQ17" s="150">
        <v>27</v>
      </c>
      <c r="AR17" s="150">
        <v>29</v>
      </c>
      <c r="AS17" s="150">
        <v>16</v>
      </c>
      <c r="AT17" s="151">
        <v>205</v>
      </c>
      <c r="AU17" s="152">
        <v>80</v>
      </c>
      <c r="AV17" s="200" t="s">
        <v>446</v>
      </c>
    </row>
    <row r="18" spans="1:48">
      <c r="A18" s="137">
        <v>15</v>
      </c>
      <c r="B18" s="138"/>
      <c r="C18" s="139" t="s">
        <v>240</v>
      </c>
      <c r="D18" s="139" t="s">
        <v>106</v>
      </c>
      <c r="E18" s="140" t="s">
        <v>108</v>
      </c>
      <c r="F18" s="141">
        <v>183</v>
      </c>
      <c r="G18" s="142">
        <v>178</v>
      </c>
      <c r="H18" s="142">
        <v>193</v>
      </c>
      <c r="I18" s="142">
        <v>169</v>
      </c>
      <c r="J18" s="142">
        <v>149</v>
      </c>
      <c r="K18" s="142">
        <v>158</v>
      </c>
      <c r="L18" s="142">
        <v>180</v>
      </c>
      <c r="M18" s="142">
        <v>135</v>
      </c>
      <c r="N18" s="142">
        <v>177</v>
      </c>
      <c r="O18" s="142">
        <v>182</v>
      </c>
      <c r="P18" s="142">
        <v>199</v>
      </c>
      <c r="Q18" s="142">
        <v>178</v>
      </c>
      <c r="R18" s="143">
        <v>2081</v>
      </c>
      <c r="S18" s="144">
        <v>1500</v>
      </c>
      <c r="T18" s="201">
        <v>1.3873333333333333</v>
      </c>
      <c r="U18" s="146">
        <v>22</v>
      </c>
      <c r="V18" s="147">
        <v>24</v>
      </c>
      <c r="W18" s="147">
        <v>24</v>
      </c>
      <c r="X18" s="147">
        <v>23</v>
      </c>
      <c r="Y18" s="147">
        <v>22</v>
      </c>
      <c r="Z18" s="147">
        <v>21</v>
      </c>
      <c r="AA18" s="147">
        <v>21</v>
      </c>
      <c r="AB18" s="147">
        <v>17</v>
      </c>
      <c r="AC18" s="147">
        <v>22</v>
      </c>
      <c r="AD18" s="147">
        <v>24</v>
      </c>
      <c r="AE18" s="147">
        <v>19</v>
      </c>
      <c r="AF18" s="147">
        <v>19</v>
      </c>
      <c r="AG18" s="148">
        <v>258</v>
      </c>
      <c r="AH18" s="149">
        <v>0</v>
      </c>
      <c r="AI18" s="150">
        <v>0</v>
      </c>
      <c r="AJ18" s="150">
        <v>0</v>
      </c>
      <c r="AK18" s="150">
        <v>0</v>
      </c>
      <c r="AL18" s="150">
        <v>0</v>
      </c>
      <c r="AM18" s="150">
        <v>0</v>
      </c>
      <c r="AN18" s="150">
        <v>0</v>
      </c>
      <c r="AO18" s="150">
        <v>0</v>
      </c>
      <c r="AP18" s="150">
        <v>0</v>
      </c>
      <c r="AQ18" s="150">
        <v>0</v>
      </c>
      <c r="AR18" s="150">
        <v>0</v>
      </c>
      <c r="AS18" s="150">
        <v>0</v>
      </c>
      <c r="AT18" s="151">
        <v>0</v>
      </c>
      <c r="AU18" s="152">
        <v>0</v>
      </c>
      <c r="AV18" s="200" t="s">
        <v>442</v>
      </c>
    </row>
    <row r="19" spans="1:48">
      <c r="A19" s="137">
        <v>16</v>
      </c>
      <c r="B19" s="138"/>
      <c r="C19" s="139" t="s">
        <v>258</v>
      </c>
      <c r="D19" s="139" t="s">
        <v>259</v>
      </c>
      <c r="E19" s="140" t="s">
        <v>111</v>
      </c>
      <c r="F19" s="141">
        <v>151</v>
      </c>
      <c r="G19" s="142">
        <v>152</v>
      </c>
      <c r="H19" s="142">
        <v>147</v>
      </c>
      <c r="I19" s="142">
        <v>103</v>
      </c>
      <c r="J19" s="142">
        <v>133</v>
      </c>
      <c r="K19" s="142">
        <v>101</v>
      </c>
      <c r="L19" s="142">
        <v>200</v>
      </c>
      <c r="M19" s="142">
        <v>222</v>
      </c>
      <c r="N19" s="142">
        <v>172</v>
      </c>
      <c r="O19" s="142">
        <v>200</v>
      </c>
      <c r="P19" s="142">
        <v>188</v>
      </c>
      <c r="Q19" s="142">
        <v>179</v>
      </c>
      <c r="R19" s="143">
        <v>1948</v>
      </c>
      <c r="S19" s="144">
        <v>1200</v>
      </c>
      <c r="T19" s="201">
        <v>1.6233333333333333</v>
      </c>
      <c r="U19" s="146">
        <v>13</v>
      </c>
      <c r="V19" s="147">
        <v>17</v>
      </c>
      <c r="W19" s="147">
        <v>13</v>
      </c>
      <c r="X19" s="147">
        <v>12</v>
      </c>
      <c r="Y19" s="147">
        <v>16</v>
      </c>
      <c r="Z19" s="147">
        <v>14</v>
      </c>
      <c r="AA19" s="147">
        <v>24</v>
      </c>
      <c r="AB19" s="147">
        <v>22</v>
      </c>
      <c r="AC19" s="147">
        <v>21</v>
      </c>
      <c r="AD19" s="147">
        <v>21</v>
      </c>
      <c r="AE19" s="147">
        <v>20</v>
      </c>
      <c r="AF19" s="147">
        <v>17</v>
      </c>
      <c r="AG19" s="148">
        <v>210</v>
      </c>
      <c r="AH19" s="149">
        <v>0</v>
      </c>
      <c r="AI19" s="150">
        <v>0</v>
      </c>
      <c r="AJ19" s="150">
        <v>0</v>
      </c>
      <c r="AK19" s="150">
        <v>0</v>
      </c>
      <c r="AL19" s="150">
        <v>0</v>
      </c>
      <c r="AM19" s="150">
        <v>0</v>
      </c>
      <c r="AN19" s="150">
        <v>0</v>
      </c>
      <c r="AO19" s="150">
        <v>0</v>
      </c>
      <c r="AP19" s="150">
        <v>0</v>
      </c>
      <c r="AQ19" s="150">
        <v>0</v>
      </c>
      <c r="AR19" s="150">
        <v>0</v>
      </c>
      <c r="AS19" s="150">
        <v>0</v>
      </c>
      <c r="AT19" s="151">
        <v>0</v>
      </c>
      <c r="AU19" s="152">
        <v>0</v>
      </c>
      <c r="AV19" s="200" t="s">
        <v>478</v>
      </c>
    </row>
    <row r="20" spans="1:48">
      <c r="A20" s="137">
        <v>17</v>
      </c>
      <c r="B20" s="138"/>
      <c r="C20" s="139" t="s">
        <v>687</v>
      </c>
      <c r="D20" s="139" t="s">
        <v>688</v>
      </c>
      <c r="E20" s="140" t="s">
        <v>689</v>
      </c>
      <c r="F20" s="141">
        <v>171.5</v>
      </c>
      <c r="G20" s="142">
        <v>156.6</v>
      </c>
      <c r="H20" s="142">
        <v>197.2</v>
      </c>
      <c r="I20" s="142">
        <v>136</v>
      </c>
      <c r="J20" s="142">
        <v>203.5</v>
      </c>
      <c r="K20" s="142">
        <v>237.1</v>
      </c>
      <c r="L20" s="142">
        <v>186.5</v>
      </c>
      <c r="M20" s="142">
        <v>118</v>
      </c>
      <c r="N20" s="142">
        <v>121.8</v>
      </c>
      <c r="O20" s="142">
        <v>59.7</v>
      </c>
      <c r="P20" s="142">
        <v>94.4</v>
      </c>
      <c r="Q20" s="142">
        <v>134.69999999999999</v>
      </c>
      <c r="R20" s="143">
        <v>1817</v>
      </c>
      <c r="S20" s="144">
        <v>2000</v>
      </c>
      <c r="T20" s="201">
        <v>0.90849999999999997</v>
      </c>
      <c r="U20" s="146">
        <v>15</v>
      </c>
      <c r="V20" s="147">
        <v>11</v>
      </c>
      <c r="W20" s="147">
        <v>13</v>
      </c>
      <c r="X20" s="147">
        <v>15</v>
      </c>
      <c r="Y20" s="147">
        <v>14</v>
      </c>
      <c r="Z20" s="147">
        <v>14</v>
      </c>
      <c r="AA20" s="147">
        <v>18</v>
      </c>
      <c r="AB20" s="147">
        <v>17</v>
      </c>
      <c r="AC20" s="147">
        <v>14</v>
      </c>
      <c r="AD20" s="147">
        <v>15</v>
      </c>
      <c r="AE20" s="147">
        <v>9</v>
      </c>
      <c r="AF20" s="147">
        <v>15</v>
      </c>
      <c r="AG20" s="148">
        <v>170</v>
      </c>
      <c r="AH20" s="149">
        <v>0</v>
      </c>
      <c r="AI20" s="150">
        <v>17</v>
      </c>
      <c r="AJ20" s="150">
        <v>24</v>
      </c>
      <c r="AK20" s="150">
        <v>20</v>
      </c>
      <c r="AL20" s="150">
        <v>34</v>
      </c>
      <c r="AM20" s="150">
        <v>30</v>
      </c>
      <c r="AN20" s="150">
        <v>25</v>
      </c>
      <c r="AO20" s="150">
        <v>12</v>
      </c>
      <c r="AP20" s="150">
        <v>0</v>
      </c>
      <c r="AQ20" s="150">
        <v>7</v>
      </c>
      <c r="AR20" s="150">
        <v>11</v>
      </c>
      <c r="AS20" s="150">
        <v>15</v>
      </c>
      <c r="AT20" s="151">
        <v>195</v>
      </c>
      <c r="AU20" s="152">
        <v>200</v>
      </c>
      <c r="AV20" s="200" t="s">
        <v>690</v>
      </c>
    </row>
    <row r="21" spans="1:48">
      <c r="A21" s="137">
        <v>18</v>
      </c>
      <c r="B21" s="138"/>
      <c r="C21" s="139" t="s">
        <v>252</v>
      </c>
      <c r="D21" s="139" t="s">
        <v>694</v>
      </c>
      <c r="E21" s="140" t="s">
        <v>695</v>
      </c>
      <c r="F21" s="141">
        <v>106</v>
      </c>
      <c r="G21" s="142">
        <v>100</v>
      </c>
      <c r="H21" s="142">
        <v>81</v>
      </c>
      <c r="I21" s="142">
        <v>127</v>
      </c>
      <c r="J21" s="142">
        <v>241</v>
      </c>
      <c r="K21" s="142">
        <v>213</v>
      </c>
      <c r="L21" s="142">
        <v>166.2</v>
      </c>
      <c r="M21" s="142">
        <v>88</v>
      </c>
      <c r="N21" s="142">
        <v>134</v>
      </c>
      <c r="O21" s="142">
        <v>110.5</v>
      </c>
      <c r="P21" s="142">
        <v>168</v>
      </c>
      <c r="Q21" s="142">
        <v>48</v>
      </c>
      <c r="R21" s="143">
        <v>1582.7</v>
      </c>
      <c r="S21" s="144">
        <v>1500</v>
      </c>
      <c r="T21" s="201">
        <v>1.0551333333333333</v>
      </c>
      <c r="U21" s="146">
        <v>14</v>
      </c>
      <c r="V21" s="147">
        <v>14</v>
      </c>
      <c r="W21" s="147">
        <v>6</v>
      </c>
      <c r="X21" s="147">
        <v>7</v>
      </c>
      <c r="Y21" s="147">
        <v>14</v>
      </c>
      <c r="Z21" s="147">
        <v>9</v>
      </c>
      <c r="AA21" s="147">
        <v>9</v>
      </c>
      <c r="AB21" s="147">
        <v>6</v>
      </c>
      <c r="AC21" s="147">
        <v>12</v>
      </c>
      <c r="AD21" s="147">
        <v>16</v>
      </c>
      <c r="AE21" s="147">
        <v>14</v>
      </c>
      <c r="AF21" s="147">
        <v>4</v>
      </c>
      <c r="AG21" s="148">
        <v>125</v>
      </c>
      <c r="AH21" s="149">
        <v>0</v>
      </c>
      <c r="AI21" s="150">
        <v>0</v>
      </c>
      <c r="AJ21" s="150">
        <v>0</v>
      </c>
      <c r="AK21" s="150">
        <v>0</v>
      </c>
      <c r="AL21" s="150">
        <v>0</v>
      </c>
      <c r="AM21" s="150">
        <v>0</v>
      </c>
      <c r="AN21" s="150">
        <v>0</v>
      </c>
      <c r="AO21" s="150">
        <v>0</v>
      </c>
      <c r="AP21" s="150">
        <v>0</v>
      </c>
      <c r="AQ21" s="150">
        <v>0</v>
      </c>
      <c r="AR21" s="150">
        <v>0</v>
      </c>
      <c r="AS21" s="150">
        <v>0</v>
      </c>
      <c r="AT21" s="151">
        <v>0</v>
      </c>
      <c r="AU21" s="152">
        <v>0</v>
      </c>
      <c r="AV21" s="200" t="s">
        <v>452</v>
      </c>
    </row>
    <row r="22" spans="1:48">
      <c r="A22" s="137">
        <v>19</v>
      </c>
      <c r="B22" s="138" t="s">
        <v>152</v>
      </c>
      <c r="C22" s="139" t="s">
        <v>241</v>
      </c>
      <c r="D22" s="139" t="s">
        <v>565</v>
      </c>
      <c r="E22" s="140" t="s">
        <v>88</v>
      </c>
      <c r="F22" s="141">
        <v>70.2</v>
      </c>
      <c r="G22" s="142">
        <v>166.4</v>
      </c>
      <c r="H22" s="142">
        <v>168.7</v>
      </c>
      <c r="I22" s="142">
        <v>149.69999999999999</v>
      </c>
      <c r="J22" s="142">
        <v>113.5</v>
      </c>
      <c r="K22" s="142">
        <v>81</v>
      </c>
      <c r="L22" s="142">
        <v>175.4</v>
      </c>
      <c r="M22" s="142">
        <v>85.8</v>
      </c>
      <c r="N22" s="142">
        <v>129</v>
      </c>
      <c r="O22" s="142">
        <v>159.5</v>
      </c>
      <c r="P22" s="142">
        <v>111.3</v>
      </c>
      <c r="Q22" s="142">
        <v>108.2</v>
      </c>
      <c r="R22" s="143">
        <v>1518.6999999999998</v>
      </c>
      <c r="S22" s="144">
        <v>1500</v>
      </c>
      <c r="T22" s="201">
        <v>1.0124666666666666</v>
      </c>
      <c r="U22" s="146">
        <v>19</v>
      </c>
      <c r="V22" s="147">
        <v>19</v>
      </c>
      <c r="W22" s="147">
        <v>28</v>
      </c>
      <c r="X22" s="147">
        <v>21</v>
      </c>
      <c r="Y22" s="147">
        <v>13</v>
      </c>
      <c r="Z22" s="147">
        <v>22</v>
      </c>
      <c r="AA22" s="147">
        <v>21</v>
      </c>
      <c r="AB22" s="147">
        <v>21</v>
      </c>
      <c r="AC22" s="147">
        <v>25</v>
      </c>
      <c r="AD22" s="147">
        <v>26</v>
      </c>
      <c r="AE22" s="147">
        <v>23</v>
      </c>
      <c r="AF22" s="147">
        <v>19</v>
      </c>
      <c r="AG22" s="148">
        <v>257</v>
      </c>
      <c r="AH22" s="149">
        <v>0</v>
      </c>
      <c r="AI22" s="150">
        <v>0</v>
      </c>
      <c r="AJ22" s="150">
        <v>0</v>
      </c>
      <c r="AK22" s="150">
        <v>0</v>
      </c>
      <c r="AL22" s="150">
        <v>0</v>
      </c>
      <c r="AM22" s="150">
        <v>0</v>
      </c>
      <c r="AN22" s="150">
        <v>0</v>
      </c>
      <c r="AO22" s="150">
        <v>0</v>
      </c>
      <c r="AP22" s="150">
        <v>0</v>
      </c>
      <c r="AQ22" s="150">
        <v>0</v>
      </c>
      <c r="AR22" s="150">
        <v>0</v>
      </c>
      <c r="AS22" s="150">
        <v>0</v>
      </c>
      <c r="AT22" s="151">
        <v>0</v>
      </c>
      <c r="AU22" s="152">
        <v>0</v>
      </c>
      <c r="AV22" s="200" t="s">
        <v>441</v>
      </c>
    </row>
    <row r="23" spans="1:48">
      <c r="A23" s="153">
        <v>20</v>
      </c>
      <c r="B23" s="154"/>
      <c r="C23" s="155" t="s">
        <v>239</v>
      </c>
      <c r="D23" s="155" t="s">
        <v>155</v>
      </c>
      <c r="E23" s="156" t="s">
        <v>84</v>
      </c>
      <c r="F23" s="157">
        <v>90.9</v>
      </c>
      <c r="G23" s="158">
        <v>177.2</v>
      </c>
      <c r="H23" s="158">
        <v>152.9</v>
      </c>
      <c r="I23" s="158">
        <v>222.9</v>
      </c>
      <c r="J23" s="158">
        <v>134</v>
      </c>
      <c r="K23" s="158">
        <v>133</v>
      </c>
      <c r="L23" s="158">
        <v>112.2</v>
      </c>
      <c r="M23" s="158">
        <v>43.2</v>
      </c>
      <c r="N23" s="158">
        <v>29.1</v>
      </c>
      <c r="O23" s="158">
        <v>98.2</v>
      </c>
      <c r="P23" s="158">
        <v>163.5</v>
      </c>
      <c r="Q23" s="158">
        <v>151.9</v>
      </c>
      <c r="R23" s="159">
        <v>1502.3000000000002</v>
      </c>
      <c r="S23" s="160">
        <v>1500</v>
      </c>
      <c r="T23" s="202">
        <v>1.0015333333333334</v>
      </c>
      <c r="U23" s="162">
        <v>6</v>
      </c>
      <c r="V23" s="163">
        <v>10</v>
      </c>
      <c r="W23" s="163">
        <v>9</v>
      </c>
      <c r="X23" s="163">
        <v>12</v>
      </c>
      <c r="Y23" s="163">
        <v>9</v>
      </c>
      <c r="Z23" s="163">
        <v>10</v>
      </c>
      <c r="AA23" s="163">
        <v>9</v>
      </c>
      <c r="AB23" s="163">
        <v>5</v>
      </c>
      <c r="AC23" s="163">
        <v>7</v>
      </c>
      <c r="AD23" s="163">
        <v>10</v>
      </c>
      <c r="AE23" s="163">
        <v>14</v>
      </c>
      <c r="AF23" s="163">
        <v>11</v>
      </c>
      <c r="AG23" s="164">
        <v>112</v>
      </c>
      <c r="AH23" s="165">
        <v>12</v>
      </c>
      <c r="AI23" s="166">
        <v>18</v>
      </c>
      <c r="AJ23" s="166">
        <v>16</v>
      </c>
      <c r="AK23" s="166">
        <v>24</v>
      </c>
      <c r="AL23" s="166">
        <v>12</v>
      </c>
      <c r="AM23" s="166">
        <v>12</v>
      </c>
      <c r="AN23" s="166">
        <v>13</v>
      </c>
      <c r="AO23" s="166">
        <v>5</v>
      </c>
      <c r="AP23" s="166">
        <v>5</v>
      </c>
      <c r="AQ23" s="166">
        <v>16</v>
      </c>
      <c r="AR23" s="166">
        <v>21</v>
      </c>
      <c r="AS23" s="166">
        <v>18</v>
      </c>
      <c r="AT23" s="167">
        <v>172</v>
      </c>
      <c r="AU23" s="168">
        <v>0</v>
      </c>
      <c r="AV23" s="200" t="s">
        <v>445</v>
      </c>
    </row>
    <row r="24" spans="1:48">
      <c r="A24" s="137">
        <v>21</v>
      </c>
      <c r="B24" s="138"/>
      <c r="C24" s="139" t="s">
        <v>511</v>
      </c>
      <c r="D24" s="139" t="s">
        <v>575</v>
      </c>
      <c r="E24" s="140" t="s">
        <v>86</v>
      </c>
      <c r="F24" s="141">
        <v>50</v>
      </c>
      <c r="G24" s="142">
        <v>100.6</v>
      </c>
      <c r="H24" s="142">
        <v>78.900000000000006</v>
      </c>
      <c r="I24" s="142">
        <v>70</v>
      </c>
      <c r="J24" s="142">
        <v>75.400000000000006</v>
      </c>
      <c r="K24" s="142">
        <v>64.7</v>
      </c>
      <c r="L24" s="142">
        <v>150.4</v>
      </c>
      <c r="M24" s="142">
        <v>190.2</v>
      </c>
      <c r="N24" s="142">
        <v>151.1</v>
      </c>
      <c r="O24" s="142">
        <v>236</v>
      </c>
      <c r="P24" s="142">
        <v>156</v>
      </c>
      <c r="Q24" s="142">
        <v>101.2</v>
      </c>
      <c r="R24" s="143">
        <v>1424.5000000000002</v>
      </c>
      <c r="S24" s="144">
        <v>600</v>
      </c>
      <c r="T24" s="201">
        <v>2.374166666666667</v>
      </c>
      <c r="U24" s="146">
        <v>6</v>
      </c>
      <c r="V24" s="147">
        <v>11</v>
      </c>
      <c r="W24" s="147">
        <v>10</v>
      </c>
      <c r="X24" s="147">
        <v>8</v>
      </c>
      <c r="Y24" s="147">
        <v>11</v>
      </c>
      <c r="Z24" s="147">
        <v>8</v>
      </c>
      <c r="AA24" s="147">
        <v>14</v>
      </c>
      <c r="AB24" s="147">
        <v>15</v>
      </c>
      <c r="AC24" s="147">
        <v>11</v>
      </c>
      <c r="AD24" s="147">
        <v>15</v>
      </c>
      <c r="AE24" s="147">
        <v>9</v>
      </c>
      <c r="AF24" s="147">
        <v>8</v>
      </c>
      <c r="AG24" s="148">
        <v>126</v>
      </c>
      <c r="AH24" s="149">
        <v>0</v>
      </c>
      <c r="AI24" s="150">
        <v>0</v>
      </c>
      <c r="AJ24" s="150">
        <v>0</v>
      </c>
      <c r="AK24" s="150">
        <v>0</v>
      </c>
      <c r="AL24" s="150">
        <v>0</v>
      </c>
      <c r="AM24" s="150">
        <v>0</v>
      </c>
      <c r="AN24" s="150">
        <v>0</v>
      </c>
      <c r="AO24" s="150">
        <v>0</v>
      </c>
      <c r="AP24" s="150">
        <v>0</v>
      </c>
      <c r="AQ24" s="150">
        <v>0</v>
      </c>
      <c r="AR24" s="150">
        <v>0</v>
      </c>
      <c r="AS24" s="150">
        <v>0</v>
      </c>
      <c r="AT24" s="151">
        <v>0</v>
      </c>
      <c r="AU24" s="152">
        <v>0</v>
      </c>
      <c r="AV24" s="200" t="s">
        <v>515</v>
      </c>
    </row>
    <row r="25" spans="1:48">
      <c r="A25" s="137">
        <v>22</v>
      </c>
      <c r="B25" s="138"/>
      <c r="C25" s="139" t="s">
        <v>666</v>
      </c>
      <c r="D25" s="139" t="s">
        <v>696</v>
      </c>
      <c r="E25" s="140" t="s">
        <v>86</v>
      </c>
      <c r="F25" s="141">
        <v>196</v>
      </c>
      <c r="G25" s="142">
        <v>214</v>
      </c>
      <c r="H25" s="142">
        <v>105</v>
      </c>
      <c r="I25" s="142">
        <v>180</v>
      </c>
      <c r="J25" s="142">
        <v>286</v>
      </c>
      <c r="K25" s="142">
        <v>100</v>
      </c>
      <c r="L25" s="142">
        <v>0</v>
      </c>
      <c r="M25" s="142">
        <v>60</v>
      </c>
      <c r="N25" s="142">
        <v>101</v>
      </c>
      <c r="O25" s="142">
        <v>105</v>
      </c>
      <c r="P25" s="142">
        <v>10</v>
      </c>
      <c r="Q25" s="142">
        <v>60</v>
      </c>
      <c r="R25" s="143">
        <v>1417</v>
      </c>
      <c r="S25" s="144">
        <v>4000</v>
      </c>
      <c r="T25" s="201">
        <v>0.35425000000000001</v>
      </c>
      <c r="U25" s="146">
        <v>15</v>
      </c>
      <c r="V25" s="147">
        <v>16</v>
      </c>
      <c r="W25" s="147">
        <v>8</v>
      </c>
      <c r="X25" s="147">
        <v>15</v>
      </c>
      <c r="Y25" s="147">
        <v>18</v>
      </c>
      <c r="Z25" s="147">
        <v>10</v>
      </c>
      <c r="AA25" s="147">
        <v>0</v>
      </c>
      <c r="AB25" s="147">
        <v>5</v>
      </c>
      <c r="AC25" s="147">
        <v>5</v>
      </c>
      <c r="AD25" s="147">
        <v>10</v>
      </c>
      <c r="AE25" s="147">
        <v>1</v>
      </c>
      <c r="AF25" s="147">
        <v>5</v>
      </c>
      <c r="AG25" s="148">
        <v>108</v>
      </c>
      <c r="AH25" s="149">
        <v>30</v>
      </c>
      <c r="AI25" s="150">
        <v>0</v>
      </c>
      <c r="AJ25" s="150">
        <v>0</v>
      </c>
      <c r="AK25" s="150">
        <v>0</v>
      </c>
      <c r="AL25" s="150">
        <v>50</v>
      </c>
      <c r="AM25" s="150">
        <v>0</v>
      </c>
      <c r="AN25" s="150">
        <v>0</v>
      </c>
      <c r="AO25" s="150">
        <v>0</v>
      </c>
      <c r="AP25" s="150">
        <v>10</v>
      </c>
      <c r="AQ25" s="150">
        <v>0</v>
      </c>
      <c r="AR25" s="150">
        <v>0</v>
      </c>
      <c r="AS25" s="150">
        <v>0</v>
      </c>
      <c r="AT25" s="151">
        <v>90</v>
      </c>
      <c r="AU25" s="152">
        <v>600</v>
      </c>
      <c r="AV25" s="200" t="s">
        <v>668</v>
      </c>
    </row>
    <row r="26" spans="1:48">
      <c r="A26" s="137">
        <v>23</v>
      </c>
      <c r="B26" s="138"/>
      <c r="C26" s="139" t="s">
        <v>568</v>
      </c>
      <c r="D26" s="139" t="s">
        <v>151</v>
      </c>
      <c r="E26" s="140" t="s">
        <v>84</v>
      </c>
      <c r="F26" s="141">
        <v>104.6</v>
      </c>
      <c r="G26" s="142">
        <v>130.80000000000001</v>
      </c>
      <c r="H26" s="142">
        <v>111.5</v>
      </c>
      <c r="I26" s="142">
        <v>120.5</v>
      </c>
      <c r="J26" s="142">
        <v>106.2</v>
      </c>
      <c r="K26" s="142">
        <v>66.599999999999994</v>
      </c>
      <c r="L26" s="142">
        <v>125.8</v>
      </c>
      <c r="M26" s="142">
        <v>104.1</v>
      </c>
      <c r="N26" s="142">
        <v>90.1</v>
      </c>
      <c r="O26" s="142">
        <v>100.8</v>
      </c>
      <c r="P26" s="142">
        <v>103.2</v>
      </c>
      <c r="Q26" s="142">
        <v>132.4</v>
      </c>
      <c r="R26" s="143">
        <v>1296.6000000000001</v>
      </c>
      <c r="S26" s="144">
        <v>1000</v>
      </c>
      <c r="T26" s="201">
        <v>1.2966000000000002</v>
      </c>
      <c r="U26" s="146">
        <v>18</v>
      </c>
      <c r="V26" s="147">
        <v>22</v>
      </c>
      <c r="W26" s="147">
        <v>20</v>
      </c>
      <c r="X26" s="147">
        <v>22</v>
      </c>
      <c r="Y26" s="147">
        <v>19</v>
      </c>
      <c r="Z26" s="147">
        <v>16</v>
      </c>
      <c r="AA26" s="147">
        <v>20</v>
      </c>
      <c r="AB26" s="147">
        <v>17</v>
      </c>
      <c r="AC26" s="147">
        <v>14</v>
      </c>
      <c r="AD26" s="147">
        <v>13</v>
      </c>
      <c r="AE26" s="147">
        <v>16</v>
      </c>
      <c r="AF26" s="147">
        <v>20</v>
      </c>
      <c r="AG26" s="148">
        <v>217</v>
      </c>
      <c r="AH26" s="149">
        <v>0</v>
      </c>
      <c r="AI26" s="150">
        <v>0</v>
      </c>
      <c r="AJ26" s="150">
        <v>0</v>
      </c>
      <c r="AK26" s="150">
        <v>0</v>
      </c>
      <c r="AL26" s="150">
        <v>0</v>
      </c>
      <c r="AM26" s="150">
        <v>0</v>
      </c>
      <c r="AN26" s="150">
        <v>0</v>
      </c>
      <c r="AO26" s="150">
        <v>0</v>
      </c>
      <c r="AP26" s="150">
        <v>0</v>
      </c>
      <c r="AQ26" s="150">
        <v>0</v>
      </c>
      <c r="AR26" s="150">
        <v>0</v>
      </c>
      <c r="AS26" s="150">
        <v>0</v>
      </c>
      <c r="AT26" s="151">
        <v>0</v>
      </c>
      <c r="AU26" s="152">
        <v>0</v>
      </c>
      <c r="AV26" s="200" t="s">
        <v>454</v>
      </c>
    </row>
    <row r="27" spans="1:48">
      <c r="A27" s="137">
        <v>24</v>
      </c>
      <c r="B27" s="138"/>
      <c r="C27" s="139" t="s">
        <v>256</v>
      </c>
      <c r="D27" s="139" t="s">
        <v>140</v>
      </c>
      <c r="E27" s="140" t="s">
        <v>573</v>
      </c>
      <c r="F27" s="141">
        <v>78</v>
      </c>
      <c r="G27" s="142">
        <v>59</v>
      </c>
      <c r="H27" s="142">
        <v>124</v>
      </c>
      <c r="I27" s="142">
        <v>24.6</v>
      </c>
      <c r="J27" s="142">
        <v>25.6</v>
      </c>
      <c r="K27" s="142">
        <v>42</v>
      </c>
      <c r="L27" s="142">
        <v>134.5</v>
      </c>
      <c r="M27" s="142">
        <v>80.3</v>
      </c>
      <c r="N27" s="142">
        <v>158.19999999999999</v>
      </c>
      <c r="O27" s="142">
        <v>179.1</v>
      </c>
      <c r="P27" s="142">
        <v>212.4</v>
      </c>
      <c r="Q27" s="142">
        <v>172.9</v>
      </c>
      <c r="R27" s="143">
        <v>1290.6000000000001</v>
      </c>
      <c r="S27" s="144">
        <v>1440</v>
      </c>
      <c r="T27" s="201">
        <v>0.8962500000000001</v>
      </c>
      <c r="U27" s="146">
        <v>8</v>
      </c>
      <c r="V27" s="147">
        <v>4</v>
      </c>
      <c r="W27" s="147">
        <v>13</v>
      </c>
      <c r="X27" s="147">
        <v>5</v>
      </c>
      <c r="Y27" s="147">
        <v>4</v>
      </c>
      <c r="Z27" s="147">
        <v>7</v>
      </c>
      <c r="AA27" s="147">
        <v>13</v>
      </c>
      <c r="AB27" s="147">
        <v>7</v>
      </c>
      <c r="AC27" s="147">
        <v>14</v>
      </c>
      <c r="AD27" s="147">
        <v>17</v>
      </c>
      <c r="AE27" s="147">
        <v>19</v>
      </c>
      <c r="AF27" s="147">
        <v>18</v>
      </c>
      <c r="AG27" s="148">
        <v>129</v>
      </c>
      <c r="AH27" s="149">
        <v>19</v>
      </c>
      <c r="AI27" s="150">
        <v>24</v>
      </c>
      <c r="AJ27" s="150">
        <v>18</v>
      </c>
      <c r="AK27" s="150">
        <v>15</v>
      </c>
      <c r="AL27" s="150">
        <v>15</v>
      </c>
      <c r="AM27" s="150">
        <v>17</v>
      </c>
      <c r="AN27" s="150">
        <v>27</v>
      </c>
      <c r="AO27" s="150">
        <v>18</v>
      </c>
      <c r="AP27" s="150">
        <v>20</v>
      </c>
      <c r="AQ27" s="150">
        <v>17</v>
      </c>
      <c r="AR27" s="150">
        <v>21</v>
      </c>
      <c r="AS27" s="150">
        <v>17</v>
      </c>
      <c r="AT27" s="151">
        <v>228</v>
      </c>
      <c r="AU27" s="152">
        <v>240</v>
      </c>
      <c r="AV27" s="200" t="s">
        <v>456</v>
      </c>
    </row>
    <row r="28" spans="1:48">
      <c r="A28" s="137">
        <v>25</v>
      </c>
      <c r="B28" s="138"/>
      <c r="C28" s="139" t="s">
        <v>244</v>
      </c>
      <c r="D28" s="139" t="s">
        <v>112</v>
      </c>
      <c r="E28" s="140" t="s">
        <v>84</v>
      </c>
      <c r="F28" s="141">
        <v>76</v>
      </c>
      <c r="G28" s="142">
        <v>138</v>
      </c>
      <c r="H28" s="142">
        <v>88</v>
      </c>
      <c r="I28" s="142">
        <v>111</v>
      </c>
      <c r="J28" s="142">
        <v>108</v>
      </c>
      <c r="K28" s="142">
        <v>74</v>
      </c>
      <c r="L28" s="142">
        <v>92</v>
      </c>
      <c r="M28" s="142">
        <v>75</v>
      </c>
      <c r="N28" s="142">
        <v>123</v>
      </c>
      <c r="O28" s="142">
        <v>133</v>
      </c>
      <c r="P28" s="142">
        <v>103</v>
      </c>
      <c r="Q28" s="142">
        <v>100</v>
      </c>
      <c r="R28" s="143">
        <v>1221</v>
      </c>
      <c r="S28" s="144">
        <v>1200</v>
      </c>
      <c r="T28" s="201">
        <v>1.0175000000000001</v>
      </c>
      <c r="U28" s="146">
        <v>7</v>
      </c>
      <c r="V28" s="147">
        <v>12</v>
      </c>
      <c r="W28" s="147">
        <v>7</v>
      </c>
      <c r="X28" s="147">
        <v>9</v>
      </c>
      <c r="Y28" s="147">
        <v>9</v>
      </c>
      <c r="Z28" s="147">
        <v>7</v>
      </c>
      <c r="AA28" s="147">
        <v>8</v>
      </c>
      <c r="AB28" s="147">
        <v>6</v>
      </c>
      <c r="AC28" s="147">
        <v>11</v>
      </c>
      <c r="AD28" s="147">
        <v>11</v>
      </c>
      <c r="AE28" s="147">
        <v>7</v>
      </c>
      <c r="AF28" s="147">
        <v>8</v>
      </c>
      <c r="AG28" s="148">
        <v>102</v>
      </c>
      <c r="AH28" s="149">
        <v>8</v>
      </c>
      <c r="AI28" s="150">
        <v>14</v>
      </c>
      <c r="AJ28" s="150">
        <v>9</v>
      </c>
      <c r="AK28" s="150">
        <v>12</v>
      </c>
      <c r="AL28" s="150">
        <v>11</v>
      </c>
      <c r="AM28" s="150">
        <v>8</v>
      </c>
      <c r="AN28" s="150">
        <v>9</v>
      </c>
      <c r="AO28" s="150">
        <v>8</v>
      </c>
      <c r="AP28" s="150">
        <v>13</v>
      </c>
      <c r="AQ28" s="150">
        <v>14</v>
      </c>
      <c r="AR28" s="150">
        <v>11</v>
      </c>
      <c r="AS28" s="150">
        <v>10</v>
      </c>
      <c r="AT28" s="151">
        <v>127</v>
      </c>
      <c r="AU28" s="152">
        <v>100</v>
      </c>
      <c r="AV28" s="200" t="s">
        <v>440</v>
      </c>
    </row>
    <row r="29" spans="1:48">
      <c r="A29" s="137">
        <v>26</v>
      </c>
      <c r="B29" s="138"/>
      <c r="C29" s="139" t="s">
        <v>509</v>
      </c>
      <c r="D29" s="139" t="s">
        <v>569</v>
      </c>
      <c r="E29" s="140" t="s">
        <v>85</v>
      </c>
      <c r="F29" s="141">
        <v>92.4</v>
      </c>
      <c r="G29" s="142">
        <v>94.9</v>
      </c>
      <c r="H29" s="142">
        <v>61.8</v>
      </c>
      <c r="I29" s="142">
        <v>78.599999999999994</v>
      </c>
      <c r="J29" s="142">
        <v>63.5</v>
      </c>
      <c r="K29" s="142">
        <v>91.1</v>
      </c>
      <c r="L29" s="142">
        <v>98</v>
      </c>
      <c r="M29" s="142">
        <v>138.1</v>
      </c>
      <c r="N29" s="142">
        <v>111.2</v>
      </c>
      <c r="O29" s="142">
        <v>150</v>
      </c>
      <c r="P29" s="142">
        <v>106.7</v>
      </c>
      <c r="Q29" s="142">
        <v>131.80000000000001</v>
      </c>
      <c r="R29" s="143">
        <v>1218.1000000000001</v>
      </c>
      <c r="S29" s="144">
        <v>1200</v>
      </c>
      <c r="T29" s="201">
        <v>1.0150833333333333</v>
      </c>
      <c r="U29" s="146">
        <v>20</v>
      </c>
      <c r="V29" s="147">
        <v>21</v>
      </c>
      <c r="W29" s="147">
        <v>17</v>
      </c>
      <c r="X29" s="147">
        <v>19</v>
      </c>
      <c r="Y29" s="147">
        <v>18</v>
      </c>
      <c r="Z29" s="147">
        <v>18</v>
      </c>
      <c r="AA29" s="147">
        <v>23</v>
      </c>
      <c r="AB29" s="147">
        <v>17</v>
      </c>
      <c r="AC29" s="147">
        <v>19</v>
      </c>
      <c r="AD29" s="147">
        <v>22</v>
      </c>
      <c r="AE29" s="147">
        <v>19</v>
      </c>
      <c r="AF29" s="147">
        <v>20</v>
      </c>
      <c r="AG29" s="148">
        <v>233</v>
      </c>
      <c r="AH29" s="149">
        <v>16</v>
      </c>
      <c r="AI29" s="150">
        <v>15</v>
      </c>
      <c r="AJ29" s="150">
        <v>9</v>
      </c>
      <c r="AK29" s="150">
        <v>54</v>
      </c>
      <c r="AL29" s="150">
        <v>8</v>
      </c>
      <c r="AM29" s="150">
        <v>12</v>
      </c>
      <c r="AN29" s="150">
        <v>13</v>
      </c>
      <c r="AO29" s="150">
        <v>20</v>
      </c>
      <c r="AP29" s="150">
        <v>13</v>
      </c>
      <c r="AQ29" s="150">
        <v>19</v>
      </c>
      <c r="AR29" s="150">
        <v>11</v>
      </c>
      <c r="AS29" s="150">
        <v>15</v>
      </c>
      <c r="AT29" s="151">
        <v>205</v>
      </c>
      <c r="AU29" s="152">
        <v>180</v>
      </c>
      <c r="AV29" s="200" t="s">
        <v>514</v>
      </c>
    </row>
    <row r="30" spans="1:48">
      <c r="A30" s="137">
        <v>27</v>
      </c>
      <c r="B30" s="138"/>
      <c r="C30" s="139" t="s">
        <v>260</v>
      </c>
      <c r="D30" s="139" t="s">
        <v>100</v>
      </c>
      <c r="E30" s="140" t="s">
        <v>84</v>
      </c>
      <c r="F30" s="141">
        <v>116.9</v>
      </c>
      <c r="G30" s="142">
        <v>109.1</v>
      </c>
      <c r="H30" s="142">
        <v>109.2</v>
      </c>
      <c r="I30" s="142">
        <v>135.4</v>
      </c>
      <c r="J30" s="142">
        <v>33.6</v>
      </c>
      <c r="K30" s="142">
        <v>97.9</v>
      </c>
      <c r="L30" s="142">
        <v>125.8</v>
      </c>
      <c r="M30" s="142">
        <v>73.5</v>
      </c>
      <c r="N30" s="142">
        <v>33.5</v>
      </c>
      <c r="O30" s="142">
        <v>100.7</v>
      </c>
      <c r="P30" s="142">
        <v>86.5</v>
      </c>
      <c r="Q30" s="142">
        <v>139</v>
      </c>
      <c r="R30" s="143">
        <v>1161.0999999999999</v>
      </c>
      <c r="S30" s="144">
        <v>1000</v>
      </c>
      <c r="T30" s="201">
        <v>1.1610999999999998</v>
      </c>
      <c r="U30" s="146">
        <v>14</v>
      </c>
      <c r="V30" s="147">
        <v>12</v>
      </c>
      <c r="W30" s="147">
        <v>12</v>
      </c>
      <c r="X30" s="147">
        <v>16</v>
      </c>
      <c r="Y30" s="147">
        <v>5</v>
      </c>
      <c r="Z30" s="147">
        <v>15</v>
      </c>
      <c r="AA30" s="147">
        <v>13</v>
      </c>
      <c r="AB30" s="147">
        <v>9</v>
      </c>
      <c r="AC30" s="147">
        <v>1</v>
      </c>
      <c r="AD30" s="147">
        <v>13</v>
      </c>
      <c r="AE30" s="147">
        <v>11</v>
      </c>
      <c r="AF30" s="147">
        <v>14</v>
      </c>
      <c r="AG30" s="148">
        <v>135</v>
      </c>
      <c r="AH30" s="149">
        <v>18</v>
      </c>
      <c r="AI30" s="150">
        <v>17.3</v>
      </c>
      <c r="AJ30" s="150">
        <v>20</v>
      </c>
      <c r="AK30" s="150">
        <v>22.1</v>
      </c>
      <c r="AL30" s="150">
        <v>5</v>
      </c>
      <c r="AM30" s="150">
        <v>15</v>
      </c>
      <c r="AN30" s="150">
        <v>22</v>
      </c>
      <c r="AO30" s="150">
        <v>12</v>
      </c>
      <c r="AP30" s="150">
        <v>7</v>
      </c>
      <c r="AQ30" s="150">
        <v>20</v>
      </c>
      <c r="AR30" s="150">
        <v>17</v>
      </c>
      <c r="AS30" s="150">
        <v>21</v>
      </c>
      <c r="AT30" s="151">
        <v>196.4</v>
      </c>
      <c r="AU30" s="152">
        <v>200</v>
      </c>
      <c r="AV30" s="200" t="s">
        <v>460</v>
      </c>
    </row>
    <row r="31" spans="1:48">
      <c r="A31" s="137">
        <v>28</v>
      </c>
      <c r="B31" s="138"/>
      <c r="C31" s="139" t="s">
        <v>263</v>
      </c>
      <c r="D31" s="139" t="s">
        <v>105</v>
      </c>
      <c r="E31" s="140" t="s">
        <v>122</v>
      </c>
      <c r="F31" s="141">
        <v>125.2</v>
      </c>
      <c r="G31" s="142">
        <v>97.522099999999995</v>
      </c>
      <c r="H31" s="142">
        <v>59.2</v>
      </c>
      <c r="I31" s="142">
        <v>147.19999999999999</v>
      </c>
      <c r="J31" s="142">
        <v>113</v>
      </c>
      <c r="K31" s="142">
        <v>93.6</v>
      </c>
      <c r="L31" s="142">
        <v>80.5</v>
      </c>
      <c r="M31" s="142">
        <v>95.3</v>
      </c>
      <c r="N31" s="142">
        <v>52.2</v>
      </c>
      <c r="O31" s="142">
        <v>120.2</v>
      </c>
      <c r="P31" s="142">
        <v>85.5</v>
      </c>
      <c r="Q31" s="142">
        <v>88.2</v>
      </c>
      <c r="R31" s="143">
        <v>1157.6221000000003</v>
      </c>
      <c r="S31" s="144">
        <v>1500</v>
      </c>
      <c r="T31" s="201">
        <v>0.77174806666666684</v>
      </c>
      <c r="U31" s="146">
        <v>19</v>
      </c>
      <c r="V31" s="147">
        <v>21</v>
      </c>
      <c r="W31" s="147">
        <v>21</v>
      </c>
      <c r="X31" s="147">
        <v>21</v>
      </c>
      <c r="Y31" s="147">
        <v>20</v>
      </c>
      <c r="Z31" s="147">
        <v>21</v>
      </c>
      <c r="AA31" s="147">
        <v>22</v>
      </c>
      <c r="AB31" s="147">
        <v>20</v>
      </c>
      <c r="AC31" s="147">
        <v>17</v>
      </c>
      <c r="AD31" s="147">
        <v>19</v>
      </c>
      <c r="AE31" s="147">
        <v>18</v>
      </c>
      <c r="AF31" s="147">
        <v>20</v>
      </c>
      <c r="AG31" s="148">
        <v>239</v>
      </c>
      <c r="AH31" s="149">
        <v>16</v>
      </c>
      <c r="AI31" s="150">
        <v>13</v>
      </c>
      <c r="AJ31" s="150">
        <v>7</v>
      </c>
      <c r="AK31" s="150">
        <v>23</v>
      </c>
      <c r="AL31" s="150">
        <v>15</v>
      </c>
      <c r="AM31" s="150">
        <v>9</v>
      </c>
      <c r="AN31" s="150">
        <v>10</v>
      </c>
      <c r="AO31" s="150">
        <v>12</v>
      </c>
      <c r="AP31" s="150">
        <v>6</v>
      </c>
      <c r="AQ31" s="150">
        <v>16</v>
      </c>
      <c r="AR31" s="150">
        <v>10</v>
      </c>
      <c r="AS31" s="150">
        <v>9</v>
      </c>
      <c r="AT31" s="151">
        <v>146</v>
      </c>
      <c r="AU31" s="152">
        <v>150</v>
      </c>
      <c r="AV31" s="200" t="s">
        <v>455</v>
      </c>
    </row>
    <row r="32" spans="1:48">
      <c r="A32" s="137">
        <v>29</v>
      </c>
      <c r="B32" s="138"/>
      <c r="C32" s="139" t="s">
        <v>257</v>
      </c>
      <c r="D32" s="139" t="s">
        <v>97</v>
      </c>
      <c r="E32" s="140" t="s">
        <v>84</v>
      </c>
      <c r="F32" s="141">
        <v>91</v>
      </c>
      <c r="G32" s="142">
        <v>119</v>
      </c>
      <c r="H32" s="142">
        <v>73</v>
      </c>
      <c r="I32" s="142">
        <v>76</v>
      </c>
      <c r="J32" s="142">
        <v>72</v>
      </c>
      <c r="K32" s="142">
        <v>77</v>
      </c>
      <c r="L32" s="142">
        <v>87</v>
      </c>
      <c r="M32" s="142">
        <v>80</v>
      </c>
      <c r="N32" s="142">
        <v>97</v>
      </c>
      <c r="O32" s="142">
        <v>108</v>
      </c>
      <c r="P32" s="142">
        <v>151</v>
      </c>
      <c r="Q32" s="142">
        <v>122</v>
      </c>
      <c r="R32" s="143">
        <v>1153</v>
      </c>
      <c r="S32" s="144">
        <v>1000</v>
      </c>
      <c r="T32" s="201">
        <v>1.153</v>
      </c>
      <c r="U32" s="146">
        <v>30</v>
      </c>
      <c r="V32" s="147">
        <v>31</v>
      </c>
      <c r="W32" s="147">
        <v>30</v>
      </c>
      <c r="X32" s="147">
        <v>31</v>
      </c>
      <c r="Y32" s="147">
        <v>31</v>
      </c>
      <c r="Z32" s="147">
        <v>30</v>
      </c>
      <c r="AA32" s="147">
        <v>31</v>
      </c>
      <c r="AB32" s="147">
        <v>30</v>
      </c>
      <c r="AC32" s="147">
        <v>31</v>
      </c>
      <c r="AD32" s="147">
        <v>31</v>
      </c>
      <c r="AE32" s="147">
        <v>28</v>
      </c>
      <c r="AF32" s="147">
        <v>31</v>
      </c>
      <c r="AG32" s="148">
        <v>365</v>
      </c>
      <c r="AH32" s="149">
        <v>11</v>
      </c>
      <c r="AI32" s="150">
        <v>15</v>
      </c>
      <c r="AJ32" s="150">
        <v>9</v>
      </c>
      <c r="AK32" s="150">
        <v>12</v>
      </c>
      <c r="AL32" s="150">
        <v>9</v>
      </c>
      <c r="AM32" s="150">
        <v>10</v>
      </c>
      <c r="AN32" s="150">
        <v>11</v>
      </c>
      <c r="AO32" s="150">
        <v>10</v>
      </c>
      <c r="AP32" s="150">
        <v>12</v>
      </c>
      <c r="AQ32" s="150">
        <v>14</v>
      </c>
      <c r="AR32" s="150">
        <v>19</v>
      </c>
      <c r="AS32" s="150">
        <v>16</v>
      </c>
      <c r="AT32" s="151">
        <v>148</v>
      </c>
      <c r="AU32" s="152">
        <v>125</v>
      </c>
      <c r="AV32" s="200" t="s">
        <v>450</v>
      </c>
    </row>
    <row r="33" spans="1:48">
      <c r="A33" s="153">
        <v>30</v>
      </c>
      <c r="B33" s="154"/>
      <c r="C33" s="155" t="s">
        <v>283</v>
      </c>
      <c r="D33" s="155" t="s">
        <v>284</v>
      </c>
      <c r="E33" s="156" t="s">
        <v>84</v>
      </c>
      <c r="F33" s="157">
        <v>78</v>
      </c>
      <c r="G33" s="158">
        <v>124</v>
      </c>
      <c r="H33" s="158">
        <v>75</v>
      </c>
      <c r="I33" s="158">
        <v>91</v>
      </c>
      <c r="J33" s="158">
        <v>112</v>
      </c>
      <c r="K33" s="158">
        <v>59</v>
      </c>
      <c r="L33" s="158">
        <v>146</v>
      </c>
      <c r="M33" s="158">
        <v>89</v>
      </c>
      <c r="N33" s="158">
        <v>90</v>
      </c>
      <c r="O33" s="158">
        <v>79</v>
      </c>
      <c r="P33" s="158">
        <v>101</v>
      </c>
      <c r="Q33" s="158">
        <v>98</v>
      </c>
      <c r="R33" s="159">
        <v>1142</v>
      </c>
      <c r="S33" s="160">
        <v>1000</v>
      </c>
      <c r="T33" s="202">
        <v>1.1419999999999999</v>
      </c>
      <c r="U33" s="162">
        <v>7</v>
      </c>
      <c r="V33" s="163">
        <v>9</v>
      </c>
      <c r="W33" s="163">
        <v>7</v>
      </c>
      <c r="X33" s="163">
        <v>8</v>
      </c>
      <c r="Y33" s="163">
        <v>10</v>
      </c>
      <c r="Z33" s="163">
        <v>7</v>
      </c>
      <c r="AA33" s="163">
        <v>9</v>
      </c>
      <c r="AB33" s="163">
        <v>4</v>
      </c>
      <c r="AC33" s="163">
        <v>10</v>
      </c>
      <c r="AD33" s="163">
        <v>7</v>
      </c>
      <c r="AE33" s="163">
        <v>10</v>
      </c>
      <c r="AF33" s="163">
        <v>6</v>
      </c>
      <c r="AG33" s="164">
        <v>94</v>
      </c>
      <c r="AH33" s="165">
        <v>0</v>
      </c>
      <c r="AI33" s="166">
        <v>0</v>
      </c>
      <c r="AJ33" s="166">
        <v>0</v>
      </c>
      <c r="AK33" s="166">
        <v>0</v>
      </c>
      <c r="AL33" s="166">
        <v>0</v>
      </c>
      <c r="AM33" s="166">
        <v>0</v>
      </c>
      <c r="AN33" s="166">
        <v>0</v>
      </c>
      <c r="AO33" s="166">
        <v>0</v>
      </c>
      <c r="AP33" s="166">
        <v>0</v>
      </c>
      <c r="AQ33" s="166">
        <v>0</v>
      </c>
      <c r="AR33" s="166">
        <v>0</v>
      </c>
      <c r="AS33" s="166">
        <v>0</v>
      </c>
      <c r="AT33" s="167">
        <v>0</v>
      </c>
      <c r="AU33" s="168">
        <v>0</v>
      </c>
      <c r="AV33" s="200" t="s">
        <v>461</v>
      </c>
    </row>
    <row r="34" spans="1:48">
      <c r="A34" s="137">
        <v>31</v>
      </c>
      <c r="B34" s="138"/>
      <c r="C34" s="139" t="s">
        <v>498</v>
      </c>
      <c r="D34" s="139" t="s">
        <v>499</v>
      </c>
      <c r="E34" s="140" t="s">
        <v>145</v>
      </c>
      <c r="F34" s="141">
        <v>111.4</v>
      </c>
      <c r="G34" s="142">
        <v>86.4</v>
      </c>
      <c r="H34" s="142">
        <v>103.3</v>
      </c>
      <c r="I34" s="142">
        <v>80.2</v>
      </c>
      <c r="J34" s="142">
        <v>78.099999999999994</v>
      </c>
      <c r="K34" s="142">
        <v>111</v>
      </c>
      <c r="L34" s="142">
        <v>156.19999999999999</v>
      </c>
      <c r="M34" s="142">
        <v>42.6</v>
      </c>
      <c r="N34" s="142">
        <v>89</v>
      </c>
      <c r="O34" s="142">
        <v>135.69999999999999</v>
      </c>
      <c r="P34" s="142">
        <v>45.2</v>
      </c>
      <c r="Q34" s="142">
        <v>63.2</v>
      </c>
      <c r="R34" s="143">
        <v>1102.3</v>
      </c>
      <c r="S34" s="144">
        <v>2400</v>
      </c>
      <c r="T34" s="201">
        <v>0.45929166666666665</v>
      </c>
      <c r="U34" s="146">
        <v>10</v>
      </c>
      <c r="V34" s="147">
        <v>12</v>
      </c>
      <c r="W34" s="147">
        <v>11</v>
      </c>
      <c r="X34" s="147">
        <v>9</v>
      </c>
      <c r="Y34" s="147">
        <v>11</v>
      </c>
      <c r="Z34" s="147">
        <v>17</v>
      </c>
      <c r="AA34" s="147">
        <v>16</v>
      </c>
      <c r="AB34" s="147">
        <v>8</v>
      </c>
      <c r="AC34" s="147">
        <v>12</v>
      </c>
      <c r="AD34" s="147">
        <v>14</v>
      </c>
      <c r="AE34" s="147">
        <v>4</v>
      </c>
      <c r="AF34" s="147">
        <v>11</v>
      </c>
      <c r="AG34" s="148">
        <v>135</v>
      </c>
      <c r="AH34" s="149">
        <v>0</v>
      </c>
      <c r="AI34" s="150">
        <v>0</v>
      </c>
      <c r="AJ34" s="150">
        <v>0</v>
      </c>
      <c r="AK34" s="150">
        <v>0</v>
      </c>
      <c r="AL34" s="150">
        <v>0</v>
      </c>
      <c r="AM34" s="150">
        <v>0</v>
      </c>
      <c r="AN34" s="150">
        <v>0</v>
      </c>
      <c r="AO34" s="150">
        <v>0</v>
      </c>
      <c r="AP34" s="150">
        <v>0</v>
      </c>
      <c r="AQ34" s="150">
        <v>0</v>
      </c>
      <c r="AR34" s="150">
        <v>0</v>
      </c>
      <c r="AS34" s="150">
        <v>0</v>
      </c>
      <c r="AT34" s="151">
        <v>0</v>
      </c>
      <c r="AU34" s="152">
        <v>0</v>
      </c>
      <c r="AV34" s="200" t="s">
        <v>504</v>
      </c>
    </row>
    <row r="35" spans="1:48">
      <c r="A35" s="137">
        <v>32</v>
      </c>
      <c r="B35" s="138"/>
      <c r="C35" s="139" t="s">
        <v>247</v>
      </c>
      <c r="D35" s="139" t="s">
        <v>282</v>
      </c>
      <c r="E35" s="140" t="s">
        <v>99</v>
      </c>
      <c r="F35" s="141">
        <v>79</v>
      </c>
      <c r="G35" s="142">
        <v>111</v>
      </c>
      <c r="H35" s="142">
        <v>63</v>
      </c>
      <c r="I35" s="142">
        <v>90</v>
      </c>
      <c r="J35" s="142">
        <v>60</v>
      </c>
      <c r="K35" s="142">
        <v>65</v>
      </c>
      <c r="L35" s="142">
        <v>102</v>
      </c>
      <c r="M35" s="142">
        <v>65</v>
      </c>
      <c r="N35" s="142">
        <v>95</v>
      </c>
      <c r="O35" s="142">
        <v>109</v>
      </c>
      <c r="P35" s="142">
        <v>79</v>
      </c>
      <c r="Q35" s="142">
        <v>87</v>
      </c>
      <c r="R35" s="143">
        <v>1005</v>
      </c>
      <c r="S35" s="144">
        <v>1000</v>
      </c>
      <c r="T35" s="201">
        <v>1.0049999999999999</v>
      </c>
      <c r="U35" s="146">
        <v>9</v>
      </c>
      <c r="V35" s="147">
        <v>10</v>
      </c>
      <c r="W35" s="147">
        <v>8</v>
      </c>
      <c r="X35" s="147">
        <v>10</v>
      </c>
      <c r="Y35" s="147">
        <v>7</v>
      </c>
      <c r="Z35" s="147">
        <v>7</v>
      </c>
      <c r="AA35" s="147">
        <v>12</v>
      </c>
      <c r="AB35" s="147">
        <v>7</v>
      </c>
      <c r="AC35" s="147">
        <v>10</v>
      </c>
      <c r="AD35" s="147">
        <v>12</v>
      </c>
      <c r="AE35" s="147">
        <v>9</v>
      </c>
      <c r="AF35" s="147">
        <v>10</v>
      </c>
      <c r="AG35" s="148">
        <v>111</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449</v>
      </c>
    </row>
    <row r="36" spans="1:48">
      <c r="A36" s="137">
        <v>33</v>
      </c>
      <c r="B36" s="138"/>
      <c r="C36" s="139" t="s">
        <v>669</v>
      </c>
      <c r="D36" s="139" t="s">
        <v>670</v>
      </c>
      <c r="E36" s="140" t="s">
        <v>84</v>
      </c>
      <c r="F36" s="141">
        <v>140</v>
      </c>
      <c r="G36" s="142">
        <v>24</v>
      </c>
      <c r="H36" s="142">
        <v>144</v>
      </c>
      <c r="I36" s="142">
        <v>247</v>
      </c>
      <c r="J36" s="142">
        <v>211</v>
      </c>
      <c r="K36" s="142">
        <v>215</v>
      </c>
      <c r="L36" s="142">
        <v>15</v>
      </c>
      <c r="M36" s="142">
        <v>8</v>
      </c>
      <c r="N36" s="142">
        <v>0</v>
      </c>
      <c r="O36" s="142">
        <v>0</v>
      </c>
      <c r="P36" s="142">
        <v>0</v>
      </c>
      <c r="Q36" s="142">
        <v>0</v>
      </c>
      <c r="R36" s="143">
        <v>1004</v>
      </c>
      <c r="S36" s="144">
        <v>1500</v>
      </c>
      <c r="T36" s="201">
        <v>0.66933333333333334</v>
      </c>
      <c r="U36" s="146">
        <v>17</v>
      </c>
      <c r="V36" s="147">
        <v>3</v>
      </c>
      <c r="W36" s="147">
        <v>20</v>
      </c>
      <c r="X36" s="147">
        <v>18</v>
      </c>
      <c r="Y36" s="147">
        <v>27</v>
      </c>
      <c r="Z36" s="147">
        <v>25</v>
      </c>
      <c r="AA36" s="147">
        <v>11</v>
      </c>
      <c r="AB36" s="147">
        <v>2</v>
      </c>
      <c r="AC36" s="147">
        <v>0</v>
      </c>
      <c r="AD36" s="147">
        <v>0</v>
      </c>
      <c r="AE36" s="147">
        <v>0</v>
      </c>
      <c r="AF36" s="147">
        <v>0</v>
      </c>
      <c r="AG36" s="148">
        <v>123</v>
      </c>
      <c r="AH36" s="149">
        <v>17</v>
      </c>
      <c r="AI36" s="150">
        <v>3</v>
      </c>
      <c r="AJ36" s="150">
        <v>15</v>
      </c>
      <c r="AK36" s="150">
        <v>21</v>
      </c>
      <c r="AL36" s="150">
        <v>25</v>
      </c>
      <c r="AM36" s="150">
        <v>24</v>
      </c>
      <c r="AN36" s="150">
        <v>0</v>
      </c>
      <c r="AO36" s="150">
        <v>0</v>
      </c>
      <c r="AP36" s="150">
        <v>0</v>
      </c>
      <c r="AQ36" s="150">
        <v>0</v>
      </c>
      <c r="AR36" s="150">
        <v>0</v>
      </c>
      <c r="AS36" s="150">
        <v>0</v>
      </c>
      <c r="AT36" s="151">
        <v>105</v>
      </c>
      <c r="AU36" s="152">
        <v>0</v>
      </c>
      <c r="AV36" s="200" t="s">
        <v>671</v>
      </c>
    </row>
    <row r="37" spans="1:48">
      <c r="A37" s="137">
        <v>34</v>
      </c>
      <c r="B37" s="138" t="s">
        <v>152</v>
      </c>
      <c r="C37" s="139" t="s">
        <v>698</v>
      </c>
      <c r="D37" s="139" t="s">
        <v>699</v>
      </c>
      <c r="E37" s="140" t="s">
        <v>84</v>
      </c>
      <c r="F37" s="141">
        <v>47</v>
      </c>
      <c r="G37" s="142">
        <v>14</v>
      </c>
      <c r="H37" s="142">
        <v>24</v>
      </c>
      <c r="I37" s="142">
        <v>0</v>
      </c>
      <c r="J37" s="142">
        <v>0</v>
      </c>
      <c r="K37" s="142">
        <v>94.4</v>
      </c>
      <c r="L37" s="142">
        <v>89.1</v>
      </c>
      <c r="M37" s="142">
        <v>124</v>
      </c>
      <c r="N37" s="142">
        <v>170.1</v>
      </c>
      <c r="O37" s="142">
        <v>151.19999999999999</v>
      </c>
      <c r="P37" s="142">
        <v>143.30000000000001</v>
      </c>
      <c r="Q37" s="142">
        <v>128</v>
      </c>
      <c r="R37" s="143">
        <v>985.09999999999991</v>
      </c>
      <c r="S37" s="144">
        <v>2000</v>
      </c>
      <c r="T37" s="201">
        <v>0.49254999999999993</v>
      </c>
      <c r="U37" s="146">
        <v>3</v>
      </c>
      <c r="V37" s="147">
        <v>3</v>
      </c>
      <c r="W37" s="147">
        <v>3</v>
      </c>
      <c r="X37" s="147">
        <v>0</v>
      </c>
      <c r="Y37" s="147">
        <v>0</v>
      </c>
      <c r="Z37" s="147">
        <v>8</v>
      </c>
      <c r="AA37" s="147">
        <v>8</v>
      </c>
      <c r="AB37" s="147">
        <v>8</v>
      </c>
      <c r="AC37" s="147">
        <v>8</v>
      </c>
      <c r="AD37" s="147">
        <v>7</v>
      </c>
      <c r="AE37" s="147">
        <v>7</v>
      </c>
      <c r="AF37" s="147">
        <v>6</v>
      </c>
      <c r="AG37" s="148">
        <v>61</v>
      </c>
      <c r="AH37" s="149">
        <v>7</v>
      </c>
      <c r="AI37" s="150">
        <v>13</v>
      </c>
      <c r="AJ37" s="150">
        <v>14</v>
      </c>
      <c r="AK37" s="150">
        <v>0</v>
      </c>
      <c r="AL37" s="150">
        <v>0</v>
      </c>
      <c r="AM37" s="150">
        <v>19</v>
      </c>
      <c r="AN37" s="150">
        <v>20</v>
      </c>
      <c r="AO37" s="150">
        <v>25</v>
      </c>
      <c r="AP37" s="150">
        <v>30</v>
      </c>
      <c r="AQ37" s="150">
        <v>20</v>
      </c>
      <c r="AR37" s="150">
        <v>17</v>
      </c>
      <c r="AS37" s="150">
        <v>22</v>
      </c>
      <c r="AT37" s="151">
        <v>187</v>
      </c>
      <c r="AU37" s="152">
        <v>250</v>
      </c>
      <c r="AV37" s="200" t="s">
        <v>700</v>
      </c>
    </row>
    <row r="38" spans="1:48">
      <c r="A38" s="137">
        <v>35</v>
      </c>
      <c r="B38" s="138"/>
      <c r="C38" s="139" t="s">
        <v>264</v>
      </c>
      <c r="D38" s="139" t="s">
        <v>104</v>
      </c>
      <c r="E38" s="140" t="s">
        <v>84</v>
      </c>
      <c r="F38" s="141">
        <v>40</v>
      </c>
      <c r="G38" s="142">
        <v>88</v>
      </c>
      <c r="H38" s="142">
        <v>55</v>
      </c>
      <c r="I38" s="142">
        <v>60</v>
      </c>
      <c r="J38" s="142">
        <v>145</v>
      </c>
      <c r="K38" s="142">
        <v>78</v>
      </c>
      <c r="L38" s="142">
        <v>65</v>
      </c>
      <c r="M38" s="142">
        <v>165</v>
      </c>
      <c r="N38" s="142">
        <v>44</v>
      </c>
      <c r="O38" s="142">
        <v>20</v>
      </c>
      <c r="P38" s="142">
        <v>30</v>
      </c>
      <c r="Q38" s="142">
        <v>40</v>
      </c>
      <c r="R38" s="143">
        <v>830</v>
      </c>
      <c r="S38" s="144">
        <v>2000</v>
      </c>
      <c r="T38" s="201">
        <v>0.41499999999999998</v>
      </c>
      <c r="U38" s="146">
        <v>4</v>
      </c>
      <c r="V38" s="147">
        <v>10</v>
      </c>
      <c r="W38" s="147">
        <v>7</v>
      </c>
      <c r="X38" s="147">
        <v>10</v>
      </c>
      <c r="Y38" s="147">
        <v>16</v>
      </c>
      <c r="Z38" s="147">
        <v>11</v>
      </c>
      <c r="AA38" s="147">
        <v>12</v>
      </c>
      <c r="AB38" s="147">
        <v>9</v>
      </c>
      <c r="AC38" s="147">
        <v>6</v>
      </c>
      <c r="AD38" s="147">
        <v>2</v>
      </c>
      <c r="AE38" s="147">
        <v>5</v>
      </c>
      <c r="AF38" s="147">
        <v>6</v>
      </c>
      <c r="AG38" s="148">
        <v>98</v>
      </c>
      <c r="AH38" s="149">
        <v>0</v>
      </c>
      <c r="AI38" s="150">
        <v>0</v>
      </c>
      <c r="AJ38" s="150">
        <v>0</v>
      </c>
      <c r="AK38" s="150">
        <v>0</v>
      </c>
      <c r="AL38" s="150">
        <v>0</v>
      </c>
      <c r="AM38" s="150">
        <v>0</v>
      </c>
      <c r="AN38" s="150">
        <v>0</v>
      </c>
      <c r="AO38" s="150">
        <v>0</v>
      </c>
      <c r="AP38" s="150">
        <v>0</v>
      </c>
      <c r="AQ38" s="150">
        <v>0</v>
      </c>
      <c r="AR38" s="150">
        <v>0</v>
      </c>
      <c r="AS38" s="150">
        <v>0</v>
      </c>
      <c r="AT38" s="151">
        <v>0</v>
      </c>
      <c r="AU38" s="152">
        <v>0</v>
      </c>
      <c r="AV38" s="200" t="s">
        <v>439</v>
      </c>
    </row>
    <row r="39" spans="1:48">
      <c r="A39" s="137">
        <v>36</v>
      </c>
      <c r="B39" s="138"/>
      <c r="C39" s="139" t="s">
        <v>250</v>
      </c>
      <c r="D39" s="139" t="s">
        <v>110</v>
      </c>
      <c r="E39" s="140" t="s">
        <v>84</v>
      </c>
      <c r="F39" s="141">
        <v>52</v>
      </c>
      <c r="G39" s="142">
        <v>0</v>
      </c>
      <c r="H39" s="142">
        <v>15</v>
      </c>
      <c r="I39" s="142">
        <v>22</v>
      </c>
      <c r="J39" s="142">
        <v>70</v>
      </c>
      <c r="K39" s="142">
        <v>75</v>
      </c>
      <c r="L39" s="142">
        <v>122</v>
      </c>
      <c r="M39" s="142">
        <v>134</v>
      </c>
      <c r="N39" s="142">
        <v>72</v>
      </c>
      <c r="O39" s="142">
        <v>69</v>
      </c>
      <c r="P39" s="142">
        <v>116</v>
      </c>
      <c r="Q39" s="142">
        <v>80</v>
      </c>
      <c r="R39" s="143">
        <v>827</v>
      </c>
      <c r="S39" s="144">
        <v>600</v>
      </c>
      <c r="T39" s="201">
        <v>1.3783333333333334</v>
      </c>
      <c r="U39" s="146">
        <v>7</v>
      </c>
      <c r="V39" s="147">
        <v>0</v>
      </c>
      <c r="W39" s="147">
        <v>1</v>
      </c>
      <c r="X39" s="147">
        <v>2</v>
      </c>
      <c r="Y39" s="147">
        <v>7</v>
      </c>
      <c r="Z39" s="147">
        <v>9</v>
      </c>
      <c r="AA39" s="147">
        <v>9</v>
      </c>
      <c r="AB39" s="147">
        <v>8</v>
      </c>
      <c r="AC39" s="147">
        <v>6</v>
      </c>
      <c r="AD39" s="147">
        <v>8</v>
      </c>
      <c r="AE39" s="147">
        <v>10</v>
      </c>
      <c r="AF39" s="147">
        <v>7</v>
      </c>
      <c r="AG39" s="148">
        <v>74</v>
      </c>
      <c r="AH39" s="149">
        <v>20</v>
      </c>
      <c r="AI39" s="150">
        <v>16</v>
      </c>
      <c r="AJ39" s="150">
        <v>12</v>
      </c>
      <c r="AK39" s="150">
        <v>13</v>
      </c>
      <c r="AL39" s="150">
        <v>30</v>
      </c>
      <c r="AM39" s="150">
        <v>30</v>
      </c>
      <c r="AN39" s="150">
        <v>31</v>
      </c>
      <c r="AO39" s="150">
        <v>42</v>
      </c>
      <c r="AP39" s="150">
        <v>27</v>
      </c>
      <c r="AQ39" s="150">
        <v>28</v>
      </c>
      <c r="AR39" s="150">
        <v>42</v>
      </c>
      <c r="AS39" s="150">
        <v>26</v>
      </c>
      <c r="AT39" s="151">
        <v>317</v>
      </c>
      <c r="AU39" s="152">
        <v>240</v>
      </c>
      <c r="AV39" s="200" t="s">
        <v>462</v>
      </c>
    </row>
    <row r="40" spans="1:48">
      <c r="A40" s="137">
        <v>37</v>
      </c>
      <c r="B40" s="138"/>
      <c r="C40" s="139" t="s">
        <v>248</v>
      </c>
      <c r="D40" s="139" t="s">
        <v>89</v>
      </c>
      <c r="E40" s="140" t="s">
        <v>84</v>
      </c>
      <c r="F40" s="141">
        <v>63.7</v>
      </c>
      <c r="G40" s="142">
        <v>84.9</v>
      </c>
      <c r="H40" s="142">
        <v>25.5</v>
      </c>
      <c r="I40" s="142">
        <v>67.5</v>
      </c>
      <c r="J40" s="142">
        <v>85.7</v>
      </c>
      <c r="K40" s="142">
        <v>35.1</v>
      </c>
      <c r="L40" s="142">
        <v>85.1</v>
      </c>
      <c r="M40" s="142">
        <v>48.7</v>
      </c>
      <c r="N40" s="142">
        <v>65.3</v>
      </c>
      <c r="O40" s="142">
        <v>89.4</v>
      </c>
      <c r="P40" s="142">
        <v>93.1</v>
      </c>
      <c r="Q40" s="142">
        <v>59.3</v>
      </c>
      <c r="R40" s="143">
        <v>802.8</v>
      </c>
      <c r="S40" s="144">
        <v>1200</v>
      </c>
      <c r="T40" s="201">
        <v>0.66899999999999993</v>
      </c>
      <c r="U40" s="146">
        <v>7</v>
      </c>
      <c r="V40" s="147">
        <v>7</v>
      </c>
      <c r="W40" s="147">
        <v>4</v>
      </c>
      <c r="X40" s="147">
        <v>9</v>
      </c>
      <c r="Y40" s="147">
        <v>9</v>
      </c>
      <c r="Z40" s="147">
        <v>5</v>
      </c>
      <c r="AA40" s="147">
        <v>8</v>
      </c>
      <c r="AB40" s="147">
        <v>5</v>
      </c>
      <c r="AC40" s="147">
        <v>7</v>
      </c>
      <c r="AD40" s="147">
        <v>7</v>
      </c>
      <c r="AE40" s="147">
        <v>7</v>
      </c>
      <c r="AF40" s="147">
        <v>5</v>
      </c>
      <c r="AG40" s="148">
        <v>80</v>
      </c>
      <c r="AH40" s="149">
        <v>0</v>
      </c>
      <c r="AI40" s="150">
        <v>0</v>
      </c>
      <c r="AJ40" s="150">
        <v>0</v>
      </c>
      <c r="AK40" s="150">
        <v>0</v>
      </c>
      <c r="AL40" s="150">
        <v>0</v>
      </c>
      <c r="AM40" s="150">
        <v>0</v>
      </c>
      <c r="AN40" s="150">
        <v>0</v>
      </c>
      <c r="AO40" s="150">
        <v>0</v>
      </c>
      <c r="AP40" s="150">
        <v>0</v>
      </c>
      <c r="AQ40" s="150">
        <v>0</v>
      </c>
      <c r="AR40" s="150">
        <v>0</v>
      </c>
      <c r="AS40" s="150">
        <v>0</v>
      </c>
      <c r="AT40" s="151">
        <v>0</v>
      </c>
      <c r="AU40" s="152">
        <v>0</v>
      </c>
      <c r="AV40" s="200" t="s">
        <v>467</v>
      </c>
    </row>
    <row r="41" spans="1:48">
      <c r="A41" s="137">
        <v>38</v>
      </c>
      <c r="B41" s="138"/>
      <c r="C41" s="139" t="s">
        <v>570</v>
      </c>
      <c r="D41" s="139" t="s">
        <v>571</v>
      </c>
      <c r="E41" s="140" t="s">
        <v>572</v>
      </c>
      <c r="F41" s="141">
        <v>91.4</v>
      </c>
      <c r="G41" s="142">
        <v>20.3</v>
      </c>
      <c r="H41" s="142">
        <v>30.8</v>
      </c>
      <c r="I41" s="142">
        <v>92.8</v>
      </c>
      <c r="J41" s="142">
        <v>70.2</v>
      </c>
      <c r="K41" s="142">
        <v>68.400000000000006</v>
      </c>
      <c r="L41" s="142">
        <v>84.3</v>
      </c>
      <c r="M41" s="142">
        <v>51.5</v>
      </c>
      <c r="N41" s="142">
        <v>56.3</v>
      </c>
      <c r="O41" s="142">
        <v>65.599999999999994</v>
      </c>
      <c r="P41" s="142">
        <v>72.099999999999994</v>
      </c>
      <c r="Q41" s="142">
        <v>54.8</v>
      </c>
      <c r="R41" s="143">
        <v>758.5</v>
      </c>
      <c r="S41" s="144">
        <v>800</v>
      </c>
      <c r="T41" s="201">
        <v>0.948125</v>
      </c>
      <c r="U41" s="146">
        <v>6</v>
      </c>
      <c r="V41" s="147">
        <v>4</v>
      </c>
      <c r="W41" s="147">
        <v>4</v>
      </c>
      <c r="X41" s="147">
        <v>9</v>
      </c>
      <c r="Y41" s="147">
        <v>9</v>
      </c>
      <c r="Z41" s="147">
        <v>7</v>
      </c>
      <c r="AA41" s="147">
        <v>8</v>
      </c>
      <c r="AB41" s="147">
        <v>5</v>
      </c>
      <c r="AC41" s="147">
        <v>5</v>
      </c>
      <c r="AD41" s="147">
        <v>7</v>
      </c>
      <c r="AE41" s="147">
        <v>6</v>
      </c>
      <c r="AF41" s="147">
        <v>4</v>
      </c>
      <c r="AG41" s="148">
        <v>74</v>
      </c>
      <c r="AH41" s="149">
        <v>16</v>
      </c>
      <c r="AI41" s="150">
        <v>4</v>
      </c>
      <c r="AJ41" s="150">
        <v>5</v>
      </c>
      <c r="AK41" s="150">
        <v>15</v>
      </c>
      <c r="AL41" s="150">
        <v>11</v>
      </c>
      <c r="AM41" s="150">
        <v>10</v>
      </c>
      <c r="AN41" s="150">
        <v>13</v>
      </c>
      <c r="AO41" s="150">
        <v>7</v>
      </c>
      <c r="AP41" s="150">
        <v>9</v>
      </c>
      <c r="AQ41" s="150">
        <v>12</v>
      </c>
      <c r="AR41" s="150">
        <v>10</v>
      </c>
      <c r="AS41" s="150">
        <v>9</v>
      </c>
      <c r="AT41" s="151">
        <v>121</v>
      </c>
      <c r="AU41" s="152">
        <v>0</v>
      </c>
      <c r="AV41" s="200" t="s">
        <v>662</v>
      </c>
    </row>
    <row r="42" spans="1:48">
      <c r="A42" s="137">
        <v>39</v>
      </c>
      <c r="B42" s="138"/>
      <c r="C42" s="139" t="s">
        <v>271</v>
      </c>
      <c r="D42" s="139" t="s">
        <v>109</v>
      </c>
      <c r="E42" s="140" t="s">
        <v>84</v>
      </c>
      <c r="F42" s="141">
        <v>70</v>
      </c>
      <c r="G42" s="142">
        <v>104</v>
      </c>
      <c r="H42" s="142">
        <v>72</v>
      </c>
      <c r="I42" s="142">
        <v>72.5</v>
      </c>
      <c r="J42" s="142">
        <v>54</v>
      </c>
      <c r="K42" s="142">
        <v>53</v>
      </c>
      <c r="L42" s="142">
        <v>104</v>
      </c>
      <c r="M42" s="142">
        <v>37</v>
      </c>
      <c r="N42" s="142">
        <v>81.5</v>
      </c>
      <c r="O42" s="142">
        <v>41.5</v>
      </c>
      <c r="P42" s="142">
        <v>30.5</v>
      </c>
      <c r="Q42" s="142">
        <v>35.5</v>
      </c>
      <c r="R42" s="143">
        <v>755.5</v>
      </c>
      <c r="S42" s="144">
        <v>600</v>
      </c>
      <c r="T42" s="201">
        <v>1.2591666666666668</v>
      </c>
      <c r="U42" s="146">
        <v>13</v>
      </c>
      <c r="V42" s="147">
        <v>14</v>
      </c>
      <c r="W42" s="147">
        <v>9</v>
      </c>
      <c r="X42" s="147">
        <v>12</v>
      </c>
      <c r="Y42" s="147">
        <v>14</v>
      </c>
      <c r="Z42" s="147">
        <v>10</v>
      </c>
      <c r="AA42" s="147">
        <v>14</v>
      </c>
      <c r="AB42" s="147">
        <v>9</v>
      </c>
      <c r="AC42" s="147">
        <v>12</v>
      </c>
      <c r="AD42" s="147">
        <v>7</v>
      </c>
      <c r="AE42" s="147">
        <v>8</v>
      </c>
      <c r="AF42" s="147">
        <v>7</v>
      </c>
      <c r="AG42" s="148">
        <v>129</v>
      </c>
      <c r="AH42" s="149">
        <v>0</v>
      </c>
      <c r="AI42" s="150">
        <v>0</v>
      </c>
      <c r="AJ42" s="150">
        <v>0</v>
      </c>
      <c r="AK42" s="150">
        <v>0</v>
      </c>
      <c r="AL42" s="150">
        <v>0</v>
      </c>
      <c r="AM42" s="150">
        <v>0</v>
      </c>
      <c r="AN42" s="150">
        <v>0</v>
      </c>
      <c r="AO42" s="150">
        <v>0</v>
      </c>
      <c r="AP42" s="150">
        <v>0</v>
      </c>
      <c r="AQ42" s="150">
        <v>0</v>
      </c>
      <c r="AR42" s="150">
        <v>0</v>
      </c>
      <c r="AS42" s="150">
        <v>0</v>
      </c>
      <c r="AT42" s="151">
        <v>0</v>
      </c>
      <c r="AU42" s="152">
        <v>0</v>
      </c>
      <c r="AV42" s="200" t="s">
        <v>470</v>
      </c>
    </row>
    <row r="43" spans="1:48">
      <c r="A43" s="153">
        <v>40</v>
      </c>
      <c r="B43" s="154"/>
      <c r="C43" s="155" t="s">
        <v>245</v>
      </c>
      <c r="D43" s="155" t="s">
        <v>133</v>
      </c>
      <c r="E43" s="156" t="s">
        <v>84</v>
      </c>
      <c r="F43" s="157">
        <v>45.4</v>
      </c>
      <c r="G43" s="158">
        <v>42.1</v>
      </c>
      <c r="H43" s="158">
        <v>61.1</v>
      </c>
      <c r="I43" s="158">
        <v>57.8</v>
      </c>
      <c r="J43" s="158">
        <v>27</v>
      </c>
      <c r="K43" s="158">
        <v>35.9</v>
      </c>
      <c r="L43" s="158">
        <v>80.099999999999994</v>
      </c>
      <c r="M43" s="158">
        <v>81.2</v>
      </c>
      <c r="N43" s="158">
        <v>68</v>
      </c>
      <c r="O43" s="158">
        <v>58.5</v>
      </c>
      <c r="P43" s="158">
        <v>66.400000000000006</v>
      </c>
      <c r="Q43" s="158">
        <v>100.5</v>
      </c>
      <c r="R43" s="159">
        <v>723.99999999999989</v>
      </c>
      <c r="S43" s="160">
        <v>1500</v>
      </c>
      <c r="T43" s="202">
        <v>0.48266666666666658</v>
      </c>
      <c r="U43" s="162">
        <v>15</v>
      </c>
      <c r="V43" s="163">
        <v>10</v>
      </c>
      <c r="W43" s="163">
        <v>11</v>
      </c>
      <c r="X43" s="163">
        <v>11</v>
      </c>
      <c r="Y43" s="163">
        <v>4</v>
      </c>
      <c r="Z43" s="163">
        <v>7</v>
      </c>
      <c r="AA43" s="163">
        <v>13</v>
      </c>
      <c r="AB43" s="163">
        <v>15</v>
      </c>
      <c r="AC43" s="163">
        <v>17</v>
      </c>
      <c r="AD43" s="163">
        <v>9</v>
      </c>
      <c r="AE43" s="163">
        <v>9</v>
      </c>
      <c r="AF43" s="163">
        <v>15</v>
      </c>
      <c r="AG43" s="164">
        <v>136</v>
      </c>
      <c r="AH43" s="165">
        <v>16</v>
      </c>
      <c r="AI43" s="166">
        <v>12</v>
      </c>
      <c r="AJ43" s="166">
        <v>13</v>
      </c>
      <c r="AK43" s="166">
        <v>15</v>
      </c>
      <c r="AL43" s="166">
        <v>6</v>
      </c>
      <c r="AM43" s="166">
        <v>10</v>
      </c>
      <c r="AN43" s="166">
        <v>15</v>
      </c>
      <c r="AO43" s="166">
        <v>18</v>
      </c>
      <c r="AP43" s="166">
        <v>20</v>
      </c>
      <c r="AQ43" s="166">
        <v>11</v>
      </c>
      <c r="AR43" s="166">
        <v>11</v>
      </c>
      <c r="AS43" s="166">
        <v>18</v>
      </c>
      <c r="AT43" s="167">
        <v>165</v>
      </c>
      <c r="AU43" s="168">
        <v>0</v>
      </c>
      <c r="AV43" s="200" t="s">
        <v>453</v>
      </c>
    </row>
    <row r="44" spans="1:48">
      <c r="A44" s="137">
        <v>41</v>
      </c>
      <c r="B44" s="138"/>
      <c r="C44" s="139" t="s">
        <v>254</v>
      </c>
      <c r="D44" s="139" t="s">
        <v>143</v>
      </c>
      <c r="E44" s="140" t="s">
        <v>119</v>
      </c>
      <c r="F44" s="141">
        <v>86</v>
      </c>
      <c r="G44" s="142">
        <v>77</v>
      </c>
      <c r="H44" s="142">
        <v>65</v>
      </c>
      <c r="I44" s="142">
        <v>43</v>
      </c>
      <c r="J44" s="142">
        <v>54</v>
      </c>
      <c r="K44" s="142">
        <v>59</v>
      </c>
      <c r="L44" s="142">
        <v>44</v>
      </c>
      <c r="M44" s="142">
        <v>35</v>
      </c>
      <c r="N44" s="142">
        <v>65</v>
      </c>
      <c r="O44" s="142">
        <v>32</v>
      </c>
      <c r="P44" s="142">
        <v>28</v>
      </c>
      <c r="Q44" s="142">
        <v>41</v>
      </c>
      <c r="R44" s="143">
        <v>629</v>
      </c>
      <c r="S44" s="144">
        <v>1000</v>
      </c>
      <c r="T44" s="201">
        <v>0.629</v>
      </c>
      <c r="U44" s="146">
        <v>11</v>
      </c>
      <c r="V44" s="147">
        <v>11</v>
      </c>
      <c r="W44" s="147">
        <v>9</v>
      </c>
      <c r="X44" s="147">
        <v>6</v>
      </c>
      <c r="Y44" s="147">
        <v>9</v>
      </c>
      <c r="Z44" s="147">
        <v>11</v>
      </c>
      <c r="AA44" s="147">
        <v>9</v>
      </c>
      <c r="AB44" s="147">
        <v>7</v>
      </c>
      <c r="AC44" s="147">
        <v>12</v>
      </c>
      <c r="AD44" s="147">
        <v>5</v>
      </c>
      <c r="AE44" s="147">
        <v>5</v>
      </c>
      <c r="AF44" s="147">
        <v>8</v>
      </c>
      <c r="AG44" s="148">
        <v>103</v>
      </c>
      <c r="AH44" s="149">
        <v>0</v>
      </c>
      <c r="AI44" s="150">
        <v>0</v>
      </c>
      <c r="AJ44" s="150">
        <v>0</v>
      </c>
      <c r="AK44" s="150">
        <v>0</v>
      </c>
      <c r="AL44" s="150">
        <v>0</v>
      </c>
      <c r="AM44" s="150">
        <v>0</v>
      </c>
      <c r="AN44" s="150">
        <v>0</v>
      </c>
      <c r="AO44" s="150">
        <v>0</v>
      </c>
      <c r="AP44" s="150">
        <v>0</v>
      </c>
      <c r="AQ44" s="150">
        <v>0</v>
      </c>
      <c r="AR44" s="150">
        <v>0</v>
      </c>
      <c r="AS44" s="150">
        <v>0</v>
      </c>
      <c r="AT44" s="151">
        <v>0</v>
      </c>
      <c r="AU44" s="152">
        <v>0</v>
      </c>
      <c r="AV44" s="200" t="s">
        <v>447</v>
      </c>
    </row>
    <row r="45" spans="1:48">
      <c r="A45" s="137">
        <v>42</v>
      </c>
      <c r="B45" s="138"/>
      <c r="C45" s="139" t="s">
        <v>255</v>
      </c>
      <c r="D45" s="139" t="s">
        <v>139</v>
      </c>
      <c r="E45" s="140" t="s">
        <v>84</v>
      </c>
      <c r="F45" s="141">
        <v>48.3</v>
      </c>
      <c r="G45" s="142">
        <v>27.8</v>
      </c>
      <c r="H45" s="142">
        <v>42.4</v>
      </c>
      <c r="I45" s="142">
        <v>29.8</v>
      </c>
      <c r="J45" s="142">
        <v>63.7</v>
      </c>
      <c r="K45" s="142">
        <v>50.7</v>
      </c>
      <c r="L45" s="142">
        <v>62.43</v>
      </c>
      <c r="M45" s="142">
        <v>61.7</v>
      </c>
      <c r="N45" s="142">
        <v>64.900000000000006</v>
      </c>
      <c r="O45" s="142">
        <v>62.6</v>
      </c>
      <c r="P45" s="142">
        <v>31.7</v>
      </c>
      <c r="Q45" s="142">
        <v>68.2</v>
      </c>
      <c r="R45" s="143">
        <v>614.23000000000013</v>
      </c>
      <c r="S45" s="144">
        <v>800</v>
      </c>
      <c r="T45" s="201">
        <v>0.76778750000000018</v>
      </c>
      <c r="U45" s="146">
        <v>3</v>
      </c>
      <c r="V45" s="147">
        <v>2</v>
      </c>
      <c r="W45" s="147">
        <v>3</v>
      </c>
      <c r="X45" s="147">
        <v>2</v>
      </c>
      <c r="Y45" s="147">
        <v>4</v>
      </c>
      <c r="Z45" s="147">
        <v>5</v>
      </c>
      <c r="AA45" s="147">
        <v>4</v>
      </c>
      <c r="AB45" s="147">
        <v>4</v>
      </c>
      <c r="AC45" s="147">
        <v>4</v>
      </c>
      <c r="AD45" s="147">
        <v>4</v>
      </c>
      <c r="AE45" s="147">
        <v>2</v>
      </c>
      <c r="AF45" s="147">
        <v>4</v>
      </c>
      <c r="AG45" s="148">
        <v>41</v>
      </c>
      <c r="AH45" s="149">
        <v>0</v>
      </c>
      <c r="AI45" s="150">
        <v>0</v>
      </c>
      <c r="AJ45" s="150">
        <v>0</v>
      </c>
      <c r="AK45" s="150">
        <v>0</v>
      </c>
      <c r="AL45" s="150">
        <v>0</v>
      </c>
      <c r="AM45" s="150">
        <v>0</v>
      </c>
      <c r="AN45" s="150">
        <v>0</v>
      </c>
      <c r="AO45" s="150">
        <v>0</v>
      </c>
      <c r="AP45" s="150">
        <v>0</v>
      </c>
      <c r="AQ45" s="150">
        <v>0</v>
      </c>
      <c r="AR45" s="150">
        <v>0</v>
      </c>
      <c r="AS45" s="150">
        <v>0</v>
      </c>
      <c r="AT45" s="151">
        <v>0</v>
      </c>
      <c r="AU45" s="152">
        <v>0</v>
      </c>
      <c r="AV45" s="200" t="s">
        <v>459</v>
      </c>
    </row>
    <row r="46" spans="1:48">
      <c r="A46" s="137">
        <v>43</v>
      </c>
      <c r="B46" s="138"/>
      <c r="C46" s="139" t="s">
        <v>251</v>
      </c>
      <c r="D46" s="139" t="s">
        <v>233</v>
      </c>
      <c r="E46" s="140" t="s">
        <v>234</v>
      </c>
      <c r="F46" s="141">
        <v>50</v>
      </c>
      <c r="G46" s="142">
        <v>140</v>
      </c>
      <c r="H46" s="142">
        <v>75</v>
      </c>
      <c r="I46" s="142">
        <v>67</v>
      </c>
      <c r="J46" s="142">
        <v>50</v>
      </c>
      <c r="K46" s="142">
        <v>57</v>
      </c>
      <c r="L46" s="142">
        <v>35</v>
      </c>
      <c r="M46" s="142">
        <v>30</v>
      </c>
      <c r="N46" s="142">
        <v>20</v>
      </c>
      <c r="O46" s="142">
        <v>25</v>
      </c>
      <c r="P46" s="142">
        <v>30</v>
      </c>
      <c r="Q46" s="142">
        <v>15</v>
      </c>
      <c r="R46" s="143">
        <v>594</v>
      </c>
      <c r="S46" s="144">
        <v>1200</v>
      </c>
      <c r="T46" s="201">
        <v>0.495</v>
      </c>
      <c r="U46" s="146">
        <v>8</v>
      </c>
      <c r="V46" s="147">
        <v>10</v>
      </c>
      <c r="W46" s="147">
        <v>12</v>
      </c>
      <c r="X46" s="147">
        <v>12</v>
      </c>
      <c r="Y46" s="147">
        <v>8</v>
      </c>
      <c r="Z46" s="147">
        <v>7</v>
      </c>
      <c r="AA46" s="147">
        <v>7</v>
      </c>
      <c r="AB46" s="147">
        <v>4</v>
      </c>
      <c r="AC46" s="147">
        <v>2</v>
      </c>
      <c r="AD46" s="147">
        <v>3</v>
      </c>
      <c r="AE46" s="147">
        <v>6</v>
      </c>
      <c r="AF46" s="147">
        <v>3</v>
      </c>
      <c r="AG46" s="148">
        <v>82</v>
      </c>
      <c r="AH46" s="149">
        <v>0</v>
      </c>
      <c r="AI46" s="150">
        <v>0</v>
      </c>
      <c r="AJ46" s="150">
        <v>0</v>
      </c>
      <c r="AK46" s="150">
        <v>0</v>
      </c>
      <c r="AL46" s="150">
        <v>0</v>
      </c>
      <c r="AM46" s="150">
        <v>0</v>
      </c>
      <c r="AN46" s="150">
        <v>0</v>
      </c>
      <c r="AO46" s="150">
        <v>0</v>
      </c>
      <c r="AP46" s="150">
        <v>0</v>
      </c>
      <c r="AQ46" s="150">
        <v>0</v>
      </c>
      <c r="AR46" s="150">
        <v>0</v>
      </c>
      <c r="AS46" s="150">
        <v>0</v>
      </c>
      <c r="AT46" s="151">
        <v>0</v>
      </c>
      <c r="AU46" s="152">
        <v>0</v>
      </c>
      <c r="AV46" s="200" t="s">
        <v>443</v>
      </c>
    </row>
    <row r="47" spans="1:48">
      <c r="A47" s="137">
        <v>44</v>
      </c>
      <c r="B47" s="138"/>
      <c r="C47" s="139" t="s">
        <v>502</v>
      </c>
      <c r="D47" s="139" t="s">
        <v>503</v>
      </c>
      <c r="E47" s="140" t="s">
        <v>117</v>
      </c>
      <c r="F47" s="141">
        <v>48</v>
      </c>
      <c r="G47" s="142">
        <v>39</v>
      </c>
      <c r="H47" s="142">
        <v>51</v>
      </c>
      <c r="I47" s="142">
        <v>52</v>
      </c>
      <c r="J47" s="142">
        <v>66</v>
      </c>
      <c r="K47" s="142">
        <v>49.5</v>
      </c>
      <c r="L47" s="142">
        <v>33</v>
      </c>
      <c r="M47" s="142">
        <v>60</v>
      </c>
      <c r="N47" s="142">
        <v>66</v>
      </c>
      <c r="O47" s="142">
        <v>40</v>
      </c>
      <c r="P47" s="142">
        <v>21</v>
      </c>
      <c r="Q47" s="142">
        <v>24</v>
      </c>
      <c r="R47" s="143">
        <v>549.5</v>
      </c>
      <c r="S47" s="144">
        <v>600</v>
      </c>
      <c r="T47" s="201">
        <v>0.91583333333333339</v>
      </c>
      <c r="U47" s="146">
        <v>16</v>
      </c>
      <c r="V47" s="147">
        <v>13</v>
      </c>
      <c r="W47" s="147">
        <v>18</v>
      </c>
      <c r="X47" s="147">
        <v>17</v>
      </c>
      <c r="Y47" s="147">
        <v>22</v>
      </c>
      <c r="Z47" s="147">
        <v>16</v>
      </c>
      <c r="AA47" s="147">
        <v>11</v>
      </c>
      <c r="AB47" s="147">
        <v>20</v>
      </c>
      <c r="AC47" s="147">
        <v>22</v>
      </c>
      <c r="AD47" s="147">
        <v>13</v>
      </c>
      <c r="AE47" s="147">
        <v>7</v>
      </c>
      <c r="AF47" s="147">
        <v>9</v>
      </c>
      <c r="AG47" s="148">
        <v>184</v>
      </c>
      <c r="AH47" s="149">
        <v>16</v>
      </c>
      <c r="AI47" s="150">
        <v>13</v>
      </c>
      <c r="AJ47" s="150">
        <v>20</v>
      </c>
      <c r="AK47" s="150">
        <v>52</v>
      </c>
      <c r="AL47" s="150">
        <v>22</v>
      </c>
      <c r="AM47" s="150">
        <v>16</v>
      </c>
      <c r="AN47" s="150">
        <v>33</v>
      </c>
      <c r="AO47" s="150">
        <v>20</v>
      </c>
      <c r="AP47" s="150">
        <v>22</v>
      </c>
      <c r="AQ47" s="150">
        <v>14</v>
      </c>
      <c r="AR47" s="150">
        <v>8</v>
      </c>
      <c r="AS47" s="150">
        <v>9</v>
      </c>
      <c r="AT47" s="151">
        <v>245</v>
      </c>
      <c r="AU47" s="152">
        <v>200</v>
      </c>
      <c r="AV47" s="200" t="s">
        <v>506</v>
      </c>
    </row>
    <row r="48" spans="1:48">
      <c r="A48" s="137">
        <v>45</v>
      </c>
      <c r="B48" s="138"/>
      <c r="C48" s="139" t="s">
        <v>268</v>
      </c>
      <c r="D48" s="139" t="s">
        <v>132</v>
      </c>
      <c r="E48" s="140" t="s">
        <v>111</v>
      </c>
      <c r="F48" s="141">
        <v>40</v>
      </c>
      <c r="G48" s="142">
        <v>36</v>
      </c>
      <c r="H48" s="142">
        <v>30</v>
      </c>
      <c r="I48" s="142">
        <v>51</v>
      </c>
      <c r="J48" s="142">
        <v>35</v>
      </c>
      <c r="K48" s="142">
        <v>28</v>
      </c>
      <c r="L48" s="142">
        <v>30</v>
      </c>
      <c r="M48" s="142">
        <v>30</v>
      </c>
      <c r="N48" s="142">
        <v>54</v>
      </c>
      <c r="O48" s="142">
        <v>60</v>
      </c>
      <c r="P48" s="142">
        <v>68</v>
      </c>
      <c r="Q48" s="142">
        <v>76</v>
      </c>
      <c r="R48" s="143">
        <v>538</v>
      </c>
      <c r="S48" s="144">
        <v>480</v>
      </c>
      <c r="T48" s="201">
        <v>1.1208333333333333</v>
      </c>
      <c r="U48" s="146">
        <v>8</v>
      </c>
      <c r="V48" s="147">
        <v>7</v>
      </c>
      <c r="W48" s="147">
        <v>6</v>
      </c>
      <c r="X48" s="147">
        <v>9</v>
      </c>
      <c r="Y48" s="147">
        <v>6</v>
      </c>
      <c r="Z48" s="147">
        <v>5</v>
      </c>
      <c r="AA48" s="147">
        <v>6</v>
      </c>
      <c r="AB48" s="147">
        <v>6</v>
      </c>
      <c r="AC48" s="147">
        <v>9</v>
      </c>
      <c r="AD48" s="147">
        <v>9</v>
      </c>
      <c r="AE48" s="147">
        <v>8</v>
      </c>
      <c r="AF48" s="147">
        <v>10</v>
      </c>
      <c r="AG48" s="148">
        <v>89</v>
      </c>
      <c r="AH48" s="149">
        <v>8</v>
      </c>
      <c r="AI48" s="150">
        <v>7</v>
      </c>
      <c r="AJ48" s="150">
        <v>6</v>
      </c>
      <c r="AK48" s="150">
        <v>8</v>
      </c>
      <c r="AL48" s="150">
        <v>6</v>
      </c>
      <c r="AM48" s="150">
        <v>6</v>
      </c>
      <c r="AN48" s="150">
        <v>6</v>
      </c>
      <c r="AO48" s="150">
        <v>5</v>
      </c>
      <c r="AP48" s="150">
        <v>9</v>
      </c>
      <c r="AQ48" s="150">
        <v>10</v>
      </c>
      <c r="AR48" s="150">
        <v>11</v>
      </c>
      <c r="AS48" s="150">
        <v>17</v>
      </c>
      <c r="AT48" s="151">
        <v>99</v>
      </c>
      <c r="AU48" s="152">
        <v>0</v>
      </c>
      <c r="AV48" s="200" t="s">
        <v>469</v>
      </c>
    </row>
    <row r="49" spans="1:48">
      <c r="A49" s="137">
        <v>46</v>
      </c>
      <c r="B49" s="138"/>
      <c r="C49" s="139" t="s">
        <v>373</v>
      </c>
      <c r="D49" s="139" t="s">
        <v>374</v>
      </c>
      <c r="E49" s="140" t="s">
        <v>84</v>
      </c>
      <c r="F49" s="141">
        <v>21</v>
      </c>
      <c r="G49" s="142">
        <v>20</v>
      </c>
      <c r="H49" s="142">
        <v>33</v>
      </c>
      <c r="I49" s="142">
        <v>31</v>
      </c>
      <c r="J49" s="142">
        <v>25</v>
      </c>
      <c r="K49" s="142">
        <v>31</v>
      </c>
      <c r="L49" s="142">
        <v>20</v>
      </c>
      <c r="M49" s="142">
        <v>77</v>
      </c>
      <c r="N49" s="142">
        <v>77</v>
      </c>
      <c r="O49" s="142">
        <v>77</v>
      </c>
      <c r="P49" s="142">
        <v>56</v>
      </c>
      <c r="Q49" s="142">
        <v>59</v>
      </c>
      <c r="R49" s="143">
        <v>527</v>
      </c>
      <c r="S49" s="144">
        <v>600</v>
      </c>
      <c r="T49" s="201">
        <v>0.8783333333333333</v>
      </c>
      <c r="U49" s="146">
        <v>1</v>
      </c>
      <c r="V49" s="147">
        <v>3</v>
      </c>
      <c r="W49" s="147">
        <v>6</v>
      </c>
      <c r="X49" s="147">
        <v>4</v>
      </c>
      <c r="Y49" s="147">
        <v>3</v>
      </c>
      <c r="Z49" s="147">
        <v>3</v>
      </c>
      <c r="AA49" s="147">
        <v>4</v>
      </c>
      <c r="AB49" s="147">
        <v>7</v>
      </c>
      <c r="AC49" s="147">
        <v>10</v>
      </c>
      <c r="AD49" s="147">
        <v>9</v>
      </c>
      <c r="AE49" s="147">
        <v>6</v>
      </c>
      <c r="AF49" s="147">
        <v>5</v>
      </c>
      <c r="AG49" s="148">
        <v>61</v>
      </c>
      <c r="AH49" s="149">
        <v>0</v>
      </c>
      <c r="AI49" s="150">
        <v>0</v>
      </c>
      <c r="AJ49" s="150">
        <v>0</v>
      </c>
      <c r="AK49" s="150">
        <v>4</v>
      </c>
      <c r="AL49" s="150">
        <v>0</v>
      </c>
      <c r="AM49" s="150">
        <v>0</v>
      </c>
      <c r="AN49" s="150">
        <v>0</v>
      </c>
      <c r="AO49" s="150">
        <v>0</v>
      </c>
      <c r="AP49" s="150">
        <v>0</v>
      </c>
      <c r="AQ49" s="150">
        <v>0</v>
      </c>
      <c r="AR49" s="150">
        <v>0</v>
      </c>
      <c r="AS49" s="150">
        <v>0</v>
      </c>
      <c r="AT49" s="151">
        <v>4</v>
      </c>
      <c r="AU49" s="152">
        <v>0</v>
      </c>
      <c r="AV49" s="200" t="s">
        <v>448</v>
      </c>
    </row>
    <row r="50" spans="1:48">
      <c r="A50" s="137">
        <v>47</v>
      </c>
      <c r="B50" s="138" t="s">
        <v>152</v>
      </c>
      <c r="C50" s="139" t="s">
        <v>95</v>
      </c>
      <c r="D50" s="139" t="s">
        <v>96</v>
      </c>
      <c r="E50" s="140" t="s">
        <v>507</v>
      </c>
      <c r="F50" s="141">
        <v>25</v>
      </c>
      <c r="G50" s="142">
        <v>41.5</v>
      </c>
      <c r="H50" s="142">
        <v>43</v>
      </c>
      <c r="I50" s="142">
        <v>34</v>
      </c>
      <c r="J50" s="142">
        <v>30</v>
      </c>
      <c r="K50" s="142">
        <v>37.5</v>
      </c>
      <c r="L50" s="142">
        <v>52</v>
      </c>
      <c r="M50" s="142">
        <v>46</v>
      </c>
      <c r="N50" s="142">
        <v>48.5</v>
      </c>
      <c r="O50" s="142">
        <v>63</v>
      </c>
      <c r="P50" s="142">
        <v>26</v>
      </c>
      <c r="Q50" s="142">
        <v>55.5</v>
      </c>
      <c r="R50" s="143">
        <v>502</v>
      </c>
      <c r="S50" s="144">
        <v>1000</v>
      </c>
      <c r="T50" s="201">
        <v>0.502</v>
      </c>
      <c r="U50" s="146">
        <v>8</v>
      </c>
      <c r="V50" s="147">
        <v>11</v>
      </c>
      <c r="W50" s="147">
        <v>11</v>
      </c>
      <c r="X50" s="147">
        <v>10</v>
      </c>
      <c r="Y50" s="147">
        <v>8</v>
      </c>
      <c r="Z50" s="147">
        <v>11</v>
      </c>
      <c r="AA50" s="147">
        <v>20</v>
      </c>
      <c r="AB50" s="147">
        <v>13</v>
      </c>
      <c r="AC50" s="147">
        <v>12</v>
      </c>
      <c r="AD50" s="147">
        <v>13</v>
      </c>
      <c r="AE50" s="147">
        <v>6</v>
      </c>
      <c r="AF50" s="147">
        <v>14</v>
      </c>
      <c r="AG50" s="148">
        <v>137</v>
      </c>
      <c r="AH50" s="149">
        <v>0</v>
      </c>
      <c r="AI50" s="150">
        <v>0</v>
      </c>
      <c r="AJ50" s="150">
        <v>0</v>
      </c>
      <c r="AK50" s="150">
        <v>0</v>
      </c>
      <c r="AL50" s="150">
        <v>0</v>
      </c>
      <c r="AM50" s="150">
        <v>0</v>
      </c>
      <c r="AN50" s="150">
        <v>0</v>
      </c>
      <c r="AO50" s="150">
        <v>0</v>
      </c>
      <c r="AP50" s="150">
        <v>0</v>
      </c>
      <c r="AQ50" s="150">
        <v>0</v>
      </c>
      <c r="AR50" s="150">
        <v>0</v>
      </c>
      <c r="AS50" s="150">
        <v>0</v>
      </c>
      <c r="AT50" s="151">
        <v>0</v>
      </c>
      <c r="AU50" s="152">
        <v>0</v>
      </c>
      <c r="AV50" s="200" t="s">
        <v>464</v>
      </c>
    </row>
    <row r="51" spans="1:48">
      <c r="A51" s="137">
        <v>48</v>
      </c>
      <c r="B51" s="138"/>
      <c r="C51" s="139" t="s">
        <v>261</v>
      </c>
      <c r="D51" s="139" t="s">
        <v>94</v>
      </c>
      <c r="E51" s="140" t="s">
        <v>507</v>
      </c>
      <c r="F51" s="141">
        <v>35</v>
      </c>
      <c r="G51" s="142">
        <v>46</v>
      </c>
      <c r="H51" s="142">
        <v>20</v>
      </c>
      <c r="I51" s="142">
        <v>65</v>
      </c>
      <c r="J51" s="142">
        <v>37.5</v>
      </c>
      <c r="K51" s="142">
        <v>65</v>
      </c>
      <c r="L51" s="142">
        <v>55</v>
      </c>
      <c r="M51" s="142">
        <v>35</v>
      </c>
      <c r="N51" s="142">
        <v>15</v>
      </c>
      <c r="O51" s="142">
        <v>38</v>
      </c>
      <c r="P51" s="142">
        <v>16</v>
      </c>
      <c r="Q51" s="142">
        <v>15</v>
      </c>
      <c r="R51" s="143">
        <v>442.5</v>
      </c>
      <c r="S51" s="144">
        <v>1000</v>
      </c>
      <c r="T51" s="201">
        <v>0.4425</v>
      </c>
      <c r="U51" s="146">
        <v>5</v>
      </c>
      <c r="V51" s="147">
        <v>7</v>
      </c>
      <c r="W51" s="147">
        <v>3</v>
      </c>
      <c r="X51" s="147">
        <v>10</v>
      </c>
      <c r="Y51" s="147">
        <v>8</v>
      </c>
      <c r="Z51" s="147">
        <v>10</v>
      </c>
      <c r="AA51" s="147">
        <v>11</v>
      </c>
      <c r="AB51" s="147">
        <v>7</v>
      </c>
      <c r="AC51" s="147">
        <v>3</v>
      </c>
      <c r="AD51" s="147">
        <v>7</v>
      </c>
      <c r="AE51" s="147">
        <v>4</v>
      </c>
      <c r="AF51" s="147">
        <v>3</v>
      </c>
      <c r="AG51" s="148">
        <v>78</v>
      </c>
      <c r="AH51" s="149">
        <v>4</v>
      </c>
      <c r="AI51" s="150">
        <v>8</v>
      </c>
      <c r="AJ51" s="150">
        <v>2</v>
      </c>
      <c r="AK51" s="150">
        <v>7</v>
      </c>
      <c r="AL51" s="150">
        <v>8</v>
      </c>
      <c r="AM51" s="150">
        <v>11</v>
      </c>
      <c r="AN51" s="150">
        <v>7</v>
      </c>
      <c r="AO51" s="150">
        <v>4</v>
      </c>
      <c r="AP51" s="150">
        <v>2</v>
      </c>
      <c r="AQ51" s="150">
        <v>5</v>
      </c>
      <c r="AR51" s="150">
        <v>3</v>
      </c>
      <c r="AS51" s="150">
        <v>2</v>
      </c>
      <c r="AT51" s="151">
        <v>63</v>
      </c>
      <c r="AU51" s="152">
        <v>150</v>
      </c>
      <c r="AV51" s="200" t="s">
        <v>457</v>
      </c>
    </row>
    <row r="52" spans="1:48">
      <c r="A52" s="137">
        <v>49</v>
      </c>
      <c r="B52" s="138"/>
      <c r="C52" s="139" t="s">
        <v>702</v>
      </c>
      <c r="D52" s="139" t="s">
        <v>703</v>
      </c>
      <c r="E52" s="140" t="s">
        <v>84</v>
      </c>
      <c r="F52" s="141">
        <v>76.8</v>
      </c>
      <c r="G52" s="142">
        <v>44.9</v>
      </c>
      <c r="H52" s="142">
        <v>41.5</v>
      </c>
      <c r="I52" s="142">
        <v>66</v>
      </c>
      <c r="J52" s="142">
        <v>65.3</v>
      </c>
      <c r="K52" s="142">
        <v>56.2</v>
      </c>
      <c r="L52" s="142">
        <v>18.5</v>
      </c>
      <c r="M52" s="142">
        <v>9.4</v>
      </c>
      <c r="N52" s="142">
        <v>14.3</v>
      </c>
      <c r="O52" s="142">
        <v>14.2</v>
      </c>
      <c r="P52" s="142">
        <v>17.3</v>
      </c>
      <c r="Q52" s="142">
        <v>8</v>
      </c>
      <c r="R52" s="143">
        <v>432.4</v>
      </c>
      <c r="S52" s="144">
        <v>800</v>
      </c>
      <c r="T52" s="201">
        <v>0.54049999999999998</v>
      </c>
      <c r="U52" s="146">
        <v>20</v>
      </c>
      <c r="V52" s="147">
        <v>15</v>
      </c>
      <c r="W52" s="147">
        <v>14</v>
      </c>
      <c r="X52" s="147">
        <v>20</v>
      </c>
      <c r="Y52" s="147">
        <v>19</v>
      </c>
      <c r="Z52" s="147">
        <v>14</v>
      </c>
      <c r="AA52" s="147">
        <v>5</v>
      </c>
      <c r="AB52" s="147">
        <v>3</v>
      </c>
      <c r="AC52" s="147">
        <v>4</v>
      </c>
      <c r="AD52" s="147">
        <v>5</v>
      </c>
      <c r="AE52" s="147">
        <v>5</v>
      </c>
      <c r="AF52" s="147">
        <v>2</v>
      </c>
      <c r="AG52" s="148">
        <v>126</v>
      </c>
      <c r="AH52" s="149">
        <v>30</v>
      </c>
      <c r="AI52" s="150">
        <v>30</v>
      </c>
      <c r="AJ52" s="150">
        <v>16</v>
      </c>
      <c r="AK52" s="150">
        <v>20</v>
      </c>
      <c r="AL52" s="150">
        <v>30</v>
      </c>
      <c r="AM52" s="150">
        <v>20</v>
      </c>
      <c r="AN52" s="150">
        <v>5</v>
      </c>
      <c r="AO52" s="150">
        <v>2</v>
      </c>
      <c r="AP52" s="150">
        <v>4</v>
      </c>
      <c r="AQ52" s="150">
        <v>5</v>
      </c>
      <c r="AR52" s="150">
        <v>12</v>
      </c>
      <c r="AS52" s="150">
        <v>1</v>
      </c>
      <c r="AT52" s="151">
        <v>175</v>
      </c>
      <c r="AU52" s="152">
        <v>800</v>
      </c>
      <c r="AV52" s="200" t="s">
        <v>704</v>
      </c>
    </row>
    <row r="53" spans="1:48">
      <c r="A53" s="153">
        <v>50</v>
      </c>
      <c r="B53" s="154"/>
      <c r="C53" s="155" t="s">
        <v>265</v>
      </c>
      <c r="D53" s="155" t="s">
        <v>101</v>
      </c>
      <c r="E53" s="156" t="s">
        <v>84</v>
      </c>
      <c r="F53" s="157">
        <v>30.6</v>
      </c>
      <c r="G53" s="158">
        <v>13.5</v>
      </c>
      <c r="H53" s="158">
        <v>10</v>
      </c>
      <c r="I53" s="158">
        <v>23.1</v>
      </c>
      <c r="J53" s="158">
        <v>53.2</v>
      </c>
      <c r="K53" s="158">
        <v>55.5</v>
      </c>
      <c r="L53" s="158">
        <v>63.3</v>
      </c>
      <c r="M53" s="158">
        <v>43.8</v>
      </c>
      <c r="N53" s="158">
        <v>32.5</v>
      </c>
      <c r="O53" s="158">
        <v>40.4</v>
      </c>
      <c r="P53" s="158">
        <v>19.5</v>
      </c>
      <c r="Q53" s="158">
        <v>24.8</v>
      </c>
      <c r="R53" s="159">
        <v>410.2</v>
      </c>
      <c r="S53" s="160">
        <v>500</v>
      </c>
      <c r="T53" s="202">
        <v>0.82040000000000002</v>
      </c>
      <c r="U53" s="162">
        <v>6</v>
      </c>
      <c r="V53" s="163">
        <v>5</v>
      </c>
      <c r="W53" s="163">
        <v>3</v>
      </c>
      <c r="X53" s="163">
        <v>10</v>
      </c>
      <c r="Y53" s="163">
        <v>17</v>
      </c>
      <c r="Z53" s="163">
        <v>19</v>
      </c>
      <c r="AA53" s="163">
        <v>18</v>
      </c>
      <c r="AB53" s="163">
        <v>11</v>
      </c>
      <c r="AC53" s="163">
        <v>10</v>
      </c>
      <c r="AD53" s="163">
        <v>7</v>
      </c>
      <c r="AE53" s="163">
        <v>5</v>
      </c>
      <c r="AF53" s="163">
        <v>5</v>
      </c>
      <c r="AG53" s="164">
        <v>116</v>
      </c>
      <c r="AH53" s="165">
        <v>0</v>
      </c>
      <c r="AI53" s="166">
        <v>0</v>
      </c>
      <c r="AJ53" s="166">
        <v>0</v>
      </c>
      <c r="AK53" s="166">
        <v>0</v>
      </c>
      <c r="AL53" s="166">
        <v>0</v>
      </c>
      <c r="AM53" s="166">
        <v>0</v>
      </c>
      <c r="AN53" s="166">
        <v>0</v>
      </c>
      <c r="AO53" s="166">
        <v>0</v>
      </c>
      <c r="AP53" s="166">
        <v>0</v>
      </c>
      <c r="AQ53" s="166">
        <v>0</v>
      </c>
      <c r="AR53" s="166">
        <v>0</v>
      </c>
      <c r="AS53" s="166">
        <v>0</v>
      </c>
      <c r="AT53" s="167">
        <v>0</v>
      </c>
      <c r="AU53" s="168">
        <v>0</v>
      </c>
      <c r="AV53" s="200" t="s">
        <v>463</v>
      </c>
    </row>
    <row r="54" spans="1:48">
      <c r="A54" s="137">
        <v>51</v>
      </c>
      <c r="B54" s="138"/>
      <c r="C54" s="139" t="s">
        <v>672</v>
      </c>
      <c r="D54" s="139" t="s">
        <v>673</v>
      </c>
      <c r="E54" s="140" t="s">
        <v>84</v>
      </c>
      <c r="F54" s="141">
        <v>29.4</v>
      </c>
      <c r="G54" s="142">
        <v>27.7</v>
      </c>
      <c r="H54" s="142">
        <v>29.8</v>
      </c>
      <c r="I54" s="142">
        <v>24.6</v>
      </c>
      <c r="J54" s="142">
        <v>23.9</v>
      </c>
      <c r="K54" s="142">
        <v>38</v>
      </c>
      <c r="L54" s="142">
        <v>12.8</v>
      </c>
      <c r="M54" s="142">
        <v>19.2</v>
      </c>
      <c r="N54" s="142">
        <v>22.9</v>
      </c>
      <c r="O54" s="142">
        <v>22.9</v>
      </c>
      <c r="P54" s="142">
        <v>21.8</v>
      </c>
      <c r="Q54" s="142">
        <v>26.4</v>
      </c>
      <c r="R54" s="143">
        <v>299.39999999999998</v>
      </c>
      <c r="S54" s="144">
        <v>500</v>
      </c>
      <c r="T54" s="201">
        <v>0.5988</v>
      </c>
      <c r="U54" s="146">
        <v>6</v>
      </c>
      <c r="V54" s="147">
        <v>5</v>
      </c>
      <c r="W54" s="147">
        <v>5</v>
      </c>
      <c r="X54" s="147">
        <v>6</v>
      </c>
      <c r="Y54" s="147">
        <v>7</v>
      </c>
      <c r="Z54" s="147">
        <v>9</v>
      </c>
      <c r="AA54" s="147">
        <v>3</v>
      </c>
      <c r="AB54" s="147">
        <v>4</v>
      </c>
      <c r="AC54" s="147">
        <v>6</v>
      </c>
      <c r="AD54" s="147">
        <v>5</v>
      </c>
      <c r="AE54" s="147">
        <v>6</v>
      </c>
      <c r="AF54" s="147">
        <v>6</v>
      </c>
      <c r="AG54" s="148">
        <v>68</v>
      </c>
      <c r="AH54" s="149">
        <v>0</v>
      </c>
      <c r="AI54" s="150">
        <v>0</v>
      </c>
      <c r="AJ54" s="150">
        <v>0</v>
      </c>
      <c r="AK54" s="150">
        <v>0</v>
      </c>
      <c r="AL54" s="150">
        <v>0</v>
      </c>
      <c r="AM54" s="150">
        <v>0</v>
      </c>
      <c r="AN54" s="150">
        <v>0</v>
      </c>
      <c r="AO54" s="150">
        <v>0</v>
      </c>
      <c r="AP54" s="150">
        <v>0</v>
      </c>
      <c r="AQ54" s="150">
        <v>0</v>
      </c>
      <c r="AR54" s="150">
        <v>0</v>
      </c>
      <c r="AS54" s="150">
        <v>0</v>
      </c>
      <c r="AT54" s="151">
        <v>0</v>
      </c>
      <c r="AU54" s="152">
        <v>0</v>
      </c>
      <c r="AV54" s="200" t="s">
        <v>674</v>
      </c>
    </row>
    <row r="55" spans="1:48">
      <c r="A55" s="137">
        <v>52</v>
      </c>
      <c r="B55" s="138"/>
      <c r="C55" s="139" t="s">
        <v>269</v>
      </c>
      <c r="D55" s="139" t="s">
        <v>98</v>
      </c>
      <c r="E55" s="140" t="s">
        <v>84</v>
      </c>
      <c r="F55" s="141">
        <v>30</v>
      </c>
      <c r="G55" s="142">
        <v>23</v>
      </c>
      <c r="H55" s="142">
        <v>13</v>
      </c>
      <c r="I55" s="142">
        <v>31</v>
      </c>
      <c r="J55" s="142">
        <v>41.5</v>
      </c>
      <c r="K55" s="142">
        <v>16</v>
      </c>
      <c r="L55" s="142">
        <v>20</v>
      </c>
      <c r="M55" s="142">
        <v>23</v>
      </c>
      <c r="N55" s="142">
        <v>24</v>
      </c>
      <c r="O55" s="142">
        <v>12</v>
      </c>
      <c r="P55" s="142">
        <v>16</v>
      </c>
      <c r="Q55" s="142">
        <v>31.5</v>
      </c>
      <c r="R55" s="143">
        <v>281</v>
      </c>
      <c r="S55" s="144">
        <v>600</v>
      </c>
      <c r="T55" s="201">
        <v>0.46833333333333332</v>
      </c>
      <c r="U55" s="146">
        <v>8</v>
      </c>
      <c r="V55" s="147">
        <v>7</v>
      </c>
      <c r="W55" s="147">
        <v>7</v>
      </c>
      <c r="X55" s="147">
        <v>12</v>
      </c>
      <c r="Y55" s="147">
        <v>19</v>
      </c>
      <c r="Z55" s="147">
        <v>7</v>
      </c>
      <c r="AA55" s="147">
        <v>8</v>
      </c>
      <c r="AB55" s="147">
        <v>8</v>
      </c>
      <c r="AC55" s="147">
        <v>9</v>
      </c>
      <c r="AD55" s="147">
        <v>6</v>
      </c>
      <c r="AE55" s="147">
        <v>7</v>
      </c>
      <c r="AF55" s="147">
        <v>8</v>
      </c>
      <c r="AG55" s="148">
        <v>106</v>
      </c>
      <c r="AH55" s="149">
        <v>0</v>
      </c>
      <c r="AI55" s="150">
        <v>0</v>
      </c>
      <c r="AJ55" s="150">
        <v>0</v>
      </c>
      <c r="AK55" s="150">
        <v>0</v>
      </c>
      <c r="AL55" s="150">
        <v>0</v>
      </c>
      <c r="AM55" s="150">
        <v>0</v>
      </c>
      <c r="AN55" s="150">
        <v>0</v>
      </c>
      <c r="AO55" s="150">
        <v>0</v>
      </c>
      <c r="AP55" s="150">
        <v>0</v>
      </c>
      <c r="AQ55" s="150">
        <v>0</v>
      </c>
      <c r="AR55" s="150">
        <v>0</v>
      </c>
      <c r="AS55" s="150">
        <v>0</v>
      </c>
      <c r="AT55" s="151">
        <v>0</v>
      </c>
      <c r="AU55" s="152">
        <v>0</v>
      </c>
      <c r="AV55" s="200" t="s">
        <v>473</v>
      </c>
    </row>
    <row r="56" spans="1:48">
      <c r="A56" s="137">
        <v>53</v>
      </c>
      <c r="B56" s="138"/>
      <c r="C56" s="139" t="s">
        <v>126</v>
      </c>
      <c r="D56" s="139" t="s">
        <v>127</v>
      </c>
      <c r="E56" s="140" t="s">
        <v>705</v>
      </c>
      <c r="F56" s="141">
        <v>22</v>
      </c>
      <c r="G56" s="142">
        <v>24.5</v>
      </c>
      <c r="H56" s="142">
        <v>24.5</v>
      </c>
      <c r="I56" s="142">
        <v>15</v>
      </c>
      <c r="J56" s="142">
        <v>19</v>
      </c>
      <c r="K56" s="142">
        <v>23</v>
      </c>
      <c r="L56" s="142">
        <v>19.5</v>
      </c>
      <c r="M56" s="142">
        <v>10.5</v>
      </c>
      <c r="N56" s="142">
        <v>15.5</v>
      </c>
      <c r="O56" s="142">
        <v>49.3</v>
      </c>
      <c r="P56" s="142">
        <v>18.5</v>
      </c>
      <c r="Q56" s="142">
        <v>38.1</v>
      </c>
      <c r="R56" s="143">
        <v>279.40000000000003</v>
      </c>
      <c r="S56" s="144">
        <v>100</v>
      </c>
      <c r="T56" s="201">
        <v>2.7940000000000005</v>
      </c>
      <c r="U56" s="146">
        <v>4</v>
      </c>
      <c r="V56" s="147">
        <v>5</v>
      </c>
      <c r="W56" s="147">
        <v>4</v>
      </c>
      <c r="X56" s="147">
        <v>3</v>
      </c>
      <c r="Y56" s="147">
        <v>5</v>
      </c>
      <c r="Z56" s="147">
        <v>4</v>
      </c>
      <c r="AA56" s="147">
        <v>6</v>
      </c>
      <c r="AB56" s="147">
        <v>2</v>
      </c>
      <c r="AC56" s="147">
        <v>4</v>
      </c>
      <c r="AD56" s="147">
        <v>9</v>
      </c>
      <c r="AE56" s="147">
        <v>4</v>
      </c>
      <c r="AF56" s="147">
        <v>9</v>
      </c>
      <c r="AG56" s="148">
        <v>59</v>
      </c>
      <c r="AH56" s="149">
        <v>0</v>
      </c>
      <c r="AI56" s="150">
        <v>0</v>
      </c>
      <c r="AJ56" s="150">
        <v>0</v>
      </c>
      <c r="AK56" s="150">
        <v>0</v>
      </c>
      <c r="AL56" s="150">
        <v>0</v>
      </c>
      <c r="AM56" s="150">
        <v>0</v>
      </c>
      <c r="AN56" s="150">
        <v>0</v>
      </c>
      <c r="AO56" s="150">
        <v>0</v>
      </c>
      <c r="AP56" s="150">
        <v>0</v>
      </c>
      <c r="AQ56" s="150">
        <v>0</v>
      </c>
      <c r="AR56" s="150">
        <v>0</v>
      </c>
      <c r="AS56" s="150">
        <v>0</v>
      </c>
      <c r="AT56" s="151">
        <v>0</v>
      </c>
      <c r="AU56" s="152">
        <v>0</v>
      </c>
      <c r="AV56" s="200" t="s">
        <v>483</v>
      </c>
    </row>
    <row r="57" spans="1:48">
      <c r="A57" s="137">
        <v>54</v>
      </c>
      <c r="B57" s="138"/>
      <c r="C57" s="139" t="s">
        <v>267</v>
      </c>
      <c r="D57" s="139" t="s">
        <v>336</v>
      </c>
      <c r="E57" s="140" t="s">
        <v>120</v>
      </c>
      <c r="F57" s="141">
        <v>19</v>
      </c>
      <c r="G57" s="142">
        <v>32</v>
      </c>
      <c r="H57" s="142">
        <v>28</v>
      </c>
      <c r="I57" s="142">
        <v>16</v>
      </c>
      <c r="J57" s="142">
        <v>17</v>
      </c>
      <c r="K57" s="142">
        <v>12</v>
      </c>
      <c r="L57" s="142">
        <v>24</v>
      </c>
      <c r="M57" s="142">
        <v>29</v>
      </c>
      <c r="N57" s="142">
        <v>16</v>
      </c>
      <c r="O57" s="142">
        <v>28</v>
      </c>
      <c r="P57" s="142">
        <v>26</v>
      </c>
      <c r="Q57" s="142">
        <v>30</v>
      </c>
      <c r="R57" s="143">
        <v>277</v>
      </c>
      <c r="S57" s="144">
        <v>300</v>
      </c>
      <c r="T57" s="201">
        <v>0.92333333333333334</v>
      </c>
      <c r="U57" s="146">
        <v>9</v>
      </c>
      <c r="V57" s="147">
        <v>11</v>
      </c>
      <c r="W57" s="147">
        <v>14</v>
      </c>
      <c r="X57" s="147">
        <v>8</v>
      </c>
      <c r="Y57" s="147">
        <v>5</v>
      </c>
      <c r="Z57" s="147">
        <v>6</v>
      </c>
      <c r="AA57" s="147">
        <v>9</v>
      </c>
      <c r="AB57" s="147">
        <v>11</v>
      </c>
      <c r="AC57" s="147">
        <v>8</v>
      </c>
      <c r="AD57" s="147">
        <v>10</v>
      </c>
      <c r="AE57" s="147">
        <v>12</v>
      </c>
      <c r="AF57" s="147">
        <v>8</v>
      </c>
      <c r="AG57" s="148">
        <v>111</v>
      </c>
      <c r="AH57" s="149">
        <v>3</v>
      </c>
      <c r="AI57" s="150">
        <v>5</v>
      </c>
      <c r="AJ57" s="150">
        <v>3</v>
      </c>
      <c r="AK57" s="150">
        <v>4</v>
      </c>
      <c r="AL57" s="150">
        <v>4</v>
      </c>
      <c r="AM57" s="150">
        <v>2</v>
      </c>
      <c r="AN57" s="150">
        <v>4</v>
      </c>
      <c r="AO57" s="150">
        <v>2</v>
      </c>
      <c r="AP57" s="150">
        <v>2</v>
      </c>
      <c r="AQ57" s="150">
        <v>3</v>
      </c>
      <c r="AR57" s="150">
        <v>4</v>
      </c>
      <c r="AS57" s="150">
        <v>5</v>
      </c>
      <c r="AT57" s="151">
        <v>41</v>
      </c>
      <c r="AU57" s="152">
        <v>1000</v>
      </c>
      <c r="AV57" s="200" t="s">
        <v>471</v>
      </c>
    </row>
    <row r="58" spans="1:48">
      <c r="A58" s="137">
        <v>55</v>
      </c>
      <c r="B58" s="138"/>
      <c r="C58" s="139" t="s">
        <v>663</v>
      </c>
      <c r="D58" s="139" t="s">
        <v>512</v>
      </c>
      <c r="E58" s="140" t="s">
        <v>84</v>
      </c>
      <c r="F58" s="141">
        <v>56</v>
      </c>
      <c r="G58" s="142">
        <v>12</v>
      </c>
      <c r="H58" s="142">
        <v>23</v>
      </c>
      <c r="I58" s="142">
        <v>32</v>
      </c>
      <c r="J58" s="142">
        <v>5</v>
      </c>
      <c r="K58" s="142">
        <v>22</v>
      </c>
      <c r="L58" s="142">
        <v>6</v>
      </c>
      <c r="M58" s="142">
        <v>10</v>
      </c>
      <c r="N58" s="142">
        <v>6</v>
      </c>
      <c r="O58" s="142">
        <v>0</v>
      </c>
      <c r="P58" s="142">
        <v>28</v>
      </c>
      <c r="Q58" s="142">
        <v>30</v>
      </c>
      <c r="R58" s="143">
        <v>230</v>
      </c>
      <c r="S58" s="144">
        <v>400</v>
      </c>
      <c r="T58" s="201">
        <v>0.57499999999999996</v>
      </c>
      <c r="U58" s="146">
        <v>6</v>
      </c>
      <c r="V58" s="147">
        <v>2</v>
      </c>
      <c r="W58" s="147">
        <v>4</v>
      </c>
      <c r="X58" s="147">
        <v>4</v>
      </c>
      <c r="Y58" s="147">
        <v>1</v>
      </c>
      <c r="Z58" s="147">
        <v>4</v>
      </c>
      <c r="AA58" s="147">
        <v>1</v>
      </c>
      <c r="AB58" s="147">
        <v>2</v>
      </c>
      <c r="AC58" s="147">
        <v>1</v>
      </c>
      <c r="AD58" s="147">
        <v>0</v>
      </c>
      <c r="AE58" s="147">
        <v>5</v>
      </c>
      <c r="AF58" s="147">
        <v>5</v>
      </c>
      <c r="AG58" s="148">
        <v>35</v>
      </c>
      <c r="AH58" s="149">
        <v>6</v>
      </c>
      <c r="AI58" s="150">
        <v>1</v>
      </c>
      <c r="AJ58" s="150">
        <v>2</v>
      </c>
      <c r="AK58" s="150">
        <v>3</v>
      </c>
      <c r="AL58" s="150">
        <v>1</v>
      </c>
      <c r="AM58" s="150">
        <v>3</v>
      </c>
      <c r="AN58" s="150">
        <v>0</v>
      </c>
      <c r="AO58" s="150">
        <v>2</v>
      </c>
      <c r="AP58" s="150">
        <v>1</v>
      </c>
      <c r="AQ58" s="150">
        <v>0</v>
      </c>
      <c r="AR58" s="150">
        <v>3</v>
      </c>
      <c r="AS58" s="150">
        <v>3</v>
      </c>
      <c r="AT58" s="151">
        <v>25</v>
      </c>
      <c r="AU58" s="152">
        <v>50</v>
      </c>
      <c r="AV58" s="200" t="s">
        <v>516</v>
      </c>
    </row>
    <row r="59" spans="1:48">
      <c r="A59" s="137">
        <v>56</v>
      </c>
      <c r="B59" s="138"/>
      <c r="C59" s="139" t="s">
        <v>249</v>
      </c>
      <c r="D59" s="139" t="s">
        <v>135</v>
      </c>
      <c r="E59" s="140" t="s">
        <v>150</v>
      </c>
      <c r="F59" s="141">
        <v>16</v>
      </c>
      <c r="G59" s="142">
        <v>0</v>
      </c>
      <c r="H59" s="142">
        <v>7</v>
      </c>
      <c r="I59" s="142">
        <v>50.9</v>
      </c>
      <c r="J59" s="142">
        <v>53.3</v>
      </c>
      <c r="K59" s="142">
        <v>0</v>
      </c>
      <c r="L59" s="142">
        <v>35.9</v>
      </c>
      <c r="M59" s="142">
        <v>12</v>
      </c>
      <c r="N59" s="142">
        <v>0</v>
      </c>
      <c r="O59" s="142">
        <v>0</v>
      </c>
      <c r="P59" s="142">
        <v>0</v>
      </c>
      <c r="Q59" s="142">
        <v>5</v>
      </c>
      <c r="R59" s="143">
        <v>180.1</v>
      </c>
      <c r="S59" s="144">
        <v>300</v>
      </c>
      <c r="T59" s="201">
        <v>0.60033333333333327</v>
      </c>
      <c r="U59" s="146">
        <v>3</v>
      </c>
      <c r="V59" s="147">
        <v>0</v>
      </c>
      <c r="W59" s="147">
        <v>1</v>
      </c>
      <c r="X59" s="147">
        <v>7</v>
      </c>
      <c r="Y59" s="147">
        <v>9</v>
      </c>
      <c r="Z59" s="147">
        <v>0</v>
      </c>
      <c r="AA59" s="147">
        <v>5</v>
      </c>
      <c r="AB59" s="147">
        <v>2</v>
      </c>
      <c r="AC59" s="147">
        <v>0</v>
      </c>
      <c r="AD59" s="147">
        <v>0</v>
      </c>
      <c r="AE59" s="147">
        <v>0</v>
      </c>
      <c r="AF59" s="147">
        <v>1</v>
      </c>
      <c r="AG59" s="148">
        <v>28</v>
      </c>
      <c r="AH59" s="149">
        <v>0</v>
      </c>
      <c r="AI59" s="150">
        <v>0</v>
      </c>
      <c r="AJ59" s="150">
        <v>0</v>
      </c>
      <c r="AK59" s="150">
        <v>0</v>
      </c>
      <c r="AL59" s="150">
        <v>0</v>
      </c>
      <c r="AM59" s="150">
        <v>0</v>
      </c>
      <c r="AN59" s="150">
        <v>0</v>
      </c>
      <c r="AO59" s="150">
        <v>0</v>
      </c>
      <c r="AP59" s="150">
        <v>0</v>
      </c>
      <c r="AQ59" s="150">
        <v>0</v>
      </c>
      <c r="AR59" s="150">
        <v>0</v>
      </c>
      <c r="AS59" s="150">
        <v>0</v>
      </c>
      <c r="AT59" s="151">
        <v>0</v>
      </c>
      <c r="AU59" s="152">
        <v>0</v>
      </c>
      <c r="AV59" s="200" t="s">
        <v>480</v>
      </c>
    </row>
    <row r="60" spans="1:48">
      <c r="A60" s="137">
        <v>57</v>
      </c>
      <c r="B60" s="138"/>
      <c r="C60" s="139" t="s">
        <v>236</v>
      </c>
      <c r="D60" s="139" t="s">
        <v>90</v>
      </c>
      <c r="E60" s="140" t="s">
        <v>84</v>
      </c>
      <c r="F60" s="141">
        <v>11.4</v>
      </c>
      <c r="G60" s="142">
        <v>11.5</v>
      </c>
      <c r="H60" s="142">
        <v>18.3</v>
      </c>
      <c r="I60" s="142">
        <v>21.2</v>
      </c>
      <c r="J60" s="142">
        <v>42.9</v>
      </c>
      <c r="K60" s="142">
        <v>20.9</v>
      </c>
      <c r="L60" s="142">
        <v>15.1</v>
      </c>
      <c r="M60" s="142">
        <v>8.9</v>
      </c>
      <c r="N60" s="142">
        <v>16.399999999999999</v>
      </c>
      <c r="O60" s="142">
        <v>12</v>
      </c>
      <c r="P60" s="142">
        <v>0</v>
      </c>
      <c r="Q60" s="142">
        <v>0</v>
      </c>
      <c r="R60" s="143">
        <v>178.60000000000002</v>
      </c>
      <c r="S60" s="144">
        <v>400</v>
      </c>
      <c r="T60" s="201">
        <v>0.44650000000000006</v>
      </c>
      <c r="U60" s="146">
        <v>1</v>
      </c>
      <c r="V60" s="147">
        <v>2</v>
      </c>
      <c r="W60" s="147">
        <v>1</v>
      </c>
      <c r="X60" s="147">
        <v>2</v>
      </c>
      <c r="Y60" s="147">
        <v>2</v>
      </c>
      <c r="Z60" s="147">
        <v>4</v>
      </c>
      <c r="AA60" s="147">
        <v>3</v>
      </c>
      <c r="AB60" s="147">
        <v>2</v>
      </c>
      <c r="AC60" s="147">
        <v>1</v>
      </c>
      <c r="AD60" s="147">
        <v>3</v>
      </c>
      <c r="AE60" s="147">
        <v>0</v>
      </c>
      <c r="AF60" s="147">
        <v>0</v>
      </c>
      <c r="AG60" s="148">
        <v>21</v>
      </c>
      <c r="AH60" s="149">
        <v>8</v>
      </c>
      <c r="AI60" s="150">
        <v>4</v>
      </c>
      <c r="AJ60" s="150">
        <v>5</v>
      </c>
      <c r="AK60" s="150">
        <v>8</v>
      </c>
      <c r="AL60" s="150">
        <v>13</v>
      </c>
      <c r="AM60" s="150">
        <v>6</v>
      </c>
      <c r="AN60" s="150">
        <v>5</v>
      </c>
      <c r="AO60" s="150">
        <v>5</v>
      </c>
      <c r="AP60" s="150">
        <v>6</v>
      </c>
      <c r="AQ60" s="150">
        <v>7</v>
      </c>
      <c r="AR60" s="150">
        <v>2</v>
      </c>
      <c r="AS60" s="150">
        <v>3</v>
      </c>
      <c r="AT60" s="151">
        <v>72</v>
      </c>
      <c r="AU60" s="152">
        <v>120</v>
      </c>
      <c r="AV60" s="200" t="s">
        <v>434</v>
      </c>
    </row>
    <row r="61" spans="1:48">
      <c r="A61" s="137">
        <v>58</v>
      </c>
      <c r="B61" s="138"/>
      <c r="C61" s="139" t="s">
        <v>81</v>
      </c>
      <c r="D61" s="139" t="s">
        <v>335</v>
      </c>
      <c r="E61" s="140" t="s">
        <v>84</v>
      </c>
      <c r="F61" s="141">
        <v>0</v>
      </c>
      <c r="G61" s="142">
        <v>28.9</v>
      </c>
      <c r="H61" s="142">
        <v>0</v>
      </c>
      <c r="I61" s="142">
        <v>37.799999999999997</v>
      </c>
      <c r="J61" s="142">
        <v>27.2</v>
      </c>
      <c r="K61" s="142">
        <v>0</v>
      </c>
      <c r="L61" s="142">
        <v>46.2</v>
      </c>
      <c r="M61" s="142">
        <v>10</v>
      </c>
      <c r="N61" s="142">
        <v>0</v>
      </c>
      <c r="O61" s="142">
        <v>8.1999999999999993</v>
      </c>
      <c r="P61" s="142">
        <v>9.4</v>
      </c>
      <c r="Q61" s="142">
        <v>0</v>
      </c>
      <c r="R61" s="143">
        <v>167.7</v>
      </c>
      <c r="S61" s="144">
        <v>1000</v>
      </c>
      <c r="T61" s="201">
        <v>0.16769999999999999</v>
      </c>
      <c r="U61" s="146">
        <v>0</v>
      </c>
      <c r="V61" s="147">
        <v>3</v>
      </c>
      <c r="W61" s="147">
        <v>0</v>
      </c>
      <c r="X61" s="147">
        <v>6</v>
      </c>
      <c r="Y61" s="147">
        <v>4</v>
      </c>
      <c r="Z61" s="147">
        <v>0</v>
      </c>
      <c r="AA61" s="147">
        <v>5</v>
      </c>
      <c r="AB61" s="147">
        <v>1</v>
      </c>
      <c r="AC61" s="147">
        <v>0</v>
      </c>
      <c r="AD61" s="147">
        <v>1</v>
      </c>
      <c r="AE61" s="147">
        <v>1</v>
      </c>
      <c r="AF61" s="147">
        <v>0</v>
      </c>
      <c r="AG61" s="148">
        <v>21</v>
      </c>
      <c r="AH61" s="149">
        <v>0</v>
      </c>
      <c r="AI61" s="150">
        <v>0</v>
      </c>
      <c r="AJ61" s="150">
        <v>0</v>
      </c>
      <c r="AK61" s="150">
        <v>0</v>
      </c>
      <c r="AL61" s="150">
        <v>0</v>
      </c>
      <c r="AM61" s="150">
        <v>0</v>
      </c>
      <c r="AN61" s="150">
        <v>0</v>
      </c>
      <c r="AO61" s="150">
        <v>0</v>
      </c>
      <c r="AP61" s="150">
        <v>0</v>
      </c>
      <c r="AQ61" s="150">
        <v>0</v>
      </c>
      <c r="AR61" s="150">
        <v>0</v>
      </c>
      <c r="AS61" s="150">
        <v>0</v>
      </c>
      <c r="AT61" s="151">
        <v>0</v>
      </c>
      <c r="AU61" s="152">
        <v>0</v>
      </c>
      <c r="AV61" s="200" t="s">
        <v>475</v>
      </c>
    </row>
    <row r="62" spans="1:48">
      <c r="A62" s="137">
        <v>59</v>
      </c>
      <c r="B62" s="138"/>
      <c r="C62" s="139" t="s">
        <v>279</v>
      </c>
      <c r="D62" s="139" t="s">
        <v>93</v>
      </c>
      <c r="E62" s="140" t="s">
        <v>84</v>
      </c>
      <c r="F62" s="141">
        <v>13</v>
      </c>
      <c r="G62" s="142">
        <v>13</v>
      </c>
      <c r="H62" s="142">
        <v>19</v>
      </c>
      <c r="I62" s="142">
        <v>20</v>
      </c>
      <c r="J62" s="142">
        <v>12</v>
      </c>
      <c r="K62" s="142">
        <v>14</v>
      </c>
      <c r="L62" s="142">
        <v>6</v>
      </c>
      <c r="M62" s="142">
        <v>13</v>
      </c>
      <c r="N62" s="142">
        <v>8</v>
      </c>
      <c r="O62" s="142">
        <v>14</v>
      </c>
      <c r="P62" s="142">
        <v>16</v>
      </c>
      <c r="Q62" s="142">
        <v>15</v>
      </c>
      <c r="R62" s="143">
        <v>163</v>
      </c>
      <c r="S62" s="144">
        <v>200</v>
      </c>
      <c r="T62" s="201">
        <v>0.81499999999999995</v>
      </c>
      <c r="U62" s="146">
        <v>5</v>
      </c>
      <c r="V62" s="147">
        <v>4</v>
      </c>
      <c r="W62" s="147">
        <v>6</v>
      </c>
      <c r="X62" s="147">
        <v>6</v>
      </c>
      <c r="Y62" s="147">
        <v>4</v>
      </c>
      <c r="Z62" s="147">
        <v>4</v>
      </c>
      <c r="AA62" s="147">
        <v>2</v>
      </c>
      <c r="AB62" s="147">
        <v>4</v>
      </c>
      <c r="AC62" s="147">
        <v>3</v>
      </c>
      <c r="AD62" s="147">
        <v>6</v>
      </c>
      <c r="AE62" s="147">
        <v>6</v>
      </c>
      <c r="AF62" s="147">
        <v>6</v>
      </c>
      <c r="AG62" s="148">
        <v>56</v>
      </c>
      <c r="AH62" s="149">
        <v>0</v>
      </c>
      <c r="AI62" s="150">
        <v>0</v>
      </c>
      <c r="AJ62" s="150">
        <v>0</v>
      </c>
      <c r="AK62" s="150">
        <v>0</v>
      </c>
      <c r="AL62" s="150">
        <v>0</v>
      </c>
      <c r="AM62" s="150">
        <v>0</v>
      </c>
      <c r="AN62" s="150">
        <v>0</v>
      </c>
      <c r="AO62" s="150">
        <v>0</v>
      </c>
      <c r="AP62" s="150">
        <v>0</v>
      </c>
      <c r="AQ62" s="150">
        <v>0</v>
      </c>
      <c r="AR62" s="150">
        <v>0</v>
      </c>
      <c r="AS62" s="150">
        <v>0</v>
      </c>
      <c r="AT62" s="151">
        <v>0</v>
      </c>
      <c r="AU62" s="152">
        <v>0</v>
      </c>
      <c r="AV62" s="200" t="s">
        <v>479</v>
      </c>
    </row>
    <row r="63" spans="1:48">
      <c r="A63" s="153">
        <v>60</v>
      </c>
      <c r="B63" s="154"/>
      <c r="C63" s="155" t="s">
        <v>280</v>
      </c>
      <c r="D63" s="155" t="s">
        <v>118</v>
      </c>
      <c r="E63" s="156" t="s">
        <v>84</v>
      </c>
      <c r="F63" s="157">
        <v>0</v>
      </c>
      <c r="G63" s="158">
        <v>0</v>
      </c>
      <c r="H63" s="158">
        <v>0</v>
      </c>
      <c r="I63" s="158">
        <v>17</v>
      </c>
      <c r="J63" s="158">
        <v>22.5</v>
      </c>
      <c r="K63" s="158">
        <v>17.5</v>
      </c>
      <c r="L63" s="158">
        <v>12.5</v>
      </c>
      <c r="M63" s="158">
        <v>7.5</v>
      </c>
      <c r="N63" s="158">
        <v>15</v>
      </c>
      <c r="O63" s="158">
        <v>0</v>
      </c>
      <c r="P63" s="158">
        <v>7.5</v>
      </c>
      <c r="Q63" s="158">
        <v>2.5</v>
      </c>
      <c r="R63" s="159">
        <v>102</v>
      </c>
      <c r="S63" s="160">
        <v>100</v>
      </c>
      <c r="T63" s="202">
        <v>1.02</v>
      </c>
      <c r="U63" s="162">
        <v>0</v>
      </c>
      <c r="V63" s="163">
        <v>0</v>
      </c>
      <c r="W63" s="163">
        <v>0</v>
      </c>
      <c r="X63" s="163">
        <v>7</v>
      </c>
      <c r="Y63" s="163">
        <v>9</v>
      </c>
      <c r="Z63" s="163">
        <v>7</v>
      </c>
      <c r="AA63" s="163">
        <v>5</v>
      </c>
      <c r="AB63" s="163">
        <v>3</v>
      </c>
      <c r="AC63" s="163">
        <v>6</v>
      </c>
      <c r="AD63" s="163">
        <v>0</v>
      </c>
      <c r="AE63" s="163">
        <v>3</v>
      </c>
      <c r="AF63" s="163">
        <v>1</v>
      </c>
      <c r="AG63" s="164">
        <v>41</v>
      </c>
      <c r="AH63" s="165">
        <v>0</v>
      </c>
      <c r="AI63" s="166">
        <v>0</v>
      </c>
      <c r="AJ63" s="166">
        <v>0</v>
      </c>
      <c r="AK63" s="166">
        <v>3</v>
      </c>
      <c r="AL63" s="166">
        <v>4</v>
      </c>
      <c r="AM63" s="166">
        <v>3</v>
      </c>
      <c r="AN63" s="166">
        <v>2</v>
      </c>
      <c r="AO63" s="166">
        <v>1</v>
      </c>
      <c r="AP63" s="166">
        <v>3</v>
      </c>
      <c r="AQ63" s="166">
        <v>0</v>
      </c>
      <c r="AR63" s="166">
        <v>1</v>
      </c>
      <c r="AS63" s="166">
        <v>0</v>
      </c>
      <c r="AT63" s="167">
        <v>17</v>
      </c>
      <c r="AU63" s="168">
        <v>0</v>
      </c>
      <c r="AV63" s="200" t="s">
        <v>484</v>
      </c>
    </row>
    <row r="64" spans="1:48">
      <c r="A64" s="137">
        <v>61</v>
      </c>
      <c r="B64" s="138"/>
      <c r="C64" s="139" t="s">
        <v>270</v>
      </c>
      <c r="D64" s="139" t="s">
        <v>129</v>
      </c>
      <c r="E64" s="140" t="s">
        <v>130</v>
      </c>
      <c r="F64" s="141">
        <v>8.3000000000000007</v>
      </c>
      <c r="G64" s="142">
        <v>8</v>
      </c>
      <c r="H64" s="142">
        <v>6.1</v>
      </c>
      <c r="I64" s="142">
        <v>4.5</v>
      </c>
      <c r="J64" s="142">
        <v>16.899999999999999</v>
      </c>
      <c r="K64" s="142">
        <v>3</v>
      </c>
      <c r="L64" s="142">
        <v>4.5</v>
      </c>
      <c r="M64" s="142">
        <v>8.6999999999999993</v>
      </c>
      <c r="N64" s="142">
        <v>3.1</v>
      </c>
      <c r="O64" s="142">
        <v>7</v>
      </c>
      <c r="P64" s="142">
        <v>0</v>
      </c>
      <c r="Q64" s="142">
        <v>0</v>
      </c>
      <c r="R64" s="143">
        <v>70.099999999999994</v>
      </c>
      <c r="S64" s="144">
        <v>300</v>
      </c>
      <c r="T64" s="201">
        <v>0.23366666666666666</v>
      </c>
      <c r="U64" s="146">
        <v>8</v>
      </c>
      <c r="V64" s="147">
        <v>10</v>
      </c>
      <c r="W64" s="147">
        <v>13</v>
      </c>
      <c r="X64" s="147">
        <v>11</v>
      </c>
      <c r="Y64" s="147">
        <v>15</v>
      </c>
      <c r="Z64" s="147">
        <v>5</v>
      </c>
      <c r="AA64" s="147">
        <v>10</v>
      </c>
      <c r="AB64" s="147">
        <v>17</v>
      </c>
      <c r="AC64" s="147">
        <v>6</v>
      </c>
      <c r="AD64" s="147">
        <v>2</v>
      </c>
      <c r="AE64" s="147">
        <v>7</v>
      </c>
      <c r="AF64" s="147">
        <v>10</v>
      </c>
      <c r="AG64" s="148">
        <v>114</v>
      </c>
      <c r="AH64" s="149">
        <v>14</v>
      </c>
      <c r="AI64" s="150">
        <v>11</v>
      </c>
      <c r="AJ64" s="150">
        <v>18</v>
      </c>
      <c r="AK64" s="150">
        <v>13</v>
      </c>
      <c r="AL64" s="150">
        <v>16</v>
      </c>
      <c r="AM64" s="150">
        <v>10</v>
      </c>
      <c r="AN64" s="150">
        <v>13</v>
      </c>
      <c r="AO64" s="150">
        <v>19</v>
      </c>
      <c r="AP64" s="150">
        <v>9</v>
      </c>
      <c r="AQ64" s="150">
        <v>11</v>
      </c>
      <c r="AR64" s="150">
        <v>20</v>
      </c>
      <c r="AS64" s="150">
        <v>7</v>
      </c>
      <c r="AT64" s="151">
        <v>161</v>
      </c>
      <c r="AU64" s="152">
        <v>500</v>
      </c>
      <c r="AV64" s="200" t="s">
        <v>474</v>
      </c>
    </row>
    <row r="65" spans="1:48">
      <c r="A65" s="137">
        <v>62</v>
      </c>
      <c r="B65" s="138"/>
      <c r="C65" s="139" t="s">
        <v>278</v>
      </c>
      <c r="D65" s="139" t="s">
        <v>144</v>
      </c>
      <c r="E65" s="140" t="s">
        <v>707</v>
      </c>
      <c r="F65" s="141">
        <v>0</v>
      </c>
      <c r="G65" s="142">
        <v>5</v>
      </c>
      <c r="H65" s="142">
        <v>10</v>
      </c>
      <c r="I65" s="142">
        <v>0</v>
      </c>
      <c r="J65" s="142">
        <v>5</v>
      </c>
      <c r="K65" s="142">
        <v>0</v>
      </c>
      <c r="L65" s="142">
        <v>15</v>
      </c>
      <c r="M65" s="142">
        <v>21.1</v>
      </c>
      <c r="N65" s="142">
        <v>0</v>
      </c>
      <c r="O65" s="142">
        <v>0</v>
      </c>
      <c r="P65" s="142">
        <v>0</v>
      </c>
      <c r="Q65" s="142">
        <v>0</v>
      </c>
      <c r="R65" s="143">
        <v>56.1</v>
      </c>
      <c r="S65" s="144">
        <v>60</v>
      </c>
      <c r="T65" s="201">
        <v>0.93500000000000005</v>
      </c>
      <c r="U65" s="146">
        <v>0</v>
      </c>
      <c r="V65" s="147">
        <v>1</v>
      </c>
      <c r="W65" s="147">
        <v>1</v>
      </c>
      <c r="X65" s="147">
        <v>0</v>
      </c>
      <c r="Y65" s="147">
        <v>1</v>
      </c>
      <c r="Z65" s="147">
        <v>0</v>
      </c>
      <c r="AA65" s="147">
        <v>2</v>
      </c>
      <c r="AB65" s="147">
        <v>1</v>
      </c>
      <c r="AC65" s="147">
        <v>0</v>
      </c>
      <c r="AD65" s="147">
        <v>0</v>
      </c>
      <c r="AE65" s="147">
        <v>0</v>
      </c>
      <c r="AF65" s="147">
        <v>0</v>
      </c>
      <c r="AG65" s="148">
        <v>6</v>
      </c>
      <c r="AH65" s="149">
        <v>0</v>
      </c>
      <c r="AI65" s="150">
        <v>0</v>
      </c>
      <c r="AJ65" s="150">
        <v>0</v>
      </c>
      <c r="AK65" s="150">
        <v>0</v>
      </c>
      <c r="AL65" s="150">
        <v>0</v>
      </c>
      <c r="AM65" s="150">
        <v>0</v>
      </c>
      <c r="AN65" s="150">
        <v>0</v>
      </c>
      <c r="AO65" s="150">
        <v>0</v>
      </c>
      <c r="AP65" s="150">
        <v>0</v>
      </c>
      <c r="AQ65" s="150">
        <v>0</v>
      </c>
      <c r="AR65" s="150">
        <v>0</v>
      </c>
      <c r="AS65" s="150">
        <v>0</v>
      </c>
      <c r="AT65" s="151">
        <v>0</v>
      </c>
      <c r="AU65" s="152">
        <v>0</v>
      </c>
      <c r="AV65" s="200" t="s">
        <v>481</v>
      </c>
    </row>
    <row r="66" spans="1:48">
      <c r="A66" s="137">
        <v>63</v>
      </c>
      <c r="B66" s="138"/>
      <c r="C66" s="139" t="s">
        <v>253</v>
      </c>
      <c r="D66" s="139" t="s">
        <v>141</v>
      </c>
      <c r="E66" s="140" t="s">
        <v>719</v>
      </c>
      <c r="F66" s="141">
        <v>10</v>
      </c>
      <c r="G66" s="142">
        <v>13.4</v>
      </c>
      <c r="H66" s="142">
        <v>5</v>
      </c>
      <c r="I66" s="142">
        <v>0</v>
      </c>
      <c r="J66" s="142">
        <v>0.4</v>
      </c>
      <c r="K66" s="142">
        <v>1.8</v>
      </c>
      <c r="L66" s="142">
        <v>2.1</v>
      </c>
      <c r="M66" s="142">
        <v>0.1</v>
      </c>
      <c r="N66" s="142">
        <v>0</v>
      </c>
      <c r="O66" s="142">
        <v>5.7</v>
      </c>
      <c r="P66" s="142">
        <v>0</v>
      </c>
      <c r="Q66" s="142">
        <v>0</v>
      </c>
      <c r="R66" s="143">
        <v>38.5</v>
      </c>
      <c r="S66" s="144">
        <v>365</v>
      </c>
      <c r="T66" s="201">
        <v>0.10547945205479452</v>
      </c>
      <c r="U66" s="146">
        <v>5</v>
      </c>
      <c r="V66" s="147">
        <v>8</v>
      </c>
      <c r="W66" s="147">
        <v>5</v>
      </c>
      <c r="X66" s="147">
        <v>0</v>
      </c>
      <c r="Y66" s="147">
        <v>1</v>
      </c>
      <c r="Z66" s="147">
        <v>1</v>
      </c>
      <c r="AA66" s="147">
        <v>1</v>
      </c>
      <c r="AB66" s="147">
        <v>1</v>
      </c>
      <c r="AC66" s="147">
        <v>0</v>
      </c>
      <c r="AD66" s="147">
        <v>2</v>
      </c>
      <c r="AE66" s="147">
        <v>0</v>
      </c>
      <c r="AF66" s="147">
        <v>0</v>
      </c>
      <c r="AG66" s="148">
        <v>24</v>
      </c>
      <c r="AH66" s="149">
        <v>0</v>
      </c>
      <c r="AI66" s="150">
        <v>0</v>
      </c>
      <c r="AJ66" s="150">
        <v>0</v>
      </c>
      <c r="AK66" s="150">
        <v>0</v>
      </c>
      <c r="AL66" s="150">
        <v>0</v>
      </c>
      <c r="AM66" s="150">
        <v>0</v>
      </c>
      <c r="AN66" s="150">
        <v>0</v>
      </c>
      <c r="AO66" s="150">
        <v>0</v>
      </c>
      <c r="AP66" s="150">
        <v>0</v>
      </c>
      <c r="AQ66" s="150">
        <v>0</v>
      </c>
      <c r="AR66" s="150">
        <v>0</v>
      </c>
      <c r="AS66" s="150">
        <v>0</v>
      </c>
      <c r="AT66" s="151">
        <v>0</v>
      </c>
      <c r="AU66" s="152">
        <v>0</v>
      </c>
      <c r="AV66" s="200" t="s">
        <v>486</v>
      </c>
    </row>
    <row r="67" spans="1:48">
      <c r="A67" s="137">
        <v>64</v>
      </c>
      <c r="B67" s="138"/>
      <c r="C67" s="139" t="s">
        <v>276</v>
      </c>
      <c r="D67" s="139" t="s">
        <v>134</v>
      </c>
      <c r="E67" s="140" t="s">
        <v>84</v>
      </c>
      <c r="F67" s="141">
        <v>0</v>
      </c>
      <c r="G67" s="142">
        <v>0</v>
      </c>
      <c r="H67" s="142">
        <v>0</v>
      </c>
      <c r="I67" s="142">
        <v>0</v>
      </c>
      <c r="J67" s="142">
        <v>12.2</v>
      </c>
      <c r="K67" s="142">
        <v>14.3</v>
      </c>
      <c r="L67" s="142">
        <v>0</v>
      </c>
      <c r="M67" s="142">
        <v>5</v>
      </c>
      <c r="N67" s="142">
        <v>6.5</v>
      </c>
      <c r="O67" s="142">
        <v>0</v>
      </c>
      <c r="P67" s="142">
        <v>0</v>
      </c>
      <c r="Q67" s="142">
        <v>0</v>
      </c>
      <c r="R67" s="143">
        <v>38</v>
      </c>
      <c r="S67" s="144">
        <v>500</v>
      </c>
      <c r="T67" s="201">
        <v>7.5999999999999998E-2</v>
      </c>
      <c r="U67" s="146">
        <v>0</v>
      </c>
      <c r="V67" s="147">
        <v>0</v>
      </c>
      <c r="W67" s="147">
        <v>0</v>
      </c>
      <c r="X67" s="147">
        <v>0</v>
      </c>
      <c r="Y67" s="147">
        <v>3</v>
      </c>
      <c r="Z67" s="147">
        <v>3</v>
      </c>
      <c r="AA67" s="147">
        <v>0</v>
      </c>
      <c r="AB67" s="147">
        <v>1</v>
      </c>
      <c r="AC67" s="147">
        <v>1</v>
      </c>
      <c r="AD67" s="147">
        <v>0</v>
      </c>
      <c r="AE67" s="147">
        <v>0</v>
      </c>
      <c r="AF67" s="147">
        <v>0</v>
      </c>
      <c r="AG67" s="148">
        <v>8</v>
      </c>
      <c r="AH67" s="149">
        <v>0</v>
      </c>
      <c r="AI67" s="150">
        <v>0</v>
      </c>
      <c r="AJ67" s="150">
        <v>0</v>
      </c>
      <c r="AK67" s="150">
        <v>0</v>
      </c>
      <c r="AL67" s="150">
        <v>3</v>
      </c>
      <c r="AM67" s="150">
        <v>3</v>
      </c>
      <c r="AN67" s="150">
        <v>0</v>
      </c>
      <c r="AO67" s="150">
        <v>0</v>
      </c>
      <c r="AP67" s="150">
        <v>0</v>
      </c>
      <c r="AQ67" s="150">
        <v>0</v>
      </c>
      <c r="AR67" s="150">
        <v>0</v>
      </c>
      <c r="AS67" s="150">
        <v>0</v>
      </c>
      <c r="AT67" s="151">
        <v>6</v>
      </c>
      <c r="AU67" s="152">
        <v>500</v>
      </c>
      <c r="AV67" s="200" t="s">
        <v>477</v>
      </c>
    </row>
    <row r="68" spans="1:48">
      <c r="A68" s="137">
        <v>65</v>
      </c>
      <c r="B68" s="138" t="s">
        <v>152</v>
      </c>
      <c r="C68" s="139" t="s">
        <v>676</v>
      </c>
      <c r="D68" s="139" t="s">
        <v>677</v>
      </c>
      <c r="E68" s="140" t="s">
        <v>720</v>
      </c>
      <c r="F68" s="141">
        <v>7</v>
      </c>
      <c r="G68" s="142">
        <v>0</v>
      </c>
      <c r="H68" s="142">
        <v>3.9</v>
      </c>
      <c r="I68" s="142">
        <v>6</v>
      </c>
      <c r="J68" s="142">
        <v>0</v>
      </c>
      <c r="K68" s="142">
        <v>2</v>
      </c>
      <c r="L68" s="142">
        <v>0</v>
      </c>
      <c r="M68" s="142">
        <v>0</v>
      </c>
      <c r="N68" s="142">
        <v>10.199999999999999</v>
      </c>
      <c r="O68" s="142">
        <v>0</v>
      </c>
      <c r="P68" s="142">
        <v>0</v>
      </c>
      <c r="Q68" s="142">
        <v>0</v>
      </c>
      <c r="R68" s="143">
        <v>29.099999999999998</v>
      </c>
      <c r="S68" s="144">
        <v>300</v>
      </c>
      <c r="T68" s="201">
        <v>9.6999999999999989E-2</v>
      </c>
      <c r="U68" s="146">
        <v>1</v>
      </c>
      <c r="V68" s="147">
        <v>0</v>
      </c>
      <c r="W68" s="147">
        <v>1</v>
      </c>
      <c r="X68" s="147">
        <v>2</v>
      </c>
      <c r="Y68" s="147">
        <v>0</v>
      </c>
      <c r="Z68" s="147">
        <v>1</v>
      </c>
      <c r="AA68" s="147">
        <v>0</v>
      </c>
      <c r="AB68" s="147">
        <v>0</v>
      </c>
      <c r="AC68" s="147">
        <v>1</v>
      </c>
      <c r="AD68" s="147">
        <v>0</v>
      </c>
      <c r="AE68" s="147">
        <v>0</v>
      </c>
      <c r="AF68" s="147">
        <v>0</v>
      </c>
      <c r="AG68" s="148">
        <v>6</v>
      </c>
      <c r="AH68" s="149">
        <v>0</v>
      </c>
      <c r="AI68" s="150">
        <v>0</v>
      </c>
      <c r="AJ68" s="150">
        <v>0</v>
      </c>
      <c r="AK68" s="150">
        <v>0</v>
      </c>
      <c r="AL68" s="150">
        <v>0</v>
      </c>
      <c r="AM68" s="150">
        <v>0</v>
      </c>
      <c r="AN68" s="150">
        <v>0</v>
      </c>
      <c r="AO68" s="150">
        <v>0</v>
      </c>
      <c r="AP68" s="150">
        <v>0</v>
      </c>
      <c r="AQ68" s="150">
        <v>0</v>
      </c>
      <c r="AR68" s="150">
        <v>0</v>
      </c>
      <c r="AS68" s="150">
        <v>0</v>
      </c>
      <c r="AT68" s="151">
        <v>0</v>
      </c>
      <c r="AU68" s="152">
        <v>0</v>
      </c>
      <c r="AV68" s="200" t="s">
        <v>678</v>
      </c>
    </row>
    <row r="69" spans="1:48">
      <c r="A69" s="137">
        <v>66</v>
      </c>
      <c r="B69" s="138"/>
      <c r="C69" s="139" t="s">
        <v>277</v>
      </c>
      <c r="D69" s="139" t="s">
        <v>377</v>
      </c>
      <c r="E69" s="140" t="s">
        <v>84</v>
      </c>
      <c r="F69" s="141">
        <v>1.8</v>
      </c>
      <c r="G69" s="142">
        <v>0</v>
      </c>
      <c r="H69" s="142">
        <v>0</v>
      </c>
      <c r="I69" s="142">
        <v>0</v>
      </c>
      <c r="J69" s="142">
        <v>0</v>
      </c>
      <c r="K69" s="142">
        <v>0</v>
      </c>
      <c r="L69" s="142">
        <v>0</v>
      </c>
      <c r="M69" s="142">
        <v>0</v>
      </c>
      <c r="N69" s="142">
        <v>0</v>
      </c>
      <c r="O69" s="142">
        <v>0</v>
      </c>
      <c r="P69" s="142">
        <v>0</v>
      </c>
      <c r="Q69" s="142">
        <v>0</v>
      </c>
      <c r="R69" s="143">
        <v>1.8</v>
      </c>
      <c r="S69" s="144">
        <v>120</v>
      </c>
      <c r="T69" s="201">
        <v>1.5000000000000001E-2</v>
      </c>
      <c r="U69" s="146">
        <v>1</v>
      </c>
      <c r="V69" s="147">
        <v>0</v>
      </c>
      <c r="W69" s="147">
        <v>0</v>
      </c>
      <c r="X69" s="147">
        <v>0</v>
      </c>
      <c r="Y69" s="147">
        <v>0</v>
      </c>
      <c r="Z69" s="147">
        <v>0</v>
      </c>
      <c r="AA69" s="147">
        <v>0</v>
      </c>
      <c r="AB69" s="147">
        <v>0</v>
      </c>
      <c r="AC69" s="147">
        <v>0</v>
      </c>
      <c r="AD69" s="147">
        <v>0</v>
      </c>
      <c r="AE69" s="147">
        <v>0</v>
      </c>
      <c r="AF69" s="147">
        <v>0</v>
      </c>
      <c r="AG69" s="148">
        <v>1</v>
      </c>
      <c r="AH69" s="149">
        <v>0</v>
      </c>
      <c r="AI69" s="150">
        <v>0</v>
      </c>
      <c r="AJ69" s="150">
        <v>0</v>
      </c>
      <c r="AK69" s="150">
        <v>0</v>
      </c>
      <c r="AL69" s="150">
        <v>0</v>
      </c>
      <c r="AM69" s="150">
        <v>0</v>
      </c>
      <c r="AN69" s="150">
        <v>0</v>
      </c>
      <c r="AO69" s="150">
        <v>0</v>
      </c>
      <c r="AP69" s="150">
        <v>0</v>
      </c>
      <c r="AQ69" s="150">
        <v>0</v>
      </c>
      <c r="AR69" s="150">
        <v>0</v>
      </c>
      <c r="AS69" s="150">
        <v>0</v>
      </c>
      <c r="AT69" s="151">
        <v>0</v>
      </c>
      <c r="AU69" s="152">
        <v>0</v>
      </c>
      <c r="AV69" s="200" t="s">
        <v>482</v>
      </c>
    </row>
    <row r="70" spans="1:48">
      <c r="A70" s="137">
        <v>67</v>
      </c>
      <c r="B70" s="138"/>
      <c r="C70" s="139" t="s">
        <v>274</v>
      </c>
      <c r="D70" s="139" t="s">
        <v>138</v>
      </c>
      <c r="E70" s="140" t="s">
        <v>84</v>
      </c>
      <c r="F70" s="141">
        <v>0</v>
      </c>
      <c r="G70" s="142">
        <v>0</v>
      </c>
      <c r="H70" s="142">
        <v>0</v>
      </c>
      <c r="I70" s="142">
        <v>0</v>
      </c>
      <c r="J70" s="142">
        <v>0</v>
      </c>
      <c r="K70" s="142">
        <v>0</v>
      </c>
      <c r="L70" s="142">
        <v>0</v>
      </c>
      <c r="M70" s="142">
        <v>0</v>
      </c>
      <c r="N70" s="142">
        <v>0</v>
      </c>
      <c r="O70" s="142">
        <v>0</v>
      </c>
      <c r="P70" s="142">
        <v>0</v>
      </c>
      <c r="Q70" s="142">
        <v>0</v>
      </c>
      <c r="R70" s="143">
        <v>0</v>
      </c>
      <c r="S70" s="144">
        <v>120</v>
      </c>
      <c r="T70" s="201">
        <v>0</v>
      </c>
      <c r="U70" s="146">
        <v>0</v>
      </c>
      <c r="V70" s="147">
        <v>0</v>
      </c>
      <c r="W70" s="147">
        <v>0</v>
      </c>
      <c r="X70" s="147">
        <v>0</v>
      </c>
      <c r="Y70" s="147">
        <v>0</v>
      </c>
      <c r="Z70" s="147">
        <v>0</v>
      </c>
      <c r="AA70" s="147">
        <v>0</v>
      </c>
      <c r="AB70" s="147">
        <v>0</v>
      </c>
      <c r="AC70" s="147">
        <v>0</v>
      </c>
      <c r="AD70" s="147">
        <v>0</v>
      </c>
      <c r="AE70" s="147">
        <v>0</v>
      </c>
      <c r="AF70" s="147">
        <v>0</v>
      </c>
      <c r="AG70" s="148">
        <v>0</v>
      </c>
      <c r="AH70" s="149">
        <v>0</v>
      </c>
      <c r="AI70" s="150">
        <v>0</v>
      </c>
      <c r="AJ70" s="150">
        <v>0</v>
      </c>
      <c r="AK70" s="150">
        <v>0</v>
      </c>
      <c r="AL70" s="150">
        <v>0</v>
      </c>
      <c r="AM70" s="150">
        <v>0</v>
      </c>
      <c r="AN70" s="150">
        <v>6</v>
      </c>
      <c r="AO70" s="150">
        <v>0</v>
      </c>
      <c r="AP70" s="150">
        <v>0</v>
      </c>
      <c r="AQ70" s="150">
        <v>0</v>
      </c>
      <c r="AR70" s="150">
        <v>0</v>
      </c>
      <c r="AS70" s="150">
        <v>0</v>
      </c>
      <c r="AT70" s="151">
        <v>6</v>
      </c>
      <c r="AU70" s="152">
        <v>12</v>
      </c>
      <c r="AV70" s="200" t="s">
        <v>485</v>
      </c>
    </row>
    <row r="71" spans="1:48">
      <c r="A71" s="137"/>
      <c r="B71" s="138"/>
      <c r="C71" s="139"/>
      <c r="D71" s="139"/>
      <c r="E71" s="140"/>
      <c r="F71" s="141"/>
      <c r="G71" s="142"/>
      <c r="H71" s="142"/>
      <c r="I71" s="142"/>
      <c r="J71" s="142"/>
      <c r="K71" s="142"/>
      <c r="L71" s="142"/>
      <c r="M71" s="142"/>
      <c r="N71" s="142"/>
      <c r="O71" s="142"/>
      <c r="P71" s="142"/>
      <c r="Q71" s="142"/>
      <c r="R71" s="143"/>
      <c r="S71" s="144"/>
      <c r="T71" s="201"/>
      <c r="U71" s="146"/>
      <c r="V71" s="147"/>
      <c r="W71" s="147"/>
      <c r="X71" s="147"/>
      <c r="Y71" s="147"/>
      <c r="Z71" s="147"/>
      <c r="AA71" s="147"/>
      <c r="AB71" s="147"/>
      <c r="AC71" s="147"/>
      <c r="AD71" s="147"/>
      <c r="AE71" s="147"/>
      <c r="AF71" s="147"/>
      <c r="AG71" s="148"/>
      <c r="AH71" s="149"/>
      <c r="AI71" s="150"/>
      <c r="AJ71" s="150"/>
      <c r="AK71" s="150"/>
      <c r="AL71" s="150"/>
      <c r="AM71" s="150"/>
      <c r="AN71" s="150"/>
      <c r="AO71" s="150"/>
      <c r="AP71" s="150"/>
      <c r="AQ71" s="150"/>
      <c r="AR71" s="150"/>
      <c r="AS71" s="150"/>
      <c r="AT71" s="151"/>
      <c r="AU71" s="152"/>
      <c r="AV71" s="200"/>
    </row>
    <row r="72" spans="1:48">
      <c r="A72" s="153"/>
      <c r="B72" s="154"/>
      <c r="C72" s="155"/>
      <c r="D72" s="155"/>
      <c r="E72" s="156"/>
      <c r="F72" s="157"/>
      <c r="G72" s="158"/>
      <c r="H72" s="158"/>
      <c r="I72" s="158"/>
      <c r="J72" s="158"/>
      <c r="K72" s="158"/>
      <c r="L72" s="158"/>
      <c r="M72" s="158"/>
      <c r="N72" s="158"/>
      <c r="O72" s="158"/>
      <c r="P72" s="158"/>
      <c r="Q72" s="158"/>
      <c r="R72" s="159"/>
      <c r="S72" s="160"/>
      <c r="T72" s="202"/>
      <c r="U72" s="162"/>
      <c r="V72" s="163"/>
      <c r="W72" s="163"/>
      <c r="X72" s="163"/>
      <c r="Y72" s="163"/>
      <c r="Z72" s="163"/>
      <c r="AA72" s="163"/>
      <c r="AB72" s="163"/>
      <c r="AC72" s="163"/>
      <c r="AD72" s="163"/>
      <c r="AE72" s="163"/>
      <c r="AF72" s="163"/>
      <c r="AG72" s="164"/>
      <c r="AH72" s="165"/>
      <c r="AI72" s="166"/>
      <c r="AJ72" s="166"/>
      <c r="AK72" s="166"/>
      <c r="AL72" s="166"/>
      <c r="AM72" s="166"/>
      <c r="AN72" s="166"/>
      <c r="AO72" s="166"/>
      <c r="AP72" s="166"/>
      <c r="AQ72" s="166"/>
      <c r="AR72" s="166"/>
      <c r="AS72" s="166"/>
      <c r="AT72" s="167"/>
      <c r="AU72" s="168"/>
      <c r="AV72" s="200"/>
    </row>
    <row r="73" spans="1:48" hidden="1">
      <c r="A73" s="137"/>
      <c r="B73" s="138"/>
      <c r="C73" s="139"/>
      <c r="D73" s="139"/>
      <c r="E73" s="140"/>
      <c r="F73" s="141"/>
      <c r="G73" s="142"/>
      <c r="H73" s="142"/>
      <c r="I73" s="142"/>
      <c r="J73" s="142"/>
      <c r="K73" s="142"/>
      <c r="L73" s="142"/>
      <c r="M73" s="142"/>
      <c r="N73" s="142"/>
      <c r="O73" s="142"/>
      <c r="P73" s="142"/>
      <c r="Q73" s="142"/>
      <c r="R73" s="143"/>
      <c r="S73" s="144"/>
      <c r="T73" s="201"/>
      <c r="U73" s="146"/>
      <c r="V73" s="147"/>
      <c r="W73" s="147"/>
      <c r="X73" s="147"/>
      <c r="Y73" s="147"/>
      <c r="Z73" s="147"/>
      <c r="AA73" s="147"/>
      <c r="AB73" s="147"/>
      <c r="AC73" s="147"/>
      <c r="AD73" s="147"/>
      <c r="AE73" s="147"/>
      <c r="AF73" s="147"/>
      <c r="AG73" s="148"/>
      <c r="AH73" s="149"/>
      <c r="AI73" s="150"/>
      <c r="AJ73" s="150"/>
      <c r="AK73" s="150"/>
      <c r="AL73" s="150"/>
      <c r="AM73" s="150"/>
      <c r="AN73" s="150"/>
      <c r="AO73" s="150"/>
      <c r="AP73" s="150"/>
      <c r="AQ73" s="150"/>
      <c r="AR73" s="150"/>
      <c r="AS73" s="150"/>
      <c r="AT73" s="151"/>
      <c r="AU73" s="152"/>
      <c r="AV73" s="200"/>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53"/>
      <c r="B82" s="154"/>
      <c r="C82" s="155"/>
      <c r="D82" s="155"/>
      <c r="E82" s="156"/>
      <c r="F82" s="157"/>
      <c r="G82" s="158"/>
      <c r="H82" s="158"/>
      <c r="I82" s="158"/>
      <c r="J82" s="158"/>
      <c r="K82" s="158"/>
      <c r="L82" s="158"/>
      <c r="M82" s="158"/>
      <c r="N82" s="158"/>
      <c r="O82" s="158"/>
      <c r="P82" s="158"/>
      <c r="Q82" s="158"/>
      <c r="R82" s="159"/>
      <c r="S82" s="160"/>
      <c r="T82" s="202"/>
      <c r="U82" s="162"/>
      <c r="V82" s="163"/>
      <c r="W82" s="163"/>
      <c r="X82" s="163"/>
      <c r="Y82" s="163"/>
      <c r="Z82" s="163"/>
      <c r="AA82" s="163"/>
      <c r="AB82" s="163"/>
      <c r="AC82" s="163"/>
      <c r="AD82" s="163"/>
      <c r="AE82" s="163"/>
      <c r="AF82" s="163"/>
      <c r="AG82" s="164"/>
      <c r="AH82" s="165"/>
      <c r="AI82" s="166"/>
      <c r="AJ82" s="166"/>
      <c r="AK82" s="166"/>
      <c r="AL82" s="166"/>
      <c r="AM82" s="166"/>
      <c r="AN82" s="166"/>
      <c r="AO82" s="166"/>
      <c r="AP82" s="166"/>
      <c r="AQ82" s="166"/>
      <c r="AR82" s="166"/>
      <c r="AS82" s="166"/>
      <c r="AT82" s="167"/>
      <c r="AU82" s="168"/>
      <c r="AV82" s="200"/>
    </row>
    <row r="83" spans="1:48" hidden="1">
      <c r="A83" s="137"/>
      <c r="B83" s="138"/>
      <c r="C83" s="139"/>
      <c r="D83" s="139"/>
      <c r="E83" s="140"/>
      <c r="F83" s="141"/>
      <c r="G83" s="142"/>
      <c r="H83" s="142"/>
      <c r="I83" s="142"/>
      <c r="J83" s="142"/>
      <c r="K83" s="142"/>
      <c r="L83" s="142"/>
      <c r="M83" s="142"/>
      <c r="N83" s="142"/>
      <c r="O83" s="142"/>
      <c r="P83" s="142"/>
      <c r="Q83" s="142"/>
      <c r="R83" s="143"/>
      <c r="S83" s="144"/>
      <c r="T83" s="201"/>
      <c r="U83" s="146"/>
      <c r="V83" s="147"/>
      <c r="W83" s="147"/>
      <c r="X83" s="147"/>
      <c r="Y83" s="147"/>
      <c r="Z83" s="147"/>
      <c r="AA83" s="147"/>
      <c r="AB83" s="147"/>
      <c r="AC83" s="147"/>
      <c r="AD83" s="147"/>
      <c r="AE83" s="147"/>
      <c r="AF83" s="147"/>
      <c r="AG83" s="148"/>
      <c r="AH83" s="149"/>
      <c r="AI83" s="150"/>
      <c r="AJ83" s="150"/>
      <c r="AK83" s="150"/>
      <c r="AL83" s="150"/>
      <c r="AM83" s="150"/>
      <c r="AN83" s="150"/>
      <c r="AO83" s="150"/>
      <c r="AP83" s="150"/>
      <c r="AQ83" s="150"/>
      <c r="AR83" s="150"/>
      <c r="AS83" s="150"/>
      <c r="AT83" s="151"/>
      <c r="AU83" s="152"/>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53"/>
      <c r="B92" s="154"/>
      <c r="C92" s="155"/>
      <c r="D92" s="155"/>
      <c r="E92" s="156"/>
      <c r="F92" s="157"/>
      <c r="G92" s="158"/>
      <c r="H92" s="158"/>
      <c r="I92" s="158"/>
      <c r="J92" s="158"/>
      <c r="K92" s="158"/>
      <c r="L92" s="158"/>
      <c r="M92" s="158"/>
      <c r="N92" s="158"/>
      <c r="O92" s="158"/>
      <c r="P92" s="158"/>
      <c r="Q92" s="158"/>
      <c r="R92" s="159"/>
      <c r="S92" s="160"/>
      <c r="T92" s="202"/>
      <c r="U92" s="162"/>
      <c r="V92" s="163"/>
      <c r="W92" s="163"/>
      <c r="X92" s="163"/>
      <c r="Y92" s="163"/>
      <c r="Z92" s="163"/>
      <c r="AA92" s="163"/>
      <c r="AB92" s="163"/>
      <c r="AC92" s="163"/>
      <c r="AD92" s="163"/>
      <c r="AE92" s="163"/>
      <c r="AF92" s="163"/>
      <c r="AG92" s="164"/>
      <c r="AH92" s="165"/>
      <c r="AI92" s="166"/>
      <c r="AJ92" s="166"/>
      <c r="AK92" s="166"/>
      <c r="AL92" s="166"/>
      <c r="AM92" s="166"/>
      <c r="AN92" s="166"/>
      <c r="AO92" s="166"/>
      <c r="AP92" s="166"/>
      <c r="AQ92" s="166"/>
      <c r="AR92" s="166"/>
      <c r="AS92" s="166"/>
      <c r="AT92" s="167"/>
      <c r="AU92" s="168"/>
      <c r="AV92" s="200"/>
    </row>
    <row r="93" spans="1:48" hidden="1">
      <c r="A93" s="137"/>
      <c r="B93" s="138"/>
      <c r="C93" s="139"/>
      <c r="D93" s="139"/>
      <c r="E93" s="140"/>
      <c r="F93" s="141"/>
      <c r="G93" s="142"/>
      <c r="H93" s="142"/>
      <c r="I93" s="142"/>
      <c r="J93" s="142"/>
      <c r="K93" s="142"/>
      <c r="L93" s="142"/>
      <c r="M93" s="142"/>
      <c r="N93" s="142"/>
      <c r="O93" s="142"/>
      <c r="P93" s="142"/>
      <c r="Q93" s="142"/>
      <c r="R93" s="143"/>
      <c r="S93" s="144"/>
      <c r="T93" s="201"/>
      <c r="U93" s="146"/>
      <c r="V93" s="147"/>
      <c r="W93" s="147"/>
      <c r="X93" s="147"/>
      <c r="Y93" s="147"/>
      <c r="Z93" s="147"/>
      <c r="AA93" s="147"/>
      <c r="AB93" s="147"/>
      <c r="AC93" s="147"/>
      <c r="AD93" s="147"/>
      <c r="AE93" s="147"/>
      <c r="AF93" s="147"/>
      <c r="AG93" s="148"/>
      <c r="AH93" s="149"/>
      <c r="AI93" s="150"/>
      <c r="AJ93" s="150"/>
      <c r="AK93" s="150"/>
      <c r="AL93" s="150"/>
      <c r="AM93" s="150"/>
      <c r="AN93" s="150"/>
      <c r="AO93" s="150"/>
      <c r="AP93" s="150"/>
      <c r="AQ93" s="150"/>
      <c r="AR93" s="150"/>
      <c r="AS93" s="150"/>
      <c r="AT93" s="151"/>
      <c r="AU93" s="152"/>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53"/>
      <c r="B102" s="154"/>
      <c r="C102" s="155"/>
      <c r="D102" s="155"/>
      <c r="E102" s="156"/>
      <c r="F102" s="157"/>
      <c r="G102" s="158"/>
      <c r="H102" s="158"/>
      <c r="I102" s="158"/>
      <c r="J102" s="158"/>
      <c r="K102" s="158"/>
      <c r="L102" s="158"/>
      <c r="M102" s="158"/>
      <c r="N102" s="158"/>
      <c r="O102" s="158"/>
      <c r="P102" s="158"/>
      <c r="Q102" s="158"/>
      <c r="R102" s="159"/>
      <c r="S102" s="160"/>
      <c r="T102" s="202"/>
      <c r="U102" s="162"/>
      <c r="V102" s="163"/>
      <c r="W102" s="163"/>
      <c r="X102" s="163"/>
      <c r="Y102" s="163"/>
      <c r="Z102" s="163"/>
      <c r="AA102" s="163"/>
      <c r="AB102" s="163"/>
      <c r="AC102" s="163"/>
      <c r="AD102" s="163"/>
      <c r="AE102" s="163"/>
      <c r="AF102" s="163"/>
      <c r="AG102" s="164"/>
      <c r="AH102" s="165"/>
      <c r="AI102" s="166"/>
      <c r="AJ102" s="166"/>
      <c r="AK102" s="166"/>
      <c r="AL102" s="166"/>
      <c r="AM102" s="166"/>
      <c r="AN102" s="166"/>
      <c r="AO102" s="166"/>
      <c r="AP102" s="166"/>
      <c r="AQ102" s="166"/>
      <c r="AR102" s="166"/>
      <c r="AS102" s="166"/>
      <c r="AT102" s="167"/>
      <c r="AU102" s="168"/>
      <c r="AV102" s="200"/>
    </row>
    <row r="103" spans="1:48" hidden="1">
      <c r="A103" s="137"/>
      <c r="B103" s="138"/>
      <c r="C103" s="139"/>
      <c r="D103" s="139"/>
      <c r="E103" s="140"/>
      <c r="F103" s="141"/>
      <c r="G103" s="142"/>
      <c r="H103" s="142"/>
      <c r="I103" s="142"/>
      <c r="J103" s="142"/>
      <c r="K103" s="142"/>
      <c r="L103" s="142"/>
      <c r="M103" s="142"/>
      <c r="N103" s="142"/>
      <c r="O103" s="142"/>
      <c r="P103" s="142"/>
      <c r="Q103" s="142"/>
      <c r="R103" s="143"/>
      <c r="S103" s="144"/>
      <c r="T103" s="201"/>
      <c r="U103" s="146"/>
      <c r="V103" s="147"/>
      <c r="W103" s="147"/>
      <c r="X103" s="147"/>
      <c r="Y103" s="147"/>
      <c r="Z103" s="147"/>
      <c r="AA103" s="147"/>
      <c r="AB103" s="147"/>
      <c r="AC103" s="147"/>
      <c r="AD103" s="147"/>
      <c r="AE103" s="147"/>
      <c r="AF103" s="147"/>
      <c r="AG103" s="148"/>
      <c r="AH103" s="149"/>
      <c r="AI103" s="150"/>
      <c r="AJ103" s="150"/>
      <c r="AK103" s="150"/>
      <c r="AL103" s="150"/>
      <c r="AM103" s="150"/>
      <c r="AN103" s="150"/>
      <c r="AO103" s="150"/>
      <c r="AP103" s="150"/>
      <c r="AQ103" s="150"/>
      <c r="AR103" s="150"/>
      <c r="AS103" s="150"/>
      <c r="AT103" s="151"/>
      <c r="AU103" s="152"/>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53"/>
      <c r="B112" s="154"/>
      <c r="C112" s="155"/>
      <c r="D112" s="155"/>
      <c r="E112" s="156"/>
      <c r="F112" s="157"/>
      <c r="G112" s="158"/>
      <c r="H112" s="158"/>
      <c r="I112" s="158"/>
      <c r="J112" s="158"/>
      <c r="K112" s="158"/>
      <c r="L112" s="158"/>
      <c r="M112" s="158"/>
      <c r="N112" s="158"/>
      <c r="O112" s="158"/>
      <c r="P112" s="158"/>
      <c r="Q112" s="158"/>
      <c r="R112" s="159"/>
      <c r="S112" s="160"/>
      <c r="T112" s="202"/>
      <c r="U112" s="162"/>
      <c r="V112" s="163"/>
      <c r="W112" s="163"/>
      <c r="X112" s="163"/>
      <c r="Y112" s="163"/>
      <c r="Z112" s="163"/>
      <c r="AA112" s="163"/>
      <c r="AB112" s="163"/>
      <c r="AC112" s="163"/>
      <c r="AD112" s="163"/>
      <c r="AE112" s="163"/>
      <c r="AF112" s="163"/>
      <c r="AG112" s="164"/>
      <c r="AH112" s="165"/>
      <c r="AI112" s="166"/>
      <c r="AJ112" s="166"/>
      <c r="AK112" s="166"/>
      <c r="AL112" s="166"/>
      <c r="AM112" s="166"/>
      <c r="AN112" s="166"/>
      <c r="AO112" s="166"/>
      <c r="AP112" s="166"/>
      <c r="AQ112" s="166"/>
      <c r="AR112" s="166"/>
      <c r="AS112" s="166"/>
      <c r="AT112" s="167"/>
      <c r="AU112" s="168"/>
      <c r="AV112" s="200"/>
    </row>
    <row r="113" spans="1:48" hidden="1">
      <c r="A113" s="137"/>
      <c r="B113" s="138"/>
      <c r="C113" s="139"/>
      <c r="D113" s="139"/>
      <c r="E113" s="140"/>
      <c r="F113" s="141"/>
      <c r="G113" s="142"/>
      <c r="H113" s="142"/>
      <c r="I113" s="142"/>
      <c r="J113" s="142"/>
      <c r="K113" s="142"/>
      <c r="L113" s="142"/>
      <c r="M113" s="142"/>
      <c r="N113" s="142"/>
      <c r="O113" s="142"/>
      <c r="P113" s="142"/>
      <c r="Q113" s="142"/>
      <c r="R113" s="143"/>
      <c r="S113" s="144"/>
      <c r="T113" s="201"/>
      <c r="U113" s="146"/>
      <c r="V113" s="147"/>
      <c r="W113" s="147"/>
      <c r="X113" s="147"/>
      <c r="Y113" s="147"/>
      <c r="Z113" s="147"/>
      <c r="AA113" s="147"/>
      <c r="AB113" s="147"/>
      <c r="AC113" s="147"/>
      <c r="AD113" s="147"/>
      <c r="AE113" s="147"/>
      <c r="AF113" s="147"/>
      <c r="AG113" s="148"/>
      <c r="AH113" s="149"/>
      <c r="AI113" s="150"/>
      <c r="AJ113" s="150"/>
      <c r="AK113" s="150"/>
      <c r="AL113" s="150"/>
      <c r="AM113" s="150"/>
      <c r="AN113" s="150"/>
      <c r="AO113" s="150"/>
      <c r="AP113" s="150"/>
      <c r="AQ113" s="150"/>
      <c r="AR113" s="150"/>
      <c r="AS113" s="150"/>
      <c r="AT113" s="151"/>
      <c r="AU113" s="152"/>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145"/>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53"/>
      <c r="B122" s="154"/>
      <c r="C122" s="155"/>
      <c r="D122" s="155"/>
      <c r="E122" s="156"/>
      <c r="F122" s="157"/>
      <c r="G122" s="158"/>
      <c r="H122" s="158"/>
      <c r="I122" s="158"/>
      <c r="J122" s="158"/>
      <c r="K122" s="158"/>
      <c r="L122" s="158"/>
      <c r="M122" s="158"/>
      <c r="N122" s="158"/>
      <c r="O122" s="158"/>
      <c r="P122" s="158"/>
      <c r="Q122" s="158"/>
      <c r="R122" s="159"/>
      <c r="S122" s="160"/>
      <c r="T122" s="161"/>
      <c r="U122" s="162"/>
      <c r="V122" s="163"/>
      <c r="W122" s="163"/>
      <c r="X122" s="163"/>
      <c r="Y122" s="163"/>
      <c r="Z122" s="163"/>
      <c r="AA122" s="163"/>
      <c r="AB122" s="163"/>
      <c r="AC122" s="163"/>
      <c r="AD122" s="163"/>
      <c r="AE122" s="163"/>
      <c r="AF122" s="163"/>
      <c r="AG122" s="164"/>
      <c r="AH122" s="165"/>
      <c r="AI122" s="166"/>
      <c r="AJ122" s="166"/>
      <c r="AK122" s="166"/>
      <c r="AL122" s="166"/>
      <c r="AM122" s="166"/>
      <c r="AN122" s="166"/>
      <c r="AO122" s="166"/>
      <c r="AP122" s="166"/>
      <c r="AQ122" s="166"/>
      <c r="AR122" s="166"/>
      <c r="AS122" s="166"/>
      <c r="AT122" s="167"/>
      <c r="AU122" s="168"/>
    </row>
    <row r="123" spans="1:48" hidden="1">
      <c r="A123" s="137"/>
      <c r="B123" s="138"/>
      <c r="C123" s="139"/>
      <c r="D123" s="139"/>
      <c r="E123" s="140"/>
      <c r="F123" s="141"/>
      <c r="G123" s="142"/>
      <c r="H123" s="142"/>
      <c r="I123" s="142"/>
      <c r="J123" s="142"/>
      <c r="K123" s="142"/>
      <c r="L123" s="142"/>
      <c r="M123" s="142"/>
      <c r="N123" s="142"/>
      <c r="O123" s="142"/>
      <c r="P123" s="142"/>
      <c r="Q123" s="142"/>
      <c r="R123" s="143"/>
      <c r="S123" s="144"/>
      <c r="T123" s="169"/>
      <c r="U123" s="146"/>
      <c r="V123" s="147"/>
      <c r="W123" s="147"/>
      <c r="X123" s="147"/>
      <c r="Y123" s="147"/>
      <c r="Z123" s="147"/>
      <c r="AA123" s="147"/>
      <c r="AB123" s="147"/>
      <c r="AC123" s="147"/>
      <c r="AD123" s="147"/>
      <c r="AE123" s="147"/>
      <c r="AF123" s="147"/>
      <c r="AG123" s="148"/>
      <c r="AH123" s="149"/>
      <c r="AI123" s="150"/>
      <c r="AJ123" s="150"/>
      <c r="AK123" s="150"/>
      <c r="AL123" s="150"/>
      <c r="AM123" s="150"/>
      <c r="AN123" s="150"/>
      <c r="AO123" s="150"/>
      <c r="AP123" s="150"/>
      <c r="AQ123" s="150"/>
      <c r="AR123" s="150"/>
      <c r="AS123" s="150"/>
      <c r="AT123" s="151"/>
      <c r="AU123" s="152"/>
    </row>
    <row r="124" spans="1:48" hidden="1">
      <c r="A124" s="137"/>
      <c r="B124" s="138"/>
      <c r="C124" s="170"/>
      <c r="D124" s="170"/>
      <c r="E124" s="171"/>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t="12" hidden="1" thickBot="1">
      <c r="A129" s="172"/>
      <c r="B129" s="173"/>
      <c r="C129" s="174"/>
      <c r="D129" s="174"/>
      <c r="E129" s="175"/>
      <c r="F129" s="176"/>
      <c r="G129" s="177"/>
      <c r="H129" s="177"/>
      <c r="I129" s="177"/>
      <c r="J129" s="177"/>
      <c r="K129" s="177"/>
      <c r="L129" s="177"/>
      <c r="M129" s="177"/>
      <c r="N129" s="177"/>
      <c r="O129" s="177"/>
      <c r="P129" s="177"/>
      <c r="Q129" s="177"/>
      <c r="R129" s="178"/>
      <c r="S129" s="179"/>
      <c r="T129" s="180"/>
      <c r="U129" s="181"/>
      <c r="V129" s="182"/>
      <c r="W129" s="182"/>
      <c r="X129" s="182"/>
      <c r="Y129" s="182"/>
      <c r="Z129" s="182"/>
      <c r="AA129" s="182"/>
      <c r="AB129" s="182"/>
      <c r="AC129" s="182"/>
      <c r="AD129" s="182"/>
      <c r="AE129" s="182"/>
      <c r="AF129" s="182"/>
      <c r="AG129" s="183"/>
      <c r="AH129" s="184"/>
      <c r="AI129" s="185"/>
      <c r="AJ129" s="185"/>
      <c r="AK129" s="185"/>
      <c r="AL129" s="185"/>
      <c r="AM129" s="185"/>
      <c r="AN129" s="185"/>
      <c r="AO129" s="185"/>
      <c r="AP129" s="185"/>
      <c r="AQ129" s="185"/>
      <c r="AR129" s="185"/>
      <c r="AS129" s="185"/>
      <c r="AT129" s="186"/>
      <c r="AU129" s="187"/>
    </row>
    <row r="130" spans="1:47">
      <c r="A130" s="119"/>
      <c r="B130" s="119"/>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row>
    <row r="131" spans="1:47">
      <c r="A131" s="119"/>
      <c r="B131" s="119"/>
      <c r="E131" s="188" t="s">
        <v>204</v>
      </c>
      <c r="F131" s="189">
        <f t="shared" ref="F131:S131" si="0">SUM(F4:F129)</f>
        <v>6441.6999999999989</v>
      </c>
      <c r="G131" s="190">
        <f t="shared" si="0"/>
        <v>6994.4220999999989</v>
      </c>
      <c r="H131" s="190">
        <f t="shared" si="0"/>
        <v>6420.9</v>
      </c>
      <c r="I131" s="190">
        <f t="shared" si="0"/>
        <v>7603.8</v>
      </c>
      <c r="J131" s="190">
        <f t="shared" si="0"/>
        <v>7302.9999999999991</v>
      </c>
      <c r="K131" s="190">
        <f t="shared" si="0"/>
        <v>6918.8</v>
      </c>
      <c r="L131" s="190">
        <f t="shared" si="0"/>
        <v>7880.8300000000017</v>
      </c>
      <c r="M131" s="190">
        <f t="shared" si="0"/>
        <v>6912.3</v>
      </c>
      <c r="N131" s="190">
        <f t="shared" si="0"/>
        <v>7442</v>
      </c>
      <c r="O131" s="190">
        <f t="shared" si="0"/>
        <v>7622.4999999999991</v>
      </c>
      <c r="P131" s="190">
        <f t="shared" si="0"/>
        <v>6766.5</v>
      </c>
      <c r="Q131" s="191">
        <f t="shared" si="0"/>
        <v>6672.1999999999989</v>
      </c>
      <c r="R131" s="189">
        <f t="shared" si="0"/>
        <v>84971.752100000012</v>
      </c>
      <c r="S131" s="190">
        <f t="shared" si="0"/>
        <v>89926</v>
      </c>
      <c r="T131" s="191"/>
      <c r="U131" s="190">
        <f t="shared" ref="U131:AG131" si="1">SUM(U4:U129)</f>
        <v>750</v>
      </c>
      <c r="V131" s="190">
        <f t="shared" si="1"/>
        <v>776</v>
      </c>
      <c r="W131" s="190">
        <f t="shared" si="1"/>
        <v>784</v>
      </c>
      <c r="X131" s="190">
        <f t="shared" si="1"/>
        <v>851</v>
      </c>
      <c r="Y131" s="190">
        <f t="shared" si="1"/>
        <v>857</v>
      </c>
      <c r="Z131" s="190">
        <f t="shared" si="1"/>
        <v>831</v>
      </c>
      <c r="AA131" s="190">
        <f t="shared" si="1"/>
        <v>875</v>
      </c>
      <c r="AB131" s="190">
        <f t="shared" si="1"/>
        <v>760</v>
      </c>
      <c r="AC131" s="190">
        <f t="shared" si="1"/>
        <v>799</v>
      </c>
      <c r="AD131" s="190">
        <f t="shared" si="1"/>
        <v>802</v>
      </c>
      <c r="AE131" s="190">
        <f t="shared" si="1"/>
        <v>708</v>
      </c>
      <c r="AF131" s="190">
        <f t="shared" si="1"/>
        <v>721</v>
      </c>
      <c r="AG131" s="192">
        <f t="shared" si="1"/>
        <v>9514</v>
      </c>
      <c r="AH131" s="121"/>
      <c r="AI131" s="121"/>
      <c r="AJ131" s="121"/>
      <c r="AK131" s="121"/>
      <c r="AL131" s="121"/>
      <c r="AM131" s="121"/>
      <c r="AN131" s="121"/>
      <c r="AO131" s="121"/>
      <c r="AP131" s="121"/>
      <c r="AQ131" s="121"/>
      <c r="AR131" s="121"/>
      <c r="AS131" s="121"/>
      <c r="AT131" s="121"/>
      <c r="AU131" s="121"/>
    </row>
    <row r="132" spans="1:47">
      <c r="A132" s="119"/>
      <c r="B132" s="119"/>
      <c r="E132" s="193" t="s">
        <v>206</v>
      </c>
      <c r="F132" s="194">
        <f t="shared" ref="F132:S132" si="2">AVERAGE(F4:F129)</f>
        <v>96.144776119402962</v>
      </c>
      <c r="G132" s="195">
        <f t="shared" si="2"/>
        <v>104.39435970149252</v>
      </c>
      <c r="H132" s="195">
        <f t="shared" si="2"/>
        <v>95.83432835820895</v>
      </c>
      <c r="I132" s="195">
        <f t="shared" si="2"/>
        <v>113.48955223880597</v>
      </c>
      <c r="J132" s="195">
        <f t="shared" si="2"/>
        <v>108.99999999999999</v>
      </c>
      <c r="K132" s="195">
        <f t="shared" si="2"/>
        <v>103.26567164179104</v>
      </c>
      <c r="L132" s="195">
        <f t="shared" si="2"/>
        <v>117.62432835820898</v>
      </c>
      <c r="M132" s="195">
        <f t="shared" si="2"/>
        <v>103.16865671641791</v>
      </c>
      <c r="N132" s="195">
        <f t="shared" si="2"/>
        <v>111.07462686567165</v>
      </c>
      <c r="O132" s="195">
        <f t="shared" si="2"/>
        <v>113.76865671641789</v>
      </c>
      <c r="P132" s="195">
        <f t="shared" si="2"/>
        <v>100.99253731343283</v>
      </c>
      <c r="Q132" s="196">
        <f t="shared" si="2"/>
        <v>99.585074626865662</v>
      </c>
      <c r="R132" s="194">
        <f t="shared" si="2"/>
        <v>1268.2351059701493</v>
      </c>
      <c r="S132" s="195">
        <f t="shared" si="2"/>
        <v>1342.1791044776119</v>
      </c>
      <c r="T132" s="75">
        <f>R131/S131</f>
        <v>0.94490750283566505</v>
      </c>
      <c r="U132" s="195">
        <f t="shared" ref="U132:AG132" si="3">AVERAGE(U4:U129)</f>
        <v>11.194029850746269</v>
      </c>
      <c r="V132" s="195">
        <f t="shared" si="3"/>
        <v>11.582089552238806</v>
      </c>
      <c r="W132" s="195">
        <f t="shared" si="3"/>
        <v>11.701492537313433</v>
      </c>
      <c r="X132" s="195">
        <f t="shared" si="3"/>
        <v>12.701492537313433</v>
      </c>
      <c r="Y132" s="195">
        <f t="shared" si="3"/>
        <v>12.791044776119403</v>
      </c>
      <c r="Z132" s="195">
        <f t="shared" si="3"/>
        <v>12.402985074626866</v>
      </c>
      <c r="AA132" s="195">
        <f t="shared" si="3"/>
        <v>13.059701492537313</v>
      </c>
      <c r="AB132" s="195">
        <f t="shared" si="3"/>
        <v>11.343283582089553</v>
      </c>
      <c r="AC132" s="195">
        <f t="shared" si="3"/>
        <v>11.925373134328359</v>
      </c>
      <c r="AD132" s="195">
        <f t="shared" si="3"/>
        <v>11.970149253731343</v>
      </c>
      <c r="AE132" s="195">
        <f t="shared" si="3"/>
        <v>10.567164179104477</v>
      </c>
      <c r="AF132" s="195">
        <f t="shared" si="3"/>
        <v>10.761194029850746</v>
      </c>
      <c r="AG132" s="197">
        <f t="shared" si="3"/>
        <v>142</v>
      </c>
      <c r="AH132" s="121"/>
      <c r="AI132" s="121"/>
      <c r="AJ132" s="121"/>
      <c r="AK132" s="121"/>
      <c r="AL132" s="121"/>
      <c r="AM132" s="121"/>
      <c r="AN132" s="121"/>
      <c r="AO132" s="121"/>
      <c r="AP132" s="121"/>
      <c r="AQ132" s="121"/>
      <c r="AR132" s="121"/>
      <c r="AS132" s="121"/>
      <c r="AT132" s="121"/>
      <c r="AU132" s="121"/>
    </row>
  </sheetData>
  <sortState ref="A4:AV70">
    <sortCondition descending="1" ref="R4:R70"/>
  </sortState>
  <phoneticPr fontId="2"/>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33"/>
  <sheetViews>
    <sheetView zoomScaleNormal="100" workbookViewId="0">
      <pane xSplit="5" ySplit="3" topLeftCell="F39" activePane="bottomRight" state="frozen"/>
      <selection pane="topRight" activeCell="F1" sqref="F1"/>
      <selection pane="bottomLeft" activeCell="A4" sqref="A4"/>
      <selection pane="bottomRight" activeCell="T133" sqref="T133"/>
    </sheetView>
  </sheetViews>
  <sheetFormatPr defaultColWidth="8.140625" defaultRowHeight="11.25"/>
  <cols>
    <col min="1" max="1" width="4.140625" style="120" customWidth="1"/>
    <col min="2" max="2" width="3.85546875" style="120" bestFit="1" customWidth="1"/>
    <col min="3" max="3" width="13.42578125" style="120" bestFit="1" customWidth="1"/>
    <col min="4" max="4" width="9.28515625" style="120" bestFit="1" customWidth="1"/>
    <col min="5" max="5" width="15.5703125" style="120" bestFit="1" customWidth="1"/>
    <col min="6" max="7" width="7.140625" style="120" bestFit="1" customWidth="1"/>
    <col min="8" max="8" width="6.5703125" style="120" bestFit="1" customWidth="1"/>
    <col min="9" max="11" width="7.140625" style="120" bestFit="1" customWidth="1"/>
    <col min="12" max="17" width="7.7109375" style="120" bestFit="1" customWidth="1"/>
    <col min="18" max="19" width="9.28515625" style="120" bestFit="1" customWidth="1"/>
    <col min="20" max="20" width="7.42578125" style="120" bestFit="1" customWidth="1"/>
    <col min="21" max="26" width="6.28515625" style="120" bestFit="1" customWidth="1"/>
    <col min="27" max="32" width="7.7109375" style="120" bestFit="1" customWidth="1"/>
    <col min="33" max="33" width="9.28515625" style="120" bestFit="1" customWidth="1"/>
    <col min="34" max="39" width="4.85546875" style="120" bestFit="1" customWidth="1"/>
    <col min="40" max="42" width="6" style="120" bestFit="1" customWidth="1"/>
    <col min="43" max="45" width="4.85546875" style="120" bestFit="1" customWidth="1"/>
    <col min="46" max="47" width="6.5703125" style="120" bestFit="1" customWidth="1"/>
    <col min="48" max="16384" width="8.140625" style="120"/>
  </cols>
  <sheetData>
    <row r="1" spans="1:48">
      <c r="A1" s="118" t="s">
        <v>731</v>
      </c>
      <c r="B1" s="11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row>
    <row r="2" spans="1:48" ht="12" thickBot="1">
      <c r="A2" s="119"/>
      <c r="B2" s="119"/>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8" ht="12" thickBot="1">
      <c r="A3" s="122" t="s">
        <v>80</v>
      </c>
      <c r="B3" s="123" t="s">
        <v>83</v>
      </c>
      <c r="C3" s="124" t="s">
        <v>74</v>
      </c>
      <c r="D3" s="124" t="s">
        <v>79</v>
      </c>
      <c r="E3" s="125" t="s">
        <v>82</v>
      </c>
      <c r="F3" s="126" t="s">
        <v>387</v>
      </c>
      <c r="G3" s="127" t="s">
        <v>388</v>
      </c>
      <c r="H3" s="127" t="s">
        <v>389</v>
      </c>
      <c r="I3" s="127" t="s">
        <v>390</v>
      </c>
      <c r="J3" s="127" t="s">
        <v>391</v>
      </c>
      <c r="K3" s="127" t="s">
        <v>392</v>
      </c>
      <c r="L3" s="127" t="s">
        <v>393</v>
      </c>
      <c r="M3" s="127" t="s">
        <v>394</v>
      </c>
      <c r="N3" s="127" t="s">
        <v>395</v>
      </c>
      <c r="O3" s="127" t="s">
        <v>396</v>
      </c>
      <c r="P3" s="127" t="s">
        <v>397</v>
      </c>
      <c r="Q3" s="127" t="s">
        <v>398</v>
      </c>
      <c r="R3" s="128" t="s">
        <v>75</v>
      </c>
      <c r="S3" s="127" t="s">
        <v>77</v>
      </c>
      <c r="T3" s="129" t="s">
        <v>78</v>
      </c>
      <c r="U3" s="130" t="s">
        <v>399</v>
      </c>
      <c r="V3" s="131" t="s">
        <v>400</v>
      </c>
      <c r="W3" s="131" t="s">
        <v>401</v>
      </c>
      <c r="X3" s="131" t="s">
        <v>402</v>
      </c>
      <c r="Y3" s="131" t="s">
        <v>403</v>
      </c>
      <c r="Z3" s="131" t="s">
        <v>404</v>
      </c>
      <c r="AA3" s="131" t="s">
        <v>405</v>
      </c>
      <c r="AB3" s="131" t="s">
        <v>406</v>
      </c>
      <c r="AC3" s="131" t="s">
        <v>407</v>
      </c>
      <c r="AD3" s="131" t="s">
        <v>408</v>
      </c>
      <c r="AE3" s="131" t="s">
        <v>409</v>
      </c>
      <c r="AF3" s="131" t="s">
        <v>410</v>
      </c>
      <c r="AG3" s="132" t="s">
        <v>76</v>
      </c>
      <c r="AH3" s="133" t="s">
        <v>411</v>
      </c>
      <c r="AI3" s="134" t="s">
        <v>412</v>
      </c>
      <c r="AJ3" s="134" t="s">
        <v>413</v>
      </c>
      <c r="AK3" s="134" t="s">
        <v>414</v>
      </c>
      <c r="AL3" s="134" t="s">
        <v>415</v>
      </c>
      <c r="AM3" s="134" t="s">
        <v>416</v>
      </c>
      <c r="AN3" s="134" t="s">
        <v>417</v>
      </c>
      <c r="AO3" s="134" t="s">
        <v>418</v>
      </c>
      <c r="AP3" s="134" t="s">
        <v>419</v>
      </c>
      <c r="AQ3" s="134" t="s">
        <v>420</v>
      </c>
      <c r="AR3" s="134" t="s">
        <v>421</v>
      </c>
      <c r="AS3" s="134" t="s">
        <v>422</v>
      </c>
      <c r="AT3" s="135" t="s">
        <v>328</v>
      </c>
      <c r="AU3" s="136" t="s">
        <v>329</v>
      </c>
      <c r="AV3" s="199" t="s">
        <v>430</v>
      </c>
    </row>
    <row r="4" spans="1:48">
      <c r="A4" s="137">
        <v>1</v>
      </c>
      <c r="B4" s="138"/>
      <c r="C4" s="139" t="s">
        <v>238</v>
      </c>
      <c r="D4" s="139" t="s">
        <v>149</v>
      </c>
      <c r="E4" s="140" t="s">
        <v>84</v>
      </c>
      <c r="F4" s="141">
        <v>503</v>
      </c>
      <c r="G4" s="142">
        <v>381.5</v>
      </c>
      <c r="H4" s="142">
        <v>143.5</v>
      </c>
      <c r="I4" s="142">
        <v>360</v>
      </c>
      <c r="J4" s="142">
        <v>336</v>
      </c>
      <c r="K4" s="142">
        <v>208</v>
      </c>
      <c r="L4" s="142">
        <v>282.5</v>
      </c>
      <c r="M4" s="142">
        <v>117</v>
      </c>
      <c r="N4" s="142">
        <v>389</v>
      </c>
      <c r="O4" s="142">
        <v>248</v>
      </c>
      <c r="P4" s="142">
        <v>359</v>
      </c>
      <c r="Q4" s="142">
        <v>610</v>
      </c>
      <c r="R4" s="143">
        <v>3937.5</v>
      </c>
      <c r="S4" s="144">
        <v>5000</v>
      </c>
      <c r="T4" s="201">
        <v>0.78749999999999998</v>
      </c>
      <c r="U4" s="146">
        <v>30</v>
      </c>
      <c r="V4" s="147">
        <v>30</v>
      </c>
      <c r="W4" s="147">
        <v>30</v>
      </c>
      <c r="X4" s="147">
        <v>31</v>
      </c>
      <c r="Y4" s="147">
        <v>31</v>
      </c>
      <c r="Z4" s="147">
        <v>28</v>
      </c>
      <c r="AA4" s="147">
        <v>31</v>
      </c>
      <c r="AB4" s="147">
        <v>30</v>
      </c>
      <c r="AC4" s="147">
        <v>30</v>
      </c>
      <c r="AD4" s="147">
        <v>22</v>
      </c>
      <c r="AE4" s="147">
        <v>26</v>
      </c>
      <c r="AF4" s="147">
        <v>31</v>
      </c>
      <c r="AG4" s="148">
        <v>350</v>
      </c>
      <c r="AH4" s="149">
        <v>55</v>
      </c>
      <c r="AI4" s="150">
        <v>50</v>
      </c>
      <c r="AJ4" s="150">
        <v>33</v>
      </c>
      <c r="AK4" s="150">
        <v>64.5</v>
      </c>
      <c r="AL4" s="150">
        <v>96</v>
      </c>
      <c r="AM4" s="150">
        <v>40</v>
      </c>
      <c r="AN4" s="150">
        <v>51</v>
      </c>
      <c r="AO4" s="150">
        <v>26</v>
      </c>
      <c r="AP4" s="150">
        <v>51</v>
      </c>
      <c r="AQ4" s="150">
        <v>26</v>
      </c>
      <c r="AR4" s="150">
        <v>41</v>
      </c>
      <c r="AS4" s="150">
        <v>77</v>
      </c>
      <c r="AT4" s="151">
        <v>610.5</v>
      </c>
      <c r="AU4" s="152">
        <v>600</v>
      </c>
      <c r="AV4" s="200" t="s">
        <v>437</v>
      </c>
    </row>
    <row r="5" spans="1:48">
      <c r="A5" s="137">
        <v>2</v>
      </c>
      <c r="B5" s="138" t="s">
        <v>152</v>
      </c>
      <c r="C5" s="139" t="s">
        <v>566</v>
      </c>
      <c r="D5" s="139" t="s">
        <v>567</v>
      </c>
      <c r="E5" s="140" t="s">
        <v>508</v>
      </c>
      <c r="F5" s="141">
        <v>323.3</v>
      </c>
      <c r="G5" s="142">
        <v>297.8</v>
      </c>
      <c r="H5" s="142">
        <v>318.5</v>
      </c>
      <c r="I5" s="142">
        <v>364.1</v>
      </c>
      <c r="J5" s="142">
        <v>347.2</v>
      </c>
      <c r="K5" s="142">
        <v>235.1</v>
      </c>
      <c r="L5" s="142">
        <v>344</v>
      </c>
      <c r="M5" s="142">
        <v>359.4</v>
      </c>
      <c r="N5" s="142">
        <v>355.3</v>
      </c>
      <c r="O5" s="142">
        <v>301.10000000000002</v>
      </c>
      <c r="P5" s="142">
        <v>255.8</v>
      </c>
      <c r="Q5" s="142">
        <v>229.7</v>
      </c>
      <c r="R5" s="143">
        <v>3731.3</v>
      </c>
      <c r="S5" s="144">
        <v>2400</v>
      </c>
      <c r="T5" s="201">
        <v>1.5547083333333334</v>
      </c>
      <c r="U5" s="146">
        <v>25</v>
      </c>
      <c r="V5" s="147">
        <v>25</v>
      </c>
      <c r="W5" s="147">
        <v>24</v>
      </c>
      <c r="X5" s="147">
        <v>29</v>
      </c>
      <c r="Y5" s="147">
        <v>28</v>
      </c>
      <c r="Z5" s="147">
        <v>18</v>
      </c>
      <c r="AA5" s="147">
        <v>26</v>
      </c>
      <c r="AB5" s="147">
        <v>29</v>
      </c>
      <c r="AC5" s="147">
        <v>28</v>
      </c>
      <c r="AD5" s="147">
        <v>25</v>
      </c>
      <c r="AE5" s="147">
        <v>21</v>
      </c>
      <c r="AF5" s="147">
        <v>26</v>
      </c>
      <c r="AG5" s="148">
        <v>304</v>
      </c>
      <c r="AH5" s="149">
        <v>0</v>
      </c>
      <c r="AI5" s="150">
        <v>0</v>
      </c>
      <c r="AJ5" s="150">
        <v>0</v>
      </c>
      <c r="AK5" s="150">
        <v>0</v>
      </c>
      <c r="AL5" s="150">
        <v>0</v>
      </c>
      <c r="AM5" s="150">
        <v>0</v>
      </c>
      <c r="AN5" s="150">
        <v>0</v>
      </c>
      <c r="AO5" s="150">
        <v>0</v>
      </c>
      <c r="AP5" s="150">
        <v>0</v>
      </c>
      <c r="AQ5" s="150">
        <v>0</v>
      </c>
      <c r="AR5" s="150">
        <v>0</v>
      </c>
      <c r="AS5" s="150">
        <v>0</v>
      </c>
      <c r="AT5" s="151">
        <v>0</v>
      </c>
      <c r="AU5" s="152">
        <v>0</v>
      </c>
      <c r="AV5" s="200" t="s">
        <v>660</v>
      </c>
    </row>
    <row r="6" spans="1:48">
      <c r="A6" s="137">
        <v>3</v>
      </c>
      <c r="B6" s="138"/>
      <c r="C6" s="139" t="s">
        <v>272</v>
      </c>
      <c r="D6" s="139" t="s">
        <v>273</v>
      </c>
      <c r="E6" s="140" t="s">
        <v>508</v>
      </c>
      <c r="F6" s="141">
        <v>287.2</v>
      </c>
      <c r="G6" s="142">
        <v>281.60000000000002</v>
      </c>
      <c r="H6" s="142">
        <v>262.89999999999998</v>
      </c>
      <c r="I6" s="142">
        <v>266.8</v>
      </c>
      <c r="J6" s="142">
        <v>334</v>
      </c>
      <c r="K6" s="142">
        <v>265.3</v>
      </c>
      <c r="L6" s="142">
        <v>260</v>
      </c>
      <c r="M6" s="142">
        <v>318.60000000000002</v>
      </c>
      <c r="N6" s="142">
        <v>327.2</v>
      </c>
      <c r="O6" s="142">
        <v>379.5</v>
      </c>
      <c r="P6" s="142">
        <v>359.5</v>
      </c>
      <c r="Q6" s="142">
        <v>384</v>
      </c>
      <c r="R6" s="143">
        <v>3726.6</v>
      </c>
      <c r="S6" s="144">
        <v>3300</v>
      </c>
      <c r="T6" s="201">
        <v>1.1292727272727272</v>
      </c>
      <c r="U6" s="146">
        <v>30</v>
      </c>
      <c r="V6" s="147">
        <v>31</v>
      </c>
      <c r="W6" s="147">
        <v>30</v>
      </c>
      <c r="X6" s="147">
        <v>31</v>
      </c>
      <c r="Y6" s="147">
        <v>31</v>
      </c>
      <c r="Z6" s="147">
        <v>30</v>
      </c>
      <c r="AA6" s="147">
        <v>31</v>
      </c>
      <c r="AB6" s="147">
        <v>30</v>
      </c>
      <c r="AC6" s="147">
        <v>31</v>
      </c>
      <c r="AD6" s="147">
        <v>31</v>
      </c>
      <c r="AE6" s="147">
        <v>28</v>
      </c>
      <c r="AF6" s="147">
        <v>31</v>
      </c>
      <c r="AG6" s="148">
        <v>365</v>
      </c>
      <c r="AH6" s="149">
        <v>0</v>
      </c>
      <c r="AI6" s="150">
        <v>0</v>
      </c>
      <c r="AJ6" s="150">
        <v>0</v>
      </c>
      <c r="AK6" s="150">
        <v>0</v>
      </c>
      <c r="AL6" s="150">
        <v>0</v>
      </c>
      <c r="AM6" s="150">
        <v>0</v>
      </c>
      <c r="AN6" s="150">
        <v>0</v>
      </c>
      <c r="AO6" s="150">
        <v>0</v>
      </c>
      <c r="AP6" s="150">
        <v>0</v>
      </c>
      <c r="AQ6" s="150">
        <v>0</v>
      </c>
      <c r="AR6" s="150">
        <v>0</v>
      </c>
      <c r="AS6" s="150">
        <v>0</v>
      </c>
      <c r="AT6" s="151">
        <v>0</v>
      </c>
      <c r="AU6" s="152">
        <v>0</v>
      </c>
      <c r="AV6" s="200" t="s">
        <v>466</v>
      </c>
    </row>
    <row r="7" spans="1:48">
      <c r="A7" s="137">
        <v>4</v>
      </c>
      <c r="B7" s="138"/>
      <c r="C7" s="139" t="s">
        <v>262</v>
      </c>
      <c r="D7" s="139" t="s">
        <v>147</v>
      </c>
      <c r="E7" s="140" t="s">
        <v>84</v>
      </c>
      <c r="F7" s="141">
        <v>244</v>
      </c>
      <c r="G7" s="142">
        <v>354</v>
      </c>
      <c r="H7" s="142">
        <v>354</v>
      </c>
      <c r="I7" s="142">
        <v>360</v>
      </c>
      <c r="J7" s="142">
        <v>295</v>
      </c>
      <c r="K7" s="142">
        <v>300</v>
      </c>
      <c r="L7" s="142">
        <v>116</v>
      </c>
      <c r="M7" s="142">
        <v>262</v>
      </c>
      <c r="N7" s="142">
        <v>235</v>
      </c>
      <c r="O7" s="142">
        <v>253</v>
      </c>
      <c r="P7" s="142">
        <v>200</v>
      </c>
      <c r="Q7" s="142">
        <v>190</v>
      </c>
      <c r="R7" s="143">
        <v>3163</v>
      </c>
      <c r="S7" s="144">
        <v>1000</v>
      </c>
      <c r="T7" s="201">
        <v>3.1629999999999998</v>
      </c>
      <c r="U7" s="146">
        <v>19</v>
      </c>
      <c r="V7" s="147">
        <v>30</v>
      </c>
      <c r="W7" s="147">
        <v>29</v>
      </c>
      <c r="X7" s="147">
        <v>28</v>
      </c>
      <c r="Y7" s="147">
        <v>24</v>
      </c>
      <c r="Z7" s="147">
        <v>22</v>
      </c>
      <c r="AA7" s="147">
        <v>16</v>
      </c>
      <c r="AB7" s="147">
        <v>21</v>
      </c>
      <c r="AC7" s="147">
        <v>28</v>
      </c>
      <c r="AD7" s="147">
        <v>27</v>
      </c>
      <c r="AE7" s="147">
        <v>20</v>
      </c>
      <c r="AF7" s="147">
        <v>21</v>
      </c>
      <c r="AG7" s="148">
        <v>285</v>
      </c>
      <c r="AH7" s="149">
        <v>0</v>
      </c>
      <c r="AI7" s="150">
        <v>0</v>
      </c>
      <c r="AJ7" s="150">
        <v>0</v>
      </c>
      <c r="AK7" s="150">
        <v>0</v>
      </c>
      <c r="AL7" s="150">
        <v>0</v>
      </c>
      <c r="AM7" s="150">
        <v>0</v>
      </c>
      <c r="AN7" s="150">
        <v>0</v>
      </c>
      <c r="AO7" s="150">
        <v>0</v>
      </c>
      <c r="AP7" s="150">
        <v>0</v>
      </c>
      <c r="AQ7" s="150">
        <v>0</v>
      </c>
      <c r="AR7" s="150">
        <v>0</v>
      </c>
      <c r="AS7" s="150">
        <v>0</v>
      </c>
      <c r="AT7" s="151">
        <v>0</v>
      </c>
      <c r="AU7" s="152">
        <v>200</v>
      </c>
      <c r="AV7" s="200" t="s">
        <v>468</v>
      </c>
    </row>
    <row r="8" spans="1:48">
      <c r="A8" s="137">
        <v>5</v>
      </c>
      <c r="B8" s="138"/>
      <c r="C8" s="139" t="s">
        <v>243</v>
      </c>
      <c r="D8" s="139" t="s">
        <v>332</v>
      </c>
      <c r="E8" s="140" t="s">
        <v>119</v>
      </c>
      <c r="F8" s="141">
        <v>125</v>
      </c>
      <c r="G8" s="142">
        <v>218</v>
      </c>
      <c r="H8" s="142">
        <v>364</v>
      </c>
      <c r="I8" s="142">
        <v>431</v>
      </c>
      <c r="J8" s="142">
        <v>366</v>
      </c>
      <c r="K8" s="142">
        <v>323</v>
      </c>
      <c r="L8" s="142">
        <v>183</v>
      </c>
      <c r="M8" s="142">
        <v>265</v>
      </c>
      <c r="N8" s="142">
        <v>210</v>
      </c>
      <c r="O8" s="142">
        <v>224</v>
      </c>
      <c r="P8" s="142">
        <v>245</v>
      </c>
      <c r="Q8" s="142">
        <v>200</v>
      </c>
      <c r="R8" s="143">
        <v>3154</v>
      </c>
      <c r="S8" s="144">
        <v>3600</v>
      </c>
      <c r="T8" s="201">
        <v>0.87611111111111106</v>
      </c>
      <c r="U8" s="146">
        <v>13</v>
      </c>
      <c r="V8" s="147">
        <v>23</v>
      </c>
      <c r="W8" s="147">
        <v>26</v>
      </c>
      <c r="X8" s="147">
        <v>31</v>
      </c>
      <c r="Y8" s="147">
        <v>27</v>
      </c>
      <c r="Z8" s="147">
        <v>26</v>
      </c>
      <c r="AA8" s="147">
        <v>15</v>
      </c>
      <c r="AB8" s="147">
        <v>26</v>
      </c>
      <c r="AC8" s="147">
        <v>26</v>
      </c>
      <c r="AD8" s="147">
        <v>25</v>
      </c>
      <c r="AE8" s="147">
        <v>27</v>
      </c>
      <c r="AF8" s="147">
        <v>24</v>
      </c>
      <c r="AG8" s="148">
        <v>289</v>
      </c>
      <c r="AH8" s="149">
        <v>52</v>
      </c>
      <c r="AI8" s="150">
        <v>62</v>
      </c>
      <c r="AJ8" s="150">
        <v>100</v>
      </c>
      <c r="AK8" s="150">
        <v>124</v>
      </c>
      <c r="AL8" s="150">
        <v>108</v>
      </c>
      <c r="AM8" s="150">
        <v>72</v>
      </c>
      <c r="AN8" s="150">
        <v>48</v>
      </c>
      <c r="AO8" s="150">
        <v>55</v>
      </c>
      <c r="AP8" s="150">
        <v>62</v>
      </c>
      <c r="AQ8" s="150">
        <v>55</v>
      </c>
      <c r="AR8" s="150">
        <v>60</v>
      </c>
      <c r="AS8" s="150">
        <v>38</v>
      </c>
      <c r="AT8" s="151">
        <v>836</v>
      </c>
      <c r="AU8" s="152">
        <v>700</v>
      </c>
      <c r="AV8" s="200" t="s">
        <v>444</v>
      </c>
    </row>
    <row r="9" spans="1:48">
      <c r="A9" s="137">
        <v>6</v>
      </c>
      <c r="B9" s="138"/>
      <c r="C9" s="139" t="s">
        <v>370</v>
      </c>
      <c r="D9" s="139" t="s">
        <v>371</v>
      </c>
      <c r="E9" s="140" t="s">
        <v>372</v>
      </c>
      <c r="F9" s="141">
        <v>253</v>
      </c>
      <c r="G9" s="142">
        <v>242</v>
      </c>
      <c r="H9" s="142">
        <v>228</v>
      </c>
      <c r="I9" s="142">
        <v>285</v>
      </c>
      <c r="J9" s="142">
        <v>220</v>
      </c>
      <c r="K9" s="142">
        <v>277</v>
      </c>
      <c r="L9" s="142">
        <v>230</v>
      </c>
      <c r="M9" s="142">
        <v>264</v>
      </c>
      <c r="N9" s="142">
        <v>284</v>
      </c>
      <c r="O9" s="142">
        <v>270</v>
      </c>
      <c r="P9" s="142">
        <v>290</v>
      </c>
      <c r="Q9" s="142">
        <v>289</v>
      </c>
      <c r="R9" s="143">
        <v>3132</v>
      </c>
      <c r="S9" s="144">
        <v>3000</v>
      </c>
      <c r="T9" s="201">
        <v>1.044</v>
      </c>
      <c r="U9" s="146">
        <v>16</v>
      </c>
      <c r="V9" s="147">
        <v>16</v>
      </c>
      <c r="W9" s="147">
        <v>17</v>
      </c>
      <c r="X9" s="147">
        <v>19</v>
      </c>
      <c r="Y9" s="147">
        <v>15</v>
      </c>
      <c r="Z9" s="147">
        <v>14</v>
      </c>
      <c r="AA9" s="147">
        <v>14</v>
      </c>
      <c r="AB9" s="147">
        <v>16</v>
      </c>
      <c r="AC9" s="147">
        <v>17</v>
      </c>
      <c r="AD9" s="147">
        <v>16</v>
      </c>
      <c r="AE9" s="147">
        <v>14</v>
      </c>
      <c r="AF9" s="147">
        <v>15</v>
      </c>
      <c r="AG9" s="148">
        <v>189</v>
      </c>
      <c r="AH9" s="149">
        <v>0</v>
      </c>
      <c r="AI9" s="150">
        <v>0</v>
      </c>
      <c r="AJ9" s="150">
        <v>0</v>
      </c>
      <c r="AK9" s="150">
        <v>0</v>
      </c>
      <c r="AL9" s="150">
        <v>0</v>
      </c>
      <c r="AM9" s="150">
        <v>0</v>
      </c>
      <c r="AN9" s="150">
        <v>0</v>
      </c>
      <c r="AO9" s="150">
        <v>0</v>
      </c>
      <c r="AP9" s="150">
        <v>0</v>
      </c>
      <c r="AQ9" s="150">
        <v>0</v>
      </c>
      <c r="AR9" s="150">
        <v>0</v>
      </c>
      <c r="AS9" s="150">
        <v>0</v>
      </c>
      <c r="AT9" s="151">
        <v>0</v>
      </c>
      <c r="AU9" s="152">
        <v>0</v>
      </c>
      <c r="AV9" s="200" t="s">
        <v>436</v>
      </c>
    </row>
    <row r="10" spans="1:48">
      <c r="A10" s="137">
        <v>7</v>
      </c>
      <c r="B10" s="138"/>
      <c r="C10" s="139" t="s">
        <v>237</v>
      </c>
      <c r="D10" s="139" t="s">
        <v>682</v>
      </c>
      <c r="E10" s="140" t="s">
        <v>718</v>
      </c>
      <c r="F10" s="141">
        <v>307</v>
      </c>
      <c r="G10" s="142">
        <v>312</v>
      </c>
      <c r="H10" s="142">
        <v>230</v>
      </c>
      <c r="I10" s="142">
        <v>216</v>
      </c>
      <c r="J10" s="142">
        <v>253</v>
      </c>
      <c r="K10" s="142">
        <v>247</v>
      </c>
      <c r="L10" s="142">
        <v>205</v>
      </c>
      <c r="M10" s="142">
        <v>243</v>
      </c>
      <c r="N10" s="142">
        <v>265</v>
      </c>
      <c r="O10" s="142">
        <v>240</v>
      </c>
      <c r="P10" s="142">
        <v>239</v>
      </c>
      <c r="Q10" s="142">
        <v>218</v>
      </c>
      <c r="R10" s="143">
        <v>2975</v>
      </c>
      <c r="S10" s="144">
        <v>3000</v>
      </c>
      <c r="T10" s="201">
        <v>0.9916666666666667</v>
      </c>
      <c r="U10" s="146">
        <v>30</v>
      </c>
      <c r="V10" s="147">
        <v>31</v>
      </c>
      <c r="W10" s="147">
        <v>30</v>
      </c>
      <c r="X10" s="147">
        <v>31</v>
      </c>
      <c r="Y10" s="147">
        <v>31</v>
      </c>
      <c r="Z10" s="147">
        <v>30</v>
      </c>
      <c r="AA10" s="147">
        <v>31</v>
      </c>
      <c r="AB10" s="147">
        <v>30</v>
      </c>
      <c r="AC10" s="147">
        <v>31</v>
      </c>
      <c r="AD10" s="147">
        <v>31</v>
      </c>
      <c r="AE10" s="147">
        <v>28</v>
      </c>
      <c r="AF10" s="147">
        <v>31</v>
      </c>
      <c r="AG10" s="148">
        <v>365</v>
      </c>
      <c r="AH10" s="149">
        <v>42</v>
      </c>
      <c r="AI10" s="150">
        <v>45</v>
      </c>
      <c r="AJ10" s="150">
        <v>32</v>
      </c>
      <c r="AK10" s="150">
        <v>30</v>
      </c>
      <c r="AL10" s="150">
        <v>36</v>
      </c>
      <c r="AM10" s="150">
        <v>36</v>
      </c>
      <c r="AN10" s="150">
        <v>30</v>
      </c>
      <c r="AO10" s="150">
        <v>36</v>
      </c>
      <c r="AP10" s="150">
        <v>35</v>
      </c>
      <c r="AQ10" s="150">
        <v>36</v>
      </c>
      <c r="AR10" s="150">
        <v>37</v>
      </c>
      <c r="AS10" s="150">
        <v>32</v>
      </c>
      <c r="AT10" s="151">
        <v>427</v>
      </c>
      <c r="AU10" s="152">
        <v>450</v>
      </c>
      <c r="AV10" s="200" t="s">
        <v>433</v>
      </c>
    </row>
    <row r="11" spans="1:48">
      <c r="A11" s="137">
        <v>8</v>
      </c>
      <c r="B11" s="138"/>
      <c r="C11" s="139" t="s">
        <v>124</v>
      </c>
      <c r="D11" s="139" t="s">
        <v>125</v>
      </c>
      <c r="E11" s="140" t="s">
        <v>130</v>
      </c>
      <c r="F11" s="141">
        <v>340</v>
      </c>
      <c r="G11" s="142">
        <v>261</v>
      </c>
      <c r="H11" s="142">
        <v>249</v>
      </c>
      <c r="I11" s="142">
        <v>182</v>
      </c>
      <c r="J11" s="142">
        <v>189.8</v>
      </c>
      <c r="K11" s="142">
        <v>256</v>
      </c>
      <c r="L11" s="142">
        <v>220.5</v>
      </c>
      <c r="M11" s="142">
        <v>238.5</v>
      </c>
      <c r="N11" s="142">
        <v>289.5</v>
      </c>
      <c r="O11" s="142">
        <v>241.7</v>
      </c>
      <c r="P11" s="142">
        <v>260.5</v>
      </c>
      <c r="Q11" s="142">
        <v>229</v>
      </c>
      <c r="R11" s="143">
        <v>2957.5</v>
      </c>
      <c r="S11" s="144">
        <v>4200</v>
      </c>
      <c r="T11" s="201">
        <v>0.70416666666666672</v>
      </c>
      <c r="U11" s="146">
        <v>27</v>
      </c>
      <c r="V11" s="147">
        <v>21</v>
      </c>
      <c r="W11" s="147">
        <v>25</v>
      </c>
      <c r="X11" s="147">
        <v>19</v>
      </c>
      <c r="Y11" s="147">
        <v>20</v>
      </c>
      <c r="Z11" s="147">
        <v>26</v>
      </c>
      <c r="AA11" s="147">
        <v>25</v>
      </c>
      <c r="AB11" s="147">
        <v>26</v>
      </c>
      <c r="AC11" s="147">
        <v>24</v>
      </c>
      <c r="AD11" s="147">
        <v>23</v>
      </c>
      <c r="AE11" s="147">
        <v>26</v>
      </c>
      <c r="AF11" s="147">
        <v>25</v>
      </c>
      <c r="AG11" s="148">
        <v>287</v>
      </c>
      <c r="AH11" s="149">
        <v>0</v>
      </c>
      <c r="AI11" s="150">
        <v>0</v>
      </c>
      <c r="AJ11" s="150">
        <v>0</v>
      </c>
      <c r="AK11" s="150">
        <v>0</v>
      </c>
      <c r="AL11" s="150">
        <v>0</v>
      </c>
      <c r="AM11" s="150">
        <v>0</v>
      </c>
      <c r="AN11" s="150">
        <v>0</v>
      </c>
      <c r="AO11" s="150">
        <v>0</v>
      </c>
      <c r="AP11" s="150">
        <v>0</v>
      </c>
      <c r="AQ11" s="150">
        <v>0</v>
      </c>
      <c r="AR11" s="150">
        <v>0</v>
      </c>
      <c r="AS11" s="150">
        <v>0</v>
      </c>
      <c r="AT11" s="151">
        <v>0</v>
      </c>
      <c r="AU11" s="152">
        <v>0</v>
      </c>
      <c r="AV11" s="200" t="s">
        <v>432</v>
      </c>
    </row>
    <row r="12" spans="1:48">
      <c r="A12" s="137">
        <v>9</v>
      </c>
      <c r="B12" s="138"/>
      <c r="C12" s="139" t="s">
        <v>231</v>
      </c>
      <c r="D12" s="139" t="s">
        <v>91</v>
      </c>
      <c r="E12" s="140" t="s">
        <v>92</v>
      </c>
      <c r="F12" s="141">
        <v>189</v>
      </c>
      <c r="G12" s="142">
        <v>171</v>
      </c>
      <c r="H12" s="142">
        <v>203</v>
      </c>
      <c r="I12" s="142">
        <v>263</v>
      </c>
      <c r="J12" s="142">
        <v>281</v>
      </c>
      <c r="K12" s="142">
        <v>257</v>
      </c>
      <c r="L12" s="142">
        <v>322</v>
      </c>
      <c r="M12" s="142">
        <v>291</v>
      </c>
      <c r="N12" s="142">
        <v>323</v>
      </c>
      <c r="O12" s="142">
        <v>282</v>
      </c>
      <c r="P12" s="142">
        <v>195</v>
      </c>
      <c r="Q12" s="142">
        <v>177</v>
      </c>
      <c r="R12" s="143">
        <v>2954</v>
      </c>
      <c r="S12" s="144">
        <v>3500</v>
      </c>
      <c r="T12" s="201">
        <v>0.84399999999999997</v>
      </c>
      <c r="U12" s="146">
        <v>19</v>
      </c>
      <c r="V12" s="147">
        <v>16</v>
      </c>
      <c r="W12" s="147">
        <v>21</v>
      </c>
      <c r="X12" s="147">
        <v>26</v>
      </c>
      <c r="Y12" s="147">
        <v>24</v>
      </c>
      <c r="Z12" s="147">
        <v>22</v>
      </c>
      <c r="AA12" s="147">
        <v>19</v>
      </c>
      <c r="AB12" s="147">
        <v>24</v>
      </c>
      <c r="AC12" s="147">
        <v>27</v>
      </c>
      <c r="AD12" s="147">
        <v>24</v>
      </c>
      <c r="AE12" s="147">
        <v>16</v>
      </c>
      <c r="AF12" s="147">
        <v>18</v>
      </c>
      <c r="AG12" s="148">
        <v>256</v>
      </c>
      <c r="AH12" s="149">
        <v>38</v>
      </c>
      <c r="AI12" s="150">
        <v>38</v>
      </c>
      <c r="AJ12" s="150">
        <v>38</v>
      </c>
      <c r="AK12" s="150">
        <v>30</v>
      </c>
      <c r="AL12" s="150">
        <v>47</v>
      </c>
      <c r="AM12" s="150">
        <v>49</v>
      </c>
      <c r="AN12" s="150">
        <v>42</v>
      </c>
      <c r="AO12" s="150">
        <v>58</v>
      </c>
      <c r="AP12" s="150">
        <v>47</v>
      </c>
      <c r="AQ12" s="150">
        <v>57</v>
      </c>
      <c r="AR12" s="150">
        <v>25</v>
      </c>
      <c r="AS12" s="150">
        <v>27</v>
      </c>
      <c r="AT12" s="151">
        <v>496</v>
      </c>
      <c r="AU12" s="152">
        <v>580</v>
      </c>
      <c r="AV12" s="200" t="s">
        <v>458</v>
      </c>
    </row>
    <row r="13" spans="1:48">
      <c r="A13" s="153">
        <v>10</v>
      </c>
      <c r="B13" s="154"/>
      <c r="C13" s="155" t="s">
        <v>683</v>
      </c>
      <c r="D13" s="155" t="s">
        <v>684</v>
      </c>
      <c r="E13" s="156" t="s">
        <v>717</v>
      </c>
      <c r="F13" s="157">
        <v>346.2</v>
      </c>
      <c r="G13" s="158">
        <v>344.5</v>
      </c>
      <c r="H13" s="158">
        <v>341.2</v>
      </c>
      <c r="I13" s="158">
        <v>213.1</v>
      </c>
      <c r="J13" s="158">
        <v>300.3</v>
      </c>
      <c r="K13" s="158">
        <v>390.4</v>
      </c>
      <c r="L13" s="158">
        <v>214.3</v>
      </c>
      <c r="M13" s="158">
        <v>118.4</v>
      </c>
      <c r="N13" s="158">
        <v>221.3</v>
      </c>
      <c r="O13" s="158">
        <v>222.7</v>
      </c>
      <c r="P13" s="158">
        <v>205.8</v>
      </c>
      <c r="Q13" s="158">
        <v>5.4</v>
      </c>
      <c r="R13" s="159">
        <v>2923.6000000000004</v>
      </c>
      <c r="S13" s="160">
        <v>3000</v>
      </c>
      <c r="T13" s="202">
        <v>0.97453333333333347</v>
      </c>
      <c r="U13" s="162">
        <v>23</v>
      </c>
      <c r="V13" s="163">
        <v>24</v>
      </c>
      <c r="W13" s="163">
        <v>18</v>
      </c>
      <c r="X13" s="163">
        <v>15</v>
      </c>
      <c r="Y13" s="163">
        <v>23</v>
      </c>
      <c r="Z13" s="163">
        <v>24</v>
      </c>
      <c r="AA13" s="163">
        <v>18</v>
      </c>
      <c r="AB13" s="163">
        <v>13</v>
      </c>
      <c r="AC13" s="163">
        <v>23</v>
      </c>
      <c r="AD13" s="163">
        <v>23</v>
      </c>
      <c r="AE13" s="163">
        <v>17</v>
      </c>
      <c r="AF13" s="163">
        <v>1</v>
      </c>
      <c r="AG13" s="164">
        <v>222</v>
      </c>
      <c r="AH13" s="165">
        <v>30</v>
      </c>
      <c r="AI13" s="166">
        <v>28</v>
      </c>
      <c r="AJ13" s="166">
        <v>34</v>
      </c>
      <c r="AK13" s="166">
        <v>23.9</v>
      </c>
      <c r="AL13" s="166">
        <v>26</v>
      </c>
      <c r="AM13" s="166">
        <v>35</v>
      </c>
      <c r="AN13" s="166">
        <v>20</v>
      </c>
      <c r="AO13" s="166">
        <v>14</v>
      </c>
      <c r="AP13" s="166">
        <v>27</v>
      </c>
      <c r="AQ13" s="166">
        <v>26</v>
      </c>
      <c r="AR13" s="166">
        <v>25</v>
      </c>
      <c r="AS13" s="166">
        <v>1</v>
      </c>
      <c r="AT13" s="167">
        <v>289.89999999999998</v>
      </c>
      <c r="AU13" s="168">
        <v>250</v>
      </c>
      <c r="AV13" s="200" t="s">
        <v>686</v>
      </c>
    </row>
    <row r="14" spans="1:48">
      <c r="A14" s="137">
        <v>11</v>
      </c>
      <c r="B14" s="138"/>
      <c r="C14" s="139" t="s">
        <v>427</v>
      </c>
      <c r="D14" s="139" t="s">
        <v>428</v>
      </c>
      <c r="E14" s="140" t="s">
        <v>114</v>
      </c>
      <c r="F14" s="141">
        <v>240.7</v>
      </c>
      <c r="G14" s="142">
        <v>192.3</v>
      </c>
      <c r="H14" s="142">
        <v>206.3</v>
      </c>
      <c r="I14" s="142">
        <v>201.5</v>
      </c>
      <c r="J14" s="142">
        <v>242.2</v>
      </c>
      <c r="K14" s="142">
        <v>195</v>
      </c>
      <c r="L14" s="142">
        <v>184</v>
      </c>
      <c r="M14" s="142">
        <v>210.7</v>
      </c>
      <c r="N14" s="142">
        <v>229.7</v>
      </c>
      <c r="O14" s="142">
        <v>189</v>
      </c>
      <c r="P14" s="142">
        <v>203.5</v>
      </c>
      <c r="Q14" s="142">
        <v>200</v>
      </c>
      <c r="R14" s="143">
        <v>2494.9</v>
      </c>
      <c r="S14" s="144">
        <v>2000</v>
      </c>
      <c r="T14" s="201">
        <v>1.2474499999999999</v>
      </c>
      <c r="U14" s="146">
        <v>27</v>
      </c>
      <c r="V14" s="147">
        <v>26</v>
      </c>
      <c r="W14" s="147">
        <v>28</v>
      </c>
      <c r="X14" s="147">
        <v>26</v>
      </c>
      <c r="Y14" s="147">
        <v>29</v>
      </c>
      <c r="Z14" s="147">
        <v>28</v>
      </c>
      <c r="AA14" s="147">
        <v>25</v>
      </c>
      <c r="AB14" s="147">
        <v>29</v>
      </c>
      <c r="AC14" s="147">
        <v>27</v>
      </c>
      <c r="AD14" s="147">
        <v>21</v>
      </c>
      <c r="AE14" s="147">
        <v>27</v>
      </c>
      <c r="AF14" s="147">
        <v>27</v>
      </c>
      <c r="AG14" s="148">
        <v>320</v>
      </c>
      <c r="AH14" s="149">
        <v>23</v>
      </c>
      <c r="AI14" s="150">
        <v>20</v>
      </c>
      <c r="AJ14" s="150">
        <v>21</v>
      </c>
      <c r="AK14" s="150">
        <v>19</v>
      </c>
      <c r="AL14" s="150">
        <v>24</v>
      </c>
      <c r="AM14" s="150">
        <v>17</v>
      </c>
      <c r="AN14" s="150">
        <v>15</v>
      </c>
      <c r="AO14" s="150">
        <v>19</v>
      </c>
      <c r="AP14" s="150">
        <v>21</v>
      </c>
      <c r="AQ14" s="150">
        <v>17</v>
      </c>
      <c r="AR14" s="150">
        <v>17</v>
      </c>
      <c r="AS14" s="150">
        <v>20</v>
      </c>
      <c r="AT14" s="151">
        <v>233</v>
      </c>
      <c r="AU14" s="152">
        <v>0</v>
      </c>
      <c r="AV14" s="200" t="s">
        <v>435</v>
      </c>
    </row>
    <row r="15" spans="1:48">
      <c r="A15" s="137">
        <v>12</v>
      </c>
      <c r="B15" s="138"/>
      <c r="C15" s="139" t="s">
        <v>240</v>
      </c>
      <c r="D15" s="139" t="s">
        <v>106</v>
      </c>
      <c r="E15" s="140" t="s">
        <v>108</v>
      </c>
      <c r="F15" s="141">
        <v>171</v>
      </c>
      <c r="G15" s="142">
        <v>185</v>
      </c>
      <c r="H15" s="142">
        <v>130</v>
      </c>
      <c r="I15" s="142">
        <v>213</v>
      </c>
      <c r="J15" s="142">
        <v>211</v>
      </c>
      <c r="K15" s="142">
        <v>191</v>
      </c>
      <c r="L15" s="142">
        <v>125</v>
      </c>
      <c r="M15" s="142">
        <v>192</v>
      </c>
      <c r="N15" s="142">
        <v>206</v>
      </c>
      <c r="O15" s="142">
        <v>207</v>
      </c>
      <c r="P15" s="142">
        <v>197</v>
      </c>
      <c r="Q15" s="142">
        <v>186</v>
      </c>
      <c r="R15" s="143">
        <v>2214</v>
      </c>
      <c r="S15" s="144">
        <v>1500</v>
      </c>
      <c r="T15" s="201">
        <v>1.476</v>
      </c>
      <c r="U15" s="146">
        <v>19</v>
      </c>
      <c r="V15" s="147">
        <v>21</v>
      </c>
      <c r="W15" s="147">
        <v>18</v>
      </c>
      <c r="X15" s="147">
        <v>27</v>
      </c>
      <c r="Y15" s="147">
        <v>29</v>
      </c>
      <c r="Z15" s="147">
        <v>24</v>
      </c>
      <c r="AA15" s="147">
        <v>17</v>
      </c>
      <c r="AB15" s="147">
        <v>22</v>
      </c>
      <c r="AC15" s="147">
        <v>24</v>
      </c>
      <c r="AD15" s="147">
        <v>25</v>
      </c>
      <c r="AE15" s="147">
        <v>26</v>
      </c>
      <c r="AF15" s="147">
        <v>24</v>
      </c>
      <c r="AG15" s="148">
        <v>276</v>
      </c>
      <c r="AH15" s="149">
        <v>0</v>
      </c>
      <c r="AI15" s="150">
        <v>0</v>
      </c>
      <c r="AJ15" s="150">
        <v>0</v>
      </c>
      <c r="AK15" s="150">
        <v>0</v>
      </c>
      <c r="AL15" s="150">
        <v>0</v>
      </c>
      <c r="AM15" s="150">
        <v>0</v>
      </c>
      <c r="AN15" s="150">
        <v>0</v>
      </c>
      <c r="AO15" s="150">
        <v>0</v>
      </c>
      <c r="AP15" s="150">
        <v>0</v>
      </c>
      <c r="AQ15" s="150">
        <v>0</v>
      </c>
      <c r="AR15" s="150">
        <v>0</v>
      </c>
      <c r="AS15" s="150">
        <v>0</v>
      </c>
      <c r="AT15" s="151">
        <v>0</v>
      </c>
      <c r="AU15" s="152">
        <v>0</v>
      </c>
      <c r="AV15" s="200" t="s">
        <v>442</v>
      </c>
    </row>
    <row r="16" spans="1:48">
      <c r="A16" s="137">
        <v>13</v>
      </c>
      <c r="B16" s="138"/>
      <c r="C16" s="139" t="s">
        <v>687</v>
      </c>
      <c r="D16" s="139" t="s">
        <v>688</v>
      </c>
      <c r="E16" s="140" t="s">
        <v>689</v>
      </c>
      <c r="F16" s="141">
        <v>159.4</v>
      </c>
      <c r="G16" s="142">
        <v>203.3</v>
      </c>
      <c r="H16" s="142">
        <v>147.5</v>
      </c>
      <c r="I16" s="142">
        <v>215.8</v>
      </c>
      <c r="J16" s="142">
        <v>120.9</v>
      </c>
      <c r="K16" s="142">
        <v>222.4</v>
      </c>
      <c r="L16" s="142">
        <v>93</v>
      </c>
      <c r="M16" s="142">
        <v>141.9</v>
      </c>
      <c r="N16" s="142">
        <v>139.6</v>
      </c>
      <c r="O16" s="142">
        <v>157.6</v>
      </c>
      <c r="P16" s="142">
        <v>163.4</v>
      </c>
      <c r="Q16" s="142">
        <v>127.6</v>
      </c>
      <c r="R16" s="143">
        <v>1892.3999999999999</v>
      </c>
      <c r="S16" s="144">
        <v>1800</v>
      </c>
      <c r="T16" s="201">
        <v>1.0513333333333332</v>
      </c>
      <c r="U16" s="146">
        <v>16</v>
      </c>
      <c r="V16" s="147">
        <v>17</v>
      </c>
      <c r="W16" s="147">
        <v>7</v>
      </c>
      <c r="X16" s="147">
        <v>18</v>
      </c>
      <c r="Y16" s="147">
        <v>10</v>
      </c>
      <c r="Z16" s="147">
        <v>11</v>
      </c>
      <c r="AA16" s="147">
        <v>9</v>
      </c>
      <c r="AB16" s="147">
        <v>13</v>
      </c>
      <c r="AC16" s="147">
        <v>15</v>
      </c>
      <c r="AD16" s="147">
        <v>13</v>
      </c>
      <c r="AE16" s="147">
        <v>15</v>
      </c>
      <c r="AF16" s="147">
        <v>17</v>
      </c>
      <c r="AG16" s="148">
        <v>161</v>
      </c>
      <c r="AH16" s="149">
        <v>20</v>
      </c>
      <c r="AI16" s="150">
        <v>26</v>
      </c>
      <c r="AJ16" s="150">
        <v>19</v>
      </c>
      <c r="AK16" s="150">
        <v>29</v>
      </c>
      <c r="AL16" s="150">
        <v>17</v>
      </c>
      <c r="AM16" s="150">
        <v>28</v>
      </c>
      <c r="AN16" s="150">
        <v>15</v>
      </c>
      <c r="AO16" s="150">
        <v>28</v>
      </c>
      <c r="AP16" s="150">
        <v>16</v>
      </c>
      <c r="AQ16" s="150">
        <v>15</v>
      </c>
      <c r="AR16" s="150">
        <v>17</v>
      </c>
      <c r="AS16" s="150">
        <v>13</v>
      </c>
      <c r="AT16" s="151">
        <v>243</v>
      </c>
      <c r="AU16" s="152">
        <v>180</v>
      </c>
      <c r="AV16" s="200" t="s">
        <v>690</v>
      </c>
    </row>
    <row r="17" spans="1:48">
      <c r="A17" s="137">
        <v>14</v>
      </c>
      <c r="B17" s="138"/>
      <c r="C17" s="139" t="s">
        <v>666</v>
      </c>
      <c r="D17" s="139" t="s">
        <v>696</v>
      </c>
      <c r="E17" s="140" t="s">
        <v>86</v>
      </c>
      <c r="F17" s="141">
        <v>111</v>
      </c>
      <c r="G17" s="142">
        <v>205</v>
      </c>
      <c r="H17" s="142">
        <v>140</v>
      </c>
      <c r="I17" s="142">
        <v>180</v>
      </c>
      <c r="J17" s="142">
        <v>100</v>
      </c>
      <c r="K17" s="142">
        <v>70</v>
      </c>
      <c r="L17" s="142">
        <v>130</v>
      </c>
      <c r="M17" s="142">
        <v>150</v>
      </c>
      <c r="N17" s="142">
        <v>169.6</v>
      </c>
      <c r="O17" s="142">
        <v>268.5</v>
      </c>
      <c r="P17" s="142">
        <v>184.2</v>
      </c>
      <c r="Q17" s="142">
        <v>120</v>
      </c>
      <c r="R17" s="143">
        <v>1828.3</v>
      </c>
      <c r="S17" s="144">
        <v>3600</v>
      </c>
      <c r="T17" s="201">
        <v>0.5078611111111111</v>
      </c>
      <c r="U17" s="146">
        <v>8</v>
      </c>
      <c r="V17" s="147">
        <v>15</v>
      </c>
      <c r="W17" s="147">
        <v>10</v>
      </c>
      <c r="X17" s="147">
        <v>10</v>
      </c>
      <c r="Y17" s="147">
        <v>10</v>
      </c>
      <c r="Z17" s="147">
        <v>10</v>
      </c>
      <c r="AA17" s="147">
        <v>12</v>
      </c>
      <c r="AB17" s="147">
        <v>14</v>
      </c>
      <c r="AC17" s="147">
        <v>15</v>
      </c>
      <c r="AD17" s="147">
        <v>20</v>
      </c>
      <c r="AE17" s="147">
        <v>16</v>
      </c>
      <c r="AF17" s="147">
        <v>10</v>
      </c>
      <c r="AG17" s="148">
        <v>150</v>
      </c>
      <c r="AH17" s="149">
        <v>19</v>
      </c>
      <c r="AI17" s="150">
        <v>25</v>
      </c>
      <c r="AJ17" s="150">
        <v>0</v>
      </c>
      <c r="AK17" s="150">
        <v>0</v>
      </c>
      <c r="AL17" s="150">
        <v>0</v>
      </c>
      <c r="AM17" s="150">
        <v>0</v>
      </c>
      <c r="AN17" s="150">
        <v>0</v>
      </c>
      <c r="AO17" s="150">
        <v>0</v>
      </c>
      <c r="AP17" s="150">
        <v>0</v>
      </c>
      <c r="AQ17" s="150">
        <v>27</v>
      </c>
      <c r="AR17" s="150">
        <v>16</v>
      </c>
      <c r="AS17" s="150">
        <v>0</v>
      </c>
      <c r="AT17" s="151">
        <v>87</v>
      </c>
      <c r="AU17" s="152">
        <v>480</v>
      </c>
      <c r="AV17" s="200" t="s">
        <v>668</v>
      </c>
    </row>
    <row r="18" spans="1:48">
      <c r="A18" s="137">
        <v>15</v>
      </c>
      <c r="B18" s="138"/>
      <c r="C18" s="139" t="s">
        <v>258</v>
      </c>
      <c r="D18" s="139" t="s">
        <v>259</v>
      </c>
      <c r="E18" s="140" t="s">
        <v>111</v>
      </c>
      <c r="F18" s="141">
        <v>181</v>
      </c>
      <c r="G18" s="142">
        <v>240</v>
      </c>
      <c r="H18" s="142">
        <v>172</v>
      </c>
      <c r="I18" s="142">
        <v>157</v>
      </c>
      <c r="J18" s="142">
        <v>162</v>
      </c>
      <c r="K18" s="142">
        <v>117</v>
      </c>
      <c r="L18" s="142">
        <v>188</v>
      </c>
      <c r="M18" s="142">
        <v>174</v>
      </c>
      <c r="N18" s="142">
        <v>97</v>
      </c>
      <c r="O18" s="142">
        <v>124</v>
      </c>
      <c r="P18" s="142">
        <v>96</v>
      </c>
      <c r="Q18" s="142">
        <v>110</v>
      </c>
      <c r="R18" s="143">
        <v>1818</v>
      </c>
      <c r="S18" s="144">
        <v>1200</v>
      </c>
      <c r="T18" s="201">
        <v>1.5149999999999999</v>
      </c>
      <c r="U18" s="146">
        <v>18</v>
      </c>
      <c r="V18" s="147">
        <v>19</v>
      </c>
      <c r="W18" s="147">
        <v>19</v>
      </c>
      <c r="X18" s="147">
        <v>17</v>
      </c>
      <c r="Y18" s="147">
        <v>20</v>
      </c>
      <c r="Z18" s="147">
        <v>10</v>
      </c>
      <c r="AA18" s="147">
        <v>22</v>
      </c>
      <c r="AB18" s="147">
        <v>20</v>
      </c>
      <c r="AC18" s="147">
        <v>11</v>
      </c>
      <c r="AD18" s="147">
        <v>12</v>
      </c>
      <c r="AE18" s="147">
        <v>9</v>
      </c>
      <c r="AF18" s="147">
        <v>12</v>
      </c>
      <c r="AG18" s="148">
        <v>189</v>
      </c>
      <c r="AH18" s="149">
        <v>0</v>
      </c>
      <c r="AI18" s="150">
        <v>0</v>
      </c>
      <c r="AJ18" s="150">
        <v>0</v>
      </c>
      <c r="AK18" s="150">
        <v>0</v>
      </c>
      <c r="AL18" s="150">
        <v>0</v>
      </c>
      <c r="AM18" s="150">
        <v>0</v>
      </c>
      <c r="AN18" s="150">
        <v>0</v>
      </c>
      <c r="AO18" s="150">
        <v>0</v>
      </c>
      <c r="AP18" s="150">
        <v>0</v>
      </c>
      <c r="AQ18" s="150">
        <v>0</v>
      </c>
      <c r="AR18" s="150">
        <v>0</v>
      </c>
      <c r="AS18" s="150">
        <v>0</v>
      </c>
      <c r="AT18" s="151">
        <v>0</v>
      </c>
      <c r="AU18" s="152">
        <v>0</v>
      </c>
      <c r="AV18" s="200" t="s">
        <v>478</v>
      </c>
    </row>
    <row r="19" spans="1:48">
      <c r="A19" s="137">
        <v>16</v>
      </c>
      <c r="B19" s="138"/>
      <c r="C19" s="139" t="s">
        <v>239</v>
      </c>
      <c r="D19" s="139" t="s">
        <v>155</v>
      </c>
      <c r="E19" s="140" t="s">
        <v>84</v>
      </c>
      <c r="F19" s="141">
        <v>120.9</v>
      </c>
      <c r="G19" s="142">
        <v>132.9</v>
      </c>
      <c r="H19" s="142">
        <v>142.80000000000001</v>
      </c>
      <c r="I19" s="142">
        <v>118.5</v>
      </c>
      <c r="J19" s="142">
        <v>107.1</v>
      </c>
      <c r="K19" s="142">
        <v>146.80000000000001</v>
      </c>
      <c r="L19" s="142">
        <v>141.69999999999999</v>
      </c>
      <c r="M19" s="142">
        <v>217</v>
      </c>
      <c r="N19" s="142">
        <v>171.9</v>
      </c>
      <c r="O19" s="142">
        <v>186.8</v>
      </c>
      <c r="P19" s="142">
        <v>59.1</v>
      </c>
      <c r="Q19" s="142">
        <v>158.5</v>
      </c>
      <c r="R19" s="143">
        <v>1704</v>
      </c>
      <c r="S19" s="144">
        <v>1500</v>
      </c>
      <c r="T19" s="201">
        <v>1.1359999999999999</v>
      </c>
      <c r="U19" s="146">
        <v>8</v>
      </c>
      <c r="V19" s="147">
        <v>10</v>
      </c>
      <c r="W19" s="147">
        <v>11</v>
      </c>
      <c r="X19" s="147">
        <v>8</v>
      </c>
      <c r="Y19" s="147">
        <v>9</v>
      </c>
      <c r="Z19" s="147">
        <v>10</v>
      </c>
      <c r="AA19" s="147">
        <v>9</v>
      </c>
      <c r="AB19" s="147">
        <v>30</v>
      </c>
      <c r="AC19" s="147">
        <v>14</v>
      </c>
      <c r="AD19" s="147">
        <v>14</v>
      </c>
      <c r="AE19" s="147">
        <v>7</v>
      </c>
      <c r="AF19" s="147">
        <v>17</v>
      </c>
      <c r="AG19" s="148">
        <v>147</v>
      </c>
      <c r="AH19" s="149">
        <v>15</v>
      </c>
      <c r="AI19" s="150">
        <v>17</v>
      </c>
      <c r="AJ19" s="150">
        <v>15</v>
      </c>
      <c r="AK19" s="150">
        <v>11</v>
      </c>
      <c r="AL19" s="150">
        <v>10</v>
      </c>
      <c r="AM19" s="150">
        <v>13</v>
      </c>
      <c r="AN19" s="150">
        <v>15</v>
      </c>
      <c r="AO19" s="150">
        <v>20</v>
      </c>
      <c r="AP19" s="150">
        <v>16</v>
      </c>
      <c r="AQ19" s="150">
        <v>17</v>
      </c>
      <c r="AR19" s="150">
        <v>6</v>
      </c>
      <c r="AS19" s="150">
        <v>22</v>
      </c>
      <c r="AT19" s="151">
        <v>177</v>
      </c>
      <c r="AU19" s="152">
        <v>0</v>
      </c>
      <c r="AV19" s="200" t="s">
        <v>445</v>
      </c>
    </row>
    <row r="20" spans="1:48">
      <c r="A20" s="137">
        <v>17</v>
      </c>
      <c r="B20" s="138"/>
      <c r="C20" s="139" t="s">
        <v>517</v>
      </c>
      <c r="D20" s="139" t="s">
        <v>561</v>
      </c>
      <c r="E20" s="140" t="s">
        <v>369</v>
      </c>
      <c r="F20" s="141">
        <v>110.3</v>
      </c>
      <c r="G20" s="142">
        <v>168.2</v>
      </c>
      <c r="H20" s="142">
        <v>116.6</v>
      </c>
      <c r="I20" s="142">
        <v>226.1</v>
      </c>
      <c r="J20" s="142">
        <v>148</v>
      </c>
      <c r="K20" s="142">
        <v>116.8</v>
      </c>
      <c r="L20" s="142">
        <v>116.3</v>
      </c>
      <c r="M20" s="142">
        <v>118.1</v>
      </c>
      <c r="N20" s="142">
        <v>124.5</v>
      </c>
      <c r="O20" s="142">
        <v>175.1</v>
      </c>
      <c r="P20" s="142">
        <v>116.4</v>
      </c>
      <c r="Q20" s="142">
        <v>151.9</v>
      </c>
      <c r="R20" s="143">
        <v>1688.3</v>
      </c>
      <c r="S20" s="144">
        <v>3000</v>
      </c>
      <c r="T20" s="201">
        <v>0.56276666666666664</v>
      </c>
      <c r="U20" s="146">
        <v>6</v>
      </c>
      <c r="V20" s="147">
        <v>14</v>
      </c>
      <c r="W20" s="147">
        <v>11</v>
      </c>
      <c r="X20" s="147">
        <v>13</v>
      </c>
      <c r="Y20" s="147">
        <v>12</v>
      </c>
      <c r="Z20" s="147">
        <v>14</v>
      </c>
      <c r="AA20" s="147">
        <v>12</v>
      </c>
      <c r="AB20" s="147">
        <v>7</v>
      </c>
      <c r="AC20" s="147">
        <v>9</v>
      </c>
      <c r="AD20" s="147">
        <v>9</v>
      </c>
      <c r="AE20" s="147">
        <v>10</v>
      </c>
      <c r="AF20" s="147">
        <v>10</v>
      </c>
      <c r="AG20" s="148">
        <v>127</v>
      </c>
      <c r="AH20" s="149">
        <v>14</v>
      </c>
      <c r="AI20" s="150">
        <v>18</v>
      </c>
      <c r="AJ20" s="150">
        <v>13</v>
      </c>
      <c r="AK20" s="150">
        <v>40</v>
      </c>
      <c r="AL20" s="150">
        <v>16</v>
      </c>
      <c r="AM20" s="150">
        <v>17</v>
      </c>
      <c r="AN20" s="150">
        <v>13</v>
      </c>
      <c r="AO20" s="150">
        <v>35</v>
      </c>
      <c r="AP20" s="150">
        <v>18</v>
      </c>
      <c r="AQ20" s="150">
        <v>32</v>
      </c>
      <c r="AR20" s="150">
        <v>17</v>
      </c>
      <c r="AS20" s="150">
        <v>27</v>
      </c>
      <c r="AT20" s="151">
        <v>260</v>
      </c>
      <c r="AU20" s="152">
        <v>360</v>
      </c>
      <c r="AV20" s="200" t="s">
        <v>659</v>
      </c>
    </row>
    <row r="21" spans="1:48">
      <c r="A21" s="137">
        <v>18</v>
      </c>
      <c r="B21" s="138"/>
      <c r="C21" s="139" t="s">
        <v>275</v>
      </c>
      <c r="D21" s="139" t="s">
        <v>115</v>
      </c>
      <c r="E21" s="140" t="s">
        <v>122</v>
      </c>
      <c r="F21" s="141">
        <v>161.4</v>
      </c>
      <c r="G21" s="142">
        <v>162</v>
      </c>
      <c r="H21" s="142">
        <v>195.9</v>
      </c>
      <c r="I21" s="142">
        <v>141.80000000000001</v>
      </c>
      <c r="J21" s="142">
        <v>152.30000000000001</v>
      </c>
      <c r="K21" s="142">
        <v>184</v>
      </c>
      <c r="L21" s="142">
        <v>229.5</v>
      </c>
      <c r="M21" s="142">
        <v>202.8</v>
      </c>
      <c r="N21" s="142">
        <v>77.5</v>
      </c>
      <c r="O21" s="142">
        <v>113.2</v>
      </c>
      <c r="P21" s="142">
        <v>21</v>
      </c>
      <c r="Q21" s="142">
        <v>40.799999999999997</v>
      </c>
      <c r="R21" s="143">
        <v>1682.1999999999998</v>
      </c>
      <c r="S21" s="144">
        <v>3000</v>
      </c>
      <c r="T21" s="201">
        <v>0.56073333333333331</v>
      </c>
      <c r="U21" s="146">
        <v>20</v>
      </c>
      <c r="V21" s="147">
        <v>21</v>
      </c>
      <c r="W21" s="147">
        <v>25</v>
      </c>
      <c r="X21" s="147">
        <v>22</v>
      </c>
      <c r="Y21" s="147">
        <v>20</v>
      </c>
      <c r="Z21" s="147">
        <v>22</v>
      </c>
      <c r="AA21" s="147">
        <v>18</v>
      </c>
      <c r="AB21" s="147">
        <v>22</v>
      </c>
      <c r="AC21" s="147">
        <v>12</v>
      </c>
      <c r="AD21" s="147">
        <v>17</v>
      </c>
      <c r="AE21" s="147">
        <v>1</v>
      </c>
      <c r="AF21" s="147">
        <v>9</v>
      </c>
      <c r="AG21" s="148">
        <v>209</v>
      </c>
      <c r="AH21" s="149">
        <v>22</v>
      </c>
      <c r="AI21" s="150">
        <v>20</v>
      </c>
      <c r="AJ21" s="150">
        <v>24</v>
      </c>
      <c r="AK21" s="150">
        <v>18</v>
      </c>
      <c r="AL21" s="150">
        <v>19</v>
      </c>
      <c r="AM21" s="150">
        <v>22</v>
      </c>
      <c r="AN21" s="150">
        <v>26</v>
      </c>
      <c r="AO21" s="150">
        <v>23</v>
      </c>
      <c r="AP21" s="150">
        <v>9</v>
      </c>
      <c r="AQ21" s="150">
        <v>12</v>
      </c>
      <c r="AR21" s="150">
        <v>1</v>
      </c>
      <c r="AS21" s="150">
        <v>4</v>
      </c>
      <c r="AT21" s="151">
        <v>200</v>
      </c>
      <c r="AU21" s="152">
        <v>0</v>
      </c>
      <c r="AV21" s="200" t="s">
        <v>476</v>
      </c>
    </row>
    <row r="22" spans="1:48">
      <c r="A22" s="137">
        <v>19</v>
      </c>
      <c r="B22" s="138" t="s">
        <v>152</v>
      </c>
      <c r="C22" s="139" t="s">
        <v>241</v>
      </c>
      <c r="D22" s="139" t="s">
        <v>565</v>
      </c>
      <c r="E22" s="140" t="s">
        <v>88</v>
      </c>
      <c r="F22" s="141">
        <v>103</v>
      </c>
      <c r="G22" s="142">
        <v>147.6</v>
      </c>
      <c r="H22" s="142">
        <v>137.30000000000001</v>
      </c>
      <c r="I22" s="142">
        <v>204.1</v>
      </c>
      <c r="J22" s="142">
        <v>101</v>
      </c>
      <c r="K22" s="142">
        <v>133</v>
      </c>
      <c r="L22" s="142">
        <v>130.1</v>
      </c>
      <c r="M22" s="142">
        <v>175.2</v>
      </c>
      <c r="N22" s="142">
        <v>132.19999999999999</v>
      </c>
      <c r="O22" s="142">
        <v>178.3</v>
      </c>
      <c r="P22" s="142">
        <v>83.2</v>
      </c>
      <c r="Q22" s="142">
        <v>119.1</v>
      </c>
      <c r="R22" s="143">
        <v>1644.1</v>
      </c>
      <c r="S22" s="144">
        <v>1800</v>
      </c>
      <c r="T22" s="201">
        <v>0.91338888888888881</v>
      </c>
      <c r="U22" s="146">
        <v>21</v>
      </c>
      <c r="V22" s="147">
        <v>24</v>
      </c>
      <c r="W22" s="147">
        <v>24</v>
      </c>
      <c r="X22" s="147">
        <v>19</v>
      </c>
      <c r="Y22" s="147">
        <v>14</v>
      </c>
      <c r="Z22" s="147">
        <v>24</v>
      </c>
      <c r="AA22" s="147">
        <v>25</v>
      </c>
      <c r="AB22" s="147">
        <v>24</v>
      </c>
      <c r="AC22" s="147">
        <v>23</v>
      </c>
      <c r="AD22" s="147">
        <v>26</v>
      </c>
      <c r="AE22" s="147">
        <v>21</v>
      </c>
      <c r="AF22" s="147">
        <v>18</v>
      </c>
      <c r="AG22" s="148">
        <v>263</v>
      </c>
      <c r="AH22" s="149">
        <v>0</v>
      </c>
      <c r="AI22" s="150">
        <v>0</v>
      </c>
      <c r="AJ22" s="150">
        <v>0</v>
      </c>
      <c r="AK22" s="150">
        <v>0</v>
      </c>
      <c r="AL22" s="150">
        <v>0</v>
      </c>
      <c r="AM22" s="150">
        <v>0</v>
      </c>
      <c r="AN22" s="150">
        <v>0</v>
      </c>
      <c r="AO22" s="150">
        <v>0</v>
      </c>
      <c r="AP22" s="150">
        <v>0</v>
      </c>
      <c r="AQ22" s="150">
        <v>0</v>
      </c>
      <c r="AR22" s="150">
        <v>0</v>
      </c>
      <c r="AS22" s="150">
        <v>0</v>
      </c>
      <c r="AT22" s="151">
        <v>0</v>
      </c>
      <c r="AU22" s="152">
        <v>0</v>
      </c>
      <c r="AV22" s="200" t="s">
        <v>441</v>
      </c>
    </row>
    <row r="23" spans="1:48">
      <c r="A23" s="153">
        <v>20</v>
      </c>
      <c r="B23" s="154"/>
      <c r="C23" s="155" t="s">
        <v>252</v>
      </c>
      <c r="D23" s="155" t="s">
        <v>694</v>
      </c>
      <c r="E23" s="156" t="s">
        <v>695</v>
      </c>
      <c r="F23" s="157">
        <v>136</v>
      </c>
      <c r="G23" s="158">
        <v>97</v>
      </c>
      <c r="H23" s="158">
        <v>132</v>
      </c>
      <c r="I23" s="158">
        <v>134</v>
      </c>
      <c r="J23" s="158">
        <v>252.5</v>
      </c>
      <c r="K23" s="158">
        <v>191</v>
      </c>
      <c r="L23" s="158">
        <v>76</v>
      </c>
      <c r="M23" s="158">
        <v>79</v>
      </c>
      <c r="N23" s="158">
        <v>69.5</v>
      </c>
      <c r="O23" s="158">
        <v>127</v>
      </c>
      <c r="P23" s="158">
        <v>182</v>
      </c>
      <c r="Q23" s="158">
        <v>150.19999999999999</v>
      </c>
      <c r="R23" s="159">
        <v>1626.2</v>
      </c>
      <c r="S23" s="160">
        <v>1000</v>
      </c>
      <c r="T23" s="202">
        <v>1.6262000000000001</v>
      </c>
      <c r="U23" s="162">
        <v>11</v>
      </c>
      <c r="V23" s="163">
        <v>12</v>
      </c>
      <c r="W23" s="163">
        <v>13</v>
      </c>
      <c r="X23" s="163">
        <v>11</v>
      </c>
      <c r="Y23" s="163">
        <v>14</v>
      </c>
      <c r="Z23" s="163">
        <v>12</v>
      </c>
      <c r="AA23" s="163">
        <v>7</v>
      </c>
      <c r="AB23" s="163">
        <v>10</v>
      </c>
      <c r="AC23" s="163">
        <v>11</v>
      </c>
      <c r="AD23" s="163">
        <v>8</v>
      </c>
      <c r="AE23" s="163">
        <v>15</v>
      </c>
      <c r="AF23" s="163">
        <v>6</v>
      </c>
      <c r="AG23" s="164">
        <v>130</v>
      </c>
      <c r="AH23" s="165">
        <v>0</v>
      </c>
      <c r="AI23" s="166">
        <v>0</v>
      </c>
      <c r="AJ23" s="166">
        <v>0</v>
      </c>
      <c r="AK23" s="166">
        <v>0</v>
      </c>
      <c r="AL23" s="166">
        <v>0</v>
      </c>
      <c r="AM23" s="166">
        <v>0</v>
      </c>
      <c r="AN23" s="166">
        <v>0</v>
      </c>
      <c r="AO23" s="166">
        <v>0</v>
      </c>
      <c r="AP23" s="166">
        <v>0</v>
      </c>
      <c r="AQ23" s="166">
        <v>0</v>
      </c>
      <c r="AR23" s="166">
        <v>0</v>
      </c>
      <c r="AS23" s="166">
        <v>0</v>
      </c>
      <c r="AT23" s="167">
        <v>0</v>
      </c>
      <c r="AU23" s="168">
        <v>0</v>
      </c>
      <c r="AV23" s="200" t="s">
        <v>452</v>
      </c>
    </row>
    <row r="24" spans="1:48">
      <c r="A24" s="137">
        <v>21</v>
      </c>
      <c r="B24" s="138"/>
      <c r="C24" s="139" t="s">
        <v>722</v>
      </c>
      <c r="D24" s="139" t="s">
        <v>723</v>
      </c>
      <c r="E24" s="140" t="s">
        <v>510</v>
      </c>
      <c r="F24" s="141">
        <v>165.6</v>
      </c>
      <c r="G24" s="142">
        <v>137.5</v>
      </c>
      <c r="H24" s="142">
        <v>301.10000000000002</v>
      </c>
      <c r="I24" s="142">
        <v>223.8</v>
      </c>
      <c r="J24" s="142">
        <v>14.8</v>
      </c>
      <c r="K24" s="142">
        <v>47.9</v>
      </c>
      <c r="L24" s="142">
        <v>201.6</v>
      </c>
      <c r="M24" s="142">
        <v>218.6</v>
      </c>
      <c r="N24" s="142">
        <v>22.6</v>
      </c>
      <c r="O24" s="142">
        <v>83.2</v>
      </c>
      <c r="P24" s="142">
        <v>81.400000000000006</v>
      </c>
      <c r="Q24" s="142">
        <v>61.3</v>
      </c>
      <c r="R24" s="143">
        <v>1559.3999999999999</v>
      </c>
      <c r="S24" s="144">
        <v>1800</v>
      </c>
      <c r="T24" s="201">
        <v>0.86633333333333329</v>
      </c>
      <c r="U24" s="146">
        <v>13</v>
      </c>
      <c r="V24" s="147">
        <v>10</v>
      </c>
      <c r="W24" s="147">
        <v>25</v>
      </c>
      <c r="X24" s="147">
        <v>19</v>
      </c>
      <c r="Y24" s="147">
        <v>4</v>
      </c>
      <c r="Z24" s="147">
        <v>9</v>
      </c>
      <c r="AA24" s="147">
        <v>18</v>
      </c>
      <c r="AB24" s="147">
        <v>15</v>
      </c>
      <c r="AC24" s="147">
        <v>4</v>
      </c>
      <c r="AD24" s="147">
        <v>6</v>
      </c>
      <c r="AE24" s="147">
        <v>6</v>
      </c>
      <c r="AF24" s="147">
        <v>5</v>
      </c>
      <c r="AG24" s="148">
        <v>134</v>
      </c>
      <c r="AH24" s="149">
        <v>15</v>
      </c>
      <c r="AI24" s="150">
        <v>17</v>
      </c>
      <c r="AJ24" s="150">
        <v>26</v>
      </c>
      <c r="AK24" s="150">
        <v>22</v>
      </c>
      <c r="AL24" s="150">
        <v>2</v>
      </c>
      <c r="AM24" s="150">
        <v>15</v>
      </c>
      <c r="AN24" s="150">
        <v>20</v>
      </c>
      <c r="AO24" s="150">
        <v>26</v>
      </c>
      <c r="AP24" s="150">
        <v>2</v>
      </c>
      <c r="AQ24" s="150">
        <v>9</v>
      </c>
      <c r="AR24" s="150">
        <v>8</v>
      </c>
      <c r="AS24" s="150">
        <v>8</v>
      </c>
      <c r="AT24" s="151">
        <v>170</v>
      </c>
      <c r="AU24" s="152">
        <v>0</v>
      </c>
      <c r="AV24" s="200" t="s">
        <v>724</v>
      </c>
    </row>
    <row r="25" spans="1:48">
      <c r="A25" s="137">
        <v>22</v>
      </c>
      <c r="B25" s="138"/>
      <c r="C25" s="139" t="s">
        <v>725</v>
      </c>
      <c r="D25" s="139" t="s">
        <v>726</v>
      </c>
      <c r="E25" s="140" t="s">
        <v>84</v>
      </c>
      <c r="F25" s="141"/>
      <c r="G25" s="142"/>
      <c r="H25" s="142"/>
      <c r="I25" s="142"/>
      <c r="J25" s="142"/>
      <c r="K25" s="142"/>
      <c r="L25" s="142">
        <v>251.5</v>
      </c>
      <c r="M25" s="142">
        <v>245</v>
      </c>
      <c r="N25" s="142">
        <v>209</v>
      </c>
      <c r="O25" s="142">
        <v>224</v>
      </c>
      <c r="P25" s="142">
        <v>200</v>
      </c>
      <c r="Q25" s="142">
        <v>245</v>
      </c>
      <c r="R25" s="143">
        <v>1374.5</v>
      </c>
      <c r="S25" s="144">
        <v>1200</v>
      </c>
      <c r="T25" s="201">
        <v>1.1454166666666667</v>
      </c>
      <c r="U25" s="146"/>
      <c r="V25" s="147"/>
      <c r="W25" s="147"/>
      <c r="X25" s="147"/>
      <c r="Y25" s="147"/>
      <c r="Z25" s="147"/>
      <c r="AA25" s="147">
        <v>21</v>
      </c>
      <c r="AB25" s="147">
        <v>21</v>
      </c>
      <c r="AC25" s="147">
        <v>18</v>
      </c>
      <c r="AD25" s="147">
        <v>20</v>
      </c>
      <c r="AE25" s="147">
        <v>20</v>
      </c>
      <c r="AF25" s="147">
        <v>22</v>
      </c>
      <c r="AG25" s="148">
        <v>122</v>
      </c>
      <c r="AH25" s="149"/>
      <c r="AI25" s="150"/>
      <c r="AJ25" s="150"/>
      <c r="AK25" s="150"/>
      <c r="AL25" s="150"/>
      <c r="AM25" s="150"/>
      <c r="AN25" s="150">
        <v>39</v>
      </c>
      <c r="AO25" s="150">
        <v>41</v>
      </c>
      <c r="AP25" s="150">
        <v>36</v>
      </c>
      <c r="AQ25" s="150">
        <v>42</v>
      </c>
      <c r="AR25" s="150">
        <v>31</v>
      </c>
      <c r="AS25" s="150">
        <v>64</v>
      </c>
      <c r="AT25" s="151">
        <v>253</v>
      </c>
      <c r="AU25" s="152">
        <v>0</v>
      </c>
      <c r="AV25" s="200" t="s">
        <v>727</v>
      </c>
    </row>
    <row r="26" spans="1:48">
      <c r="A26" s="137">
        <v>23</v>
      </c>
      <c r="B26" s="138"/>
      <c r="C26" s="139" t="s">
        <v>373</v>
      </c>
      <c r="D26" s="139" t="s">
        <v>374</v>
      </c>
      <c r="E26" s="140" t="s">
        <v>84</v>
      </c>
      <c r="F26" s="141">
        <v>54</v>
      </c>
      <c r="G26" s="142">
        <v>148.30000000000001</v>
      </c>
      <c r="H26" s="142">
        <v>151</v>
      </c>
      <c r="I26" s="142">
        <v>150</v>
      </c>
      <c r="J26" s="142">
        <v>110.7</v>
      </c>
      <c r="K26" s="142">
        <v>75.3</v>
      </c>
      <c r="L26" s="142">
        <v>88.2</v>
      </c>
      <c r="M26" s="142">
        <v>85</v>
      </c>
      <c r="N26" s="142">
        <v>80.5</v>
      </c>
      <c r="O26" s="142">
        <v>130</v>
      </c>
      <c r="P26" s="142">
        <v>135</v>
      </c>
      <c r="Q26" s="142">
        <v>141</v>
      </c>
      <c r="R26" s="143">
        <v>1349</v>
      </c>
      <c r="S26" s="144">
        <v>600</v>
      </c>
      <c r="T26" s="201">
        <v>2.2483333333333335</v>
      </c>
      <c r="U26" s="146">
        <v>4</v>
      </c>
      <c r="V26" s="147">
        <v>11</v>
      </c>
      <c r="W26" s="147">
        <v>8</v>
      </c>
      <c r="X26" s="147">
        <v>10</v>
      </c>
      <c r="Y26" s="147">
        <v>6</v>
      </c>
      <c r="Z26" s="147">
        <v>6</v>
      </c>
      <c r="AA26" s="147">
        <v>6</v>
      </c>
      <c r="AB26" s="147">
        <v>5</v>
      </c>
      <c r="AC26" s="147">
        <v>4</v>
      </c>
      <c r="AD26" s="147">
        <v>11</v>
      </c>
      <c r="AE26" s="147">
        <v>10</v>
      </c>
      <c r="AF26" s="147">
        <v>11</v>
      </c>
      <c r="AG26" s="148">
        <v>92</v>
      </c>
      <c r="AH26" s="149">
        <v>0</v>
      </c>
      <c r="AI26" s="150">
        <v>0</v>
      </c>
      <c r="AJ26" s="150">
        <v>0</v>
      </c>
      <c r="AK26" s="150">
        <v>0</v>
      </c>
      <c r="AL26" s="150">
        <v>0</v>
      </c>
      <c r="AM26" s="150">
        <v>0</v>
      </c>
      <c r="AN26" s="150">
        <v>0</v>
      </c>
      <c r="AO26" s="150">
        <v>0</v>
      </c>
      <c r="AP26" s="150">
        <v>0</v>
      </c>
      <c r="AQ26" s="150">
        <v>0</v>
      </c>
      <c r="AR26" s="150">
        <v>0</v>
      </c>
      <c r="AS26" s="150">
        <v>0</v>
      </c>
      <c r="AT26" s="151">
        <v>0</v>
      </c>
      <c r="AU26" s="152">
        <v>60</v>
      </c>
      <c r="AV26" s="200" t="s">
        <v>448</v>
      </c>
    </row>
    <row r="27" spans="1:48">
      <c r="A27" s="137">
        <v>24</v>
      </c>
      <c r="B27" s="138"/>
      <c r="C27" s="139" t="s">
        <v>263</v>
      </c>
      <c r="D27" s="139" t="s">
        <v>105</v>
      </c>
      <c r="E27" s="140" t="s">
        <v>122</v>
      </c>
      <c r="F27" s="141">
        <v>140</v>
      </c>
      <c r="G27" s="142">
        <v>98.2</v>
      </c>
      <c r="H27" s="142">
        <v>78</v>
      </c>
      <c r="I27" s="142">
        <v>108.3</v>
      </c>
      <c r="J27" s="142">
        <v>110.6</v>
      </c>
      <c r="K27" s="142">
        <v>91.7</v>
      </c>
      <c r="L27" s="142">
        <v>71</v>
      </c>
      <c r="M27" s="142">
        <v>101.7</v>
      </c>
      <c r="N27" s="142">
        <v>67.3</v>
      </c>
      <c r="O27" s="142">
        <v>193</v>
      </c>
      <c r="P27" s="142">
        <v>140.80000000000001</v>
      </c>
      <c r="Q27" s="142">
        <v>102.5</v>
      </c>
      <c r="R27" s="143">
        <v>1303.1000000000001</v>
      </c>
      <c r="S27" s="144">
        <v>1500</v>
      </c>
      <c r="T27" s="201">
        <v>0.86873333333333347</v>
      </c>
      <c r="U27" s="146">
        <v>18</v>
      </c>
      <c r="V27" s="147">
        <v>20</v>
      </c>
      <c r="W27" s="147">
        <v>20</v>
      </c>
      <c r="X27" s="147">
        <v>22</v>
      </c>
      <c r="Y27" s="147">
        <v>20</v>
      </c>
      <c r="Z27" s="147">
        <v>21</v>
      </c>
      <c r="AA27" s="147">
        <v>18</v>
      </c>
      <c r="AB27" s="147">
        <v>21</v>
      </c>
      <c r="AC27" s="147">
        <v>18</v>
      </c>
      <c r="AD27" s="147">
        <v>21</v>
      </c>
      <c r="AE27" s="147">
        <v>18</v>
      </c>
      <c r="AF27" s="147">
        <v>19</v>
      </c>
      <c r="AG27" s="148">
        <v>236</v>
      </c>
      <c r="AH27" s="149">
        <v>18</v>
      </c>
      <c r="AI27" s="150">
        <v>14</v>
      </c>
      <c r="AJ27" s="150">
        <v>9</v>
      </c>
      <c r="AK27" s="150">
        <v>15</v>
      </c>
      <c r="AL27" s="150">
        <v>13</v>
      </c>
      <c r="AM27" s="150">
        <v>10</v>
      </c>
      <c r="AN27" s="150">
        <v>9</v>
      </c>
      <c r="AO27" s="150">
        <v>12</v>
      </c>
      <c r="AP27" s="150">
        <v>8</v>
      </c>
      <c r="AQ27" s="150">
        <v>21</v>
      </c>
      <c r="AR27" s="150">
        <v>14</v>
      </c>
      <c r="AS27" s="150">
        <v>12</v>
      </c>
      <c r="AT27" s="151">
        <v>155</v>
      </c>
      <c r="AU27" s="152">
        <v>160</v>
      </c>
      <c r="AV27" s="200" t="s">
        <v>455</v>
      </c>
    </row>
    <row r="28" spans="1:48">
      <c r="A28" s="137">
        <v>25</v>
      </c>
      <c r="B28" s="138"/>
      <c r="C28" s="139" t="s">
        <v>511</v>
      </c>
      <c r="D28" s="139" t="s">
        <v>575</v>
      </c>
      <c r="E28" s="140" t="s">
        <v>86</v>
      </c>
      <c r="F28" s="141">
        <v>110.2</v>
      </c>
      <c r="G28" s="142">
        <v>120.1</v>
      </c>
      <c r="H28" s="142">
        <v>100.8</v>
      </c>
      <c r="I28" s="142">
        <v>120.3</v>
      </c>
      <c r="J28" s="142">
        <v>106.2</v>
      </c>
      <c r="K28" s="142">
        <v>101.4</v>
      </c>
      <c r="L28" s="142">
        <v>100.1</v>
      </c>
      <c r="M28" s="142">
        <v>115.7</v>
      </c>
      <c r="N28" s="142">
        <v>111.7</v>
      </c>
      <c r="O28" s="142">
        <v>100.1</v>
      </c>
      <c r="P28" s="142">
        <v>100</v>
      </c>
      <c r="Q28" s="142">
        <v>111.4</v>
      </c>
      <c r="R28" s="143">
        <v>1298.0000000000002</v>
      </c>
      <c r="S28" s="144">
        <v>1000</v>
      </c>
      <c r="T28" s="201">
        <v>1.2980000000000003</v>
      </c>
      <c r="U28" s="146">
        <v>9</v>
      </c>
      <c r="V28" s="147">
        <v>12</v>
      </c>
      <c r="W28" s="147">
        <v>12</v>
      </c>
      <c r="X28" s="147">
        <v>12</v>
      </c>
      <c r="Y28" s="147">
        <v>11</v>
      </c>
      <c r="Z28" s="147">
        <v>9</v>
      </c>
      <c r="AA28" s="147">
        <v>8</v>
      </c>
      <c r="AB28" s="147">
        <v>13</v>
      </c>
      <c r="AC28" s="147">
        <v>12</v>
      </c>
      <c r="AD28" s="147">
        <v>9</v>
      </c>
      <c r="AE28" s="147">
        <v>11</v>
      </c>
      <c r="AF28" s="147">
        <v>12</v>
      </c>
      <c r="AG28" s="148">
        <v>130</v>
      </c>
      <c r="AH28" s="149">
        <v>0</v>
      </c>
      <c r="AI28" s="150">
        <v>0</v>
      </c>
      <c r="AJ28" s="150">
        <v>0</v>
      </c>
      <c r="AK28" s="150">
        <v>0</v>
      </c>
      <c r="AL28" s="150">
        <v>0</v>
      </c>
      <c r="AM28" s="150">
        <v>0</v>
      </c>
      <c r="AN28" s="150">
        <v>0</v>
      </c>
      <c r="AO28" s="150">
        <v>0</v>
      </c>
      <c r="AP28" s="150">
        <v>0</v>
      </c>
      <c r="AQ28" s="150">
        <v>0</v>
      </c>
      <c r="AR28" s="150">
        <v>0</v>
      </c>
      <c r="AS28" s="150">
        <v>0</v>
      </c>
      <c r="AT28" s="151">
        <v>0</v>
      </c>
      <c r="AU28" s="152">
        <v>0</v>
      </c>
      <c r="AV28" s="200" t="s">
        <v>515</v>
      </c>
    </row>
    <row r="29" spans="1:48">
      <c r="A29" s="137">
        <v>26</v>
      </c>
      <c r="B29" s="138"/>
      <c r="C29" s="139" t="s">
        <v>264</v>
      </c>
      <c r="D29" s="139" t="s">
        <v>104</v>
      </c>
      <c r="E29" s="140" t="s">
        <v>84</v>
      </c>
      <c r="F29" s="141">
        <v>132</v>
      </c>
      <c r="G29" s="142">
        <v>265.5</v>
      </c>
      <c r="H29" s="142">
        <v>72.2</v>
      </c>
      <c r="I29" s="142">
        <v>42</v>
      </c>
      <c r="J29" s="142">
        <v>203</v>
      </c>
      <c r="K29" s="142">
        <v>126.6</v>
      </c>
      <c r="L29" s="142">
        <v>111</v>
      </c>
      <c r="M29" s="142">
        <v>52</v>
      </c>
      <c r="N29" s="142">
        <v>80.8</v>
      </c>
      <c r="O29" s="142">
        <v>55.4</v>
      </c>
      <c r="P29" s="142">
        <v>84.4</v>
      </c>
      <c r="Q29" s="142">
        <v>35</v>
      </c>
      <c r="R29" s="143">
        <v>1259.9000000000003</v>
      </c>
      <c r="S29" s="144">
        <v>1500</v>
      </c>
      <c r="T29" s="201">
        <v>0.83993333333333353</v>
      </c>
      <c r="U29" s="146">
        <v>15</v>
      </c>
      <c r="V29" s="147">
        <v>16</v>
      </c>
      <c r="W29" s="147">
        <v>11</v>
      </c>
      <c r="X29" s="147">
        <v>7</v>
      </c>
      <c r="Y29" s="147">
        <v>11</v>
      </c>
      <c r="Z29" s="147">
        <v>8</v>
      </c>
      <c r="AA29" s="147">
        <v>8</v>
      </c>
      <c r="AB29" s="147">
        <v>6</v>
      </c>
      <c r="AC29" s="147">
        <v>9</v>
      </c>
      <c r="AD29" s="147">
        <v>6</v>
      </c>
      <c r="AE29" s="147">
        <v>10</v>
      </c>
      <c r="AF29" s="147">
        <v>5</v>
      </c>
      <c r="AG29" s="148">
        <v>112</v>
      </c>
      <c r="AH29" s="149">
        <v>0</v>
      </c>
      <c r="AI29" s="150">
        <v>0</v>
      </c>
      <c r="AJ29" s="150">
        <v>0</v>
      </c>
      <c r="AK29" s="150">
        <v>0</v>
      </c>
      <c r="AL29" s="150">
        <v>0</v>
      </c>
      <c r="AM29" s="150">
        <v>0</v>
      </c>
      <c r="AN29" s="150">
        <v>0</v>
      </c>
      <c r="AO29" s="150">
        <v>0</v>
      </c>
      <c r="AP29" s="150">
        <v>0</v>
      </c>
      <c r="AQ29" s="150">
        <v>0</v>
      </c>
      <c r="AR29" s="150">
        <v>0</v>
      </c>
      <c r="AS29" s="150">
        <v>0</v>
      </c>
      <c r="AT29" s="151">
        <v>0</v>
      </c>
      <c r="AU29" s="152">
        <v>0</v>
      </c>
      <c r="AV29" s="200" t="s">
        <v>439</v>
      </c>
    </row>
    <row r="30" spans="1:48">
      <c r="A30" s="137">
        <v>27</v>
      </c>
      <c r="B30" s="138"/>
      <c r="C30" s="139" t="s">
        <v>509</v>
      </c>
      <c r="D30" s="139" t="s">
        <v>569</v>
      </c>
      <c r="E30" s="140" t="s">
        <v>85</v>
      </c>
      <c r="F30" s="141">
        <v>94.4</v>
      </c>
      <c r="G30" s="142">
        <v>106.7</v>
      </c>
      <c r="H30" s="142">
        <v>82.7</v>
      </c>
      <c r="I30" s="142">
        <v>120.6</v>
      </c>
      <c r="J30" s="142">
        <v>89.5</v>
      </c>
      <c r="K30" s="142">
        <v>122.2</v>
      </c>
      <c r="L30" s="142">
        <v>50.2</v>
      </c>
      <c r="M30" s="142">
        <v>133.30000000000001</v>
      </c>
      <c r="N30" s="142">
        <v>129.9</v>
      </c>
      <c r="O30" s="142">
        <v>92.4</v>
      </c>
      <c r="P30" s="142">
        <v>86.7</v>
      </c>
      <c r="Q30" s="142">
        <v>125.8</v>
      </c>
      <c r="R30" s="143">
        <v>1234.4000000000001</v>
      </c>
      <c r="S30" s="144">
        <v>1200</v>
      </c>
      <c r="T30" s="201">
        <v>1.0286666666666668</v>
      </c>
      <c r="U30" s="146">
        <v>22</v>
      </c>
      <c r="V30" s="147">
        <v>18</v>
      </c>
      <c r="W30" s="147">
        <v>18</v>
      </c>
      <c r="X30" s="147">
        <v>23</v>
      </c>
      <c r="Y30" s="147">
        <v>19</v>
      </c>
      <c r="Z30" s="147">
        <v>21</v>
      </c>
      <c r="AA30" s="147">
        <v>15</v>
      </c>
      <c r="AB30" s="147">
        <v>21</v>
      </c>
      <c r="AC30" s="147">
        <v>23</v>
      </c>
      <c r="AD30" s="147">
        <v>21</v>
      </c>
      <c r="AE30" s="147">
        <v>20</v>
      </c>
      <c r="AF30" s="147">
        <v>19</v>
      </c>
      <c r="AG30" s="148">
        <v>240</v>
      </c>
      <c r="AH30" s="149">
        <v>10</v>
      </c>
      <c r="AI30" s="150">
        <v>16</v>
      </c>
      <c r="AJ30" s="150">
        <v>16</v>
      </c>
      <c r="AK30" s="150">
        <v>20</v>
      </c>
      <c r="AL30" s="150">
        <v>11</v>
      </c>
      <c r="AM30" s="150">
        <v>20</v>
      </c>
      <c r="AN30" s="150">
        <v>5</v>
      </c>
      <c r="AO30" s="150">
        <v>19</v>
      </c>
      <c r="AP30" s="150">
        <v>17</v>
      </c>
      <c r="AQ30" s="150">
        <v>11</v>
      </c>
      <c r="AR30" s="150">
        <v>16</v>
      </c>
      <c r="AS30" s="150">
        <v>14</v>
      </c>
      <c r="AT30" s="151">
        <v>175</v>
      </c>
      <c r="AU30" s="152">
        <v>180</v>
      </c>
      <c r="AV30" s="200" t="s">
        <v>514</v>
      </c>
    </row>
    <row r="31" spans="1:48">
      <c r="A31" s="137">
        <v>28</v>
      </c>
      <c r="B31" s="138"/>
      <c r="C31" s="139" t="s">
        <v>260</v>
      </c>
      <c r="D31" s="139" t="s">
        <v>100</v>
      </c>
      <c r="E31" s="140" t="s">
        <v>84</v>
      </c>
      <c r="F31" s="141">
        <v>90.3</v>
      </c>
      <c r="G31" s="142">
        <v>194.9</v>
      </c>
      <c r="H31" s="142">
        <v>176.5</v>
      </c>
      <c r="I31" s="142">
        <v>81.400000000000006</v>
      </c>
      <c r="J31" s="142">
        <v>188.1</v>
      </c>
      <c r="K31" s="142">
        <v>191.2</v>
      </c>
      <c r="L31" s="142">
        <v>80.099999999999994</v>
      </c>
      <c r="M31" s="142">
        <v>74.2</v>
      </c>
      <c r="N31" s="142">
        <v>12</v>
      </c>
      <c r="O31" s="142">
        <v>0</v>
      </c>
      <c r="P31" s="142">
        <v>71.2</v>
      </c>
      <c r="Q31" s="142">
        <v>66.400000000000006</v>
      </c>
      <c r="R31" s="143">
        <v>1226.3000000000002</v>
      </c>
      <c r="S31" s="144">
        <v>1000</v>
      </c>
      <c r="T31" s="201">
        <v>1.2263000000000002</v>
      </c>
      <c r="U31" s="146">
        <v>12</v>
      </c>
      <c r="V31" s="147">
        <v>23</v>
      </c>
      <c r="W31" s="147">
        <v>13</v>
      </c>
      <c r="X31" s="147">
        <v>12</v>
      </c>
      <c r="Y31" s="147">
        <v>20</v>
      </c>
      <c r="Z31" s="147">
        <v>13</v>
      </c>
      <c r="AA31" s="147">
        <v>9</v>
      </c>
      <c r="AB31" s="147">
        <v>10</v>
      </c>
      <c r="AC31" s="147">
        <v>1</v>
      </c>
      <c r="AD31" s="147">
        <v>0</v>
      </c>
      <c r="AE31" s="147">
        <v>11</v>
      </c>
      <c r="AF31" s="147">
        <v>8</v>
      </c>
      <c r="AG31" s="148">
        <v>132</v>
      </c>
      <c r="AH31" s="149">
        <v>18</v>
      </c>
      <c r="AI31" s="150">
        <v>31</v>
      </c>
      <c r="AJ31" s="150">
        <v>32</v>
      </c>
      <c r="AK31" s="150">
        <v>16.5</v>
      </c>
      <c r="AL31" s="150">
        <v>30</v>
      </c>
      <c r="AM31" s="150">
        <v>30</v>
      </c>
      <c r="AN31" s="150">
        <v>16</v>
      </c>
      <c r="AO31" s="150">
        <v>13.8</v>
      </c>
      <c r="AP31" s="150">
        <v>1</v>
      </c>
      <c r="AQ31" s="150">
        <v>0</v>
      </c>
      <c r="AR31" s="150">
        <v>17</v>
      </c>
      <c r="AS31" s="150">
        <v>14</v>
      </c>
      <c r="AT31" s="151">
        <v>219.3</v>
      </c>
      <c r="AU31" s="152">
        <v>200</v>
      </c>
      <c r="AV31" s="200" t="s">
        <v>460</v>
      </c>
    </row>
    <row r="32" spans="1:48">
      <c r="A32" s="137">
        <v>29</v>
      </c>
      <c r="B32" s="138"/>
      <c r="C32" s="139" t="s">
        <v>256</v>
      </c>
      <c r="D32" s="139" t="s">
        <v>140</v>
      </c>
      <c r="E32" s="140" t="s">
        <v>573</v>
      </c>
      <c r="F32" s="141">
        <v>67.900000000000006</v>
      </c>
      <c r="G32" s="142">
        <v>117.2</v>
      </c>
      <c r="H32" s="142">
        <v>171.6</v>
      </c>
      <c r="I32" s="142">
        <v>51.8</v>
      </c>
      <c r="J32" s="142">
        <v>96.1</v>
      </c>
      <c r="K32" s="142">
        <v>147.6</v>
      </c>
      <c r="L32" s="142">
        <v>134.19999999999999</v>
      </c>
      <c r="M32" s="142">
        <v>113.1</v>
      </c>
      <c r="N32" s="142">
        <v>31</v>
      </c>
      <c r="O32" s="142">
        <v>74.400000000000006</v>
      </c>
      <c r="P32" s="142">
        <v>59.1</v>
      </c>
      <c r="Q32" s="142">
        <v>119</v>
      </c>
      <c r="R32" s="143">
        <v>1183</v>
      </c>
      <c r="S32" s="144">
        <v>2000</v>
      </c>
      <c r="T32" s="201">
        <v>0.59150000000000003</v>
      </c>
      <c r="U32" s="146">
        <v>7</v>
      </c>
      <c r="V32" s="147">
        <v>11</v>
      </c>
      <c r="W32" s="147">
        <v>14</v>
      </c>
      <c r="X32" s="147">
        <v>6</v>
      </c>
      <c r="Y32" s="147">
        <v>11</v>
      </c>
      <c r="Z32" s="147">
        <v>13</v>
      </c>
      <c r="AA32" s="147">
        <v>12</v>
      </c>
      <c r="AB32" s="147">
        <v>11</v>
      </c>
      <c r="AC32" s="147">
        <v>4</v>
      </c>
      <c r="AD32" s="147">
        <v>9</v>
      </c>
      <c r="AE32" s="147">
        <v>7</v>
      </c>
      <c r="AF32" s="147">
        <v>11</v>
      </c>
      <c r="AG32" s="148">
        <v>116</v>
      </c>
      <c r="AH32" s="149">
        <v>20</v>
      </c>
      <c r="AI32" s="150">
        <v>22</v>
      </c>
      <c r="AJ32" s="150">
        <v>21</v>
      </c>
      <c r="AK32" s="150">
        <v>21</v>
      </c>
      <c r="AL32" s="150">
        <v>14</v>
      </c>
      <c r="AM32" s="150">
        <v>19</v>
      </c>
      <c r="AN32" s="150">
        <v>20</v>
      </c>
      <c r="AO32" s="150">
        <v>18</v>
      </c>
      <c r="AP32" s="150">
        <v>13</v>
      </c>
      <c r="AQ32" s="150">
        <v>16</v>
      </c>
      <c r="AR32" s="150">
        <v>14</v>
      </c>
      <c r="AS32" s="150">
        <v>21</v>
      </c>
      <c r="AT32" s="151">
        <v>219</v>
      </c>
      <c r="AU32" s="152">
        <v>250</v>
      </c>
      <c r="AV32" s="200" t="s">
        <v>456</v>
      </c>
    </row>
    <row r="33" spans="1:48">
      <c r="A33" s="153">
        <v>30</v>
      </c>
      <c r="B33" s="154"/>
      <c r="C33" s="155" t="s">
        <v>247</v>
      </c>
      <c r="D33" s="155" t="s">
        <v>282</v>
      </c>
      <c r="E33" s="156" t="s">
        <v>99</v>
      </c>
      <c r="F33" s="157">
        <v>84</v>
      </c>
      <c r="G33" s="158">
        <v>130</v>
      </c>
      <c r="H33" s="158">
        <v>102</v>
      </c>
      <c r="I33" s="158">
        <v>96</v>
      </c>
      <c r="J33" s="158">
        <v>93</v>
      </c>
      <c r="K33" s="158">
        <v>101</v>
      </c>
      <c r="L33" s="158">
        <v>63</v>
      </c>
      <c r="M33" s="158">
        <v>99</v>
      </c>
      <c r="N33" s="158">
        <v>106</v>
      </c>
      <c r="O33" s="158">
        <v>113</v>
      </c>
      <c r="P33" s="158">
        <v>107</v>
      </c>
      <c r="Q33" s="158">
        <v>78</v>
      </c>
      <c r="R33" s="159">
        <v>1172</v>
      </c>
      <c r="S33" s="160">
        <v>1200</v>
      </c>
      <c r="T33" s="202">
        <v>0.97666666666666668</v>
      </c>
      <c r="U33" s="162">
        <v>9</v>
      </c>
      <c r="V33" s="163">
        <v>15</v>
      </c>
      <c r="W33" s="163">
        <v>11</v>
      </c>
      <c r="X33" s="163">
        <v>14</v>
      </c>
      <c r="Y33" s="163">
        <v>11</v>
      </c>
      <c r="Z33" s="163">
        <v>12</v>
      </c>
      <c r="AA33" s="163">
        <v>8</v>
      </c>
      <c r="AB33" s="163">
        <v>11</v>
      </c>
      <c r="AC33" s="163">
        <v>12</v>
      </c>
      <c r="AD33" s="163">
        <v>14</v>
      </c>
      <c r="AE33" s="163">
        <v>14</v>
      </c>
      <c r="AF33" s="163">
        <v>10</v>
      </c>
      <c r="AG33" s="164">
        <v>141</v>
      </c>
      <c r="AH33" s="165">
        <v>0</v>
      </c>
      <c r="AI33" s="166">
        <v>0</v>
      </c>
      <c r="AJ33" s="166">
        <v>0</v>
      </c>
      <c r="AK33" s="166">
        <v>0</v>
      </c>
      <c r="AL33" s="166">
        <v>0</v>
      </c>
      <c r="AM33" s="166">
        <v>0</v>
      </c>
      <c r="AN33" s="166">
        <v>0</v>
      </c>
      <c r="AO33" s="166">
        <v>0</v>
      </c>
      <c r="AP33" s="166">
        <v>0</v>
      </c>
      <c r="AQ33" s="166">
        <v>0</v>
      </c>
      <c r="AR33" s="166">
        <v>0</v>
      </c>
      <c r="AS33" s="166">
        <v>0</v>
      </c>
      <c r="AT33" s="167">
        <v>0</v>
      </c>
      <c r="AU33" s="168">
        <v>0</v>
      </c>
      <c r="AV33" s="200" t="s">
        <v>449</v>
      </c>
    </row>
    <row r="34" spans="1:48">
      <c r="A34" s="137">
        <v>31</v>
      </c>
      <c r="B34" s="138"/>
      <c r="C34" s="139" t="s">
        <v>244</v>
      </c>
      <c r="D34" s="139" t="s">
        <v>112</v>
      </c>
      <c r="E34" s="140" t="s">
        <v>84</v>
      </c>
      <c r="F34" s="141">
        <v>85</v>
      </c>
      <c r="G34" s="142">
        <v>118</v>
      </c>
      <c r="H34" s="142">
        <v>66</v>
      </c>
      <c r="I34" s="142">
        <v>104</v>
      </c>
      <c r="J34" s="142">
        <v>108</v>
      </c>
      <c r="K34" s="142">
        <v>89</v>
      </c>
      <c r="L34" s="142">
        <v>88</v>
      </c>
      <c r="M34" s="142">
        <v>109</v>
      </c>
      <c r="N34" s="142">
        <v>127</v>
      </c>
      <c r="O34" s="142">
        <v>73</v>
      </c>
      <c r="P34" s="142">
        <v>84</v>
      </c>
      <c r="Q34" s="142">
        <v>84</v>
      </c>
      <c r="R34" s="143">
        <v>1135</v>
      </c>
      <c r="S34" s="144">
        <v>1200</v>
      </c>
      <c r="T34" s="201">
        <v>0.9458333333333333</v>
      </c>
      <c r="U34" s="146">
        <v>7</v>
      </c>
      <c r="V34" s="147">
        <v>10</v>
      </c>
      <c r="W34" s="147">
        <v>6</v>
      </c>
      <c r="X34" s="147">
        <v>9</v>
      </c>
      <c r="Y34" s="147">
        <v>9</v>
      </c>
      <c r="Z34" s="147">
        <v>7</v>
      </c>
      <c r="AA34" s="147">
        <v>7</v>
      </c>
      <c r="AB34" s="147">
        <v>10</v>
      </c>
      <c r="AC34" s="147">
        <v>12</v>
      </c>
      <c r="AD34" s="147">
        <v>6</v>
      </c>
      <c r="AE34" s="147">
        <v>7</v>
      </c>
      <c r="AF34" s="147">
        <v>7</v>
      </c>
      <c r="AG34" s="148">
        <v>97</v>
      </c>
      <c r="AH34" s="149">
        <v>9</v>
      </c>
      <c r="AI34" s="150">
        <v>12</v>
      </c>
      <c r="AJ34" s="150">
        <v>7</v>
      </c>
      <c r="AK34" s="150">
        <v>11</v>
      </c>
      <c r="AL34" s="150">
        <v>11</v>
      </c>
      <c r="AM34" s="150">
        <v>9</v>
      </c>
      <c r="AN34" s="150">
        <v>9</v>
      </c>
      <c r="AO34" s="150">
        <v>11</v>
      </c>
      <c r="AP34" s="150">
        <v>13</v>
      </c>
      <c r="AQ34" s="150">
        <v>8</v>
      </c>
      <c r="AR34" s="150">
        <v>9</v>
      </c>
      <c r="AS34" s="150">
        <v>9</v>
      </c>
      <c r="AT34" s="151">
        <v>118</v>
      </c>
      <c r="AU34" s="152">
        <v>120</v>
      </c>
      <c r="AV34" s="200" t="s">
        <v>440</v>
      </c>
    </row>
    <row r="35" spans="1:48">
      <c r="A35" s="137">
        <v>32</v>
      </c>
      <c r="B35" s="138"/>
      <c r="C35" s="139" t="s">
        <v>498</v>
      </c>
      <c r="D35" s="139" t="s">
        <v>499</v>
      </c>
      <c r="E35" s="140" t="s">
        <v>145</v>
      </c>
      <c r="F35" s="141">
        <v>99</v>
      </c>
      <c r="G35" s="142">
        <v>58.5</v>
      </c>
      <c r="H35" s="142">
        <v>25.6</v>
      </c>
      <c r="I35" s="142">
        <v>68.3</v>
      </c>
      <c r="J35" s="142">
        <v>157.4</v>
      </c>
      <c r="K35" s="142">
        <v>148.19999999999999</v>
      </c>
      <c r="L35" s="142">
        <v>131.19999999999999</v>
      </c>
      <c r="M35" s="142">
        <v>69.2</v>
      </c>
      <c r="N35" s="142">
        <v>117.5</v>
      </c>
      <c r="O35" s="142">
        <v>73.5</v>
      </c>
      <c r="P35" s="142">
        <v>79.8</v>
      </c>
      <c r="Q35" s="142">
        <v>57</v>
      </c>
      <c r="R35" s="143">
        <v>1085.2</v>
      </c>
      <c r="S35" s="144">
        <v>2400</v>
      </c>
      <c r="T35" s="201">
        <v>0.45216666666666666</v>
      </c>
      <c r="U35" s="146">
        <v>9</v>
      </c>
      <c r="V35" s="147">
        <v>7</v>
      </c>
      <c r="W35" s="147">
        <v>3</v>
      </c>
      <c r="X35" s="147">
        <v>11</v>
      </c>
      <c r="Y35" s="147">
        <v>22</v>
      </c>
      <c r="Z35" s="147">
        <v>18</v>
      </c>
      <c r="AA35" s="147">
        <v>9</v>
      </c>
      <c r="AB35" s="147">
        <v>10</v>
      </c>
      <c r="AC35" s="147">
        <v>14</v>
      </c>
      <c r="AD35" s="147">
        <v>12</v>
      </c>
      <c r="AE35" s="147">
        <v>6</v>
      </c>
      <c r="AF35" s="147">
        <v>10</v>
      </c>
      <c r="AG35" s="148">
        <v>131</v>
      </c>
      <c r="AH35" s="149">
        <v>0</v>
      </c>
      <c r="AI35" s="150">
        <v>0</v>
      </c>
      <c r="AJ35" s="150">
        <v>0</v>
      </c>
      <c r="AK35" s="150">
        <v>0</v>
      </c>
      <c r="AL35" s="150">
        <v>0</v>
      </c>
      <c r="AM35" s="150">
        <v>0</v>
      </c>
      <c r="AN35" s="150">
        <v>0</v>
      </c>
      <c r="AO35" s="150">
        <v>0</v>
      </c>
      <c r="AP35" s="150">
        <v>0</v>
      </c>
      <c r="AQ35" s="150">
        <v>0</v>
      </c>
      <c r="AR35" s="150">
        <v>0</v>
      </c>
      <c r="AS35" s="150">
        <v>0</v>
      </c>
      <c r="AT35" s="151">
        <v>0</v>
      </c>
      <c r="AU35" s="152">
        <v>0</v>
      </c>
      <c r="AV35" s="200" t="s">
        <v>504</v>
      </c>
    </row>
    <row r="36" spans="1:48">
      <c r="A36" s="137">
        <v>33</v>
      </c>
      <c r="B36" s="138"/>
      <c r="C36" s="139" t="s">
        <v>245</v>
      </c>
      <c r="D36" s="139" t="s">
        <v>133</v>
      </c>
      <c r="E36" s="140" t="s">
        <v>84</v>
      </c>
      <c r="F36" s="141">
        <v>89.5</v>
      </c>
      <c r="G36" s="142">
        <v>93.9</v>
      </c>
      <c r="H36" s="142">
        <v>57.5</v>
      </c>
      <c r="I36" s="142">
        <v>57.5</v>
      </c>
      <c r="J36" s="142">
        <v>110.5</v>
      </c>
      <c r="K36" s="142">
        <v>103</v>
      </c>
      <c r="L36" s="142">
        <v>102.5</v>
      </c>
      <c r="M36" s="142">
        <v>91.7</v>
      </c>
      <c r="N36" s="142">
        <v>99.4</v>
      </c>
      <c r="O36" s="142">
        <v>72.5</v>
      </c>
      <c r="P36" s="142">
        <v>97</v>
      </c>
      <c r="Q36" s="142">
        <v>104.5</v>
      </c>
      <c r="R36" s="143">
        <v>1079.5</v>
      </c>
      <c r="S36" s="144">
        <v>2000</v>
      </c>
      <c r="T36" s="201">
        <v>0.53974999999999995</v>
      </c>
      <c r="U36" s="146">
        <v>11</v>
      </c>
      <c r="V36" s="147">
        <v>11</v>
      </c>
      <c r="W36" s="147">
        <v>9</v>
      </c>
      <c r="X36" s="147">
        <v>9</v>
      </c>
      <c r="Y36" s="147">
        <v>17</v>
      </c>
      <c r="Z36" s="147">
        <v>13</v>
      </c>
      <c r="AA36" s="147">
        <v>13</v>
      </c>
      <c r="AB36" s="147">
        <v>14</v>
      </c>
      <c r="AC36" s="147">
        <v>14</v>
      </c>
      <c r="AD36" s="147">
        <v>10</v>
      </c>
      <c r="AE36" s="147">
        <v>14</v>
      </c>
      <c r="AF36" s="147">
        <v>15</v>
      </c>
      <c r="AG36" s="148">
        <v>150</v>
      </c>
      <c r="AH36" s="149">
        <v>15</v>
      </c>
      <c r="AI36" s="150">
        <v>13</v>
      </c>
      <c r="AJ36" s="150">
        <v>11</v>
      </c>
      <c r="AK36" s="150">
        <v>11</v>
      </c>
      <c r="AL36" s="150">
        <v>20</v>
      </c>
      <c r="AM36" s="150">
        <v>15</v>
      </c>
      <c r="AN36" s="150">
        <v>15</v>
      </c>
      <c r="AO36" s="150">
        <v>18</v>
      </c>
      <c r="AP36" s="150">
        <v>19</v>
      </c>
      <c r="AQ36" s="150">
        <v>12</v>
      </c>
      <c r="AR36" s="150">
        <v>19</v>
      </c>
      <c r="AS36" s="150">
        <v>18</v>
      </c>
      <c r="AT36" s="151">
        <v>186</v>
      </c>
      <c r="AU36" s="152">
        <v>0</v>
      </c>
      <c r="AV36" s="200" t="s">
        <v>453</v>
      </c>
    </row>
    <row r="37" spans="1:48">
      <c r="A37" s="137">
        <v>34</v>
      </c>
      <c r="B37" s="138"/>
      <c r="C37" s="139" t="s">
        <v>568</v>
      </c>
      <c r="D37" s="139" t="s">
        <v>151</v>
      </c>
      <c r="E37" s="140" t="s">
        <v>84</v>
      </c>
      <c r="F37" s="141">
        <v>84.6</v>
      </c>
      <c r="G37" s="142">
        <v>104.2</v>
      </c>
      <c r="H37" s="142">
        <v>78.7</v>
      </c>
      <c r="I37" s="142">
        <v>101.5</v>
      </c>
      <c r="J37" s="142">
        <v>85.5</v>
      </c>
      <c r="K37" s="142">
        <v>82.8</v>
      </c>
      <c r="L37" s="142">
        <v>80.599999999999994</v>
      </c>
      <c r="M37" s="142">
        <v>101.2</v>
      </c>
      <c r="N37" s="142">
        <v>114.5</v>
      </c>
      <c r="O37" s="142">
        <v>87.4</v>
      </c>
      <c r="P37" s="142">
        <v>60</v>
      </c>
      <c r="Q37" s="142">
        <v>63.3</v>
      </c>
      <c r="R37" s="143">
        <v>1044.3</v>
      </c>
      <c r="S37" s="144">
        <v>1200</v>
      </c>
      <c r="T37" s="201">
        <v>0.87024999999999997</v>
      </c>
      <c r="U37" s="146">
        <v>12</v>
      </c>
      <c r="V37" s="147">
        <v>21</v>
      </c>
      <c r="W37" s="147">
        <v>17</v>
      </c>
      <c r="X37" s="147">
        <v>18</v>
      </c>
      <c r="Y37" s="147">
        <v>19</v>
      </c>
      <c r="Z37" s="147">
        <v>18</v>
      </c>
      <c r="AA37" s="147">
        <v>17</v>
      </c>
      <c r="AB37" s="147">
        <v>18</v>
      </c>
      <c r="AC37" s="147">
        <v>17</v>
      </c>
      <c r="AD37" s="147">
        <v>22</v>
      </c>
      <c r="AE37" s="147">
        <v>17</v>
      </c>
      <c r="AF37" s="147">
        <v>17</v>
      </c>
      <c r="AG37" s="148">
        <v>213</v>
      </c>
      <c r="AH37" s="149">
        <v>0</v>
      </c>
      <c r="AI37" s="150">
        <v>0</v>
      </c>
      <c r="AJ37" s="150">
        <v>0</v>
      </c>
      <c r="AK37" s="150">
        <v>0</v>
      </c>
      <c r="AL37" s="150">
        <v>0</v>
      </c>
      <c r="AM37" s="150">
        <v>0</v>
      </c>
      <c r="AN37" s="150">
        <v>0</v>
      </c>
      <c r="AO37" s="150">
        <v>0</v>
      </c>
      <c r="AP37" s="150">
        <v>0</v>
      </c>
      <c r="AQ37" s="150">
        <v>0</v>
      </c>
      <c r="AR37" s="150">
        <v>0</v>
      </c>
      <c r="AS37" s="150">
        <v>0</v>
      </c>
      <c r="AT37" s="151">
        <v>0</v>
      </c>
      <c r="AU37" s="152">
        <v>0</v>
      </c>
      <c r="AV37" s="200" t="s">
        <v>454</v>
      </c>
    </row>
    <row r="38" spans="1:48">
      <c r="A38" s="137">
        <v>35</v>
      </c>
      <c r="B38" s="138"/>
      <c r="C38" s="139" t="s">
        <v>257</v>
      </c>
      <c r="D38" s="139" t="s">
        <v>97</v>
      </c>
      <c r="E38" s="140" t="s">
        <v>84</v>
      </c>
      <c r="F38" s="141">
        <v>100</v>
      </c>
      <c r="G38" s="142">
        <v>100</v>
      </c>
      <c r="H38" s="142">
        <v>63</v>
      </c>
      <c r="I38" s="142">
        <v>81</v>
      </c>
      <c r="J38" s="142">
        <v>71</v>
      </c>
      <c r="K38" s="142">
        <v>82</v>
      </c>
      <c r="L38" s="142">
        <v>94</v>
      </c>
      <c r="M38" s="142">
        <v>81</v>
      </c>
      <c r="N38" s="142">
        <v>100</v>
      </c>
      <c r="O38" s="142">
        <v>77</v>
      </c>
      <c r="P38" s="142">
        <v>44</v>
      </c>
      <c r="Q38" s="142">
        <v>115</v>
      </c>
      <c r="R38" s="143">
        <v>1008</v>
      </c>
      <c r="S38" s="144">
        <v>1000</v>
      </c>
      <c r="T38" s="201">
        <v>1.008</v>
      </c>
      <c r="U38" s="146">
        <v>30</v>
      </c>
      <c r="V38" s="147">
        <v>31</v>
      </c>
      <c r="W38" s="147">
        <v>30</v>
      </c>
      <c r="X38" s="147">
        <v>31</v>
      </c>
      <c r="Y38" s="147">
        <v>31</v>
      </c>
      <c r="Z38" s="147">
        <v>30</v>
      </c>
      <c r="AA38" s="147">
        <v>31</v>
      </c>
      <c r="AB38" s="147">
        <v>30</v>
      </c>
      <c r="AC38" s="147">
        <v>31</v>
      </c>
      <c r="AD38" s="147">
        <v>31</v>
      </c>
      <c r="AE38" s="147">
        <v>28</v>
      </c>
      <c r="AF38" s="147">
        <v>31</v>
      </c>
      <c r="AG38" s="148">
        <v>365</v>
      </c>
      <c r="AH38" s="149">
        <v>13</v>
      </c>
      <c r="AI38" s="150">
        <v>13</v>
      </c>
      <c r="AJ38" s="150">
        <v>8</v>
      </c>
      <c r="AK38" s="150">
        <v>10</v>
      </c>
      <c r="AL38" s="150">
        <v>9</v>
      </c>
      <c r="AM38" s="150">
        <v>11</v>
      </c>
      <c r="AN38" s="150">
        <v>12</v>
      </c>
      <c r="AO38" s="150">
        <v>10</v>
      </c>
      <c r="AP38" s="150">
        <v>13</v>
      </c>
      <c r="AQ38" s="150">
        <v>10</v>
      </c>
      <c r="AR38" s="150">
        <v>6</v>
      </c>
      <c r="AS38" s="150">
        <v>15</v>
      </c>
      <c r="AT38" s="151">
        <v>130</v>
      </c>
      <c r="AU38" s="152">
        <v>125</v>
      </c>
      <c r="AV38" s="200" t="s">
        <v>450</v>
      </c>
    </row>
    <row r="39" spans="1:48">
      <c r="A39" s="137">
        <v>36</v>
      </c>
      <c r="B39" s="138"/>
      <c r="C39" s="139" t="s">
        <v>429</v>
      </c>
      <c r="D39" s="139" t="s">
        <v>701</v>
      </c>
      <c r="E39" s="140" t="s">
        <v>84</v>
      </c>
      <c r="F39" s="141">
        <v>203</v>
      </c>
      <c r="G39" s="142">
        <v>51.9</v>
      </c>
      <c r="H39" s="142">
        <v>20</v>
      </c>
      <c r="I39" s="142">
        <v>37</v>
      </c>
      <c r="J39" s="142">
        <v>62.5</v>
      </c>
      <c r="K39" s="142">
        <v>39.4</v>
      </c>
      <c r="L39" s="142">
        <v>86</v>
      </c>
      <c r="M39" s="142">
        <v>65</v>
      </c>
      <c r="N39" s="142">
        <v>32.799999999999997</v>
      </c>
      <c r="O39" s="142">
        <v>101</v>
      </c>
      <c r="P39" s="142">
        <v>132.19999999999999</v>
      </c>
      <c r="Q39" s="142">
        <v>84.4</v>
      </c>
      <c r="R39" s="143">
        <v>915.19999999999993</v>
      </c>
      <c r="S39" s="144">
        <v>3000</v>
      </c>
      <c r="T39" s="201">
        <v>0.30506666666666665</v>
      </c>
      <c r="U39" s="146">
        <v>10</v>
      </c>
      <c r="V39" s="147">
        <v>4</v>
      </c>
      <c r="W39" s="147">
        <v>1</v>
      </c>
      <c r="X39" s="147">
        <v>3</v>
      </c>
      <c r="Y39" s="147">
        <v>7</v>
      </c>
      <c r="Z39" s="147">
        <v>3</v>
      </c>
      <c r="AA39" s="147">
        <v>7</v>
      </c>
      <c r="AB39" s="147">
        <v>8</v>
      </c>
      <c r="AC39" s="147">
        <v>2</v>
      </c>
      <c r="AD39" s="147">
        <v>10</v>
      </c>
      <c r="AE39" s="147">
        <v>9</v>
      </c>
      <c r="AF39" s="147">
        <v>6</v>
      </c>
      <c r="AG39" s="148">
        <v>70</v>
      </c>
      <c r="AH39" s="149">
        <v>25</v>
      </c>
      <c r="AI39" s="150">
        <v>5</v>
      </c>
      <c r="AJ39" s="150">
        <v>3</v>
      </c>
      <c r="AK39" s="150">
        <v>4</v>
      </c>
      <c r="AL39" s="150">
        <v>7</v>
      </c>
      <c r="AM39" s="150">
        <v>4</v>
      </c>
      <c r="AN39" s="150">
        <v>10</v>
      </c>
      <c r="AO39" s="150">
        <v>8</v>
      </c>
      <c r="AP39" s="150">
        <v>5</v>
      </c>
      <c r="AQ39" s="150">
        <v>13</v>
      </c>
      <c r="AR39" s="150">
        <v>14</v>
      </c>
      <c r="AS39" s="150">
        <v>11</v>
      </c>
      <c r="AT39" s="151">
        <v>109</v>
      </c>
      <c r="AU39" s="152">
        <v>400</v>
      </c>
      <c r="AV39" s="200" t="s">
        <v>446</v>
      </c>
    </row>
    <row r="40" spans="1:48">
      <c r="A40" s="137">
        <v>37</v>
      </c>
      <c r="B40" s="138"/>
      <c r="C40" s="139" t="s">
        <v>248</v>
      </c>
      <c r="D40" s="139" t="s">
        <v>89</v>
      </c>
      <c r="E40" s="140" t="s">
        <v>84</v>
      </c>
      <c r="F40" s="141">
        <v>78.900000000000006</v>
      </c>
      <c r="G40" s="142">
        <v>53</v>
      </c>
      <c r="H40" s="142">
        <v>62.8</v>
      </c>
      <c r="I40" s="142">
        <v>60</v>
      </c>
      <c r="J40" s="142">
        <v>73.5</v>
      </c>
      <c r="K40" s="142">
        <v>204.6</v>
      </c>
      <c r="L40" s="142">
        <v>30.5</v>
      </c>
      <c r="M40" s="142">
        <v>42.8</v>
      </c>
      <c r="N40" s="142">
        <v>55</v>
      </c>
      <c r="O40" s="142">
        <v>107.5</v>
      </c>
      <c r="P40" s="142">
        <v>110.4</v>
      </c>
      <c r="Q40" s="142">
        <v>30</v>
      </c>
      <c r="R40" s="143">
        <v>908.99999999999989</v>
      </c>
      <c r="S40" s="144">
        <v>1000</v>
      </c>
      <c r="T40" s="201">
        <v>0.90899999999999992</v>
      </c>
      <c r="U40" s="146">
        <v>7</v>
      </c>
      <c r="V40" s="147">
        <v>5</v>
      </c>
      <c r="W40" s="147">
        <v>7</v>
      </c>
      <c r="X40" s="147">
        <v>7</v>
      </c>
      <c r="Y40" s="147">
        <v>7</v>
      </c>
      <c r="Z40" s="147">
        <v>8</v>
      </c>
      <c r="AA40" s="147">
        <v>5</v>
      </c>
      <c r="AB40" s="147">
        <v>5</v>
      </c>
      <c r="AC40" s="147">
        <v>5</v>
      </c>
      <c r="AD40" s="147">
        <v>8</v>
      </c>
      <c r="AE40" s="147">
        <v>7</v>
      </c>
      <c r="AF40" s="147">
        <v>4</v>
      </c>
      <c r="AG40" s="148">
        <v>75</v>
      </c>
      <c r="AH40" s="149">
        <v>0</v>
      </c>
      <c r="AI40" s="150">
        <v>0</v>
      </c>
      <c r="AJ40" s="150">
        <v>0</v>
      </c>
      <c r="AK40" s="150">
        <v>0</v>
      </c>
      <c r="AL40" s="150">
        <v>0</v>
      </c>
      <c r="AM40" s="150">
        <v>0</v>
      </c>
      <c r="AN40" s="150">
        <v>0</v>
      </c>
      <c r="AO40" s="150">
        <v>0</v>
      </c>
      <c r="AP40" s="150">
        <v>0</v>
      </c>
      <c r="AQ40" s="150">
        <v>0</v>
      </c>
      <c r="AR40" s="150">
        <v>0</v>
      </c>
      <c r="AS40" s="150">
        <v>0</v>
      </c>
      <c r="AT40" s="151">
        <v>0</v>
      </c>
      <c r="AU40" s="152">
        <v>0</v>
      </c>
      <c r="AV40" s="200" t="s">
        <v>467</v>
      </c>
    </row>
    <row r="41" spans="1:48">
      <c r="A41" s="137">
        <v>38</v>
      </c>
      <c r="B41" s="138"/>
      <c r="C41" s="139" t="s">
        <v>283</v>
      </c>
      <c r="D41" s="139" t="s">
        <v>284</v>
      </c>
      <c r="E41" s="140" t="s">
        <v>84</v>
      </c>
      <c r="F41" s="141">
        <v>95</v>
      </c>
      <c r="G41" s="142">
        <v>86</v>
      </c>
      <c r="H41" s="142">
        <v>76</v>
      </c>
      <c r="I41" s="142">
        <v>63</v>
      </c>
      <c r="J41" s="142">
        <v>74</v>
      </c>
      <c r="K41" s="142">
        <v>96</v>
      </c>
      <c r="L41" s="142">
        <v>58</v>
      </c>
      <c r="M41" s="142">
        <v>36</v>
      </c>
      <c r="N41" s="142">
        <v>57</v>
      </c>
      <c r="O41" s="142">
        <v>108</v>
      </c>
      <c r="P41" s="142">
        <v>46</v>
      </c>
      <c r="Q41" s="142">
        <v>88</v>
      </c>
      <c r="R41" s="143">
        <v>883</v>
      </c>
      <c r="S41" s="144">
        <v>1000</v>
      </c>
      <c r="T41" s="201">
        <v>0.88300000000000001</v>
      </c>
      <c r="U41" s="146">
        <v>9</v>
      </c>
      <c r="V41" s="147">
        <v>7</v>
      </c>
      <c r="W41" s="147">
        <v>7</v>
      </c>
      <c r="X41" s="147">
        <v>7</v>
      </c>
      <c r="Y41" s="147">
        <v>7</v>
      </c>
      <c r="Z41" s="147">
        <v>9</v>
      </c>
      <c r="AA41" s="147">
        <v>5</v>
      </c>
      <c r="AB41" s="147">
        <v>4</v>
      </c>
      <c r="AC41" s="147">
        <v>6</v>
      </c>
      <c r="AD41" s="147">
        <v>10</v>
      </c>
      <c r="AE41" s="147">
        <v>4</v>
      </c>
      <c r="AF41" s="147">
        <v>6</v>
      </c>
      <c r="AG41" s="148">
        <v>81</v>
      </c>
      <c r="AH41" s="149">
        <v>0</v>
      </c>
      <c r="AI41" s="150">
        <v>0</v>
      </c>
      <c r="AJ41" s="150">
        <v>0</v>
      </c>
      <c r="AK41" s="150">
        <v>0</v>
      </c>
      <c r="AL41" s="150">
        <v>0</v>
      </c>
      <c r="AM41" s="150">
        <v>0</v>
      </c>
      <c r="AN41" s="150">
        <v>0</v>
      </c>
      <c r="AO41" s="150">
        <v>0</v>
      </c>
      <c r="AP41" s="150">
        <v>0</v>
      </c>
      <c r="AQ41" s="150">
        <v>0</v>
      </c>
      <c r="AR41" s="150">
        <v>0</v>
      </c>
      <c r="AS41" s="150">
        <v>0</v>
      </c>
      <c r="AT41" s="151">
        <v>0</v>
      </c>
      <c r="AU41" s="152">
        <v>0</v>
      </c>
      <c r="AV41" s="200" t="s">
        <v>461</v>
      </c>
    </row>
    <row r="42" spans="1:48">
      <c r="A42" s="137">
        <v>39</v>
      </c>
      <c r="B42" s="138"/>
      <c r="C42" s="139" t="s">
        <v>268</v>
      </c>
      <c r="D42" s="139" t="s">
        <v>132</v>
      </c>
      <c r="E42" s="140" t="s">
        <v>111</v>
      </c>
      <c r="F42" s="141">
        <v>81</v>
      </c>
      <c r="G42" s="142">
        <v>63</v>
      </c>
      <c r="H42" s="142">
        <v>83</v>
      </c>
      <c r="I42" s="142">
        <v>52</v>
      </c>
      <c r="J42" s="142">
        <v>66</v>
      </c>
      <c r="K42" s="142">
        <v>76.5</v>
      </c>
      <c r="L42" s="142">
        <v>70</v>
      </c>
      <c r="M42" s="142">
        <v>87</v>
      </c>
      <c r="N42" s="142">
        <v>41</v>
      </c>
      <c r="O42" s="142">
        <v>61</v>
      </c>
      <c r="P42" s="142">
        <v>51</v>
      </c>
      <c r="Q42" s="142">
        <v>77</v>
      </c>
      <c r="R42" s="143">
        <v>808.5</v>
      </c>
      <c r="S42" s="144">
        <v>1000</v>
      </c>
      <c r="T42" s="201">
        <v>0.8085</v>
      </c>
      <c r="U42" s="146">
        <v>10</v>
      </c>
      <c r="V42" s="147">
        <v>7</v>
      </c>
      <c r="W42" s="147">
        <v>10</v>
      </c>
      <c r="X42" s="147">
        <v>7</v>
      </c>
      <c r="Y42" s="147">
        <v>9</v>
      </c>
      <c r="Z42" s="147">
        <v>9</v>
      </c>
      <c r="AA42" s="147">
        <v>9</v>
      </c>
      <c r="AB42" s="147">
        <v>9</v>
      </c>
      <c r="AC42" s="147">
        <v>4</v>
      </c>
      <c r="AD42" s="147">
        <v>7</v>
      </c>
      <c r="AE42" s="147">
        <v>7</v>
      </c>
      <c r="AF42" s="147">
        <v>12</v>
      </c>
      <c r="AG42" s="148">
        <v>100</v>
      </c>
      <c r="AH42" s="149">
        <v>13</v>
      </c>
      <c r="AI42" s="150">
        <v>8</v>
      </c>
      <c r="AJ42" s="150">
        <v>10</v>
      </c>
      <c r="AK42" s="150">
        <v>7</v>
      </c>
      <c r="AL42" s="150">
        <v>17</v>
      </c>
      <c r="AM42" s="150">
        <v>12</v>
      </c>
      <c r="AN42" s="150">
        <v>10</v>
      </c>
      <c r="AO42" s="150">
        <v>12</v>
      </c>
      <c r="AP42" s="150">
        <v>5</v>
      </c>
      <c r="AQ42" s="150">
        <v>8</v>
      </c>
      <c r="AR42" s="150">
        <v>10</v>
      </c>
      <c r="AS42" s="150">
        <v>18</v>
      </c>
      <c r="AT42" s="151">
        <v>130</v>
      </c>
      <c r="AU42" s="152">
        <v>0</v>
      </c>
      <c r="AV42" s="200" t="s">
        <v>469</v>
      </c>
    </row>
    <row r="43" spans="1:48">
      <c r="A43" s="153">
        <v>40</v>
      </c>
      <c r="B43" s="154"/>
      <c r="C43" s="155" t="s">
        <v>255</v>
      </c>
      <c r="D43" s="155" t="s">
        <v>139</v>
      </c>
      <c r="E43" s="156" t="s">
        <v>84</v>
      </c>
      <c r="F43" s="157">
        <v>58.5</v>
      </c>
      <c r="G43" s="158">
        <v>13.1</v>
      </c>
      <c r="H43" s="158">
        <v>58.2</v>
      </c>
      <c r="I43" s="158">
        <v>29.6</v>
      </c>
      <c r="J43" s="158">
        <v>48</v>
      </c>
      <c r="K43" s="158">
        <v>36.700000000000003</v>
      </c>
      <c r="L43" s="158">
        <v>90.6</v>
      </c>
      <c r="M43" s="158">
        <v>55</v>
      </c>
      <c r="N43" s="158">
        <v>101.6</v>
      </c>
      <c r="O43" s="158">
        <v>128.1</v>
      </c>
      <c r="P43" s="158">
        <v>123.7</v>
      </c>
      <c r="Q43" s="158">
        <v>56.4</v>
      </c>
      <c r="R43" s="159">
        <v>799.50000000000011</v>
      </c>
      <c r="S43" s="160">
        <v>800</v>
      </c>
      <c r="T43" s="202">
        <v>0.99937500000000012</v>
      </c>
      <c r="U43" s="162">
        <v>5</v>
      </c>
      <c r="V43" s="163">
        <v>1</v>
      </c>
      <c r="W43" s="163">
        <v>3</v>
      </c>
      <c r="X43" s="163">
        <v>3</v>
      </c>
      <c r="Y43" s="163">
        <v>4</v>
      </c>
      <c r="Z43" s="163">
        <v>3</v>
      </c>
      <c r="AA43" s="163">
        <v>6</v>
      </c>
      <c r="AB43" s="163">
        <v>3</v>
      </c>
      <c r="AC43" s="163">
        <v>7</v>
      </c>
      <c r="AD43" s="163">
        <v>7</v>
      </c>
      <c r="AE43" s="163">
        <v>5</v>
      </c>
      <c r="AF43" s="163">
        <v>6</v>
      </c>
      <c r="AG43" s="164">
        <v>53</v>
      </c>
      <c r="AH43" s="165">
        <v>0</v>
      </c>
      <c r="AI43" s="166">
        <v>0</v>
      </c>
      <c r="AJ43" s="166">
        <v>0</v>
      </c>
      <c r="AK43" s="166">
        <v>0</v>
      </c>
      <c r="AL43" s="166">
        <v>0</v>
      </c>
      <c r="AM43" s="166">
        <v>0</v>
      </c>
      <c r="AN43" s="166">
        <v>0</v>
      </c>
      <c r="AO43" s="166">
        <v>0</v>
      </c>
      <c r="AP43" s="166">
        <v>0</v>
      </c>
      <c r="AQ43" s="166">
        <v>0</v>
      </c>
      <c r="AR43" s="166">
        <v>0</v>
      </c>
      <c r="AS43" s="166">
        <v>0</v>
      </c>
      <c r="AT43" s="167">
        <v>0</v>
      </c>
      <c r="AU43" s="168">
        <v>0</v>
      </c>
      <c r="AV43" s="200" t="s">
        <v>459</v>
      </c>
    </row>
    <row r="44" spans="1:48">
      <c r="A44" s="137">
        <v>41</v>
      </c>
      <c r="B44" s="138"/>
      <c r="C44" s="139" t="s">
        <v>250</v>
      </c>
      <c r="D44" s="139" t="s">
        <v>110</v>
      </c>
      <c r="E44" s="140" t="s">
        <v>84</v>
      </c>
      <c r="F44" s="141">
        <v>85</v>
      </c>
      <c r="G44" s="142">
        <v>73</v>
      </c>
      <c r="H44" s="142">
        <v>123</v>
      </c>
      <c r="I44" s="142">
        <v>43</v>
      </c>
      <c r="J44" s="142">
        <v>106</v>
      </c>
      <c r="K44" s="142">
        <v>68</v>
      </c>
      <c r="L44" s="142">
        <v>74</v>
      </c>
      <c r="M44" s="142">
        <v>83</v>
      </c>
      <c r="N44" s="142">
        <v>6</v>
      </c>
      <c r="O44" s="142">
        <v>30</v>
      </c>
      <c r="P44" s="142">
        <v>0</v>
      </c>
      <c r="Q44" s="142">
        <v>0</v>
      </c>
      <c r="R44" s="143">
        <v>691</v>
      </c>
      <c r="S44" s="144">
        <v>1200</v>
      </c>
      <c r="T44" s="201">
        <v>0.57583333333333331</v>
      </c>
      <c r="U44" s="146">
        <v>10</v>
      </c>
      <c r="V44" s="147">
        <v>6</v>
      </c>
      <c r="W44" s="147">
        <v>10</v>
      </c>
      <c r="X44" s="147">
        <v>3</v>
      </c>
      <c r="Y44" s="147">
        <v>8</v>
      </c>
      <c r="Z44" s="147">
        <v>7</v>
      </c>
      <c r="AA44" s="147">
        <v>10</v>
      </c>
      <c r="AB44" s="147">
        <v>6</v>
      </c>
      <c r="AC44" s="147">
        <v>1</v>
      </c>
      <c r="AD44" s="147">
        <v>4</v>
      </c>
      <c r="AE44" s="147">
        <v>0</v>
      </c>
      <c r="AF44" s="147">
        <v>0</v>
      </c>
      <c r="AG44" s="148">
        <v>65</v>
      </c>
      <c r="AH44" s="149">
        <v>28</v>
      </c>
      <c r="AI44" s="150">
        <v>31</v>
      </c>
      <c r="AJ44" s="150">
        <v>48</v>
      </c>
      <c r="AK44" s="150">
        <v>25</v>
      </c>
      <c r="AL44" s="150">
        <v>37</v>
      </c>
      <c r="AM44" s="150">
        <v>29</v>
      </c>
      <c r="AN44" s="150">
        <v>27</v>
      </c>
      <c r="AO44" s="150">
        <v>29</v>
      </c>
      <c r="AP44" s="150">
        <v>12</v>
      </c>
      <c r="AQ44" s="150">
        <v>18</v>
      </c>
      <c r="AR44" s="150">
        <v>14</v>
      </c>
      <c r="AS44" s="150">
        <v>12</v>
      </c>
      <c r="AT44" s="151">
        <v>310</v>
      </c>
      <c r="AU44" s="152">
        <v>300</v>
      </c>
      <c r="AV44" s="200" t="s">
        <v>462</v>
      </c>
    </row>
    <row r="45" spans="1:48">
      <c r="A45" s="137">
        <v>42</v>
      </c>
      <c r="B45" s="138"/>
      <c r="C45" s="139" t="s">
        <v>251</v>
      </c>
      <c r="D45" s="139" t="s">
        <v>233</v>
      </c>
      <c r="E45" s="140" t="s">
        <v>728</v>
      </c>
      <c r="F45" s="141">
        <v>10</v>
      </c>
      <c r="G45" s="142">
        <v>15</v>
      </c>
      <c r="H45" s="142">
        <v>47</v>
      </c>
      <c r="I45" s="142">
        <v>83.8</v>
      </c>
      <c r="J45" s="142">
        <v>42</v>
      </c>
      <c r="K45" s="142">
        <v>35</v>
      </c>
      <c r="L45" s="142">
        <v>125</v>
      </c>
      <c r="M45" s="142">
        <v>95</v>
      </c>
      <c r="N45" s="142">
        <v>16.399999999999999</v>
      </c>
      <c r="O45" s="142">
        <v>53.5</v>
      </c>
      <c r="P45" s="142">
        <v>60</v>
      </c>
      <c r="Q45" s="142">
        <v>30</v>
      </c>
      <c r="R45" s="143">
        <v>612.70000000000005</v>
      </c>
      <c r="S45" s="144">
        <v>1200</v>
      </c>
      <c r="T45" s="201">
        <v>0.51058333333333339</v>
      </c>
      <c r="U45" s="146">
        <v>2</v>
      </c>
      <c r="V45" s="147">
        <v>3</v>
      </c>
      <c r="W45" s="147">
        <v>8</v>
      </c>
      <c r="X45" s="147">
        <v>13</v>
      </c>
      <c r="Y45" s="147">
        <v>5</v>
      </c>
      <c r="Z45" s="147">
        <v>4</v>
      </c>
      <c r="AA45" s="147">
        <v>11</v>
      </c>
      <c r="AB45" s="147">
        <v>8</v>
      </c>
      <c r="AC45" s="147">
        <v>3</v>
      </c>
      <c r="AD45" s="147">
        <v>5</v>
      </c>
      <c r="AE45" s="147">
        <v>4</v>
      </c>
      <c r="AF45" s="147">
        <v>6</v>
      </c>
      <c r="AG45" s="148">
        <v>72</v>
      </c>
      <c r="AH45" s="149">
        <v>0</v>
      </c>
      <c r="AI45" s="150">
        <v>0</v>
      </c>
      <c r="AJ45" s="150">
        <v>0</v>
      </c>
      <c r="AK45" s="150">
        <v>0</v>
      </c>
      <c r="AL45" s="150">
        <v>0</v>
      </c>
      <c r="AM45" s="150">
        <v>0</v>
      </c>
      <c r="AN45" s="150">
        <v>0</v>
      </c>
      <c r="AO45" s="150">
        <v>0</v>
      </c>
      <c r="AP45" s="150">
        <v>0</v>
      </c>
      <c r="AQ45" s="150">
        <v>0</v>
      </c>
      <c r="AR45" s="150">
        <v>0</v>
      </c>
      <c r="AS45" s="150">
        <v>0</v>
      </c>
      <c r="AT45" s="151">
        <v>0</v>
      </c>
      <c r="AU45" s="152">
        <v>0</v>
      </c>
      <c r="AV45" s="200" t="s">
        <v>443</v>
      </c>
    </row>
    <row r="46" spans="1:48">
      <c r="A46" s="137">
        <v>43</v>
      </c>
      <c r="B46" s="138"/>
      <c r="C46" s="139" t="s">
        <v>271</v>
      </c>
      <c r="D46" s="139" t="s">
        <v>109</v>
      </c>
      <c r="E46" s="140" t="s">
        <v>84</v>
      </c>
      <c r="F46" s="141">
        <v>47.5</v>
      </c>
      <c r="G46" s="142">
        <v>86</v>
      </c>
      <c r="H46" s="142">
        <v>46.5</v>
      </c>
      <c r="I46" s="142">
        <v>100</v>
      </c>
      <c r="J46" s="142">
        <v>67</v>
      </c>
      <c r="K46" s="142">
        <v>58.5</v>
      </c>
      <c r="L46" s="142">
        <v>17.5</v>
      </c>
      <c r="M46" s="142">
        <v>31.5</v>
      </c>
      <c r="N46" s="142">
        <v>44.5</v>
      </c>
      <c r="O46" s="142">
        <v>8</v>
      </c>
      <c r="P46" s="142">
        <v>6.5</v>
      </c>
      <c r="Q46" s="142">
        <v>14.5</v>
      </c>
      <c r="R46" s="143">
        <v>528</v>
      </c>
      <c r="S46" s="144">
        <v>700</v>
      </c>
      <c r="T46" s="201">
        <v>0.75428571428571434</v>
      </c>
      <c r="U46" s="146">
        <v>6</v>
      </c>
      <c r="V46" s="147">
        <v>10</v>
      </c>
      <c r="W46" s="147">
        <v>6</v>
      </c>
      <c r="X46" s="147">
        <v>9</v>
      </c>
      <c r="Y46" s="147">
        <v>8</v>
      </c>
      <c r="Z46" s="147">
        <v>7</v>
      </c>
      <c r="AA46" s="147">
        <v>3</v>
      </c>
      <c r="AB46" s="147">
        <v>7</v>
      </c>
      <c r="AC46" s="147">
        <v>7</v>
      </c>
      <c r="AD46" s="147">
        <v>4</v>
      </c>
      <c r="AE46" s="147">
        <v>3</v>
      </c>
      <c r="AF46" s="147">
        <v>4</v>
      </c>
      <c r="AG46" s="148">
        <v>74</v>
      </c>
      <c r="AH46" s="149">
        <v>0</v>
      </c>
      <c r="AI46" s="150">
        <v>0</v>
      </c>
      <c r="AJ46" s="150">
        <v>0</v>
      </c>
      <c r="AK46" s="150">
        <v>0</v>
      </c>
      <c r="AL46" s="150">
        <v>0</v>
      </c>
      <c r="AM46" s="150">
        <v>0</v>
      </c>
      <c r="AN46" s="150">
        <v>0</v>
      </c>
      <c r="AO46" s="150">
        <v>0</v>
      </c>
      <c r="AP46" s="150">
        <v>0</v>
      </c>
      <c r="AQ46" s="150">
        <v>0</v>
      </c>
      <c r="AR46" s="150">
        <v>0</v>
      </c>
      <c r="AS46" s="150">
        <v>0</v>
      </c>
      <c r="AT46" s="151">
        <v>0</v>
      </c>
      <c r="AU46" s="152">
        <v>0</v>
      </c>
      <c r="AV46" s="200" t="s">
        <v>470</v>
      </c>
    </row>
    <row r="47" spans="1:48">
      <c r="A47" s="137">
        <v>44</v>
      </c>
      <c r="B47" s="138" t="s">
        <v>152</v>
      </c>
      <c r="C47" s="139" t="s">
        <v>95</v>
      </c>
      <c r="D47" s="139" t="s">
        <v>96</v>
      </c>
      <c r="E47" s="140" t="s">
        <v>507</v>
      </c>
      <c r="F47" s="141">
        <v>45.5</v>
      </c>
      <c r="G47" s="142">
        <v>25</v>
      </c>
      <c r="H47" s="142">
        <v>59</v>
      </c>
      <c r="I47" s="142">
        <v>49</v>
      </c>
      <c r="J47" s="142">
        <v>31</v>
      </c>
      <c r="K47" s="142">
        <v>55.7</v>
      </c>
      <c r="L47" s="142">
        <v>41.2</v>
      </c>
      <c r="M47" s="142">
        <v>30.9</v>
      </c>
      <c r="N47" s="142">
        <v>42.5</v>
      </c>
      <c r="O47" s="142">
        <v>26</v>
      </c>
      <c r="P47" s="142">
        <v>43.9</v>
      </c>
      <c r="Q47" s="142">
        <v>33</v>
      </c>
      <c r="R47" s="143">
        <v>482.69999999999993</v>
      </c>
      <c r="S47" s="144">
        <v>1000</v>
      </c>
      <c r="T47" s="201">
        <v>0.48269999999999991</v>
      </c>
      <c r="U47" s="146">
        <v>14</v>
      </c>
      <c r="V47" s="147">
        <v>8</v>
      </c>
      <c r="W47" s="147">
        <v>12</v>
      </c>
      <c r="X47" s="147">
        <v>15</v>
      </c>
      <c r="Y47" s="147">
        <v>12</v>
      </c>
      <c r="Z47" s="147">
        <v>16</v>
      </c>
      <c r="AA47" s="147">
        <v>15</v>
      </c>
      <c r="AB47" s="147">
        <v>9</v>
      </c>
      <c r="AC47" s="147">
        <v>18</v>
      </c>
      <c r="AD47" s="147">
        <v>9</v>
      </c>
      <c r="AE47" s="147">
        <v>15</v>
      </c>
      <c r="AF47" s="147">
        <v>8</v>
      </c>
      <c r="AG47" s="148">
        <v>151</v>
      </c>
      <c r="AH47" s="149">
        <v>0</v>
      </c>
      <c r="AI47" s="150">
        <v>0</v>
      </c>
      <c r="AJ47" s="150">
        <v>0</v>
      </c>
      <c r="AK47" s="150">
        <v>0</v>
      </c>
      <c r="AL47" s="150">
        <v>0</v>
      </c>
      <c r="AM47" s="150">
        <v>0</v>
      </c>
      <c r="AN47" s="150">
        <v>0</v>
      </c>
      <c r="AO47" s="150">
        <v>0</v>
      </c>
      <c r="AP47" s="150">
        <v>0</v>
      </c>
      <c r="AQ47" s="150">
        <v>0</v>
      </c>
      <c r="AR47" s="150">
        <v>0</v>
      </c>
      <c r="AS47" s="150">
        <v>0</v>
      </c>
      <c r="AT47" s="151">
        <v>0</v>
      </c>
      <c r="AU47" s="152">
        <v>0</v>
      </c>
      <c r="AV47" s="200" t="s">
        <v>464</v>
      </c>
    </row>
    <row r="48" spans="1:48">
      <c r="A48" s="137">
        <v>45</v>
      </c>
      <c r="B48" s="138" t="s">
        <v>152</v>
      </c>
      <c r="C48" s="139" t="s">
        <v>698</v>
      </c>
      <c r="D48" s="139" t="s">
        <v>699</v>
      </c>
      <c r="E48" s="140" t="s">
        <v>84</v>
      </c>
      <c r="F48" s="141">
        <v>0</v>
      </c>
      <c r="G48" s="142">
        <v>0</v>
      </c>
      <c r="H48" s="142">
        <v>42</v>
      </c>
      <c r="I48" s="142">
        <v>57.6</v>
      </c>
      <c r="J48" s="142">
        <v>50.6</v>
      </c>
      <c r="K48" s="142">
        <v>72.2</v>
      </c>
      <c r="L48" s="142">
        <v>56.7</v>
      </c>
      <c r="M48" s="142">
        <v>50.9</v>
      </c>
      <c r="N48" s="142">
        <v>73.400000000000006</v>
      </c>
      <c r="O48" s="142">
        <v>58.2</v>
      </c>
      <c r="P48" s="142">
        <v>8.8000000000000007</v>
      </c>
      <c r="Q48" s="142">
        <v>0</v>
      </c>
      <c r="R48" s="143">
        <v>470.4</v>
      </c>
      <c r="S48" s="144">
        <v>1500</v>
      </c>
      <c r="T48" s="201">
        <v>0.31359999999999999</v>
      </c>
      <c r="U48" s="146">
        <v>0</v>
      </c>
      <c r="V48" s="147">
        <v>0</v>
      </c>
      <c r="W48" s="147">
        <v>4</v>
      </c>
      <c r="X48" s="147">
        <v>5</v>
      </c>
      <c r="Y48" s="147">
        <v>4</v>
      </c>
      <c r="Z48" s="147">
        <v>8</v>
      </c>
      <c r="AA48" s="147">
        <v>6</v>
      </c>
      <c r="AB48" s="147">
        <v>3</v>
      </c>
      <c r="AC48" s="147">
        <v>4</v>
      </c>
      <c r="AD48" s="147">
        <v>5</v>
      </c>
      <c r="AE48" s="147">
        <v>1</v>
      </c>
      <c r="AF48" s="147">
        <v>0</v>
      </c>
      <c r="AG48" s="148">
        <v>40</v>
      </c>
      <c r="AH48" s="149">
        <v>0</v>
      </c>
      <c r="AI48" s="150">
        <v>0</v>
      </c>
      <c r="AJ48" s="150">
        <v>16</v>
      </c>
      <c r="AK48" s="150">
        <v>27</v>
      </c>
      <c r="AL48" s="150">
        <v>16</v>
      </c>
      <c r="AM48" s="150">
        <v>18</v>
      </c>
      <c r="AN48" s="150">
        <v>20</v>
      </c>
      <c r="AO48" s="150">
        <v>12</v>
      </c>
      <c r="AP48" s="150">
        <v>11</v>
      </c>
      <c r="AQ48" s="150">
        <v>9</v>
      </c>
      <c r="AR48" s="150">
        <v>3</v>
      </c>
      <c r="AS48" s="150">
        <v>0</v>
      </c>
      <c r="AT48" s="151">
        <v>132</v>
      </c>
      <c r="AU48" s="152">
        <v>200</v>
      </c>
      <c r="AV48" s="200" t="s">
        <v>700</v>
      </c>
    </row>
    <row r="49" spans="1:48">
      <c r="A49" s="137">
        <v>46</v>
      </c>
      <c r="B49" s="138"/>
      <c r="C49" s="139" t="s">
        <v>502</v>
      </c>
      <c r="D49" s="139" t="s">
        <v>503</v>
      </c>
      <c r="E49" s="140" t="s">
        <v>117</v>
      </c>
      <c r="F49" s="141">
        <v>39</v>
      </c>
      <c r="G49" s="142">
        <v>49</v>
      </c>
      <c r="H49" s="142">
        <v>58</v>
      </c>
      <c r="I49" s="142">
        <v>51.5</v>
      </c>
      <c r="J49" s="142">
        <v>45</v>
      </c>
      <c r="K49" s="142">
        <v>55</v>
      </c>
      <c r="L49" s="142">
        <v>54</v>
      </c>
      <c r="M49" s="142">
        <v>51</v>
      </c>
      <c r="N49" s="142">
        <v>36</v>
      </c>
      <c r="O49" s="142">
        <v>6</v>
      </c>
      <c r="P49" s="142">
        <v>9</v>
      </c>
      <c r="Q49" s="142">
        <v>15</v>
      </c>
      <c r="R49" s="143">
        <v>468.5</v>
      </c>
      <c r="S49" s="144">
        <v>600</v>
      </c>
      <c r="T49" s="201">
        <v>0.78083333333333338</v>
      </c>
      <c r="U49" s="146">
        <v>13</v>
      </c>
      <c r="V49" s="147">
        <v>16</v>
      </c>
      <c r="W49" s="147">
        <v>19</v>
      </c>
      <c r="X49" s="147">
        <v>17</v>
      </c>
      <c r="Y49" s="147">
        <v>15</v>
      </c>
      <c r="Z49" s="147">
        <v>19</v>
      </c>
      <c r="AA49" s="147">
        <v>18</v>
      </c>
      <c r="AB49" s="147">
        <v>17</v>
      </c>
      <c r="AC49" s="147">
        <v>12</v>
      </c>
      <c r="AD49" s="147">
        <v>2</v>
      </c>
      <c r="AE49" s="147">
        <v>3</v>
      </c>
      <c r="AF49" s="147">
        <v>4</v>
      </c>
      <c r="AG49" s="148">
        <v>155</v>
      </c>
      <c r="AH49" s="149">
        <v>13</v>
      </c>
      <c r="AI49" s="150">
        <v>16</v>
      </c>
      <c r="AJ49" s="150">
        <v>20</v>
      </c>
      <c r="AK49" s="150">
        <v>18</v>
      </c>
      <c r="AL49" s="150">
        <v>15</v>
      </c>
      <c r="AM49" s="150">
        <v>20</v>
      </c>
      <c r="AN49" s="150">
        <v>54</v>
      </c>
      <c r="AO49" s="150">
        <v>17</v>
      </c>
      <c r="AP49" s="150">
        <v>12</v>
      </c>
      <c r="AQ49" s="150">
        <v>2</v>
      </c>
      <c r="AR49" s="150">
        <v>3</v>
      </c>
      <c r="AS49" s="150">
        <v>4</v>
      </c>
      <c r="AT49" s="151">
        <v>194</v>
      </c>
      <c r="AU49" s="152">
        <v>240</v>
      </c>
      <c r="AV49" s="200" t="s">
        <v>506</v>
      </c>
    </row>
    <row r="50" spans="1:48">
      <c r="A50" s="137">
        <v>47</v>
      </c>
      <c r="B50" s="138"/>
      <c r="C50" s="139" t="s">
        <v>570</v>
      </c>
      <c r="D50" s="139" t="s">
        <v>571</v>
      </c>
      <c r="E50" s="140" t="s">
        <v>572</v>
      </c>
      <c r="F50" s="141">
        <v>45.5</v>
      </c>
      <c r="G50" s="142">
        <v>42.8</v>
      </c>
      <c r="H50" s="142">
        <v>20.6</v>
      </c>
      <c r="I50" s="142">
        <v>35.799999999999997</v>
      </c>
      <c r="J50" s="142">
        <v>61</v>
      </c>
      <c r="K50" s="142">
        <v>31.2</v>
      </c>
      <c r="L50" s="142">
        <v>23.9</v>
      </c>
      <c r="M50" s="142">
        <v>62.5</v>
      </c>
      <c r="N50" s="142">
        <v>37</v>
      </c>
      <c r="O50" s="142">
        <v>52</v>
      </c>
      <c r="P50" s="142">
        <v>21.8</v>
      </c>
      <c r="Q50" s="142">
        <v>30.6</v>
      </c>
      <c r="R50" s="143">
        <v>464.7</v>
      </c>
      <c r="S50" s="144">
        <v>800</v>
      </c>
      <c r="T50" s="201">
        <v>0.58087500000000003</v>
      </c>
      <c r="U50" s="146">
        <v>5</v>
      </c>
      <c r="V50" s="147">
        <v>6</v>
      </c>
      <c r="W50" s="147">
        <v>2</v>
      </c>
      <c r="X50" s="147">
        <v>5</v>
      </c>
      <c r="Y50" s="147">
        <v>6</v>
      </c>
      <c r="Z50" s="147">
        <v>4</v>
      </c>
      <c r="AA50" s="147">
        <v>3</v>
      </c>
      <c r="AB50" s="147">
        <v>6</v>
      </c>
      <c r="AC50" s="147">
        <v>5</v>
      </c>
      <c r="AD50" s="147">
        <v>3</v>
      </c>
      <c r="AE50" s="147">
        <v>3</v>
      </c>
      <c r="AF50" s="147">
        <v>4</v>
      </c>
      <c r="AG50" s="148">
        <v>52</v>
      </c>
      <c r="AH50" s="149">
        <v>6</v>
      </c>
      <c r="AI50" s="150">
        <v>11</v>
      </c>
      <c r="AJ50" s="150">
        <v>4</v>
      </c>
      <c r="AK50" s="150">
        <v>8</v>
      </c>
      <c r="AL50" s="150">
        <v>10</v>
      </c>
      <c r="AM50" s="150">
        <v>5</v>
      </c>
      <c r="AN50" s="150">
        <v>4</v>
      </c>
      <c r="AO50" s="150">
        <v>9</v>
      </c>
      <c r="AP50" s="150">
        <v>7</v>
      </c>
      <c r="AQ50" s="150">
        <v>8</v>
      </c>
      <c r="AR50" s="150">
        <v>4</v>
      </c>
      <c r="AS50" s="150">
        <v>5</v>
      </c>
      <c r="AT50" s="151">
        <v>81</v>
      </c>
      <c r="AU50" s="152">
        <v>0</v>
      </c>
      <c r="AV50" s="200" t="s">
        <v>662</v>
      </c>
    </row>
    <row r="51" spans="1:48">
      <c r="A51" s="137">
        <v>48</v>
      </c>
      <c r="B51" s="138"/>
      <c r="C51" s="139" t="s">
        <v>254</v>
      </c>
      <c r="D51" s="139" t="s">
        <v>143</v>
      </c>
      <c r="E51" s="140" t="s">
        <v>119</v>
      </c>
      <c r="F51" s="141">
        <v>80</v>
      </c>
      <c r="G51" s="142">
        <v>54</v>
      </c>
      <c r="H51" s="142">
        <v>16</v>
      </c>
      <c r="I51" s="142">
        <v>22</v>
      </c>
      <c r="J51" s="142">
        <v>26</v>
      </c>
      <c r="K51" s="142">
        <v>27</v>
      </c>
      <c r="L51" s="142">
        <v>31</v>
      </c>
      <c r="M51" s="142">
        <v>45</v>
      </c>
      <c r="N51" s="142">
        <v>43</v>
      </c>
      <c r="O51" s="142">
        <v>50</v>
      </c>
      <c r="P51" s="142">
        <v>18</v>
      </c>
      <c r="Q51" s="142">
        <v>31</v>
      </c>
      <c r="R51" s="143">
        <v>443</v>
      </c>
      <c r="S51" s="144">
        <v>1000</v>
      </c>
      <c r="T51" s="201">
        <v>0.443</v>
      </c>
      <c r="U51" s="146">
        <v>18</v>
      </c>
      <c r="V51" s="147">
        <v>9</v>
      </c>
      <c r="W51" s="147">
        <v>4</v>
      </c>
      <c r="X51" s="147">
        <v>8</v>
      </c>
      <c r="Y51" s="147">
        <v>7</v>
      </c>
      <c r="Z51" s="147">
        <v>7</v>
      </c>
      <c r="AA51" s="147">
        <v>7</v>
      </c>
      <c r="AB51" s="147">
        <v>10</v>
      </c>
      <c r="AC51" s="147">
        <v>10</v>
      </c>
      <c r="AD51" s="147">
        <v>10</v>
      </c>
      <c r="AE51" s="147">
        <v>5</v>
      </c>
      <c r="AF51" s="147">
        <v>8</v>
      </c>
      <c r="AG51" s="148">
        <v>103</v>
      </c>
      <c r="AH51" s="149">
        <v>0</v>
      </c>
      <c r="AI51" s="150">
        <v>0</v>
      </c>
      <c r="AJ51" s="150">
        <v>0</v>
      </c>
      <c r="AK51" s="150">
        <v>0</v>
      </c>
      <c r="AL51" s="150">
        <v>0</v>
      </c>
      <c r="AM51" s="150">
        <v>0</v>
      </c>
      <c r="AN51" s="150">
        <v>0</v>
      </c>
      <c r="AO51" s="150">
        <v>0</v>
      </c>
      <c r="AP51" s="150">
        <v>0</v>
      </c>
      <c r="AQ51" s="150">
        <v>0</v>
      </c>
      <c r="AR51" s="150">
        <v>0</v>
      </c>
      <c r="AS51" s="150">
        <v>0</v>
      </c>
      <c r="AT51" s="151">
        <v>0</v>
      </c>
      <c r="AU51" s="152">
        <v>0</v>
      </c>
      <c r="AV51" s="200" t="s">
        <v>447</v>
      </c>
    </row>
    <row r="52" spans="1:48">
      <c r="A52" s="137">
        <v>49</v>
      </c>
      <c r="B52" s="138"/>
      <c r="C52" s="139" t="s">
        <v>261</v>
      </c>
      <c r="D52" s="139" t="s">
        <v>94</v>
      </c>
      <c r="E52" s="140" t="s">
        <v>507</v>
      </c>
      <c r="F52" s="141">
        <v>38.5</v>
      </c>
      <c r="G52" s="142">
        <v>30</v>
      </c>
      <c r="H52" s="142">
        <v>60</v>
      </c>
      <c r="I52" s="142">
        <v>38</v>
      </c>
      <c r="J52" s="142">
        <v>40</v>
      </c>
      <c r="K52" s="142">
        <v>55</v>
      </c>
      <c r="L52" s="142">
        <v>25</v>
      </c>
      <c r="M52" s="142">
        <v>44</v>
      </c>
      <c r="N52" s="142">
        <v>20</v>
      </c>
      <c r="O52" s="142">
        <v>27.5</v>
      </c>
      <c r="P52" s="142">
        <v>4</v>
      </c>
      <c r="Q52" s="142">
        <v>37.5</v>
      </c>
      <c r="R52" s="143">
        <v>419.5</v>
      </c>
      <c r="S52" s="144">
        <v>1000</v>
      </c>
      <c r="T52" s="201">
        <v>0.41949999999999998</v>
      </c>
      <c r="U52" s="146">
        <v>9</v>
      </c>
      <c r="V52" s="147">
        <v>6</v>
      </c>
      <c r="W52" s="147">
        <v>12</v>
      </c>
      <c r="X52" s="147">
        <v>6</v>
      </c>
      <c r="Y52" s="147">
        <v>8</v>
      </c>
      <c r="Z52" s="147">
        <v>10</v>
      </c>
      <c r="AA52" s="147">
        <v>5</v>
      </c>
      <c r="AB52" s="147">
        <v>9</v>
      </c>
      <c r="AC52" s="147">
        <v>4</v>
      </c>
      <c r="AD52" s="147">
        <v>5</v>
      </c>
      <c r="AE52" s="147">
        <v>1</v>
      </c>
      <c r="AF52" s="147">
        <v>7</v>
      </c>
      <c r="AG52" s="148">
        <v>82</v>
      </c>
      <c r="AH52" s="149">
        <v>10</v>
      </c>
      <c r="AI52" s="150">
        <v>3</v>
      </c>
      <c r="AJ52" s="150">
        <v>8</v>
      </c>
      <c r="AK52" s="150">
        <v>10</v>
      </c>
      <c r="AL52" s="150">
        <v>5</v>
      </c>
      <c r="AM52" s="150">
        <v>6</v>
      </c>
      <c r="AN52" s="150">
        <v>3</v>
      </c>
      <c r="AO52" s="150">
        <v>5</v>
      </c>
      <c r="AP52" s="150">
        <v>2</v>
      </c>
      <c r="AQ52" s="150">
        <v>3</v>
      </c>
      <c r="AR52" s="150">
        <v>0</v>
      </c>
      <c r="AS52" s="150">
        <v>4</v>
      </c>
      <c r="AT52" s="151">
        <v>59</v>
      </c>
      <c r="AU52" s="152">
        <v>200</v>
      </c>
      <c r="AV52" s="200" t="s">
        <v>457</v>
      </c>
    </row>
    <row r="53" spans="1:48">
      <c r="A53" s="153">
        <v>50</v>
      </c>
      <c r="B53" s="154"/>
      <c r="C53" s="155" t="s">
        <v>672</v>
      </c>
      <c r="D53" s="155" t="s">
        <v>673</v>
      </c>
      <c r="E53" s="156" t="s">
        <v>84</v>
      </c>
      <c r="F53" s="157">
        <v>19.8</v>
      </c>
      <c r="G53" s="158">
        <v>29</v>
      </c>
      <c r="H53" s="158">
        <v>32.799999999999997</v>
      </c>
      <c r="I53" s="158">
        <v>16.399999999999999</v>
      </c>
      <c r="J53" s="158">
        <v>27.2</v>
      </c>
      <c r="K53" s="158">
        <v>21.4</v>
      </c>
      <c r="L53" s="158">
        <v>24.3</v>
      </c>
      <c r="M53" s="158">
        <v>35</v>
      </c>
      <c r="N53" s="158">
        <v>39</v>
      </c>
      <c r="O53" s="158">
        <v>26.4</v>
      </c>
      <c r="P53" s="158">
        <v>26.4</v>
      </c>
      <c r="Q53" s="158">
        <v>50.2</v>
      </c>
      <c r="R53" s="159">
        <v>347.9</v>
      </c>
      <c r="S53" s="160">
        <v>360</v>
      </c>
      <c r="T53" s="202">
        <v>0.96638888888888885</v>
      </c>
      <c r="U53" s="162">
        <v>5</v>
      </c>
      <c r="V53" s="163">
        <v>7</v>
      </c>
      <c r="W53" s="163">
        <v>8</v>
      </c>
      <c r="X53" s="163">
        <v>4</v>
      </c>
      <c r="Y53" s="163">
        <v>7</v>
      </c>
      <c r="Z53" s="163">
        <v>5</v>
      </c>
      <c r="AA53" s="163">
        <v>4</v>
      </c>
      <c r="AB53" s="163">
        <v>7</v>
      </c>
      <c r="AC53" s="163">
        <v>9</v>
      </c>
      <c r="AD53" s="163">
        <v>6</v>
      </c>
      <c r="AE53" s="163">
        <v>5</v>
      </c>
      <c r="AF53" s="163">
        <v>11</v>
      </c>
      <c r="AG53" s="164">
        <v>78</v>
      </c>
      <c r="AH53" s="165">
        <v>0</v>
      </c>
      <c r="AI53" s="166">
        <v>0</v>
      </c>
      <c r="AJ53" s="166">
        <v>0</v>
      </c>
      <c r="AK53" s="166">
        <v>0</v>
      </c>
      <c r="AL53" s="166">
        <v>0</v>
      </c>
      <c r="AM53" s="166">
        <v>0</v>
      </c>
      <c r="AN53" s="166">
        <v>0</v>
      </c>
      <c r="AO53" s="166">
        <v>0</v>
      </c>
      <c r="AP53" s="166">
        <v>0</v>
      </c>
      <c r="AQ53" s="166">
        <v>0</v>
      </c>
      <c r="AR53" s="166">
        <v>0</v>
      </c>
      <c r="AS53" s="166">
        <v>0</v>
      </c>
      <c r="AT53" s="167">
        <v>0</v>
      </c>
      <c r="AU53" s="168">
        <v>0</v>
      </c>
      <c r="AV53" s="200" t="s">
        <v>674</v>
      </c>
    </row>
    <row r="54" spans="1:48">
      <c r="A54" s="137">
        <v>51</v>
      </c>
      <c r="B54" s="138"/>
      <c r="C54" s="139" t="s">
        <v>265</v>
      </c>
      <c r="D54" s="139" t="s">
        <v>101</v>
      </c>
      <c r="E54" s="140" t="s">
        <v>84</v>
      </c>
      <c r="F54" s="141">
        <v>47.5</v>
      </c>
      <c r="G54" s="142">
        <v>23.1</v>
      </c>
      <c r="H54" s="142">
        <v>31.1</v>
      </c>
      <c r="I54" s="142">
        <v>27.9</v>
      </c>
      <c r="J54" s="142">
        <v>18.3</v>
      </c>
      <c r="K54" s="142">
        <v>40.299999999999997</v>
      </c>
      <c r="L54" s="142">
        <v>30.8</v>
      </c>
      <c r="M54" s="142">
        <v>32.200000000000003</v>
      </c>
      <c r="N54" s="142">
        <v>11.9</v>
      </c>
      <c r="O54" s="142">
        <v>15.6</v>
      </c>
      <c r="P54" s="142">
        <v>26.9</v>
      </c>
      <c r="Q54" s="142">
        <v>35.6</v>
      </c>
      <c r="R54" s="143">
        <v>341.2</v>
      </c>
      <c r="S54" s="144">
        <v>500</v>
      </c>
      <c r="T54" s="201">
        <v>0.68240000000000001</v>
      </c>
      <c r="U54" s="146">
        <v>13</v>
      </c>
      <c r="V54" s="147">
        <v>6</v>
      </c>
      <c r="W54" s="147">
        <v>10</v>
      </c>
      <c r="X54" s="147">
        <v>9</v>
      </c>
      <c r="Y54" s="147">
        <v>7</v>
      </c>
      <c r="Z54" s="147">
        <v>10</v>
      </c>
      <c r="AA54" s="147">
        <v>7</v>
      </c>
      <c r="AB54" s="147">
        <v>8</v>
      </c>
      <c r="AC54" s="147">
        <v>3</v>
      </c>
      <c r="AD54" s="147">
        <v>3</v>
      </c>
      <c r="AE54" s="147">
        <v>6</v>
      </c>
      <c r="AF54" s="147">
        <v>9</v>
      </c>
      <c r="AG54" s="148">
        <v>91</v>
      </c>
      <c r="AH54" s="149">
        <v>0</v>
      </c>
      <c r="AI54" s="150">
        <v>0</v>
      </c>
      <c r="AJ54" s="150">
        <v>0</v>
      </c>
      <c r="AK54" s="150">
        <v>0</v>
      </c>
      <c r="AL54" s="150">
        <v>0</v>
      </c>
      <c r="AM54" s="150">
        <v>0</v>
      </c>
      <c r="AN54" s="150">
        <v>0</v>
      </c>
      <c r="AO54" s="150">
        <v>0</v>
      </c>
      <c r="AP54" s="150">
        <v>0</v>
      </c>
      <c r="AQ54" s="150">
        <v>0</v>
      </c>
      <c r="AR54" s="150">
        <v>0</v>
      </c>
      <c r="AS54" s="150">
        <v>0</v>
      </c>
      <c r="AT54" s="151">
        <v>0</v>
      </c>
      <c r="AU54" s="152">
        <v>0</v>
      </c>
      <c r="AV54" s="200" t="s">
        <v>463</v>
      </c>
    </row>
    <row r="55" spans="1:48">
      <c r="A55" s="137">
        <v>52</v>
      </c>
      <c r="B55" s="138"/>
      <c r="C55" s="139" t="s">
        <v>126</v>
      </c>
      <c r="D55" s="139" t="s">
        <v>127</v>
      </c>
      <c r="E55" s="140" t="s">
        <v>729</v>
      </c>
      <c r="F55" s="141">
        <v>80</v>
      </c>
      <c r="G55" s="142">
        <v>49.2</v>
      </c>
      <c r="H55" s="142">
        <v>73.099999999999994</v>
      </c>
      <c r="I55" s="142">
        <v>33.5</v>
      </c>
      <c r="J55" s="142">
        <v>14.6</v>
      </c>
      <c r="K55" s="142">
        <v>0</v>
      </c>
      <c r="L55" s="142">
        <v>0</v>
      </c>
      <c r="M55" s="142">
        <v>12.5</v>
      </c>
      <c r="N55" s="142">
        <v>10</v>
      </c>
      <c r="O55" s="142">
        <v>3</v>
      </c>
      <c r="P55" s="142">
        <v>24</v>
      </c>
      <c r="Q55" s="142">
        <v>21.5</v>
      </c>
      <c r="R55" s="143">
        <v>321.39999999999998</v>
      </c>
      <c r="S55" s="144">
        <v>200</v>
      </c>
      <c r="T55" s="201">
        <v>1.607</v>
      </c>
      <c r="U55" s="146">
        <v>14</v>
      </c>
      <c r="V55" s="147">
        <v>14</v>
      </c>
      <c r="W55" s="147">
        <v>17</v>
      </c>
      <c r="X55" s="147">
        <v>7</v>
      </c>
      <c r="Y55" s="147">
        <v>1</v>
      </c>
      <c r="Z55" s="147">
        <v>0</v>
      </c>
      <c r="AA55" s="147">
        <v>0</v>
      </c>
      <c r="AB55" s="147">
        <v>3</v>
      </c>
      <c r="AC55" s="147">
        <v>2</v>
      </c>
      <c r="AD55" s="147">
        <v>1</v>
      </c>
      <c r="AE55" s="147">
        <v>3</v>
      </c>
      <c r="AF55" s="147">
        <v>5</v>
      </c>
      <c r="AG55" s="148">
        <v>67</v>
      </c>
      <c r="AH55" s="149">
        <v>0</v>
      </c>
      <c r="AI55" s="150">
        <v>0</v>
      </c>
      <c r="AJ55" s="150">
        <v>0</v>
      </c>
      <c r="AK55" s="150">
        <v>0</v>
      </c>
      <c r="AL55" s="150">
        <v>3</v>
      </c>
      <c r="AM55" s="150">
        <v>0</v>
      </c>
      <c r="AN55" s="150">
        <v>0</v>
      </c>
      <c r="AO55" s="150">
        <v>0</v>
      </c>
      <c r="AP55" s="150">
        <v>0</v>
      </c>
      <c r="AQ55" s="150">
        <v>0</v>
      </c>
      <c r="AR55" s="150">
        <v>0</v>
      </c>
      <c r="AS55" s="150">
        <v>0</v>
      </c>
      <c r="AT55" s="151">
        <v>3</v>
      </c>
      <c r="AU55" s="152">
        <v>0</v>
      </c>
      <c r="AV55" s="200" t="s">
        <v>483</v>
      </c>
    </row>
    <row r="56" spans="1:48">
      <c r="A56" s="137">
        <v>53</v>
      </c>
      <c r="B56" s="138"/>
      <c r="C56" s="139" t="s">
        <v>267</v>
      </c>
      <c r="D56" s="139" t="s">
        <v>336</v>
      </c>
      <c r="E56" s="140" t="s">
        <v>120</v>
      </c>
      <c r="F56" s="141">
        <v>15</v>
      </c>
      <c r="G56" s="142">
        <v>11</v>
      </c>
      <c r="H56" s="142">
        <v>11</v>
      </c>
      <c r="I56" s="142">
        <v>15</v>
      </c>
      <c r="J56" s="142">
        <v>31</v>
      </c>
      <c r="K56" s="142">
        <v>10</v>
      </c>
      <c r="L56" s="142">
        <v>18</v>
      </c>
      <c r="M56" s="142">
        <v>22</v>
      </c>
      <c r="N56" s="142">
        <v>16</v>
      </c>
      <c r="O56" s="142">
        <v>50</v>
      </c>
      <c r="P56" s="142">
        <v>37</v>
      </c>
      <c r="Q56" s="142">
        <v>4</v>
      </c>
      <c r="R56" s="143">
        <v>240</v>
      </c>
      <c r="S56" s="144">
        <v>800</v>
      </c>
      <c r="T56" s="201">
        <v>0.3</v>
      </c>
      <c r="U56" s="146">
        <v>6</v>
      </c>
      <c r="V56" s="147">
        <v>4</v>
      </c>
      <c r="W56" s="147">
        <v>4</v>
      </c>
      <c r="X56" s="147">
        <v>6</v>
      </c>
      <c r="Y56" s="147">
        <v>10</v>
      </c>
      <c r="Z56" s="147">
        <v>3</v>
      </c>
      <c r="AA56" s="147">
        <v>6</v>
      </c>
      <c r="AB56" s="147">
        <v>6</v>
      </c>
      <c r="AC56" s="147">
        <v>5</v>
      </c>
      <c r="AD56" s="147">
        <v>10</v>
      </c>
      <c r="AE56" s="147">
        <v>9</v>
      </c>
      <c r="AF56" s="147">
        <v>2</v>
      </c>
      <c r="AG56" s="148">
        <v>71</v>
      </c>
      <c r="AH56" s="149">
        <v>3</v>
      </c>
      <c r="AI56" s="150">
        <v>3</v>
      </c>
      <c r="AJ56" s="150">
        <v>2</v>
      </c>
      <c r="AK56" s="150">
        <v>2</v>
      </c>
      <c r="AL56" s="150">
        <v>4</v>
      </c>
      <c r="AM56" s="150">
        <v>1</v>
      </c>
      <c r="AN56" s="150">
        <v>3</v>
      </c>
      <c r="AO56" s="150">
        <v>4</v>
      </c>
      <c r="AP56" s="150">
        <v>2</v>
      </c>
      <c r="AQ56" s="150">
        <v>7</v>
      </c>
      <c r="AR56" s="150">
        <v>6</v>
      </c>
      <c r="AS56" s="150">
        <v>1</v>
      </c>
      <c r="AT56" s="151">
        <v>38</v>
      </c>
      <c r="AU56" s="152">
        <v>120</v>
      </c>
      <c r="AV56" s="200" t="s">
        <v>471</v>
      </c>
    </row>
    <row r="57" spans="1:48">
      <c r="A57" s="137">
        <v>54</v>
      </c>
      <c r="B57" s="138"/>
      <c r="C57" s="139" t="s">
        <v>81</v>
      </c>
      <c r="D57" s="139" t="s">
        <v>335</v>
      </c>
      <c r="E57" s="140" t="s">
        <v>84</v>
      </c>
      <c r="F57" s="141">
        <v>34.5</v>
      </c>
      <c r="G57" s="142">
        <v>19.5</v>
      </c>
      <c r="H57" s="142">
        <v>0</v>
      </c>
      <c r="I57" s="142">
        <v>27.5</v>
      </c>
      <c r="J57" s="142">
        <v>21</v>
      </c>
      <c r="K57" s="142">
        <v>40.4</v>
      </c>
      <c r="L57" s="142">
        <v>33.6</v>
      </c>
      <c r="M57" s="142">
        <v>0</v>
      </c>
      <c r="N57" s="142">
        <v>0</v>
      </c>
      <c r="O57" s="142">
        <v>24.5</v>
      </c>
      <c r="P57" s="142">
        <v>9.9</v>
      </c>
      <c r="Q57" s="142">
        <v>13.6</v>
      </c>
      <c r="R57" s="143">
        <v>224.5</v>
      </c>
      <c r="S57" s="144">
        <v>550</v>
      </c>
      <c r="T57" s="201">
        <v>0.4081818181818182</v>
      </c>
      <c r="U57" s="146">
        <v>3</v>
      </c>
      <c r="V57" s="147">
        <v>2</v>
      </c>
      <c r="W57" s="147">
        <v>0</v>
      </c>
      <c r="X57" s="147">
        <v>3</v>
      </c>
      <c r="Y57" s="147">
        <v>3</v>
      </c>
      <c r="Z57" s="147">
        <v>4</v>
      </c>
      <c r="AA57" s="147">
        <v>3</v>
      </c>
      <c r="AB57" s="147">
        <v>0</v>
      </c>
      <c r="AC57" s="147">
        <v>0</v>
      </c>
      <c r="AD57" s="147">
        <v>3</v>
      </c>
      <c r="AE57" s="147">
        <v>1</v>
      </c>
      <c r="AF57" s="147">
        <v>1</v>
      </c>
      <c r="AG57" s="148">
        <v>23</v>
      </c>
      <c r="AH57" s="149">
        <v>0</v>
      </c>
      <c r="AI57" s="150">
        <v>0</v>
      </c>
      <c r="AJ57" s="150">
        <v>0</v>
      </c>
      <c r="AK57" s="150">
        <v>0</v>
      </c>
      <c r="AL57" s="150">
        <v>0</v>
      </c>
      <c r="AM57" s="150">
        <v>0</v>
      </c>
      <c r="AN57" s="150">
        <v>0</v>
      </c>
      <c r="AO57" s="150">
        <v>0</v>
      </c>
      <c r="AP57" s="150">
        <v>0</v>
      </c>
      <c r="AQ57" s="150">
        <v>0</v>
      </c>
      <c r="AR57" s="150">
        <v>0</v>
      </c>
      <c r="AS57" s="150">
        <v>0</v>
      </c>
      <c r="AT57" s="151">
        <v>0</v>
      </c>
      <c r="AU57" s="152">
        <v>0</v>
      </c>
      <c r="AV57" s="200" t="s">
        <v>475</v>
      </c>
    </row>
    <row r="58" spans="1:48">
      <c r="A58" s="137">
        <v>55</v>
      </c>
      <c r="B58" s="138"/>
      <c r="C58" s="139" t="s">
        <v>269</v>
      </c>
      <c r="D58" s="139" t="s">
        <v>98</v>
      </c>
      <c r="E58" s="140" t="s">
        <v>84</v>
      </c>
      <c r="F58" s="141">
        <v>37</v>
      </c>
      <c r="G58" s="142">
        <v>22.5</v>
      </c>
      <c r="H58" s="142">
        <v>18.5</v>
      </c>
      <c r="I58" s="142">
        <v>12</v>
      </c>
      <c r="J58" s="142">
        <v>17.5</v>
      </c>
      <c r="K58" s="142">
        <v>0</v>
      </c>
      <c r="L58" s="142">
        <v>19</v>
      </c>
      <c r="M58" s="142">
        <v>28</v>
      </c>
      <c r="N58" s="142">
        <v>16</v>
      </c>
      <c r="O58" s="142">
        <v>16.5</v>
      </c>
      <c r="P58" s="142">
        <v>11</v>
      </c>
      <c r="Q58" s="142">
        <v>6</v>
      </c>
      <c r="R58" s="143">
        <v>204</v>
      </c>
      <c r="S58" s="144">
        <v>600</v>
      </c>
      <c r="T58" s="201">
        <v>0.34</v>
      </c>
      <c r="U58" s="146">
        <v>9</v>
      </c>
      <c r="V58" s="147">
        <v>7</v>
      </c>
      <c r="W58" s="147">
        <v>6</v>
      </c>
      <c r="X58" s="147">
        <v>6</v>
      </c>
      <c r="Y58" s="147">
        <v>8</v>
      </c>
      <c r="Z58" s="147">
        <v>0</v>
      </c>
      <c r="AA58" s="147">
        <v>8</v>
      </c>
      <c r="AB58" s="147">
        <v>10</v>
      </c>
      <c r="AC58" s="147">
        <v>7</v>
      </c>
      <c r="AD58" s="147">
        <v>8</v>
      </c>
      <c r="AE58" s="147">
        <v>6</v>
      </c>
      <c r="AF58" s="147">
        <v>4</v>
      </c>
      <c r="AG58" s="148">
        <v>79</v>
      </c>
      <c r="AH58" s="149">
        <v>0</v>
      </c>
      <c r="AI58" s="150">
        <v>0</v>
      </c>
      <c r="AJ58" s="150">
        <v>0</v>
      </c>
      <c r="AK58" s="150">
        <v>0</v>
      </c>
      <c r="AL58" s="150">
        <v>0</v>
      </c>
      <c r="AM58" s="150">
        <v>0</v>
      </c>
      <c r="AN58" s="150">
        <v>0</v>
      </c>
      <c r="AO58" s="150">
        <v>0</v>
      </c>
      <c r="AP58" s="150">
        <v>0</v>
      </c>
      <c r="AQ58" s="150">
        <v>0</v>
      </c>
      <c r="AR58" s="150">
        <v>0</v>
      </c>
      <c r="AS58" s="150">
        <v>0</v>
      </c>
      <c r="AT58" s="151">
        <v>0</v>
      </c>
      <c r="AU58" s="152">
        <v>0</v>
      </c>
      <c r="AV58" s="200" t="s">
        <v>473</v>
      </c>
    </row>
    <row r="59" spans="1:48">
      <c r="A59" s="137">
        <v>56</v>
      </c>
      <c r="B59" s="138"/>
      <c r="C59" s="139" t="s">
        <v>702</v>
      </c>
      <c r="D59" s="139" t="s">
        <v>703</v>
      </c>
      <c r="E59" s="140" t="s">
        <v>84</v>
      </c>
      <c r="F59" s="141">
        <v>13.7</v>
      </c>
      <c r="G59" s="142">
        <v>12.1</v>
      </c>
      <c r="H59" s="142">
        <v>8.5</v>
      </c>
      <c r="I59" s="142">
        <v>17.7</v>
      </c>
      <c r="J59" s="142">
        <v>16.399999999999999</v>
      </c>
      <c r="K59" s="142">
        <v>12.9</v>
      </c>
      <c r="L59" s="142">
        <v>15.4</v>
      </c>
      <c r="M59" s="142">
        <v>9.3000000000000007</v>
      </c>
      <c r="N59" s="142">
        <v>9.3000000000000007</v>
      </c>
      <c r="O59" s="142">
        <v>0</v>
      </c>
      <c r="P59" s="142">
        <v>10.199999999999999</v>
      </c>
      <c r="Q59" s="142">
        <v>57.2</v>
      </c>
      <c r="R59" s="143">
        <v>182.70000000000002</v>
      </c>
      <c r="S59" s="144">
        <v>300</v>
      </c>
      <c r="T59" s="201">
        <v>0.6090000000000001</v>
      </c>
      <c r="U59" s="146">
        <v>4</v>
      </c>
      <c r="V59" s="147">
        <v>4</v>
      </c>
      <c r="W59" s="147">
        <v>3</v>
      </c>
      <c r="X59" s="147">
        <v>5</v>
      </c>
      <c r="Y59" s="147">
        <v>4</v>
      </c>
      <c r="Z59" s="147">
        <v>3</v>
      </c>
      <c r="AA59" s="147">
        <v>5</v>
      </c>
      <c r="AB59" s="147">
        <v>3</v>
      </c>
      <c r="AC59" s="147">
        <v>3</v>
      </c>
      <c r="AD59" s="147">
        <v>0</v>
      </c>
      <c r="AE59" s="147">
        <v>3</v>
      </c>
      <c r="AF59" s="147">
        <v>8</v>
      </c>
      <c r="AG59" s="148">
        <v>45</v>
      </c>
      <c r="AH59" s="149">
        <v>4</v>
      </c>
      <c r="AI59" s="150">
        <v>3</v>
      </c>
      <c r="AJ59" s="150">
        <v>2</v>
      </c>
      <c r="AK59" s="150">
        <v>4</v>
      </c>
      <c r="AL59" s="150">
        <v>4</v>
      </c>
      <c r="AM59" s="150">
        <v>3</v>
      </c>
      <c r="AN59" s="150">
        <v>6</v>
      </c>
      <c r="AO59" s="150">
        <v>1</v>
      </c>
      <c r="AP59" s="150">
        <v>2</v>
      </c>
      <c r="AQ59" s="150">
        <v>0</v>
      </c>
      <c r="AR59" s="150">
        <v>2</v>
      </c>
      <c r="AS59" s="150">
        <v>10</v>
      </c>
      <c r="AT59" s="151">
        <v>41</v>
      </c>
      <c r="AU59" s="152">
        <v>30</v>
      </c>
      <c r="AV59" s="200" t="s">
        <v>704</v>
      </c>
    </row>
    <row r="60" spans="1:48">
      <c r="A60" s="137">
        <v>57</v>
      </c>
      <c r="B60" s="138"/>
      <c r="C60" s="139" t="s">
        <v>249</v>
      </c>
      <c r="D60" s="139" t="s">
        <v>135</v>
      </c>
      <c r="E60" s="140" t="s">
        <v>150</v>
      </c>
      <c r="F60" s="141">
        <v>24.4</v>
      </c>
      <c r="G60" s="142">
        <v>13.3</v>
      </c>
      <c r="H60" s="142">
        <v>16.8</v>
      </c>
      <c r="I60" s="142">
        <v>38.799999999999997</v>
      </c>
      <c r="J60" s="142">
        <v>88.9</v>
      </c>
      <c r="K60" s="142">
        <v>0</v>
      </c>
      <c r="L60" s="142">
        <v>0</v>
      </c>
      <c r="M60" s="142">
        <v>0</v>
      </c>
      <c r="N60" s="142">
        <v>0</v>
      </c>
      <c r="O60" s="142">
        <v>0</v>
      </c>
      <c r="P60" s="142">
        <v>0</v>
      </c>
      <c r="Q60" s="142">
        <v>0</v>
      </c>
      <c r="R60" s="143">
        <v>182.2</v>
      </c>
      <c r="S60" s="144">
        <v>450</v>
      </c>
      <c r="T60" s="201">
        <v>0.40488888888888885</v>
      </c>
      <c r="U60" s="146">
        <v>4</v>
      </c>
      <c r="V60" s="147">
        <v>2</v>
      </c>
      <c r="W60" s="147">
        <v>2</v>
      </c>
      <c r="X60" s="147">
        <v>6</v>
      </c>
      <c r="Y60" s="147">
        <v>9</v>
      </c>
      <c r="Z60" s="147">
        <v>0</v>
      </c>
      <c r="AA60" s="147">
        <v>0</v>
      </c>
      <c r="AB60" s="147">
        <v>0</v>
      </c>
      <c r="AC60" s="147">
        <v>0</v>
      </c>
      <c r="AD60" s="147">
        <v>0</v>
      </c>
      <c r="AE60" s="147">
        <v>0</v>
      </c>
      <c r="AF60" s="147">
        <v>0</v>
      </c>
      <c r="AG60" s="148">
        <v>23</v>
      </c>
      <c r="AH60" s="149">
        <v>0</v>
      </c>
      <c r="AI60" s="150">
        <v>0</v>
      </c>
      <c r="AJ60" s="150">
        <v>0</v>
      </c>
      <c r="AK60" s="150">
        <v>0</v>
      </c>
      <c r="AL60" s="150">
        <v>0</v>
      </c>
      <c r="AM60" s="150">
        <v>0</v>
      </c>
      <c r="AN60" s="150">
        <v>0</v>
      </c>
      <c r="AO60" s="150">
        <v>0</v>
      </c>
      <c r="AP60" s="150">
        <v>0</v>
      </c>
      <c r="AQ60" s="150">
        <v>0</v>
      </c>
      <c r="AR60" s="150">
        <v>0</v>
      </c>
      <c r="AS60" s="150">
        <v>0</v>
      </c>
      <c r="AT60" s="151">
        <v>0</v>
      </c>
      <c r="AU60" s="152">
        <v>0</v>
      </c>
      <c r="AV60" s="200" t="s">
        <v>480</v>
      </c>
    </row>
    <row r="61" spans="1:48">
      <c r="A61" s="137">
        <v>58</v>
      </c>
      <c r="B61" s="138"/>
      <c r="C61" s="139" t="s">
        <v>279</v>
      </c>
      <c r="D61" s="139" t="s">
        <v>93</v>
      </c>
      <c r="E61" s="140" t="s">
        <v>84</v>
      </c>
      <c r="F61" s="141">
        <v>15</v>
      </c>
      <c r="G61" s="142">
        <v>15</v>
      </c>
      <c r="H61" s="142">
        <v>19</v>
      </c>
      <c r="I61" s="142">
        <v>14</v>
      </c>
      <c r="J61" s="142">
        <v>6</v>
      </c>
      <c r="K61" s="142">
        <v>13</v>
      </c>
      <c r="L61" s="142">
        <v>3</v>
      </c>
      <c r="M61" s="142">
        <v>12</v>
      </c>
      <c r="N61" s="142">
        <v>22</v>
      </c>
      <c r="O61" s="142">
        <v>9</v>
      </c>
      <c r="P61" s="142">
        <v>13</v>
      </c>
      <c r="Q61" s="142">
        <v>9</v>
      </c>
      <c r="R61" s="143">
        <v>150</v>
      </c>
      <c r="S61" s="144">
        <v>200</v>
      </c>
      <c r="T61" s="201">
        <v>0.75</v>
      </c>
      <c r="U61" s="146">
        <v>5</v>
      </c>
      <c r="V61" s="147">
        <v>5</v>
      </c>
      <c r="W61" s="147">
        <v>6</v>
      </c>
      <c r="X61" s="147">
        <v>5</v>
      </c>
      <c r="Y61" s="147">
        <v>2</v>
      </c>
      <c r="Z61" s="147">
        <v>5</v>
      </c>
      <c r="AA61" s="147">
        <v>1</v>
      </c>
      <c r="AB61" s="147">
        <v>4</v>
      </c>
      <c r="AC61" s="147">
        <v>7</v>
      </c>
      <c r="AD61" s="147">
        <v>4</v>
      </c>
      <c r="AE61" s="147">
        <v>4</v>
      </c>
      <c r="AF61" s="147">
        <v>3</v>
      </c>
      <c r="AG61" s="148">
        <v>51</v>
      </c>
      <c r="AH61" s="149">
        <v>0</v>
      </c>
      <c r="AI61" s="150">
        <v>0</v>
      </c>
      <c r="AJ61" s="150">
        <v>0</v>
      </c>
      <c r="AK61" s="150">
        <v>0</v>
      </c>
      <c r="AL61" s="150">
        <v>0</v>
      </c>
      <c r="AM61" s="150">
        <v>0</v>
      </c>
      <c r="AN61" s="150">
        <v>0</v>
      </c>
      <c r="AO61" s="150">
        <v>0</v>
      </c>
      <c r="AP61" s="150">
        <v>0</v>
      </c>
      <c r="AQ61" s="150">
        <v>0</v>
      </c>
      <c r="AR61" s="150">
        <v>0</v>
      </c>
      <c r="AS61" s="150">
        <v>0</v>
      </c>
      <c r="AT61" s="151">
        <v>0</v>
      </c>
      <c r="AU61" s="152">
        <v>0</v>
      </c>
      <c r="AV61" s="200" t="s">
        <v>479</v>
      </c>
    </row>
    <row r="62" spans="1:48">
      <c r="A62" s="137">
        <v>59</v>
      </c>
      <c r="B62" s="138"/>
      <c r="C62" s="139" t="s">
        <v>236</v>
      </c>
      <c r="D62" s="139" t="s">
        <v>90</v>
      </c>
      <c r="E62" s="140" t="s">
        <v>84</v>
      </c>
      <c r="F62" s="141">
        <v>0</v>
      </c>
      <c r="G62" s="142">
        <v>0</v>
      </c>
      <c r="H62" s="142">
        <v>0</v>
      </c>
      <c r="I62" s="142">
        <v>0</v>
      </c>
      <c r="J62" s="142">
        <v>5.4</v>
      </c>
      <c r="K62" s="142">
        <v>27</v>
      </c>
      <c r="L62" s="142">
        <v>21.6</v>
      </c>
      <c r="M62" s="142">
        <v>19.2</v>
      </c>
      <c r="N62" s="142">
        <v>21.6</v>
      </c>
      <c r="O62" s="142">
        <v>22.5</v>
      </c>
      <c r="P62" s="142">
        <v>21.6</v>
      </c>
      <c r="Q62" s="142">
        <v>5.4</v>
      </c>
      <c r="R62" s="143">
        <v>144.30000000000001</v>
      </c>
      <c r="S62" s="144">
        <v>200</v>
      </c>
      <c r="T62" s="201">
        <v>0.72150000000000003</v>
      </c>
      <c r="U62" s="146">
        <v>0</v>
      </c>
      <c r="V62" s="147">
        <v>0</v>
      </c>
      <c r="W62" s="147">
        <v>0</v>
      </c>
      <c r="X62" s="147">
        <v>0</v>
      </c>
      <c r="Y62" s="147">
        <v>1</v>
      </c>
      <c r="Z62" s="147">
        <v>5</v>
      </c>
      <c r="AA62" s="147">
        <v>4</v>
      </c>
      <c r="AB62" s="147">
        <v>4</v>
      </c>
      <c r="AC62" s="147">
        <v>4</v>
      </c>
      <c r="AD62" s="147">
        <v>5</v>
      </c>
      <c r="AE62" s="147">
        <v>4</v>
      </c>
      <c r="AF62" s="147">
        <v>1</v>
      </c>
      <c r="AG62" s="148">
        <v>28</v>
      </c>
      <c r="AH62" s="149">
        <v>3</v>
      </c>
      <c r="AI62" s="150">
        <v>4</v>
      </c>
      <c r="AJ62" s="150">
        <v>5</v>
      </c>
      <c r="AK62" s="150">
        <v>4</v>
      </c>
      <c r="AL62" s="150">
        <v>3</v>
      </c>
      <c r="AM62" s="150">
        <v>6</v>
      </c>
      <c r="AN62" s="150">
        <v>5</v>
      </c>
      <c r="AO62" s="150">
        <v>4</v>
      </c>
      <c r="AP62" s="150">
        <v>4</v>
      </c>
      <c r="AQ62" s="150">
        <v>4</v>
      </c>
      <c r="AR62" s="150">
        <v>4</v>
      </c>
      <c r="AS62" s="150">
        <v>3</v>
      </c>
      <c r="AT62" s="151">
        <v>49</v>
      </c>
      <c r="AU62" s="152">
        <v>70</v>
      </c>
      <c r="AV62" s="200" t="s">
        <v>434</v>
      </c>
    </row>
    <row r="63" spans="1:48">
      <c r="A63" s="153">
        <v>60</v>
      </c>
      <c r="B63" s="154"/>
      <c r="C63" s="155" t="s">
        <v>663</v>
      </c>
      <c r="D63" s="155" t="s">
        <v>512</v>
      </c>
      <c r="E63" s="156" t="s">
        <v>84</v>
      </c>
      <c r="F63" s="157">
        <v>18</v>
      </c>
      <c r="G63" s="158">
        <v>12</v>
      </c>
      <c r="H63" s="158">
        <v>5</v>
      </c>
      <c r="I63" s="158">
        <v>20</v>
      </c>
      <c r="J63" s="158">
        <v>11</v>
      </c>
      <c r="K63" s="158">
        <v>17</v>
      </c>
      <c r="L63" s="158">
        <v>6</v>
      </c>
      <c r="M63" s="158">
        <v>15</v>
      </c>
      <c r="N63" s="158">
        <v>5</v>
      </c>
      <c r="O63" s="158">
        <v>0</v>
      </c>
      <c r="P63" s="158">
        <v>12</v>
      </c>
      <c r="Q63" s="158">
        <v>18</v>
      </c>
      <c r="R63" s="159">
        <v>139</v>
      </c>
      <c r="S63" s="160">
        <v>300</v>
      </c>
      <c r="T63" s="202">
        <v>0.46333333333333332</v>
      </c>
      <c r="U63" s="162">
        <v>3</v>
      </c>
      <c r="V63" s="163">
        <v>2</v>
      </c>
      <c r="W63" s="163">
        <v>1</v>
      </c>
      <c r="X63" s="163">
        <v>4</v>
      </c>
      <c r="Y63" s="163">
        <v>2</v>
      </c>
      <c r="Z63" s="163">
        <v>3</v>
      </c>
      <c r="AA63" s="163">
        <v>1</v>
      </c>
      <c r="AB63" s="163">
        <v>2</v>
      </c>
      <c r="AC63" s="163">
        <v>1</v>
      </c>
      <c r="AD63" s="163">
        <v>0</v>
      </c>
      <c r="AE63" s="163">
        <v>2</v>
      </c>
      <c r="AF63" s="163">
        <v>3</v>
      </c>
      <c r="AG63" s="164">
        <v>24</v>
      </c>
      <c r="AH63" s="165">
        <v>1</v>
      </c>
      <c r="AI63" s="166">
        <v>1</v>
      </c>
      <c r="AJ63" s="166">
        <v>1</v>
      </c>
      <c r="AK63" s="166">
        <v>3</v>
      </c>
      <c r="AL63" s="166">
        <v>1</v>
      </c>
      <c r="AM63" s="166">
        <v>2</v>
      </c>
      <c r="AN63" s="166">
        <v>0</v>
      </c>
      <c r="AO63" s="166">
        <v>1</v>
      </c>
      <c r="AP63" s="166">
        <v>1</v>
      </c>
      <c r="AQ63" s="166">
        <v>0</v>
      </c>
      <c r="AR63" s="166">
        <v>1</v>
      </c>
      <c r="AS63" s="166">
        <v>1</v>
      </c>
      <c r="AT63" s="167">
        <v>13</v>
      </c>
      <c r="AU63" s="168">
        <v>30</v>
      </c>
      <c r="AV63" s="200" t="s">
        <v>516</v>
      </c>
    </row>
    <row r="64" spans="1:48">
      <c r="A64" s="137">
        <v>61</v>
      </c>
      <c r="B64" s="138"/>
      <c r="C64" s="139" t="s">
        <v>280</v>
      </c>
      <c r="D64" s="139" t="s">
        <v>118</v>
      </c>
      <c r="E64" s="140" t="s">
        <v>84</v>
      </c>
      <c r="F64" s="141">
        <v>10</v>
      </c>
      <c r="G64" s="142">
        <v>3.7</v>
      </c>
      <c r="H64" s="142">
        <v>7.4</v>
      </c>
      <c r="I64" s="142">
        <v>14.8</v>
      </c>
      <c r="J64" s="142">
        <v>7.4</v>
      </c>
      <c r="K64" s="142">
        <v>24.5</v>
      </c>
      <c r="L64" s="142">
        <v>9.5</v>
      </c>
      <c r="M64" s="142">
        <v>5</v>
      </c>
      <c r="N64" s="142">
        <v>10</v>
      </c>
      <c r="O64" s="142">
        <v>15</v>
      </c>
      <c r="P64" s="142">
        <v>5</v>
      </c>
      <c r="Q64" s="142">
        <v>5</v>
      </c>
      <c r="R64" s="143">
        <v>117.30000000000001</v>
      </c>
      <c r="S64" s="144">
        <v>120</v>
      </c>
      <c r="T64" s="201">
        <v>0.97750000000000015</v>
      </c>
      <c r="U64" s="146">
        <v>4</v>
      </c>
      <c r="V64" s="147">
        <v>1</v>
      </c>
      <c r="W64" s="147">
        <v>2</v>
      </c>
      <c r="X64" s="147">
        <v>4</v>
      </c>
      <c r="Y64" s="147">
        <v>2</v>
      </c>
      <c r="Z64" s="147">
        <v>6</v>
      </c>
      <c r="AA64" s="147">
        <v>2</v>
      </c>
      <c r="AB64" s="147">
        <v>1</v>
      </c>
      <c r="AC64" s="147">
        <v>2</v>
      </c>
      <c r="AD64" s="147">
        <v>3</v>
      </c>
      <c r="AE64" s="147">
        <v>1</v>
      </c>
      <c r="AF64" s="147">
        <v>1</v>
      </c>
      <c r="AG64" s="148">
        <v>29</v>
      </c>
      <c r="AH64" s="149">
        <v>1</v>
      </c>
      <c r="AI64" s="150">
        <v>0</v>
      </c>
      <c r="AJ64" s="150">
        <v>1</v>
      </c>
      <c r="AK64" s="150">
        <v>2</v>
      </c>
      <c r="AL64" s="150">
        <v>1</v>
      </c>
      <c r="AM64" s="150">
        <v>4</v>
      </c>
      <c r="AN64" s="150">
        <v>1</v>
      </c>
      <c r="AO64" s="150">
        <v>0</v>
      </c>
      <c r="AP64" s="150">
        <v>1</v>
      </c>
      <c r="AQ64" s="150">
        <v>1</v>
      </c>
      <c r="AR64" s="150">
        <v>0</v>
      </c>
      <c r="AS64" s="150">
        <v>0</v>
      </c>
      <c r="AT64" s="151">
        <v>12</v>
      </c>
      <c r="AU64" s="152">
        <v>24</v>
      </c>
      <c r="AV64" s="200" t="s">
        <v>484</v>
      </c>
    </row>
    <row r="65" spans="1:48">
      <c r="A65" s="137">
        <v>62</v>
      </c>
      <c r="B65" s="138"/>
      <c r="C65" s="139" t="s">
        <v>278</v>
      </c>
      <c r="D65" s="139" t="s">
        <v>144</v>
      </c>
      <c r="E65" s="140" t="s">
        <v>707</v>
      </c>
      <c r="F65" s="141">
        <v>6</v>
      </c>
      <c r="G65" s="142">
        <v>27.2</v>
      </c>
      <c r="H65" s="142">
        <v>0</v>
      </c>
      <c r="I65" s="142">
        <v>0</v>
      </c>
      <c r="J65" s="142">
        <v>0</v>
      </c>
      <c r="K65" s="142">
        <v>5.0999999999999996</v>
      </c>
      <c r="L65" s="142">
        <v>2</v>
      </c>
      <c r="M65" s="142">
        <v>6</v>
      </c>
      <c r="N65" s="142">
        <v>21.1</v>
      </c>
      <c r="O65" s="142">
        <v>6</v>
      </c>
      <c r="P65" s="142">
        <v>40</v>
      </c>
      <c r="Q65" s="142">
        <v>0</v>
      </c>
      <c r="R65" s="143">
        <v>113.4</v>
      </c>
      <c r="S65" s="144">
        <v>120</v>
      </c>
      <c r="T65" s="201">
        <v>0.94500000000000006</v>
      </c>
      <c r="U65" s="146">
        <v>2</v>
      </c>
      <c r="V65" s="147">
        <v>4</v>
      </c>
      <c r="W65" s="147">
        <v>0</v>
      </c>
      <c r="X65" s="147">
        <v>0</v>
      </c>
      <c r="Y65" s="147">
        <v>0</v>
      </c>
      <c r="Z65" s="147">
        <v>1</v>
      </c>
      <c r="AA65" s="147">
        <v>1</v>
      </c>
      <c r="AB65" s="147">
        <v>2</v>
      </c>
      <c r="AC65" s="147">
        <v>1</v>
      </c>
      <c r="AD65" s="147">
        <v>1</v>
      </c>
      <c r="AE65" s="147">
        <v>2</v>
      </c>
      <c r="AF65" s="147">
        <v>0</v>
      </c>
      <c r="AG65" s="148">
        <v>14</v>
      </c>
      <c r="AH65" s="149">
        <v>0</v>
      </c>
      <c r="AI65" s="150">
        <v>0</v>
      </c>
      <c r="AJ65" s="150">
        <v>0</v>
      </c>
      <c r="AK65" s="150">
        <v>0</v>
      </c>
      <c r="AL65" s="150">
        <v>0</v>
      </c>
      <c r="AM65" s="150">
        <v>0</v>
      </c>
      <c r="AN65" s="150">
        <v>0</v>
      </c>
      <c r="AO65" s="150">
        <v>0</v>
      </c>
      <c r="AP65" s="150">
        <v>0</v>
      </c>
      <c r="AQ65" s="150">
        <v>0</v>
      </c>
      <c r="AR65" s="150">
        <v>0</v>
      </c>
      <c r="AS65" s="150">
        <v>0</v>
      </c>
      <c r="AT65" s="151">
        <v>0</v>
      </c>
      <c r="AU65" s="152">
        <v>0</v>
      </c>
      <c r="AV65" s="200" t="s">
        <v>481</v>
      </c>
    </row>
    <row r="66" spans="1:48">
      <c r="A66" s="137">
        <v>63</v>
      </c>
      <c r="B66" s="138"/>
      <c r="C66" s="139" t="s">
        <v>270</v>
      </c>
      <c r="D66" s="139" t="s">
        <v>129</v>
      </c>
      <c r="E66" s="140" t="s">
        <v>130</v>
      </c>
      <c r="F66" s="141">
        <v>2</v>
      </c>
      <c r="G66" s="142">
        <v>2.5</v>
      </c>
      <c r="H66" s="142">
        <v>8.1</v>
      </c>
      <c r="I66" s="142">
        <v>0.5</v>
      </c>
      <c r="J66" s="142">
        <v>1.3</v>
      </c>
      <c r="K66" s="142">
        <v>0</v>
      </c>
      <c r="L66" s="142">
        <v>0</v>
      </c>
      <c r="M66" s="142">
        <v>0</v>
      </c>
      <c r="N66" s="142">
        <v>0</v>
      </c>
      <c r="O66" s="142">
        <v>0</v>
      </c>
      <c r="P66" s="142">
        <v>0</v>
      </c>
      <c r="Q66" s="142">
        <v>0</v>
      </c>
      <c r="R66" s="143">
        <v>14.4</v>
      </c>
      <c r="S66" s="144">
        <v>100</v>
      </c>
      <c r="T66" s="201">
        <v>0.14400000000000002</v>
      </c>
      <c r="U66" s="146">
        <v>20</v>
      </c>
      <c r="V66" s="147">
        <v>5</v>
      </c>
      <c r="W66" s="147">
        <v>5</v>
      </c>
      <c r="X66" s="147">
        <v>15</v>
      </c>
      <c r="Y66" s="147">
        <v>11</v>
      </c>
      <c r="Z66" s="147">
        <v>0</v>
      </c>
      <c r="AA66" s="147">
        <v>0</v>
      </c>
      <c r="AB66" s="147">
        <v>0</v>
      </c>
      <c r="AC66" s="147">
        <v>0</v>
      </c>
      <c r="AD66" s="147">
        <v>0</v>
      </c>
      <c r="AE66" s="147">
        <v>0</v>
      </c>
      <c r="AF66" s="147">
        <v>0</v>
      </c>
      <c r="AG66" s="148">
        <v>56</v>
      </c>
      <c r="AH66" s="149">
        <v>30</v>
      </c>
      <c r="AI66" s="150">
        <v>10</v>
      </c>
      <c r="AJ66" s="150">
        <v>11</v>
      </c>
      <c r="AK66" s="150">
        <v>15</v>
      </c>
      <c r="AL66" s="150">
        <v>13</v>
      </c>
      <c r="AM66" s="150">
        <v>0</v>
      </c>
      <c r="AN66" s="150">
        <v>0</v>
      </c>
      <c r="AO66" s="150">
        <v>0</v>
      </c>
      <c r="AP66" s="150">
        <v>0</v>
      </c>
      <c r="AQ66" s="150">
        <v>0</v>
      </c>
      <c r="AR66" s="150">
        <v>0</v>
      </c>
      <c r="AS66" s="150">
        <v>0</v>
      </c>
      <c r="AT66" s="151">
        <v>79</v>
      </c>
      <c r="AU66" s="152">
        <v>0</v>
      </c>
      <c r="AV66" s="200" t="s">
        <v>474</v>
      </c>
    </row>
    <row r="67" spans="1:48">
      <c r="A67" s="137">
        <v>64</v>
      </c>
      <c r="B67" s="138"/>
      <c r="C67" s="139" t="s">
        <v>253</v>
      </c>
      <c r="D67" s="139" t="s">
        <v>141</v>
      </c>
      <c r="E67" s="140" t="s">
        <v>730</v>
      </c>
      <c r="F67" s="141">
        <v>3.1</v>
      </c>
      <c r="G67" s="142">
        <v>0.3</v>
      </c>
      <c r="H67" s="142">
        <v>0</v>
      </c>
      <c r="I67" s="142">
        <v>0</v>
      </c>
      <c r="J67" s="142">
        <v>0</v>
      </c>
      <c r="K67" s="142">
        <v>0</v>
      </c>
      <c r="L67" s="142">
        <v>0.1</v>
      </c>
      <c r="M67" s="142">
        <v>0</v>
      </c>
      <c r="N67" s="142">
        <v>0.7</v>
      </c>
      <c r="O67" s="142">
        <v>4</v>
      </c>
      <c r="P67" s="142">
        <v>0</v>
      </c>
      <c r="Q67" s="142">
        <v>5.6</v>
      </c>
      <c r="R67" s="143">
        <v>13.799999999999999</v>
      </c>
      <c r="S67" s="144">
        <v>100</v>
      </c>
      <c r="T67" s="201">
        <v>0.13799999999999998</v>
      </c>
      <c r="U67" s="146">
        <v>1</v>
      </c>
      <c r="V67" s="147">
        <v>1</v>
      </c>
      <c r="W67" s="147">
        <v>0</v>
      </c>
      <c r="X67" s="147">
        <v>0</v>
      </c>
      <c r="Y67" s="147">
        <v>0</v>
      </c>
      <c r="Z67" s="147">
        <v>0</v>
      </c>
      <c r="AA67" s="147">
        <v>1</v>
      </c>
      <c r="AB67" s="147">
        <v>0</v>
      </c>
      <c r="AC67" s="147">
        <v>2</v>
      </c>
      <c r="AD67" s="147">
        <v>2</v>
      </c>
      <c r="AE67" s="147">
        <v>0</v>
      </c>
      <c r="AF67" s="147">
        <v>1</v>
      </c>
      <c r="AG67" s="148">
        <v>8</v>
      </c>
      <c r="AH67" s="149">
        <v>0</v>
      </c>
      <c r="AI67" s="150">
        <v>0</v>
      </c>
      <c r="AJ67" s="150">
        <v>0</v>
      </c>
      <c r="AK67" s="150">
        <v>0</v>
      </c>
      <c r="AL67" s="150">
        <v>0</v>
      </c>
      <c r="AM67" s="150">
        <v>0</v>
      </c>
      <c r="AN67" s="150">
        <v>0</v>
      </c>
      <c r="AO67" s="150">
        <v>0</v>
      </c>
      <c r="AP67" s="150">
        <v>0</v>
      </c>
      <c r="AQ67" s="150">
        <v>0</v>
      </c>
      <c r="AR67" s="150">
        <v>0</v>
      </c>
      <c r="AS67" s="150">
        <v>1</v>
      </c>
      <c r="AT67" s="151">
        <v>1</v>
      </c>
      <c r="AU67" s="152">
        <v>0</v>
      </c>
      <c r="AV67" s="200" t="s">
        <v>486</v>
      </c>
    </row>
    <row r="68" spans="1:48">
      <c r="A68" s="137">
        <v>65</v>
      </c>
      <c r="B68" s="138" t="s">
        <v>152</v>
      </c>
      <c r="C68" s="139" t="s">
        <v>676</v>
      </c>
      <c r="D68" s="139" t="s">
        <v>677</v>
      </c>
      <c r="E68" s="140" t="s">
        <v>720</v>
      </c>
      <c r="F68" s="141">
        <v>0</v>
      </c>
      <c r="G68" s="142">
        <v>0</v>
      </c>
      <c r="H68" s="142">
        <v>0</v>
      </c>
      <c r="I68" s="142">
        <v>0</v>
      </c>
      <c r="J68" s="142">
        <v>0</v>
      </c>
      <c r="K68" s="142">
        <v>10.5</v>
      </c>
      <c r="L68" s="142">
        <v>0</v>
      </c>
      <c r="M68" s="142">
        <v>0</v>
      </c>
      <c r="N68" s="142">
        <v>0</v>
      </c>
      <c r="O68" s="142">
        <v>0</v>
      </c>
      <c r="P68" s="142">
        <v>0</v>
      </c>
      <c r="Q68" s="142">
        <v>0</v>
      </c>
      <c r="R68" s="143">
        <v>10.5</v>
      </c>
      <c r="S68" s="144">
        <v>300</v>
      </c>
      <c r="T68" s="201">
        <v>3.5000000000000003E-2</v>
      </c>
      <c r="U68" s="146">
        <v>0</v>
      </c>
      <c r="V68" s="147">
        <v>0</v>
      </c>
      <c r="W68" s="147">
        <v>0</v>
      </c>
      <c r="X68" s="147">
        <v>0</v>
      </c>
      <c r="Y68" s="147">
        <v>0</v>
      </c>
      <c r="Z68" s="147">
        <v>5</v>
      </c>
      <c r="AA68" s="147">
        <v>0</v>
      </c>
      <c r="AB68" s="147">
        <v>0</v>
      </c>
      <c r="AC68" s="147">
        <v>0</v>
      </c>
      <c r="AD68" s="147">
        <v>0</v>
      </c>
      <c r="AE68" s="147">
        <v>0</v>
      </c>
      <c r="AF68" s="147">
        <v>0</v>
      </c>
      <c r="AG68" s="148">
        <v>5</v>
      </c>
      <c r="AH68" s="149">
        <v>0</v>
      </c>
      <c r="AI68" s="150">
        <v>0</v>
      </c>
      <c r="AJ68" s="150">
        <v>0</v>
      </c>
      <c r="AK68" s="150">
        <v>0</v>
      </c>
      <c r="AL68" s="150">
        <v>0</v>
      </c>
      <c r="AM68" s="150">
        <v>0</v>
      </c>
      <c r="AN68" s="150">
        <v>0</v>
      </c>
      <c r="AO68" s="150">
        <v>0</v>
      </c>
      <c r="AP68" s="150">
        <v>0</v>
      </c>
      <c r="AQ68" s="150">
        <v>0</v>
      </c>
      <c r="AR68" s="150">
        <v>0</v>
      </c>
      <c r="AS68" s="150">
        <v>0</v>
      </c>
      <c r="AT68" s="151">
        <v>0</v>
      </c>
      <c r="AU68" s="152">
        <v>0</v>
      </c>
      <c r="AV68" s="200" t="s">
        <v>678</v>
      </c>
    </row>
    <row r="69" spans="1:48">
      <c r="A69" s="137">
        <v>66</v>
      </c>
      <c r="B69" s="138"/>
      <c r="C69" s="139" t="s">
        <v>276</v>
      </c>
      <c r="D69" s="139" t="s">
        <v>134</v>
      </c>
      <c r="E69" s="140" t="s">
        <v>84</v>
      </c>
      <c r="F69" s="141">
        <v>0</v>
      </c>
      <c r="G69" s="142">
        <v>0</v>
      </c>
      <c r="H69" s="142">
        <v>10</v>
      </c>
      <c r="I69" s="142">
        <v>0</v>
      </c>
      <c r="J69" s="142">
        <v>0</v>
      </c>
      <c r="K69" s="142">
        <v>0</v>
      </c>
      <c r="L69" s="142">
        <v>0</v>
      </c>
      <c r="M69" s="142">
        <v>0</v>
      </c>
      <c r="N69" s="142">
        <v>0</v>
      </c>
      <c r="O69" s="142">
        <v>0</v>
      </c>
      <c r="P69" s="142">
        <v>0</v>
      </c>
      <c r="Q69" s="142">
        <v>0</v>
      </c>
      <c r="R69" s="143">
        <v>10</v>
      </c>
      <c r="S69" s="144">
        <v>500</v>
      </c>
      <c r="T69" s="201">
        <v>0.02</v>
      </c>
      <c r="U69" s="146">
        <v>0</v>
      </c>
      <c r="V69" s="147">
        <v>0</v>
      </c>
      <c r="W69" s="147">
        <v>3</v>
      </c>
      <c r="X69" s="147">
        <v>0</v>
      </c>
      <c r="Y69" s="147">
        <v>0</v>
      </c>
      <c r="Z69" s="147">
        <v>0</v>
      </c>
      <c r="AA69" s="147">
        <v>0</v>
      </c>
      <c r="AB69" s="147">
        <v>0</v>
      </c>
      <c r="AC69" s="147">
        <v>0</v>
      </c>
      <c r="AD69" s="147">
        <v>0</v>
      </c>
      <c r="AE69" s="147">
        <v>0</v>
      </c>
      <c r="AF69" s="147">
        <v>0</v>
      </c>
      <c r="AG69" s="148">
        <v>3</v>
      </c>
      <c r="AH69" s="149">
        <v>0</v>
      </c>
      <c r="AI69" s="150">
        <v>0</v>
      </c>
      <c r="AJ69" s="150">
        <v>0</v>
      </c>
      <c r="AK69" s="150">
        <v>0</v>
      </c>
      <c r="AL69" s="150">
        <v>0</v>
      </c>
      <c r="AM69" s="150">
        <v>0</v>
      </c>
      <c r="AN69" s="150">
        <v>0</v>
      </c>
      <c r="AO69" s="150">
        <v>0</v>
      </c>
      <c r="AP69" s="150">
        <v>0</v>
      </c>
      <c r="AQ69" s="150">
        <v>0</v>
      </c>
      <c r="AR69" s="150">
        <v>0</v>
      </c>
      <c r="AS69" s="150">
        <v>0</v>
      </c>
      <c r="AT69" s="151">
        <v>0</v>
      </c>
      <c r="AU69" s="152">
        <v>0</v>
      </c>
      <c r="AV69" s="200" t="s">
        <v>477</v>
      </c>
    </row>
    <row r="70" spans="1:48">
      <c r="A70" s="137">
        <v>67</v>
      </c>
      <c r="B70" s="138"/>
      <c r="C70" s="139" t="s">
        <v>277</v>
      </c>
      <c r="D70" s="139" t="s">
        <v>377</v>
      </c>
      <c r="E70" s="140" t="s">
        <v>84</v>
      </c>
      <c r="F70" s="141">
        <v>0</v>
      </c>
      <c r="G70" s="142">
        <v>0</v>
      </c>
      <c r="H70" s="142">
        <v>0</v>
      </c>
      <c r="I70" s="142">
        <v>0</v>
      </c>
      <c r="J70" s="142">
        <v>0</v>
      </c>
      <c r="K70" s="142">
        <v>0</v>
      </c>
      <c r="L70" s="142">
        <v>0</v>
      </c>
      <c r="M70" s="142">
        <v>0</v>
      </c>
      <c r="N70" s="142">
        <v>1</v>
      </c>
      <c r="O70" s="142">
        <v>0</v>
      </c>
      <c r="P70" s="142">
        <v>0</v>
      </c>
      <c r="Q70" s="142">
        <v>0</v>
      </c>
      <c r="R70" s="143">
        <v>1</v>
      </c>
      <c r="S70" s="144">
        <v>600</v>
      </c>
      <c r="T70" s="201">
        <v>1.6666666666666668E-3</v>
      </c>
      <c r="U70" s="146">
        <v>0</v>
      </c>
      <c r="V70" s="147">
        <v>0</v>
      </c>
      <c r="W70" s="147">
        <v>0</v>
      </c>
      <c r="X70" s="147">
        <v>0</v>
      </c>
      <c r="Y70" s="147">
        <v>0</v>
      </c>
      <c r="Z70" s="147">
        <v>0</v>
      </c>
      <c r="AA70" s="147">
        <v>0</v>
      </c>
      <c r="AB70" s="147">
        <v>0</v>
      </c>
      <c r="AC70" s="147">
        <v>2</v>
      </c>
      <c r="AD70" s="147">
        <v>0</v>
      </c>
      <c r="AE70" s="147">
        <v>0</v>
      </c>
      <c r="AF70" s="147">
        <v>0</v>
      </c>
      <c r="AG70" s="148">
        <v>2</v>
      </c>
      <c r="AH70" s="149">
        <v>0</v>
      </c>
      <c r="AI70" s="150">
        <v>0</v>
      </c>
      <c r="AJ70" s="150">
        <v>0</v>
      </c>
      <c r="AK70" s="150">
        <v>0</v>
      </c>
      <c r="AL70" s="150">
        <v>0</v>
      </c>
      <c r="AM70" s="150">
        <v>0</v>
      </c>
      <c r="AN70" s="150">
        <v>0</v>
      </c>
      <c r="AO70" s="150">
        <v>0</v>
      </c>
      <c r="AP70" s="150">
        <v>0</v>
      </c>
      <c r="AQ70" s="150">
        <v>0</v>
      </c>
      <c r="AR70" s="150">
        <v>0</v>
      </c>
      <c r="AS70" s="150">
        <v>0</v>
      </c>
      <c r="AT70" s="151">
        <v>0</v>
      </c>
      <c r="AU70" s="152">
        <v>36</v>
      </c>
      <c r="AV70" s="200" t="s">
        <v>482</v>
      </c>
    </row>
    <row r="71" spans="1:48">
      <c r="A71" s="137">
        <v>68</v>
      </c>
      <c r="B71" s="138"/>
      <c r="C71" s="139" t="s">
        <v>274</v>
      </c>
      <c r="D71" s="139" t="s">
        <v>138</v>
      </c>
      <c r="E71" s="140" t="s">
        <v>84</v>
      </c>
      <c r="F71" s="141">
        <v>0</v>
      </c>
      <c r="G71" s="142">
        <v>0</v>
      </c>
      <c r="H71" s="142">
        <v>0</v>
      </c>
      <c r="I71" s="142">
        <v>0</v>
      </c>
      <c r="J71" s="142">
        <v>0</v>
      </c>
      <c r="K71" s="142">
        <v>0</v>
      </c>
      <c r="L71" s="142">
        <v>0</v>
      </c>
      <c r="M71" s="142">
        <v>0</v>
      </c>
      <c r="N71" s="142">
        <v>0</v>
      </c>
      <c r="O71" s="142">
        <v>0</v>
      </c>
      <c r="P71" s="142">
        <v>0</v>
      </c>
      <c r="Q71" s="142">
        <v>0</v>
      </c>
      <c r="R71" s="143">
        <v>0</v>
      </c>
      <c r="S71" s="144">
        <v>100</v>
      </c>
      <c r="T71" s="201">
        <v>0</v>
      </c>
      <c r="U71" s="146">
        <v>0</v>
      </c>
      <c r="V71" s="147">
        <v>0</v>
      </c>
      <c r="W71" s="147">
        <v>0</v>
      </c>
      <c r="X71" s="147">
        <v>0</v>
      </c>
      <c r="Y71" s="147">
        <v>0</v>
      </c>
      <c r="Z71" s="147">
        <v>0</v>
      </c>
      <c r="AA71" s="147">
        <v>0</v>
      </c>
      <c r="AB71" s="147">
        <v>0</v>
      </c>
      <c r="AC71" s="147">
        <v>0</v>
      </c>
      <c r="AD71" s="147">
        <v>0</v>
      </c>
      <c r="AE71" s="147">
        <v>0</v>
      </c>
      <c r="AF71" s="147">
        <v>0</v>
      </c>
      <c r="AG71" s="148">
        <v>0</v>
      </c>
      <c r="AH71" s="149">
        <v>0</v>
      </c>
      <c r="AI71" s="150">
        <v>0</v>
      </c>
      <c r="AJ71" s="150">
        <v>0</v>
      </c>
      <c r="AK71" s="150">
        <v>0</v>
      </c>
      <c r="AL71" s="150">
        <v>0</v>
      </c>
      <c r="AM71" s="150">
        <v>2</v>
      </c>
      <c r="AN71" s="150">
        <v>0</v>
      </c>
      <c r="AO71" s="150">
        <v>0</v>
      </c>
      <c r="AP71" s="150">
        <v>0</v>
      </c>
      <c r="AQ71" s="150">
        <v>5</v>
      </c>
      <c r="AR71" s="150">
        <v>0</v>
      </c>
      <c r="AS71" s="150">
        <v>0</v>
      </c>
      <c r="AT71" s="151">
        <v>7</v>
      </c>
      <c r="AU71" s="152">
        <v>100</v>
      </c>
      <c r="AV71" s="200" t="s">
        <v>485</v>
      </c>
    </row>
    <row r="72" spans="1:48">
      <c r="A72" s="137"/>
      <c r="B72" s="138"/>
      <c r="C72" s="139"/>
      <c r="D72" s="139"/>
      <c r="E72" s="140"/>
      <c r="F72" s="141"/>
      <c r="G72" s="142"/>
      <c r="H72" s="142"/>
      <c r="I72" s="142"/>
      <c r="J72" s="142"/>
      <c r="K72" s="142"/>
      <c r="L72" s="142"/>
      <c r="M72" s="142"/>
      <c r="N72" s="142"/>
      <c r="O72" s="142"/>
      <c r="P72" s="142"/>
      <c r="Q72" s="142"/>
      <c r="R72" s="143"/>
      <c r="S72" s="144"/>
      <c r="T72" s="201"/>
      <c r="U72" s="146"/>
      <c r="V72" s="147"/>
      <c r="W72" s="147"/>
      <c r="X72" s="147"/>
      <c r="Y72" s="147"/>
      <c r="Z72" s="147"/>
      <c r="AA72" s="147"/>
      <c r="AB72" s="147"/>
      <c r="AC72" s="147"/>
      <c r="AD72" s="147"/>
      <c r="AE72" s="147"/>
      <c r="AF72" s="147"/>
      <c r="AG72" s="148"/>
      <c r="AH72" s="149"/>
      <c r="AI72" s="150"/>
      <c r="AJ72" s="150"/>
      <c r="AK72" s="150"/>
      <c r="AL72" s="150"/>
      <c r="AM72" s="150"/>
      <c r="AN72" s="150"/>
      <c r="AO72" s="150"/>
      <c r="AP72" s="150"/>
      <c r="AQ72" s="150"/>
      <c r="AR72" s="150"/>
      <c r="AS72" s="150"/>
      <c r="AT72" s="151"/>
      <c r="AU72" s="152"/>
      <c r="AV72" s="200"/>
    </row>
    <row r="73" spans="1:48">
      <c r="A73" s="153"/>
      <c r="B73" s="154"/>
      <c r="C73" s="155"/>
      <c r="D73" s="155"/>
      <c r="E73" s="156"/>
      <c r="F73" s="157"/>
      <c r="G73" s="158"/>
      <c r="H73" s="158"/>
      <c r="I73" s="158"/>
      <c r="J73" s="158"/>
      <c r="K73" s="158"/>
      <c r="L73" s="158"/>
      <c r="M73" s="158"/>
      <c r="N73" s="158"/>
      <c r="O73" s="158"/>
      <c r="P73" s="158"/>
      <c r="Q73" s="158"/>
      <c r="R73" s="159"/>
      <c r="S73" s="160"/>
      <c r="T73" s="202"/>
      <c r="U73" s="162"/>
      <c r="V73" s="163"/>
      <c r="W73" s="163"/>
      <c r="X73" s="163"/>
      <c r="Y73" s="163"/>
      <c r="Z73" s="163"/>
      <c r="AA73" s="163"/>
      <c r="AB73" s="163"/>
      <c r="AC73" s="163"/>
      <c r="AD73" s="163"/>
      <c r="AE73" s="163"/>
      <c r="AF73" s="163"/>
      <c r="AG73" s="164"/>
      <c r="AH73" s="165"/>
      <c r="AI73" s="166"/>
      <c r="AJ73" s="166"/>
      <c r="AK73" s="166"/>
      <c r="AL73" s="166"/>
      <c r="AM73" s="166"/>
      <c r="AN73" s="166"/>
      <c r="AO73" s="166"/>
      <c r="AP73" s="166"/>
      <c r="AQ73" s="166"/>
      <c r="AR73" s="166"/>
      <c r="AS73" s="166"/>
      <c r="AT73" s="167"/>
      <c r="AU73" s="168"/>
      <c r="AV73" s="200"/>
    </row>
    <row r="74" spans="1:48" hidden="1">
      <c r="A74" s="137"/>
      <c r="B74" s="138"/>
      <c r="C74" s="139"/>
      <c r="D74" s="139"/>
      <c r="E74" s="140"/>
      <c r="F74" s="141"/>
      <c r="G74" s="142"/>
      <c r="H74" s="142"/>
      <c r="I74" s="142"/>
      <c r="J74" s="142"/>
      <c r="K74" s="142"/>
      <c r="L74" s="142"/>
      <c r="M74" s="142"/>
      <c r="N74" s="142"/>
      <c r="O74" s="142"/>
      <c r="P74" s="142"/>
      <c r="Q74" s="142"/>
      <c r="R74" s="143"/>
      <c r="S74" s="144"/>
      <c r="T74" s="201"/>
      <c r="U74" s="146"/>
      <c r="V74" s="147"/>
      <c r="W74" s="147"/>
      <c r="X74" s="147"/>
      <c r="Y74" s="147"/>
      <c r="Z74" s="147"/>
      <c r="AA74" s="147"/>
      <c r="AB74" s="147"/>
      <c r="AC74" s="147"/>
      <c r="AD74" s="147"/>
      <c r="AE74" s="147"/>
      <c r="AF74" s="147"/>
      <c r="AG74" s="148"/>
      <c r="AH74" s="149"/>
      <c r="AI74" s="150"/>
      <c r="AJ74" s="150"/>
      <c r="AK74" s="150"/>
      <c r="AL74" s="150"/>
      <c r="AM74" s="150"/>
      <c r="AN74" s="150"/>
      <c r="AO74" s="150"/>
      <c r="AP74" s="150"/>
      <c r="AQ74" s="150"/>
      <c r="AR74" s="150"/>
      <c r="AS74" s="150"/>
      <c r="AT74" s="151"/>
      <c r="AU74" s="152"/>
      <c r="AV74" s="200"/>
    </row>
    <row r="75" spans="1:48" hidden="1">
      <c r="A75" s="137"/>
      <c r="B75" s="138"/>
      <c r="C75" s="139"/>
      <c r="D75" s="139"/>
      <c r="E75" s="140"/>
      <c r="F75" s="141"/>
      <c r="G75" s="142"/>
      <c r="H75" s="142"/>
      <c r="I75" s="142"/>
      <c r="J75" s="142"/>
      <c r="K75" s="142"/>
      <c r="L75" s="142"/>
      <c r="M75" s="142"/>
      <c r="N75" s="142"/>
      <c r="O75" s="142"/>
      <c r="P75" s="142"/>
      <c r="Q75" s="142"/>
      <c r="R75" s="143"/>
      <c r="S75" s="144"/>
      <c r="T75" s="201"/>
      <c r="U75" s="146"/>
      <c r="V75" s="147"/>
      <c r="W75" s="147"/>
      <c r="X75" s="147"/>
      <c r="Y75" s="147"/>
      <c r="Z75" s="147"/>
      <c r="AA75" s="147"/>
      <c r="AB75" s="147"/>
      <c r="AC75" s="147"/>
      <c r="AD75" s="147"/>
      <c r="AE75" s="147"/>
      <c r="AF75" s="147"/>
      <c r="AG75" s="148"/>
      <c r="AH75" s="149"/>
      <c r="AI75" s="150"/>
      <c r="AJ75" s="150"/>
      <c r="AK75" s="150"/>
      <c r="AL75" s="150"/>
      <c r="AM75" s="150"/>
      <c r="AN75" s="150"/>
      <c r="AO75" s="150"/>
      <c r="AP75" s="150"/>
      <c r="AQ75" s="150"/>
      <c r="AR75" s="150"/>
      <c r="AS75" s="150"/>
      <c r="AT75" s="151"/>
      <c r="AU75" s="152"/>
      <c r="AV75" s="200"/>
    </row>
    <row r="76" spans="1:48" hidden="1">
      <c r="A76" s="137"/>
      <c r="B76" s="138"/>
      <c r="C76" s="139"/>
      <c r="D76" s="139"/>
      <c r="E76" s="140"/>
      <c r="F76" s="141"/>
      <c r="G76" s="142"/>
      <c r="H76" s="142"/>
      <c r="I76" s="142"/>
      <c r="J76" s="142"/>
      <c r="K76" s="142"/>
      <c r="L76" s="142"/>
      <c r="M76" s="142"/>
      <c r="N76" s="142"/>
      <c r="O76" s="142"/>
      <c r="P76" s="142"/>
      <c r="Q76" s="142"/>
      <c r="R76" s="143"/>
      <c r="S76" s="144"/>
      <c r="T76" s="201"/>
      <c r="U76" s="146"/>
      <c r="V76" s="147"/>
      <c r="W76" s="147"/>
      <c r="X76" s="147"/>
      <c r="Y76" s="147"/>
      <c r="Z76" s="147"/>
      <c r="AA76" s="147"/>
      <c r="AB76" s="147"/>
      <c r="AC76" s="147"/>
      <c r="AD76" s="147"/>
      <c r="AE76" s="147"/>
      <c r="AF76" s="147"/>
      <c r="AG76" s="148"/>
      <c r="AH76" s="149"/>
      <c r="AI76" s="150"/>
      <c r="AJ76" s="150"/>
      <c r="AK76" s="150"/>
      <c r="AL76" s="150"/>
      <c r="AM76" s="150"/>
      <c r="AN76" s="150"/>
      <c r="AO76" s="150"/>
      <c r="AP76" s="150"/>
      <c r="AQ76" s="150"/>
      <c r="AR76" s="150"/>
      <c r="AS76" s="150"/>
      <c r="AT76" s="151"/>
      <c r="AU76" s="152"/>
      <c r="AV76" s="200"/>
    </row>
    <row r="77" spans="1:48" hidden="1">
      <c r="A77" s="137"/>
      <c r="B77" s="138"/>
      <c r="C77" s="139"/>
      <c r="D77" s="139"/>
      <c r="E77" s="140"/>
      <c r="F77" s="141"/>
      <c r="G77" s="142"/>
      <c r="H77" s="142"/>
      <c r="I77" s="142"/>
      <c r="J77" s="142"/>
      <c r="K77" s="142"/>
      <c r="L77" s="142"/>
      <c r="M77" s="142"/>
      <c r="N77" s="142"/>
      <c r="O77" s="142"/>
      <c r="P77" s="142"/>
      <c r="Q77" s="142"/>
      <c r="R77" s="143"/>
      <c r="S77" s="144"/>
      <c r="T77" s="201"/>
      <c r="U77" s="146"/>
      <c r="V77" s="147"/>
      <c r="W77" s="147"/>
      <c r="X77" s="147"/>
      <c r="Y77" s="147"/>
      <c r="Z77" s="147"/>
      <c r="AA77" s="147"/>
      <c r="AB77" s="147"/>
      <c r="AC77" s="147"/>
      <c r="AD77" s="147"/>
      <c r="AE77" s="147"/>
      <c r="AF77" s="147"/>
      <c r="AG77" s="148"/>
      <c r="AH77" s="149"/>
      <c r="AI77" s="150"/>
      <c r="AJ77" s="150"/>
      <c r="AK77" s="150"/>
      <c r="AL77" s="150"/>
      <c r="AM77" s="150"/>
      <c r="AN77" s="150"/>
      <c r="AO77" s="150"/>
      <c r="AP77" s="150"/>
      <c r="AQ77" s="150"/>
      <c r="AR77" s="150"/>
      <c r="AS77" s="150"/>
      <c r="AT77" s="151"/>
      <c r="AU77" s="152"/>
      <c r="AV77" s="200"/>
    </row>
    <row r="78" spans="1:48" hidden="1">
      <c r="A78" s="137"/>
      <c r="B78" s="138"/>
      <c r="C78" s="139"/>
      <c r="D78" s="139"/>
      <c r="E78" s="140"/>
      <c r="F78" s="141"/>
      <c r="G78" s="142"/>
      <c r="H78" s="142"/>
      <c r="I78" s="142"/>
      <c r="J78" s="142"/>
      <c r="K78" s="142"/>
      <c r="L78" s="142"/>
      <c r="M78" s="142"/>
      <c r="N78" s="142"/>
      <c r="O78" s="142"/>
      <c r="P78" s="142"/>
      <c r="Q78" s="142"/>
      <c r="R78" s="143"/>
      <c r="S78" s="144"/>
      <c r="T78" s="201"/>
      <c r="U78" s="146"/>
      <c r="V78" s="147"/>
      <c r="W78" s="147"/>
      <c r="X78" s="147"/>
      <c r="Y78" s="147"/>
      <c r="Z78" s="147"/>
      <c r="AA78" s="147"/>
      <c r="AB78" s="147"/>
      <c r="AC78" s="147"/>
      <c r="AD78" s="147"/>
      <c r="AE78" s="147"/>
      <c r="AF78" s="147"/>
      <c r="AG78" s="148"/>
      <c r="AH78" s="149"/>
      <c r="AI78" s="150"/>
      <c r="AJ78" s="150"/>
      <c r="AK78" s="150"/>
      <c r="AL78" s="150"/>
      <c r="AM78" s="150"/>
      <c r="AN78" s="150"/>
      <c r="AO78" s="150"/>
      <c r="AP78" s="150"/>
      <c r="AQ78" s="150"/>
      <c r="AR78" s="150"/>
      <c r="AS78" s="150"/>
      <c r="AT78" s="151"/>
      <c r="AU78" s="152"/>
      <c r="AV78" s="200"/>
    </row>
    <row r="79" spans="1:48" hidden="1">
      <c r="A79" s="137"/>
      <c r="B79" s="138"/>
      <c r="C79" s="139"/>
      <c r="D79" s="139"/>
      <c r="E79" s="140"/>
      <c r="F79" s="141"/>
      <c r="G79" s="142"/>
      <c r="H79" s="142"/>
      <c r="I79" s="142"/>
      <c r="J79" s="142"/>
      <c r="K79" s="142"/>
      <c r="L79" s="142"/>
      <c r="M79" s="142"/>
      <c r="N79" s="142"/>
      <c r="O79" s="142"/>
      <c r="P79" s="142"/>
      <c r="Q79" s="142"/>
      <c r="R79" s="143"/>
      <c r="S79" s="144"/>
      <c r="T79" s="201"/>
      <c r="U79" s="146"/>
      <c r="V79" s="147"/>
      <c r="W79" s="147"/>
      <c r="X79" s="147"/>
      <c r="Y79" s="147"/>
      <c r="Z79" s="147"/>
      <c r="AA79" s="147"/>
      <c r="AB79" s="147"/>
      <c r="AC79" s="147"/>
      <c r="AD79" s="147"/>
      <c r="AE79" s="147"/>
      <c r="AF79" s="147"/>
      <c r="AG79" s="148"/>
      <c r="AH79" s="149"/>
      <c r="AI79" s="150"/>
      <c r="AJ79" s="150"/>
      <c r="AK79" s="150"/>
      <c r="AL79" s="150"/>
      <c r="AM79" s="150"/>
      <c r="AN79" s="150"/>
      <c r="AO79" s="150"/>
      <c r="AP79" s="150"/>
      <c r="AQ79" s="150"/>
      <c r="AR79" s="150"/>
      <c r="AS79" s="150"/>
      <c r="AT79" s="151"/>
      <c r="AU79" s="152"/>
      <c r="AV79" s="200"/>
    </row>
    <row r="80" spans="1:48" hidden="1">
      <c r="A80" s="137"/>
      <c r="B80" s="138"/>
      <c r="C80" s="139"/>
      <c r="D80" s="139"/>
      <c r="E80" s="140"/>
      <c r="F80" s="141"/>
      <c r="G80" s="142"/>
      <c r="H80" s="142"/>
      <c r="I80" s="142"/>
      <c r="J80" s="142"/>
      <c r="K80" s="142"/>
      <c r="L80" s="142"/>
      <c r="M80" s="142"/>
      <c r="N80" s="142"/>
      <c r="O80" s="142"/>
      <c r="P80" s="142"/>
      <c r="Q80" s="142"/>
      <c r="R80" s="143"/>
      <c r="S80" s="144"/>
      <c r="T80" s="201"/>
      <c r="U80" s="146"/>
      <c r="V80" s="147"/>
      <c r="W80" s="147"/>
      <c r="X80" s="147"/>
      <c r="Y80" s="147"/>
      <c r="Z80" s="147"/>
      <c r="AA80" s="147"/>
      <c r="AB80" s="147"/>
      <c r="AC80" s="147"/>
      <c r="AD80" s="147"/>
      <c r="AE80" s="147"/>
      <c r="AF80" s="147"/>
      <c r="AG80" s="148"/>
      <c r="AH80" s="149"/>
      <c r="AI80" s="150"/>
      <c r="AJ80" s="150"/>
      <c r="AK80" s="150"/>
      <c r="AL80" s="150"/>
      <c r="AM80" s="150"/>
      <c r="AN80" s="150"/>
      <c r="AO80" s="150"/>
      <c r="AP80" s="150"/>
      <c r="AQ80" s="150"/>
      <c r="AR80" s="150"/>
      <c r="AS80" s="150"/>
      <c r="AT80" s="151"/>
      <c r="AU80" s="152"/>
      <c r="AV80" s="200"/>
    </row>
    <row r="81" spans="1:48" hidden="1">
      <c r="A81" s="137"/>
      <c r="B81" s="138"/>
      <c r="C81" s="139"/>
      <c r="D81" s="139"/>
      <c r="E81" s="140"/>
      <c r="F81" s="141"/>
      <c r="G81" s="142"/>
      <c r="H81" s="142"/>
      <c r="I81" s="142"/>
      <c r="J81" s="142"/>
      <c r="K81" s="142"/>
      <c r="L81" s="142"/>
      <c r="M81" s="142"/>
      <c r="N81" s="142"/>
      <c r="O81" s="142"/>
      <c r="P81" s="142"/>
      <c r="Q81" s="142"/>
      <c r="R81" s="143"/>
      <c r="S81" s="144"/>
      <c r="T81" s="201"/>
      <c r="U81" s="146"/>
      <c r="V81" s="147"/>
      <c r="W81" s="147"/>
      <c r="X81" s="147"/>
      <c r="Y81" s="147"/>
      <c r="Z81" s="147"/>
      <c r="AA81" s="147"/>
      <c r="AB81" s="147"/>
      <c r="AC81" s="147"/>
      <c r="AD81" s="147"/>
      <c r="AE81" s="147"/>
      <c r="AF81" s="147"/>
      <c r="AG81" s="148"/>
      <c r="AH81" s="149"/>
      <c r="AI81" s="150"/>
      <c r="AJ81" s="150"/>
      <c r="AK81" s="150"/>
      <c r="AL81" s="150"/>
      <c r="AM81" s="150"/>
      <c r="AN81" s="150"/>
      <c r="AO81" s="150"/>
      <c r="AP81" s="150"/>
      <c r="AQ81" s="150"/>
      <c r="AR81" s="150"/>
      <c r="AS81" s="150"/>
      <c r="AT81" s="151"/>
      <c r="AU81" s="152"/>
      <c r="AV81" s="200"/>
    </row>
    <row r="82" spans="1:48" hidden="1">
      <c r="A82" s="137"/>
      <c r="B82" s="138"/>
      <c r="C82" s="139"/>
      <c r="D82" s="139"/>
      <c r="E82" s="140"/>
      <c r="F82" s="141"/>
      <c r="G82" s="142"/>
      <c r="H82" s="142"/>
      <c r="I82" s="142"/>
      <c r="J82" s="142"/>
      <c r="K82" s="142"/>
      <c r="L82" s="142"/>
      <c r="M82" s="142"/>
      <c r="N82" s="142"/>
      <c r="O82" s="142"/>
      <c r="P82" s="142"/>
      <c r="Q82" s="142"/>
      <c r="R82" s="143"/>
      <c r="S82" s="144"/>
      <c r="T82" s="201"/>
      <c r="U82" s="146"/>
      <c r="V82" s="147"/>
      <c r="W82" s="147"/>
      <c r="X82" s="147"/>
      <c r="Y82" s="147"/>
      <c r="Z82" s="147"/>
      <c r="AA82" s="147"/>
      <c r="AB82" s="147"/>
      <c r="AC82" s="147"/>
      <c r="AD82" s="147"/>
      <c r="AE82" s="147"/>
      <c r="AF82" s="147"/>
      <c r="AG82" s="148"/>
      <c r="AH82" s="149"/>
      <c r="AI82" s="150"/>
      <c r="AJ82" s="150"/>
      <c r="AK82" s="150"/>
      <c r="AL82" s="150"/>
      <c r="AM82" s="150"/>
      <c r="AN82" s="150"/>
      <c r="AO82" s="150"/>
      <c r="AP82" s="150"/>
      <c r="AQ82" s="150"/>
      <c r="AR82" s="150"/>
      <c r="AS82" s="150"/>
      <c r="AT82" s="151"/>
      <c r="AU82" s="152"/>
      <c r="AV82" s="200"/>
    </row>
    <row r="83" spans="1:48" hidden="1">
      <c r="A83" s="153"/>
      <c r="B83" s="154"/>
      <c r="C83" s="155"/>
      <c r="D83" s="155"/>
      <c r="E83" s="156"/>
      <c r="F83" s="157"/>
      <c r="G83" s="158"/>
      <c r="H83" s="158"/>
      <c r="I83" s="158"/>
      <c r="J83" s="158"/>
      <c r="K83" s="158"/>
      <c r="L83" s="158"/>
      <c r="M83" s="158"/>
      <c r="N83" s="158"/>
      <c r="O83" s="158"/>
      <c r="P83" s="158"/>
      <c r="Q83" s="158"/>
      <c r="R83" s="159"/>
      <c r="S83" s="160"/>
      <c r="T83" s="202"/>
      <c r="U83" s="162"/>
      <c r="V83" s="163"/>
      <c r="W83" s="163"/>
      <c r="X83" s="163"/>
      <c r="Y83" s="163"/>
      <c r="Z83" s="163"/>
      <c r="AA83" s="163"/>
      <c r="AB83" s="163"/>
      <c r="AC83" s="163"/>
      <c r="AD83" s="163"/>
      <c r="AE83" s="163"/>
      <c r="AF83" s="163"/>
      <c r="AG83" s="164"/>
      <c r="AH83" s="165"/>
      <c r="AI83" s="166"/>
      <c r="AJ83" s="166"/>
      <c r="AK83" s="166"/>
      <c r="AL83" s="166"/>
      <c r="AM83" s="166"/>
      <c r="AN83" s="166"/>
      <c r="AO83" s="166"/>
      <c r="AP83" s="166"/>
      <c r="AQ83" s="166"/>
      <c r="AR83" s="166"/>
      <c r="AS83" s="166"/>
      <c r="AT83" s="167"/>
      <c r="AU83" s="168"/>
      <c r="AV83" s="200"/>
    </row>
    <row r="84" spans="1:48" hidden="1">
      <c r="A84" s="137"/>
      <c r="B84" s="138"/>
      <c r="C84" s="139"/>
      <c r="D84" s="139"/>
      <c r="E84" s="140"/>
      <c r="F84" s="141"/>
      <c r="G84" s="142"/>
      <c r="H84" s="142"/>
      <c r="I84" s="142"/>
      <c r="J84" s="142"/>
      <c r="K84" s="142"/>
      <c r="L84" s="142"/>
      <c r="M84" s="142"/>
      <c r="N84" s="142"/>
      <c r="O84" s="142"/>
      <c r="P84" s="142"/>
      <c r="Q84" s="142"/>
      <c r="R84" s="143"/>
      <c r="S84" s="144"/>
      <c r="T84" s="201"/>
      <c r="U84" s="146"/>
      <c r="V84" s="147"/>
      <c r="W84" s="147"/>
      <c r="X84" s="147"/>
      <c r="Y84" s="147"/>
      <c r="Z84" s="147"/>
      <c r="AA84" s="147"/>
      <c r="AB84" s="147"/>
      <c r="AC84" s="147"/>
      <c r="AD84" s="147"/>
      <c r="AE84" s="147"/>
      <c r="AF84" s="147"/>
      <c r="AG84" s="148"/>
      <c r="AH84" s="149"/>
      <c r="AI84" s="150"/>
      <c r="AJ84" s="150"/>
      <c r="AK84" s="150"/>
      <c r="AL84" s="150"/>
      <c r="AM84" s="150"/>
      <c r="AN84" s="150"/>
      <c r="AO84" s="150"/>
      <c r="AP84" s="150"/>
      <c r="AQ84" s="150"/>
      <c r="AR84" s="150"/>
      <c r="AS84" s="150"/>
      <c r="AT84" s="151"/>
      <c r="AU84" s="152"/>
      <c r="AV84" s="200"/>
    </row>
    <row r="85" spans="1:48" hidden="1">
      <c r="A85" s="137"/>
      <c r="B85" s="138"/>
      <c r="C85" s="139"/>
      <c r="D85" s="139"/>
      <c r="E85" s="140"/>
      <c r="F85" s="141"/>
      <c r="G85" s="142"/>
      <c r="H85" s="142"/>
      <c r="I85" s="142"/>
      <c r="J85" s="142"/>
      <c r="K85" s="142"/>
      <c r="L85" s="142"/>
      <c r="M85" s="142"/>
      <c r="N85" s="142"/>
      <c r="O85" s="142"/>
      <c r="P85" s="142"/>
      <c r="Q85" s="142"/>
      <c r="R85" s="143"/>
      <c r="S85" s="144"/>
      <c r="T85" s="201"/>
      <c r="U85" s="146"/>
      <c r="V85" s="147"/>
      <c r="W85" s="147"/>
      <c r="X85" s="147"/>
      <c r="Y85" s="147"/>
      <c r="Z85" s="147"/>
      <c r="AA85" s="147"/>
      <c r="AB85" s="147"/>
      <c r="AC85" s="147"/>
      <c r="AD85" s="147"/>
      <c r="AE85" s="147"/>
      <c r="AF85" s="147"/>
      <c r="AG85" s="148"/>
      <c r="AH85" s="149"/>
      <c r="AI85" s="150"/>
      <c r="AJ85" s="150"/>
      <c r="AK85" s="150"/>
      <c r="AL85" s="150"/>
      <c r="AM85" s="150"/>
      <c r="AN85" s="150"/>
      <c r="AO85" s="150"/>
      <c r="AP85" s="150"/>
      <c r="AQ85" s="150"/>
      <c r="AR85" s="150"/>
      <c r="AS85" s="150"/>
      <c r="AT85" s="151"/>
      <c r="AU85" s="152"/>
      <c r="AV85" s="200"/>
    </row>
    <row r="86" spans="1:48" hidden="1">
      <c r="A86" s="137"/>
      <c r="B86" s="138"/>
      <c r="C86" s="139"/>
      <c r="D86" s="139"/>
      <c r="E86" s="140"/>
      <c r="F86" s="141"/>
      <c r="G86" s="142"/>
      <c r="H86" s="142"/>
      <c r="I86" s="142"/>
      <c r="J86" s="142"/>
      <c r="K86" s="142"/>
      <c r="L86" s="142"/>
      <c r="M86" s="142"/>
      <c r="N86" s="142"/>
      <c r="O86" s="142"/>
      <c r="P86" s="142"/>
      <c r="Q86" s="142"/>
      <c r="R86" s="143"/>
      <c r="S86" s="144"/>
      <c r="T86" s="201"/>
      <c r="U86" s="146"/>
      <c r="V86" s="147"/>
      <c r="W86" s="147"/>
      <c r="X86" s="147"/>
      <c r="Y86" s="147"/>
      <c r="Z86" s="147"/>
      <c r="AA86" s="147"/>
      <c r="AB86" s="147"/>
      <c r="AC86" s="147"/>
      <c r="AD86" s="147"/>
      <c r="AE86" s="147"/>
      <c r="AF86" s="147"/>
      <c r="AG86" s="148"/>
      <c r="AH86" s="149"/>
      <c r="AI86" s="150"/>
      <c r="AJ86" s="150"/>
      <c r="AK86" s="150"/>
      <c r="AL86" s="150"/>
      <c r="AM86" s="150"/>
      <c r="AN86" s="150"/>
      <c r="AO86" s="150"/>
      <c r="AP86" s="150"/>
      <c r="AQ86" s="150"/>
      <c r="AR86" s="150"/>
      <c r="AS86" s="150"/>
      <c r="AT86" s="151"/>
      <c r="AU86" s="152"/>
      <c r="AV86" s="200"/>
    </row>
    <row r="87" spans="1:48" hidden="1">
      <c r="A87" s="137"/>
      <c r="B87" s="138"/>
      <c r="C87" s="139"/>
      <c r="D87" s="139"/>
      <c r="E87" s="140"/>
      <c r="F87" s="141"/>
      <c r="G87" s="142"/>
      <c r="H87" s="142"/>
      <c r="I87" s="142"/>
      <c r="J87" s="142"/>
      <c r="K87" s="142"/>
      <c r="L87" s="142"/>
      <c r="M87" s="142"/>
      <c r="N87" s="142"/>
      <c r="O87" s="142"/>
      <c r="P87" s="142"/>
      <c r="Q87" s="142"/>
      <c r="R87" s="143"/>
      <c r="S87" s="144"/>
      <c r="T87" s="201"/>
      <c r="U87" s="146"/>
      <c r="V87" s="147"/>
      <c r="W87" s="147"/>
      <c r="X87" s="147"/>
      <c r="Y87" s="147"/>
      <c r="Z87" s="147"/>
      <c r="AA87" s="147"/>
      <c r="AB87" s="147"/>
      <c r="AC87" s="147"/>
      <c r="AD87" s="147"/>
      <c r="AE87" s="147"/>
      <c r="AF87" s="147"/>
      <c r="AG87" s="148"/>
      <c r="AH87" s="149"/>
      <c r="AI87" s="150"/>
      <c r="AJ87" s="150"/>
      <c r="AK87" s="150"/>
      <c r="AL87" s="150"/>
      <c r="AM87" s="150"/>
      <c r="AN87" s="150"/>
      <c r="AO87" s="150"/>
      <c r="AP87" s="150"/>
      <c r="AQ87" s="150"/>
      <c r="AR87" s="150"/>
      <c r="AS87" s="150"/>
      <c r="AT87" s="151"/>
      <c r="AU87" s="152"/>
      <c r="AV87" s="200"/>
    </row>
    <row r="88" spans="1:48" hidden="1">
      <c r="A88" s="137"/>
      <c r="B88" s="138"/>
      <c r="C88" s="139"/>
      <c r="D88" s="139"/>
      <c r="E88" s="140"/>
      <c r="F88" s="141"/>
      <c r="G88" s="142"/>
      <c r="H88" s="142"/>
      <c r="I88" s="142"/>
      <c r="J88" s="142"/>
      <c r="K88" s="142"/>
      <c r="L88" s="142"/>
      <c r="M88" s="142"/>
      <c r="N88" s="142"/>
      <c r="O88" s="142"/>
      <c r="P88" s="142"/>
      <c r="Q88" s="142"/>
      <c r="R88" s="143"/>
      <c r="S88" s="144"/>
      <c r="T88" s="201"/>
      <c r="U88" s="146"/>
      <c r="V88" s="147"/>
      <c r="W88" s="147"/>
      <c r="X88" s="147"/>
      <c r="Y88" s="147"/>
      <c r="Z88" s="147"/>
      <c r="AA88" s="147"/>
      <c r="AB88" s="147"/>
      <c r="AC88" s="147"/>
      <c r="AD88" s="147"/>
      <c r="AE88" s="147"/>
      <c r="AF88" s="147"/>
      <c r="AG88" s="148"/>
      <c r="AH88" s="149"/>
      <c r="AI88" s="150"/>
      <c r="AJ88" s="150"/>
      <c r="AK88" s="150"/>
      <c r="AL88" s="150"/>
      <c r="AM88" s="150"/>
      <c r="AN88" s="150"/>
      <c r="AO88" s="150"/>
      <c r="AP88" s="150"/>
      <c r="AQ88" s="150"/>
      <c r="AR88" s="150"/>
      <c r="AS88" s="150"/>
      <c r="AT88" s="151"/>
      <c r="AU88" s="152"/>
      <c r="AV88" s="200"/>
    </row>
    <row r="89" spans="1:48" hidden="1">
      <c r="A89" s="137"/>
      <c r="B89" s="138"/>
      <c r="C89" s="139"/>
      <c r="D89" s="139"/>
      <c r="E89" s="140"/>
      <c r="F89" s="141"/>
      <c r="G89" s="142"/>
      <c r="H89" s="142"/>
      <c r="I89" s="142"/>
      <c r="J89" s="142"/>
      <c r="K89" s="142"/>
      <c r="L89" s="142"/>
      <c r="M89" s="142"/>
      <c r="N89" s="142"/>
      <c r="O89" s="142"/>
      <c r="P89" s="142"/>
      <c r="Q89" s="142"/>
      <c r="R89" s="143"/>
      <c r="S89" s="144"/>
      <c r="T89" s="201"/>
      <c r="U89" s="146"/>
      <c r="V89" s="147"/>
      <c r="W89" s="147"/>
      <c r="X89" s="147"/>
      <c r="Y89" s="147"/>
      <c r="Z89" s="147"/>
      <c r="AA89" s="147"/>
      <c r="AB89" s="147"/>
      <c r="AC89" s="147"/>
      <c r="AD89" s="147"/>
      <c r="AE89" s="147"/>
      <c r="AF89" s="147"/>
      <c r="AG89" s="148"/>
      <c r="AH89" s="149"/>
      <c r="AI89" s="150"/>
      <c r="AJ89" s="150"/>
      <c r="AK89" s="150"/>
      <c r="AL89" s="150"/>
      <c r="AM89" s="150"/>
      <c r="AN89" s="150"/>
      <c r="AO89" s="150"/>
      <c r="AP89" s="150"/>
      <c r="AQ89" s="150"/>
      <c r="AR89" s="150"/>
      <c r="AS89" s="150"/>
      <c r="AT89" s="151"/>
      <c r="AU89" s="152"/>
      <c r="AV89" s="200"/>
    </row>
    <row r="90" spans="1:48" hidden="1">
      <c r="A90" s="137"/>
      <c r="B90" s="138"/>
      <c r="C90" s="139"/>
      <c r="D90" s="139"/>
      <c r="E90" s="140"/>
      <c r="F90" s="141"/>
      <c r="G90" s="142"/>
      <c r="H90" s="142"/>
      <c r="I90" s="142"/>
      <c r="J90" s="142"/>
      <c r="K90" s="142"/>
      <c r="L90" s="142"/>
      <c r="M90" s="142"/>
      <c r="N90" s="142"/>
      <c r="O90" s="142"/>
      <c r="P90" s="142"/>
      <c r="Q90" s="142"/>
      <c r="R90" s="143"/>
      <c r="S90" s="144"/>
      <c r="T90" s="201"/>
      <c r="U90" s="146"/>
      <c r="V90" s="147"/>
      <c r="W90" s="147"/>
      <c r="X90" s="147"/>
      <c r="Y90" s="147"/>
      <c r="Z90" s="147"/>
      <c r="AA90" s="147"/>
      <c r="AB90" s="147"/>
      <c r="AC90" s="147"/>
      <c r="AD90" s="147"/>
      <c r="AE90" s="147"/>
      <c r="AF90" s="147"/>
      <c r="AG90" s="148"/>
      <c r="AH90" s="149"/>
      <c r="AI90" s="150"/>
      <c r="AJ90" s="150"/>
      <c r="AK90" s="150"/>
      <c r="AL90" s="150"/>
      <c r="AM90" s="150"/>
      <c r="AN90" s="150"/>
      <c r="AO90" s="150"/>
      <c r="AP90" s="150"/>
      <c r="AQ90" s="150"/>
      <c r="AR90" s="150"/>
      <c r="AS90" s="150"/>
      <c r="AT90" s="151"/>
      <c r="AU90" s="152"/>
      <c r="AV90" s="200"/>
    </row>
    <row r="91" spans="1:48" hidden="1">
      <c r="A91" s="137"/>
      <c r="B91" s="138"/>
      <c r="C91" s="139"/>
      <c r="D91" s="139"/>
      <c r="E91" s="140"/>
      <c r="F91" s="141"/>
      <c r="G91" s="142"/>
      <c r="H91" s="142"/>
      <c r="I91" s="142"/>
      <c r="J91" s="142"/>
      <c r="K91" s="142"/>
      <c r="L91" s="142"/>
      <c r="M91" s="142"/>
      <c r="N91" s="142"/>
      <c r="O91" s="142"/>
      <c r="P91" s="142"/>
      <c r="Q91" s="142"/>
      <c r="R91" s="143"/>
      <c r="S91" s="144"/>
      <c r="T91" s="201"/>
      <c r="U91" s="146"/>
      <c r="V91" s="147"/>
      <c r="W91" s="147"/>
      <c r="X91" s="147"/>
      <c r="Y91" s="147"/>
      <c r="Z91" s="147"/>
      <c r="AA91" s="147"/>
      <c r="AB91" s="147"/>
      <c r="AC91" s="147"/>
      <c r="AD91" s="147"/>
      <c r="AE91" s="147"/>
      <c r="AF91" s="147"/>
      <c r="AG91" s="148"/>
      <c r="AH91" s="149"/>
      <c r="AI91" s="150"/>
      <c r="AJ91" s="150"/>
      <c r="AK91" s="150"/>
      <c r="AL91" s="150"/>
      <c r="AM91" s="150"/>
      <c r="AN91" s="150"/>
      <c r="AO91" s="150"/>
      <c r="AP91" s="150"/>
      <c r="AQ91" s="150"/>
      <c r="AR91" s="150"/>
      <c r="AS91" s="150"/>
      <c r="AT91" s="151"/>
      <c r="AU91" s="152"/>
      <c r="AV91" s="200"/>
    </row>
    <row r="92" spans="1:48" hidden="1">
      <c r="A92" s="137"/>
      <c r="B92" s="138"/>
      <c r="C92" s="139"/>
      <c r="D92" s="139"/>
      <c r="E92" s="140"/>
      <c r="F92" s="141"/>
      <c r="G92" s="142"/>
      <c r="H92" s="142"/>
      <c r="I92" s="142"/>
      <c r="J92" s="142"/>
      <c r="K92" s="142"/>
      <c r="L92" s="142"/>
      <c r="M92" s="142"/>
      <c r="N92" s="142"/>
      <c r="O92" s="142"/>
      <c r="P92" s="142"/>
      <c r="Q92" s="142"/>
      <c r="R92" s="143"/>
      <c r="S92" s="144"/>
      <c r="T92" s="201"/>
      <c r="U92" s="146"/>
      <c r="V92" s="147"/>
      <c r="W92" s="147"/>
      <c r="X92" s="147"/>
      <c r="Y92" s="147"/>
      <c r="Z92" s="147"/>
      <c r="AA92" s="147"/>
      <c r="AB92" s="147"/>
      <c r="AC92" s="147"/>
      <c r="AD92" s="147"/>
      <c r="AE92" s="147"/>
      <c r="AF92" s="147"/>
      <c r="AG92" s="148"/>
      <c r="AH92" s="149"/>
      <c r="AI92" s="150"/>
      <c r="AJ92" s="150"/>
      <c r="AK92" s="150"/>
      <c r="AL92" s="150"/>
      <c r="AM92" s="150"/>
      <c r="AN92" s="150"/>
      <c r="AO92" s="150"/>
      <c r="AP92" s="150"/>
      <c r="AQ92" s="150"/>
      <c r="AR92" s="150"/>
      <c r="AS92" s="150"/>
      <c r="AT92" s="151"/>
      <c r="AU92" s="152"/>
      <c r="AV92" s="200"/>
    </row>
    <row r="93" spans="1:48" hidden="1">
      <c r="A93" s="153"/>
      <c r="B93" s="154"/>
      <c r="C93" s="155"/>
      <c r="D93" s="155"/>
      <c r="E93" s="156"/>
      <c r="F93" s="157"/>
      <c r="G93" s="158"/>
      <c r="H93" s="158"/>
      <c r="I93" s="158"/>
      <c r="J93" s="158"/>
      <c r="K93" s="158"/>
      <c r="L93" s="158"/>
      <c r="M93" s="158"/>
      <c r="N93" s="158"/>
      <c r="O93" s="158"/>
      <c r="P93" s="158"/>
      <c r="Q93" s="158"/>
      <c r="R93" s="159"/>
      <c r="S93" s="160"/>
      <c r="T93" s="202"/>
      <c r="U93" s="162"/>
      <c r="V93" s="163"/>
      <c r="W93" s="163"/>
      <c r="X93" s="163"/>
      <c r="Y93" s="163"/>
      <c r="Z93" s="163"/>
      <c r="AA93" s="163"/>
      <c r="AB93" s="163"/>
      <c r="AC93" s="163"/>
      <c r="AD93" s="163"/>
      <c r="AE93" s="163"/>
      <c r="AF93" s="163"/>
      <c r="AG93" s="164"/>
      <c r="AH93" s="165"/>
      <c r="AI93" s="166"/>
      <c r="AJ93" s="166"/>
      <c r="AK93" s="166"/>
      <c r="AL93" s="166"/>
      <c r="AM93" s="166"/>
      <c r="AN93" s="166"/>
      <c r="AO93" s="166"/>
      <c r="AP93" s="166"/>
      <c r="AQ93" s="166"/>
      <c r="AR93" s="166"/>
      <c r="AS93" s="166"/>
      <c r="AT93" s="167"/>
      <c r="AU93" s="168"/>
      <c r="AV93" s="200"/>
    </row>
    <row r="94" spans="1:48" hidden="1">
      <c r="A94" s="137"/>
      <c r="B94" s="138"/>
      <c r="C94" s="139"/>
      <c r="D94" s="139"/>
      <c r="E94" s="140"/>
      <c r="F94" s="141"/>
      <c r="G94" s="142"/>
      <c r="H94" s="142"/>
      <c r="I94" s="142"/>
      <c r="J94" s="142"/>
      <c r="K94" s="142"/>
      <c r="L94" s="142"/>
      <c r="M94" s="142"/>
      <c r="N94" s="142"/>
      <c r="O94" s="142"/>
      <c r="P94" s="142"/>
      <c r="Q94" s="142"/>
      <c r="R94" s="143"/>
      <c r="S94" s="144"/>
      <c r="T94" s="201"/>
      <c r="U94" s="146"/>
      <c r="V94" s="147"/>
      <c r="W94" s="147"/>
      <c r="X94" s="147"/>
      <c r="Y94" s="147"/>
      <c r="Z94" s="147"/>
      <c r="AA94" s="147"/>
      <c r="AB94" s="147"/>
      <c r="AC94" s="147"/>
      <c r="AD94" s="147"/>
      <c r="AE94" s="147"/>
      <c r="AF94" s="147"/>
      <c r="AG94" s="148"/>
      <c r="AH94" s="149"/>
      <c r="AI94" s="150"/>
      <c r="AJ94" s="150"/>
      <c r="AK94" s="150"/>
      <c r="AL94" s="150"/>
      <c r="AM94" s="150"/>
      <c r="AN94" s="150"/>
      <c r="AO94" s="150"/>
      <c r="AP94" s="150"/>
      <c r="AQ94" s="150"/>
      <c r="AR94" s="150"/>
      <c r="AS94" s="150"/>
      <c r="AT94" s="151"/>
      <c r="AU94" s="152"/>
      <c r="AV94" s="200"/>
    </row>
    <row r="95" spans="1:48" hidden="1">
      <c r="A95" s="137"/>
      <c r="B95" s="138"/>
      <c r="C95" s="139"/>
      <c r="D95" s="139"/>
      <c r="E95" s="140"/>
      <c r="F95" s="141"/>
      <c r="G95" s="142"/>
      <c r="H95" s="142"/>
      <c r="I95" s="142"/>
      <c r="J95" s="142"/>
      <c r="K95" s="142"/>
      <c r="L95" s="142"/>
      <c r="M95" s="142"/>
      <c r="N95" s="142"/>
      <c r="O95" s="142"/>
      <c r="P95" s="142"/>
      <c r="Q95" s="142"/>
      <c r="R95" s="143"/>
      <c r="S95" s="144"/>
      <c r="T95" s="201"/>
      <c r="U95" s="146"/>
      <c r="V95" s="147"/>
      <c r="W95" s="147"/>
      <c r="X95" s="147"/>
      <c r="Y95" s="147"/>
      <c r="Z95" s="147"/>
      <c r="AA95" s="147"/>
      <c r="AB95" s="147"/>
      <c r="AC95" s="147"/>
      <c r="AD95" s="147"/>
      <c r="AE95" s="147"/>
      <c r="AF95" s="147"/>
      <c r="AG95" s="148"/>
      <c r="AH95" s="149"/>
      <c r="AI95" s="150"/>
      <c r="AJ95" s="150"/>
      <c r="AK95" s="150"/>
      <c r="AL95" s="150"/>
      <c r="AM95" s="150"/>
      <c r="AN95" s="150"/>
      <c r="AO95" s="150"/>
      <c r="AP95" s="150"/>
      <c r="AQ95" s="150"/>
      <c r="AR95" s="150"/>
      <c r="AS95" s="150"/>
      <c r="AT95" s="151"/>
      <c r="AU95" s="152"/>
      <c r="AV95" s="200"/>
    </row>
    <row r="96" spans="1:48" hidden="1">
      <c r="A96" s="137"/>
      <c r="B96" s="138"/>
      <c r="C96" s="139"/>
      <c r="D96" s="139"/>
      <c r="E96" s="140"/>
      <c r="F96" s="141"/>
      <c r="G96" s="142"/>
      <c r="H96" s="142"/>
      <c r="I96" s="142"/>
      <c r="J96" s="142"/>
      <c r="K96" s="142"/>
      <c r="L96" s="142"/>
      <c r="M96" s="142"/>
      <c r="N96" s="142"/>
      <c r="O96" s="142"/>
      <c r="P96" s="142"/>
      <c r="Q96" s="142"/>
      <c r="R96" s="143"/>
      <c r="S96" s="144"/>
      <c r="T96" s="201"/>
      <c r="U96" s="146"/>
      <c r="V96" s="147"/>
      <c r="W96" s="147"/>
      <c r="X96" s="147"/>
      <c r="Y96" s="147"/>
      <c r="Z96" s="147"/>
      <c r="AA96" s="147"/>
      <c r="AB96" s="147"/>
      <c r="AC96" s="147"/>
      <c r="AD96" s="147"/>
      <c r="AE96" s="147"/>
      <c r="AF96" s="147"/>
      <c r="AG96" s="148"/>
      <c r="AH96" s="149"/>
      <c r="AI96" s="150"/>
      <c r="AJ96" s="150"/>
      <c r="AK96" s="150"/>
      <c r="AL96" s="150"/>
      <c r="AM96" s="150"/>
      <c r="AN96" s="150"/>
      <c r="AO96" s="150"/>
      <c r="AP96" s="150"/>
      <c r="AQ96" s="150"/>
      <c r="AR96" s="150"/>
      <c r="AS96" s="150"/>
      <c r="AT96" s="151"/>
      <c r="AU96" s="152"/>
      <c r="AV96" s="200"/>
    </row>
    <row r="97" spans="1:48" hidden="1">
      <c r="A97" s="137"/>
      <c r="B97" s="138"/>
      <c r="C97" s="139"/>
      <c r="D97" s="139"/>
      <c r="E97" s="140"/>
      <c r="F97" s="141"/>
      <c r="G97" s="142"/>
      <c r="H97" s="142"/>
      <c r="I97" s="142"/>
      <c r="J97" s="142"/>
      <c r="K97" s="142"/>
      <c r="L97" s="142"/>
      <c r="M97" s="142"/>
      <c r="N97" s="142"/>
      <c r="O97" s="142"/>
      <c r="P97" s="142"/>
      <c r="Q97" s="142"/>
      <c r="R97" s="143"/>
      <c r="S97" s="144"/>
      <c r="T97" s="201"/>
      <c r="U97" s="146"/>
      <c r="V97" s="147"/>
      <c r="W97" s="147"/>
      <c r="X97" s="147"/>
      <c r="Y97" s="147"/>
      <c r="Z97" s="147"/>
      <c r="AA97" s="147"/>
      <c r="AB97" s="147"/>
      <c r="AC97" s="147"/>
      <c r="AD97" s="147"/>
      <c r="AE97" s="147"/>
      <c r="AF97" s="147"/>
      <c r="AG97" s="148"/>
      <c r="AH97" s="149"/>
      <c r="AI97" s="150"/>
      <c r="AJ97" s="150"/>
      <c r="AK97" s="150"/>
      <c r="AL97" s="150"/>
      <c r="AM97" s="150"/>
      <c r="AN97" s="150"/>
      <c r="AO97" s="150"/>
      <c r="AP97" s="150"/>
      <c r="AQ97" s="150"/>
      <c r="AR97" s="150"/>
      <c r="AS97" s="150"/>
      <c r="AT97" s="151"/>
      <c r="AU97" s="152"/>
      <c r="AV97" s="200"/>
    </row>
    <row r="98" spans="1:48" hidden="1">
      <c r="A98" s="137"/>
      <c r="B98" s="138"/>
      <c r="C98" s="139"/>
      <c r="D98" s="139"/>
      <c r="E98" s="140"/>
      <c r="F98" s="141"/>
      <c r="G98" s="142"/>
      <c r="H98" s="142"/>
      <c r="I98" s="142"/>
      <c r="J98" s="142"/>
      <c r="K98" s="142"/>
      <c r="L98" s="142"/>
      <c r="M98" s="142"/>
      <c r="N98" s="142"/>
      <c r="O98" s="142"/>
      <c r="P98" s="142"/>
      <c r="Q98" s="142"/>
      <c r="R98" s="143"/>
      <c r="S98" s="144"/>
      <c r="T98" s="201"/>
      <c r="U98" s="146"/>
      <c r="V98" s="147"/>
      <c r="W98" s="147"/>
      <c r="X98" s="147"/>
      <c r="Y98" s="147"/>
      <c r="Z98" s="147"/>
      <c r="AA98" s="147"/>
      <c r="AB98" s="147"/>
      <c r="AC98" s="147"/>
      <c r="AD98" s="147"/>
      <c r="AE98" s="147"/>
      <c r="AF98" s="147"/>
      <c r="AG98" s="148"/>
      <c r="AH98" s="149"/>
      <c r="AI98" s="150"/>
      <c r="AJ98" s="150"/>
      <c r="AK98" s="150"/>
      <c r="AL98" s="150"/>
      <c r="AM98" s="150"/>
      <c r="AN98" s="150"/>
      <c r="AO98" s="150"/>
      <c r="AP98" s="150"/>
      <c r="AQ98" s="150"/>
      <c r="AR98" s="150"/>
      <c r="AS98" s="150"/>
      <c r="AT98" s="151"/>
      <c r="AU98" s="152"/>
      <c r="AV98" s="200"/>
    </row>
    <row r="99" spans="1:48" hidden="1">
      <c r="A99" s="137"/>
      <c r="B99" s="138"/>
      <c r="C99" s="139"/>
      <c r="D99" s="139"/>
      <c r="E99" s="140"/>
      <c r="F99" s="141"/>
      <c r="G99" s="142"/>
      <c r="H99" s="142"/>
      <c r="I99" s="142"/>
      <c r="J99" s="142"/>
      <c r="K99" s="142"/>
      <c r="L99" s="142"/>
      <c r="M99" s="142"/>
      <c r="N99" s="142"/>
      <c r="O99" s="142"/>
      <c r="P99" s="142"/>
      <c r="Q99" s="142"/>
      <c r="R99" s="143"/>
      <c r="S99" s="144"/>
      <c r="T99" s="201"/>
      <c r="U99" s="146"/>
      <c r="V99" s="147"/>
      <c r="W99" s="147"/>
      <c r="X99" s="147"/>
      <c r="Y99" s="147"/>
      <c r="Z99" s="147"/>
      <c r="AA99" s="147"/>
      <c r="AB99" s="147"/>
      <c r="AC99" s="147"/>
      <c r="AD99" s="147"/>
      <c r="AE99" s="147"/>
      <c r="AF99" s="147"/>
      <c r="AG99" s="148"/>
      <c r="AH99" s="149"/>
      <c r="AI99" s="150"/>
      <c r="AJ99" s="150"/>
      <c r="AK99" s="150"/>
      <c r="AL99" s="150"/>
      <c r="AM99" s="150"/>
      <c r="AN99" s="150"/>
      <c r="AO99" s="150"/>
      <c r="AP99" s="150"/>
      <c r="AQ99" s="150"/>
      <c r="AR99" s="150"/>
      <c r="AS99" s="150"/>
      <c r="AT99" s="151"/>
      <c r="AU99" s="152"/>
      <c r="AV99" s="200"/>
    </row>
    <row r="100" spans="1:48" hidden="1">
      <c r="A100" s="137"/>
      <c r="B100" s="138"/>
      <c r="C100" s="139"/>
      <c r="D100" s="139"/>
      <c r="E100" s="140"/>
      <c r="F100" s="141"/>
      <c r="G100" s="142"/>
      <c r="H100" s="142"/>
      <c r="I100" s="142"/>
      <c r="J100" s="142"/>
      <c r="K100" s="142"/>
      <c r="L100" s="142"/>
      <c r="M100" s="142"/>
      <c r="N100" s="142"/>
      <c r="O100" s="142"/>
      <c r="P100" s="142"/>
      <c r="Q100" s="142"/>
      <c r="R100" s="143"/>
      <c r="S100" s="144"/>
      <c r="T100" s="201"/>
      <c r="U100" s="146"/>
      <c r="V100" s="147"/>
      <c r="W100" s="147"/>
      <c r="X100" s="147"/>
      <c r="Y100" s="147"/>
      <c r="Z100" s="147"/>
      <c r="AA100" s="147"/>
      <c r="AB100" s="147"/>
      <c r="AC100" s="147"/>
      <c r="AD100" s="147"/>
      <c r="AE100" s="147"/>
      <c r="AF100" s="147"/>
      <c r="AG100" s="148"/>
      <c r="AH100" s="149"/>
      <c r="AI100" s="150"/>
      <c r="AJ100" s="150"/>
      <c r="AK100" s="150"/>
      <c r="AL100" s="150"/>
      <c r="AM100" s="150"/>
      <c r="AN100" s="150"/>
      <c r="AO100" s="150"/>
      <c r="AP100" s="150"/>
      <c r="AQ100" s="150"/>
      <c r="AR100" s="150"/>
      <c r="AS100" s="150"/>
      <c r="AT100" s="151"/>
      <c r="AU100" s="152"/>
      <c r="AV100" s="200"/>
    </row>
    <row r="101" spans="1:48" hidden="1">
      <c r="A101" s="137"/>
      <c r="B101" s="138"/>
      <c r="C101" s="139"/>
      <c r="D101" s="139"/>
      <c r="E101" s="140"/>
      <c r="F101" s="141"/>
      <c r="G101" s="142"/>
      <c r="H101" s="142"/>
      <c r="I101" s="142"/>
      <c r="J101" s="142"/>
      <c r="K101" s="142"/>
      <c r="L101" s="142"/>
      <c r="M101" s="142"/>
      <c r="N101" s="142"/>
      <c r="O101" s="142"/>
      <c r="P101" s="142"/>
      <c r="Q101" s="142"/>
      <c r="R101" s="143"/>
      <c r="S101" s="144"/>
      <c r="T101" s="201"/>
      <c r="U101" s="146"/>
      <c r="V101" s="147"/>
      <c r="W101" s="147"/>
      <c r="X101" s="147"/>
      <c r="Y101" s="147"/>
      <c r="Z101" s="147"/>
      <c r="AA101" s="147"/>
      <c r="AB101" s="147"/>
      <c r="AC101" s="147"/>
      <c r="AD101" s="147"/>
      <c r="AE101" s="147"/>
      <c r="AF101" s="147"/>
      <c r="AG101" s="148"/>
      <c r="AH101" s="149"/>
      <c r="AI101" s="150"/>
      <c r="AJ101" s="150"/>
      <c r="AK101" s="150"/>
      <c r="AL101" s="150"/>
      <c r="AM101" s="150"/>
      <c r="AN101" s="150"/>
      <c r="AO101" s="150"/>
      <c r="AP101" s="150"/>
      <c r="AQ101" s="150"/>
      <c r="AR101" s="150"/>
      <c r="AS101" s="150"/>
      <c r="AT101" s="151"/>
      <c r="AU101" s="152"/>
      <c r="AV101" s="200"/>
    </row>
    <row r="102" spans="1:48" hidden="1">
      <c r="A102" s="137"/>
      <c r="B102" s="138"/>
      <c r="C102" s="139"/>
      <c r="D102" s="139"/>
      <c r="E102" s="140"/>
      <c r="F102" s="141"/>
      <c r="G102" s="142"/>
      <c r="H102" s="142"/>
      <c r="I102" s="142"/>
      <c r="J102" s="142"/>
      <c r="K102" s="142"/>
      <c r="L102" s="142"/>
      <c r="M102" s="142"/>
      <c r="N102" s="142"/>
      <c r="O102" s="142"/>
      <c r="P102" s="142"/>
      <c r="Q102" s="142"/>
      <c r="R102" s="143"/>
      <c r="S102" s="144"/>
      <c r="T102" s="201"/>
      <c r="U102" s="146"/>
      <c r="V102" s="147"/>
      <c r="W102" s="147"/>
      <c r="X102" s="147"/>
      <c r="Y102" s="147"/>
      <c r="Z102" s="147"/>
      <c r="AA102" s="147"/>
      <c r="AB102" s="147"/>
      <c r="AC102" s="147"/>
      <c r="AD102" s="147"/>
      <c r="AE102" s="147"/>
      <c r="AF102" s="147"/>
      <c r="AG102" s="148"/>
      <c r="AH102" s="149"/>
      <c r="AI102" s="150"/>
      <c r="AJ102" s="150"/>
      <c r="AK102" s="150"/>
      <c r="AL102" s="150"/>
      <c r="AM102" s="150"/>
      <c r="AN102" s="150"/>
      <c r="AO102" s="150"/>
      <c r="AP102" s="150"/>
      <c r="AQ102" s="150"/>
      <c r="AR102" s="150"/>
      <c r="AS102" s="150"/>
      <c r="AT102" s="151"/>
      <c r="AU102" s="152"/>
      <c r="AV102" s="200"/>
    </row>
    <row r="103" spans="1:48" hidden="1">
      <c r="A103" s="153"/>
      <c r="B103" s="154"/>
      <c r="C103" s="155"/>
      <c r="D103" s="155"/>
      <c r="E103" s="156"/>
      <c r="F103" s="157"/>
      <c r="G103" s="158"/>
      <c r="H103" s="158"/>
      <c r="I103" s="158"/>
      <c r="J103" s="158"/>
      <c r="K103" s="158"/>
      <c r="L103" s="158"/>
      <c r="M103" s="158"/>
      <c r="N103" s="158"/>
      <c r="O103" s="158"/>
      <c r="P103" s="158"/>
      <c r="Q103" s="158"/>
      <c r="R103" s="159"/>
      <c r="S103" s="160"/>
      <c r="T103" s="202"/>
      <c r="U103" s="162"/>
      <c r="V103" s="163"/>
      <c r="W103" s="163"/>
      <c r="X103" s="163"/>
      <c r="Y103" s="163"/>
      <c r="Z103" s="163"/>
      <c r="AA103" s="163"/>
      <c r="AB103" s="163"/>
      <c r="AC103" s="163"/>
      <c r="AD103" s="163"/>
      <c r="AE103" s="163"/>
      <c r="AF103" s="163"/>
      <c r="AG103" s="164"/>
      <c r="AH103" s="165"/>
      <c r="AI103" s="166"/>
      <c r="AJ103" s="166"/>
      <c r="AK103" s="166"/>
      <c r="AL103" s="166"/>
      <c r="AM103" s="166"/>
      <c r="AN103" s="166"/>
      <c r="AO103" s="166"/>
      <c r="AP103" s="166"/>
      <c r="AQ103" s="166"/>
      <c r="AR103" s="166"/>
      <c r="AS103" s="166"/>
      <c r="AT103" s="167"/>
      <c r="AU103" s="168"/>
      <c r="AV103" s="200"/>
    </row>
    <row r="104" spans="1:48" hidden="1">
      <c r="A104" s="137"/>
      <c r="B104" s="138"/>
      <c r="C104" s="139"/>
      <c r="D104" s="139"/>
      <c r="E104" s="140"/>
      <c r="F104" s="141"/>
      <c r="G104" s="142"/>
      <c r="H104" s="142"/>
      <c r="I104" s="142"/>
      <c r="J104" s="142"/>
      <c r="K104" s="142"/>
      <c r="L104" s="142"/>
      <c r="M104" s="142"/>
      <c r="N104" s="142"/>
      <c r="O104" s="142"/>
      <c r="P104" s="142"/>
      <c r="Q104" s="142"/>
      <c r="R104" s="143"/>
      <c r="S104" s="144"/>
      <c r="T104" s="201"/>
      <c r="U104" s="146"/>
      <c r="V104" s="147"/>
      <c r="W104" s="147"/>
      <c r="X104" s="147"/>
      <c r="Y104" s="147"/>
      <c r="Z104" s="147"/>
      <c r="AA104" s="147"/>
      <c r="AB104" s="147"/>
      <c r="AC104" s="147"/>
      <c r="AD104" s="147"/>
      <c r="AE104" s="147"/>
      <c r="AF104" s="147"/>
      <c r="AG104" s="148"/>
      <c r="AH104" s="149"/>
      <c r="AI104" s="150"/>
      <c r="AJ104" s="150"/>
      <c r="AK104" s="150"/>
      <c r="AL104" s="150"/>
      <c r="AM104" s="150"/>
      <c r="AN104" s="150"/>
      <c r="AO104" s="150"/>
      <c r="AP104" s="150"/>
      <c r="AQ104" s="150"/>
      <c r="AR104" s="150"/>
      <c r="AS104" s="150"/>
      <c r="AT104" s="151"/>
      <c r="AU104" s="152"/>
      <c r="AV104" s="200"/>
    </row>
    <row r="105" spans="1:48" hidden="1">
      <c r="A105" s="137"/>
      <c r="B105" s="138"/>
      <c r="C105" s="139"/>
      <c r="D105" s="139"/>
      <c r="E105" s="140"/>
      <c r="F105" s="141"/>
      <c r="G105" s="142"/>
      <c r="H105" s="142"/>
      <c r="I105" s="142"/>
      <c r="J105" s="142"/>
      <c r="K105" s="142"/>
      <c r="L105" s="142"/>
      <c r="M105" s="142"/>
      <c r="N105" s="142"/>
      <c r="O105" s="142"/>
      <c r="P105" s="142"/>
      <c r="Q105" s="142"/>
      <c r="R105" s="143"/>
      <c r="S105" s="144"/>
      <c r="T105" s="201"/>
      <c r="U105" s="146"/>
      <c r="V105" s="147"/>
      <c r="W105" s="147"/>
      <c r="X105" s="147"/>
      <c r="Y105" s="147"/>
      <c r="Z105" s="147"/>
      <c r="AA105" s="147"/>
      <c r="AB105" s="147"/>
      <c r="AC105" s="147"/>
      <c r="AD105" s="147"/>
      <c r="AE105" s="147"/>
      <c r="AF105" s="147"/>
      <c r="AG105" s="148"/>
      <c r="AH105" s="149"/>
      <c r="AI105" s="150"/>
      <c r="AJ105" s="150"/>
      <c r="AK105" s="150"/>
      <c r="AL105" s="150"/>
      <c r="AM105" s="150"/>
      <c r="AN105" s="150"/>
      <c r="AO105" s="150"/>
      <c r="AP105" s="150"/>
      <c r="AQ105" s="150"/>
      <c r="AR105" s="150"/>
      <c r="AS105" s="150"/>
      <c r="AT105" s="151"/>
      <c r="AU105" s="152"/>
      <c r="AV105" s="200"/>
    </row>
    <row r="106" spans="1:48" hidden="1">
      <c r="A106" s="137"/>
      <c r="B106" s="138"/>
      <c r="C106" s="139"/>
      <c r="D106" s="139"/>
      <c r="E106" s="140"/>
      <c r="F106" s="141"/>
      <c r="G106" s="142"/>
      <c r="H106" s="142"/>
      <c r="I106" s="142"/>
      <c r="J106" s="142"/>
      <c r="K106" s="142"/>
      <c r="L106" s="142"/>
      <c r="M106" s="142"/>
      <c r="N106" s="142"/>
      <c r="O106" s="142"/>
      <c r="P106" s="142"/>
      <c r="Q106" s="142"/>
      <c r="R106" s="143"/>
      <c r="S106" s="144"/>
      <c r="T106" s="201"/>
      <c r="U106" s="146"/>
      <c r="V106" s="147"/>
      <c r="W106" s="147"/>
      <c r="X106" s="147"/>
      <c r="Y106" s="147"/>
      <c r="Z106" s="147"/>
      <c r="AA106" s="147"/>
      <c r="AB106" s="147"/>
      <c r="AC106" s="147"/>
      <c r="AD106" s="147"/>
      <c r="AE106" s="147"/>
      <c r="AF106" s="147"/>
      <c r="AG106" s="148"/>
      <c r="AH106" s="149"/>
      <c r="AI106" s="150"/>
      <c r="AJ106" s="150"/>
      <c r="AK106" s="150"/>
      <c r="AL106" s="150"/>
      <c r="AM106" s="150"/>
      <c r="AN106" s="150"/>
      <c r="AO106" s="150"/>
      <c r="AP106" s="150"/>
      <c r="AQ106" s="150"/>
      <c r="AR106" s="150"/>
      <c r="AS106" s="150"/>
      <c r="AT106" s="151"/>
      <c r="AU106" s="152"/>
      <c r="AV106" s="200"/>
    </row>
    <row r="107" spans="1:48" hidden="1">
      <c r="A107" s="137"/>
      <c r="B107" s="138"/>
      <c r="C107" s="139"/>
      <c r="D107" s="139"/>
      <c r="E107" s="140"/>
      <c r="F107" s="141"/>
      <c r="G107" s="142"/>
      <c r="H107" s="142"/>
      <c r="I107" s="142"/>
      <c r="J107" s="142"/>
      <c r="K107" s="142"/>
      <c r="L107" s="142"/>
      <c r="M107" s="142"/>
      <c r="N107" s="142"/>
      <c r="O107" s="142"/>
      <c r="P107" s="142"/>
      <c r="Q107" s="142"/>
      <c r="R107" s="143"/>
      <c r="S107" s="144"/>
      <c r="T107" s="201"/>
      <c r="U107" s="146"/>
      <c r="V107" s="147"/>
      <c r="W107" s="147"/>
      <c r="X107" s="147"/>
      <c r="Y107" s="147"/>
      <c r="Z107" s="147"/>
      <c r="AA107" s="147"/>
      <c r="AB107" s="147"/>
      <c r="AC107" s="147"/>
      <c r="AD107" s="147"/>
      <c r="AE107" s="147"/>
      <c r="AF107" s="147"/>
      <c r="AG107" s="148"/>
      <c r="AH107" s="149"/>
      <c r="AI107" s="150"/>
      <c r="AJ107" s="150"/>
      <c r="AK107" s="150"/>
      <c r="AL107" s="150"/>
      <c r="AM107" s="150"/>
      <c r="AN107" s="150"/>
      <c r="AO107" s="150"/>
      <c r="AP107" s="150"/>
      <c r="AQ107" s="150"/>
      <c r="AR107" s="150"/>
      <c r="AS107" s="150"/>
      <c r="AT107" s="151"/>
      <c r="AU107" s="152"/>
      <c r="AV107" s="200"/>
    </row>
    <row r="108" spans="1:48" hidden="1">
      <c r="A108" s="137"/>
      <c r="B108" s="138"/>
      <c r="C108" s="139"/>
      <c r="D108" s="139"/>
      <c r="E108" s="140"/>
      <c r="F108" s="141"/>
      <c r="G108" s="142"/>
      <c r="H108" s="142"/>
      <c r="I108" s="142"/>
      <c r="J108" s="142"/>
      <c r="K108" s="142"/>
      <c r="L108" s="142"/>
      <c r="M108" s="142"/>
      <c r="N108" s="142"/>
      <c r="O108" s="142"/>
      <c r="P108" s="142"/>
      <c r="Q108" s="142"/>
      <c r="R108" s="143"/>
      <c r="S108" s="144"/>
      <c r="T108" s="201"/>
      <c r="U108" s="146"/>
      <c r="V108" s="147"/>
      <c r="W108" s="147"/>
      <c r="X108" s="147"/>
      <c r="Y108" s="147"/>
      <c r="Z108" s="147"/>
      <c r="AA108" s="147"/>
      <c r="AB108" s="147"/>
      <c r="AC108" s="147"/>
      <c r="AD108" s="147"/>
      <c r="AE108" s="147"/>
      <c r="AF108" s="147"/>
      <c r="AG108" s="148"/>
      <c r="AH108" s="149"/>
      <c r="AI108" s="150"/>
      <c r="AJ108" s="150"/>
      <c r="AK108" s="150"/>
      <c r="AL108" s="150"/>
      <c r="AM108" s="150"/>
      <c r="AN108" s="150"/>
      <c r="AO108" s="150"/>
      <c r="AP108" s="150"/>
      <c r="AQ108" s="150"/>
      <c r="AR108" s="150"/>
      <c r="AS108" s="150"/>
      <c r="AT108" s="151"/>
      <c r="AU108" s="152"/>
      <c r="AV108" s="200"/>
    </row>
    <row r="109" spans="1:48" hidden="1">
      <c r="A109" s="137"/>
      <c r="B109" s="138"/>
      <c r="C109" s="139"/>
      <c r="D109" s="139"/>
      <c r="E109" s="140"/>
      <c r="F109" s="141"/>
      <c r="G109" s="142"/>
      <c r="H109" s="142"/>
      <c r="I109" s="142"/>
      <c r="J109" s="142"/>
      <c r="K109" s="142"/>
      <c r="L109" s="142"/>
      <c r="M109" s="142"/>
      <c r="N109" s="142"/>
      <c r="O109" s="142"/>
      <c r="P109" s="142"/>
      <c r="Q109" s="142"/>
      <c r="R109" s="143"/>
      <c r="S109" s="144"/>
      <c r="T109" s="201"/>
      <c r="U109" s="146"/>
      <c r="V109" s="147"/>
      <c r="W109" s="147"/>
      <c r="X109" s="147"/>
      <c r="Y109" s="147"/>
      <c r="Z109" s="147"/>
      <c r="AA109" s="147"/>
      <c r="AB109" s="147"/>
      <c r="AC109" s="147"/>
      <c r="AD109" s="147"/>
      <c r="AE109" s="147"/>
      <c r="AF109" s="147"/>
      <c r="AG109" s="148"/>
      <c r="AH109" s="149"/>
      <c r="AI109" s="150"/>
      <c r="AJ109" s="150"/>
      <c r="AK109" s="150"/>
      <c r="AL109" s="150"/>
      <c r="AM109" s="150"/>
      <c r="AN109" s="150"/>
      <c r="AO109" s="150"/>
      <c r="AP109" s="150"/>
      <c r="AQ109" s="150"/>
      <c r="AR109" s="150"/>
      <c r="AS109" s="150"/>
      <c r="AT109" s="151"/>
      <c r="AU109" s="152"/>
      <c r="AV109" s="200"/>
    </row>
    <row r="110" spans="1:48" hidden="1">
      <c r="A110" s="137"/>
      <c r="B110" s="138"/>
      <c r="C110" s="139"/>
      <c r="D110" s="139"/>
      <c r="E110" s="140"/>
      <c r="F110" s="141"/>
      <c r="G110" s="142"/>
      <c r="H110" s="142"/>
      <c r="I110" s="142"/>
      <c r="J110" s="142"/>
      <c r="K110" s="142"/>
      <c r="L110" s="142"/>
      <c r="M110" s="142"/>
      <c r="N110" s="142"/>
      <c r="O110" s="142"/>
      <c r="P110" s="142"/>
      <c r="Q110" s="142"/>
      <c r="R110" s="143"/>
      <c r="S110" s="144"/>
      <c r="T110" s="201"/>
      <c r="U110" s="146"/>
      <c r="V110" s="147"/>
      <c r="W110" s="147"/>
      <c r="X110" s="147"/>
      <c r="Y110" s="147"/>
      <c r="Z110" s="147"/>
      <c r="AA110" s="147"/>
      <c r="AB110" s="147"/>
      <c r="AC110" s="147"/>
      <c r="AD110" s="147"/>
      <c r="AE110" s="147"/>
      <c r="AF110" s="147"/>
      <c r="AG110" s="148"/>
      <c r="AH110" s="149"/>
      <c r="AI110" s="150"/>
      <c r="AJ110" s="150"/>
      <c r="AK110" s="150"/>
      <c r="AL110" s="150"/>
      <c r="AM110" s="150"/>
      <c r="AN110" s="150"/>
      <c r="AO110" s="150"/>
      <c r="AP110" s="150"/>
      <c r="AQ110" s="150"/>
      <c r="AR110" s="150"/>
      <c r="AS110" s="150"/>
      <c r="AT110" s="151"/>
      <c r="AU110" s="152"/>
      <c r="AV110" s="200"/>
    </row>
    <row r="111" spans="1:48" hidden="1">
      <c r="A111" s="137"/>
      <c r="B111" s="138"/>
      <c r="C111" s="139"/>
      <c r="D111" s="139"/>
      <c r="E111" s="140"/>
      <c r="F111" s="141"/>
      <c r="G111" s="142"/>
      <c r="H111" s="142"/>
      <c r="I111" s="142"/>
      <c r="J111" s="142"/>
      <c r="K111" s="142"/>
      <c r="L111" s="142"/>
      <c r="M111" s="142"/>
      <c r="N111" s="142"/>
      <c r="O111" s="142"/>
      <c r="P111" s="142"/>
      <c r="Q111" s="142"/>
      <c r="R111" s="143"/>
      <c r="S111" s="144"/>
      <c r="T111" s="201"/>
      <c r="U111" s="146"/>
      <c r="V111" s="147"/>
      <c r="W111" s="147"/>
      <c r="X111" s="147"/>
      <c r="Y111" s="147"/>
      <c r="Z111" s="147"/>
      <c r="AA111" s="147"/>
      <c r="AB111" s="147"/>
      <c r="AC111" s="147"/>
      <c r="AD111" s="147"/>
      <c r="AE111" s="147"/>
      <c r="AF111" s="147"/>
      <c r="AG111" s="148"/>
      <c r="AH111" s="149"/>
      <c r="AI111" s="150"/>
      <c r="AJ111" s="150"/>
      <c r="AK111" s="150"/>
      <c r="AL111" s="150"/>
      <c r="AM111" s="150"/>
      <c r="AN111" s="150"/>
      <c r="AO111" s="150"/>
      <c r="AP111" s="150"/>
      <c r="AQ111" s="150"/>
      <c r="AR111" s="150"/>
      <c r="AS111" s="150"/>
      <c r="AT111" s="151"/>
      <c r="AU111" s="152"/>
      <c r="AV111" s="200"/>
    </row>
    <row r="112" spans="1:48" hidden="1">
      <c r="A112" s="137"/>
      <c r="B112" s="138"/>
      <c r="C112" s="139"/>
      <c r="D112" s="139"/>
      <c r="E112" s="140"/>
      <c r="F112" s="141"/>
      <c r="G112" s="142"/>
      <c r="H112" s="142"/>
      <c r="I112" s="142"/>
      <c r="J112" s="142"/>
      <c r="K112" s="142"/>
      <c r="L112" s="142"/>
      <c r="M112" s="142"/>
      <c r="N112" s="142"/>
      <c r="O112" s="142"/>
      <c r="P112" s="142"/>
      <c r="Q112" s="142"/>
      <c r="R112" s="143"/>
      <c r="S112" s="144"/>
      <c r="T112" s="201"/>
      <c r="U112" s="146"/>
      <c r="V112" s="147"/>
      <c r="W112" s="147"/>
      <c r="X112" s="147"/>
      <c r="Y112" s="147"/>
      <c r="Z112" s="147"/>
      <c r="AA112" s="147"/>
      <c r="AB112" s="147"/>
      <c r="AC112" s="147"/>
      <c r="AD112" s="147"/>
      <c r="AE112" s="147"/>
      <c r="AF112" s="147"/>
      <c r="AG112" s="148"/>
      <c r="AH112" s="149"/>
      <c r="AI112" s="150"/>
      <c r="AJ112" s="150"/>
      <c r="AK112" s="150"/>
      <c r="AL112" s="150"/>
      <c r="AM112" s="150"/>
      <c r="AN112" s="150"/>
      <c r="AO112" s="150"/>
      <c r="AP112" s="150"/>
      <c r="AQ112" s="150"/>
      <c r="AR112" s="150"/>
      <c r="AS112" s="150"/>
      <c r="AT112" s="151"/>
      <c r="AU112" s="152"/>
      <c r="AV112" s="200"/>
    </row>
    <row r="113" spans="1:48" hidden="1">
      <c r="A113" s="153"/>
      <c r="B113" s="154"/>
      <c r="C113" s="155"/>
      <c r="D113" s="155"/>
      <c r="E113" s="156"/>
      <c r="F113" s="157"/>
      <c r="G113" s="158"/>
      <c r="H113" s="158"/>
      <c r="I113" s="158"/>
      <c r="J113" s="158"/>
      <c r="K113" s="158"/>
      <c r="L113" s="158"/>
      <c r="M113" s="158"/>
      <c r="N113" s="158"/>
      <c r="O113" s="158"/>
      <c r="P113" s="158"/>
      <c r="Q113" s="158"/>
      <c r="R113" s="159"/>
      <c r="S113" s="160"/>
      <c r="T113" s="202"/>
      <c r="U113" s="162"/>
      <c r="V113" s="163"/>
      <c r="W113" s="163"/>
      <c r="X113" s="163"/>
      <c r="Y113" s="163"/>
      <c r="Z113" s="163"/>
      <c r="AA113" s="163"/>
      <c r="AB113" s="163"/>
      <c r="AC113" s="163"/>
      <c r="AD113" s="163"/>
      <c r="AE113" s="163"/>
      <c r="AF113" s="163"/>
      <c r="AG113" s="164"/>
      <c r="AH113" s="165"/>
      <c r="AI113" s="166"/>
      <c r="AJ113" s="166"/>
      <c r="AK113" s="166"/>
      <c r="AL113" s="166"/>
      <c r="AM113" s="166"/>
      <c r="AN113" s="166"/>
      <c r="AO113" s="166"/>
      <c r="AP113" s="166"/>
      <c r="AQ113" s="166"/>
      <c r="AR113" s="166"/>
      <c r="AS113" s="166"/>
      <c r="AT113" s="167"/>
      <c r="AU113" s="168"/>
      <c r="AV113" s="200"/>
    </row>
    <row r="114" spans="1:48" hidden="1">
      <c r="A114" s="137"/>
      <c r="B114" s="138"/>
      <c r="C114" s="139"/>
      <c r="D114" s="139"/>
      <c r="E114" s="140"/>
      <c r="F114" s="141"/>
      <c r="G114" s="142"/>
      <c r="H114" s="142"/>
      <c r="I114" s="142"/>
      <c r="J114" s="142"/>
      <c r="K114" s="142"/>
      <c r="L114" s="142"/>
      <c r="M114" s="142"/>
      <c r="N114" s="142"/>
      <c r="O114" s="142"/>
      <c r="P114" s="142"/>
      <c r="Q114" s="142"/>
      <c r="R114" s="143"/>
      <c r="S114" s="144"/>
      <c r="T114" s="201"/>
      <c r="U114" s="146"/>
      <c r="V114" s="147"/>
      <c r="W114" s="147"/>
      <c r="X114" s="147"/>
      <c r="Y114" s="147"/>
      <c r="Z114" s="147"/>
      <c r="AA114" s="147"/>
      <c r="AB114" s="147"/>
      <c r="AC114" s="147"/>
      <c r="AD114" s="147"/>
      <c r="AE114" s="147"/>
      <c r="AF114" s="147"/>
      <c r="AG114" s="148"/>
      <c r="AH114" s="149"/>
      <c r="AI114" s="150"/>
      <c r="AJ114" s="150"/>
      <c r="AK114" s="150"/>
      <c r="AL114" s="150"/>
      <c r="AM114" s="150"/>
      <c r="AN114" s="150"/>
      <c r="AO114" s="150"/>
      <c r="AP114" s="150"/>
      <c r="AQ114" s="150"/>
      <c r="AR114" s="150"/>
      <c r="AS114" s="150"/>
      <c r="AT114" s="151"/>
      <c r="AU114" s="152"/>
      <c r="AV114" s="200"/>
    </row>
    <row r="115" spans="1:48" hidden="1">
      <c r="A115" s="137"/>
      <c r="B115" s="138"/>
      <c r="C115" s="139"/>
      <c r="D115" s="139"/>
      <c r="E115" s="140"/>
      <c r="F115" s="141"/>
      <c r="G115" s="142"/>
      <c r="H115" s="142"/>
      <c r="I115" s="142"/>
      <c r="J115" s="142"/>
      <c r="K115" s="142"/>
      <c r="L115" s="142"/>
      <c r="M115" s="142"/>
      <c r="N115" s="142"/>
      <c r="O115" s="142"/>
      <c r="P115" s="142"/>
      <c r="Q115" s="142"/>
      <c r="R115" s="143"/>
      <c r="S115" s="144"/>
      <c r="T115" s="201"/>
      <c r="U115" s="146"/>
      <c r="V115" s="147"/>
      <c r="W115" s="147"/>
      <c r="X115" s="147"/>
      <c r="Y115" s="147"/>
      <c r="Z115" s="147"/>
      <c r="AA115" s="147"/>
      <c r="AB115" s="147"/>
      <c r="AC115" s="147"/>
      <c r="AD115" s="147"/>
      <c r="AE115" s="147"/>
      <c r="AF115" s="147"/>
      <c r="AG115" s="148"/>
      <c r="AH115" s="149"/>
      <c r="AI115" s="150"/>
      <c r="AJ115" s="150"/>
      <c r="AK115" s="150"/>
      <c r="AL115" s="150"/>
      <c r="AM115" s="150"/>
      <c r="AN115" s="150"/>
      <c r="AO115" s="150"/>
      <c r="AP115" s="150"/>
      <c r="AQ115" s="150"/>
      <c r="AR115" s="150"/>
      <c r="AS115" s="150"/>
      <c r="AT115" s="151"/>
      <c r="AU115" s="152"/>
      <c r="AV115" s="200"/>
    </row>
    <row r="116" spans="1:48" hidden="1">
      <c r="A116" s="137"/>
      <c r="B116" s="138"/>
      <c r="C116" s="139"/>
      <c r="D116" s="139"/>
      <c r="E116" s="140"/>
      <c r="F116" s="141"/>
      <c r="G116" s="142"/>
      <c r="H116" s="142"/>
      <c r="I116" s="142"/>
      <c r="J116" s="142"/>
      <c r="K116" s="142"/>
      <c r="L116" s="142"/>
      <c r="M116" s="142"/>
      <c r="N116" s="142"/>
      <c r="O116" s="142"/>
      <c r="P116" s="142"/>
      <c r="Q116" s="142"/>
      <c r="R116" s="143"/>
      <c r="S116" s="144"/>
      <c r="T116" s="201"/>
      <c r="U116" s="146"/>
      <c r="V116" s="147"/>
      <c r="W116" s="147"/>
      <c r="X116" s="147"/>
      <c r="Y116" s="147"/>
      <c r="Z116" s="147"/>
      <c r="AA116" s="147"/>
      <c r="AB116" s="147"/>
      <c r="AC116" s="147"/>
      <c r="AD116" s="147"/>
      <c r="AE116" s="147"/>
      <c r="AF116" s="147"/>
      <c r="AG116" s="148"/>
      <c r="AH116" s="149"/>
      <c r="AI116" s="150"/>
      <c r="AJ116" s="150"/>
      <c r="AK116" s="150"/>
      <c r="AL116" s="150"/>
      <c r="AM116" s="150"/>
      <c r="AN116" s="150"/>
      <c r="AO116" s="150"/>
      <c r="AP116" s="150"/>
      <c r="AQ116" s="150"/>
      <c r="AR116" s="150"/>
      <c r="AS116" s="150"/>
      <c r="AT116" s="151"/>
      <c r="AU116" s="152"/>
      <c r="AV116" s="200"/>
    </row>
    <row r="117" spans="1:48" hidden="1">
      <c r="A117" s="137"/>
      <c r="B117" s="138"/>
      <c r="C117" s="139"/>
      <c r="D117" s="139"/>
      <c r="E117" s="140"/>
      <c r="F117" s="141"/>
      <c r="G117" s="142"/>
      <c r="H117" s="142"/>
      <c r="I117" s="142"/>
      <c r="J117" s="142"/>
      <c r="K117" s="142"/>
      <c r="L117" s="142"/>
      <c r="M117" s="142"/>
      <c r="N117" s="142"/>
      <c r="O117" s="142"/>
      <c r="P117" s="142"/>
      <c r="Q117" s="142"/>
      <c r="R117" s="143"/>
      <c r="S117" s="144"/>
      <c r="T117" s="145"/>
      <c r="U117" s="146"/>
      <c r="V117" s="147"/>
      <c r="W117" s="147"/>
      <c r="X117" s="147"/>
      <c r="Y117" s="147"/>
      <c r="Z117" s="147"/>
      <c r="AA117" s="147"/>
      <c r="AB117" s="147"/>
      <c r="AC117" s="147"/>
      <c r="AD117" s="147"/>
      <c r="AE117" s="147"/>
      <c r="AF117" s="147"/>
      <c r="AG117" s="148"/>
      <c r="AH117" s="149"/>
      <c r="AI117" s="150"/>
      <c r="AJ117" s="150"/>
      <c r="AK117" s="150"/>
      <c r="AL117" s="150"/>
      <c r="AM117" s="150"/>
      <c r="AN117" s="150"/>
      <c r="AO117" s="150"/>
      <c r="AP117" s="150"/>
      <c r="AQ117" s="150"/>
      <c r="AR117" s="150"/>
      <c r="AS117" s="150"/>
      <c r="AT117" s="151"/>
      <c r="AU117" s="152"/>
    </row>
    <row r="118" spans="1:48" hidden="1">
      <c r="A118" s="137"/>
      <c r="B118" s="138"/>
      <c r="C118" s="139"/>
      <c r="D118" s="139"/>
      <c r="E118" s="140"/>
      <c r="F118" s="141"/>
      <c r="G118" s="142"/>
      <c r="H118" s="142"/>
      <c r="I118" s="142"/>
      <c r="J118" s="142"/>
      <c r="K118" s="142"/>
      <c r="L118" s="142"/>
      <c r="M118" s="142"/>
      <c r="N118" s="142"/>
      <c r="O118" s="142"/>
      <c r="P118" s="142"/>
      <c r="Q118" s="142"/>
      <c r="R118" s="143"/>
      <c r="S118" s="144"/>
      <c r="T118" s="145"/>
      <c r="U118" s="146"/>
      <c r="V118" s="147"/>
      <c r="W118" s="147"/>
      <c r="X118" s="147"/>
      <c r="Y118" s="147"/>
      <c r="Z118" s="147"/>
      <c r="AA118" s="147"/>
      <c r="AB118" s="147"/>
      <c r="AC118" s="147"/>
      <c r="AD118" s="147"/>
      <c r="AE118" s="147"/>
      <c r="AF118" s="147"/>
      <c r="AG118" s="148"/>
      <c r="AH118" s="149"/>
      <c r="AI118" s="150"/>
      <c r="AJ118" s="150"/>
      <c r="AK118" s="150"/>
      <c r="AL118" s="150"/>
      <c r="AM118" s="150"/>
      <c r="AN118" s="150"/>
      <c r="AO118" s="150"/>
      <c r="AP118" s="150"/>
      <c r="AQ118" s="150"/>
      <c r="AR118" s="150"/>
      <c r="AS118" s="150"/>
      <c r="AT118" s="151"/>
      <c r="AU118" s="152"/>
    </row>
    <row r="119" spans="1:48" hidden="1">
      <c r="A119" s="137"/>
      <c r="B119" s="138"/>
      <c r="C119" s="139"/>
      <c r="D119" s="139"/>
      <c r="E119" s="140"/>
      <c r="F119" s="141"/>
      <c r="G119" s="142"/>
      <c r="H119" s="142"/>
      <c r="I119" s="142"/>
      <c r="J119" s="142"/>
      <c r="K119" s="142"/>
      <c r="L119" s="142"/>
      <c r="M119" s="142"/>
      <c r="N119" s="142"/>
      <c r="O119" s="142"/>
      <c r="P119" s="142"/>
      <c r="Q119" s="142"/>
      <c r="R119" s="143"/>
      <c r="S119" s="144"/>
      <c r="T119" s="145"/>
      <c r="U119" s="146"/>
      <c r="V119" s="147"/>
      <c r="W119" s="147"/>
      <c r="X119" s="147"/>
      <c r="Y119" s="147"/>
      <c r="Z119" s="147"/>
      <c r="AA119" s="147"/>
      <c r="AB119" s="147"/>
      <c r="AC119" s="147"/>
      <c r="AD119" s="147"/>
      <c r="AE119" s="147"/>
      <c r="AF119" s="147"/>
      <c r="AG119" s="148"/>
      <c r="AH119" s="149"/>
      <c r="AI119" s="150"/>
      <c r="AJ119" s="150"/>
      <c r="AK119" s="150"/>
      <c r="AL119" s="150"/>
      <c r="AM119" s="150"/>
      <c r="AN119" s="150"/>
      <c r="AO119" s="150"/>
      <c r="AP119" s="150"/>
      <c r="AQ119" s="150"/>
      <c r="AR119" s="150"/>
      <c r="AS119" s="150"/>
      <c r="AT119" s="151"/>
      <c r="AU119" s="152"/>
    </row>
    <row r="120" spans="1:48" hidden="1">
      <c r="A120" s="137"/>
      <c r="B120" s="138"/>
      <c r="C120" s="139"/>
      <c r="D120" s="139"/>
      <c r="E120" s="140"/>
      <c r="F120" s="141"/>
      <c r="G120" s="142"/>
      <c r="H120" s="142"/>
      <c r="I120" s="142"/>
      <c r="J120" s="142"/>
      <c r="K120" s="142"/>
      <c r="L120" s="142"/>
      <c r="M120" s="142"/>
      <c r="N120" s="142"/>
      <c r="O120" s="142"/>
      <c r="P120" s="142"/>
      <c r="Q120" s="142"/>
      <c r="R120" s="143"/>
      <c r="S120" s="144"/>
      <c r="T120" s="145"/>
      <c r="U120" s="146"/>
      <c r="V120" s="147"/>
      <c r="W120" s="147"/>
      <c r="X120" s="147"/>
      <c r="Y120" s="147"/>
      <c r="Z120" s="147"/>
      <c r="AA120" s="147"/>
      <c r="AB120" s="147"/>
      <c r="AC120" s="147"/>
      <c r="AD120" s="147"/>
      <c r="AE120" s="147"/>
      <c r="AF120" s="147"/>
      <c r="AG120" s="148"/>
      <c r="AH120" s="149"/>
      <c r="AI120" s="150"/>
      <c r="AJ120" s="150"/>
      <c r="AK120" s="150"/>
      <c r="AL120" s="150"/>
      <c r="AM120" s="150"/>
      <c r="AN120" s="150"/>
      <c r="AO120" s="150"/>
      <c r="AP120" s="150"/>
      <c r="AQ120" s="150"/>
      <c r="AR120" s="150"/>
      <c r="AS120" s="150"/>
      <c r="AT120" s="151"/>
      <c r="AU120" s="152"/>
    </row>
    <row r="121" spans="1:48" hidden="1">
      <c r="A121" s="137"/>
      <c r="B121" s="138"/>
      <c r="C121" s="139"/>
      <c r="D121" s="139"/>
      <c r="E121" s="140"/>
      <c r="F121" s="141"/>
      <c r="G121" s="142"/>
      <c r="H121" s="142"/>
      <c r="I121" s="142"/>
      <c r="J121" s="142"/>
      <c r="K121" s="142"/>
      <c r="L121" s="142"/>
      <c r="M121" s="142"/>
      <c r="N121" s="142"/>
      <c r="O121" s="142"/>
      <c r="P121" s="142"/>
      <c r="Q121" s="142"/>
      <c r="R121" s="143"/>
      <c r="S121" s="144"/>
      <c r="T121" s="145"/>
      <c r="U121" s="146"/>
      <c r="V121" s="147"/>
      <c r="W121" s="147"/>
      <c r="X121" s="147"/>
      <c r="Y121" s="147"/>
      <c r="Z121" s="147"/>
      <c r="AA121" s="147"/>
      <c r="AB121" s="147"/>
      <c r="AC121" s="147"/>
      <c r="AD121" s="147"/>
      <c r="AE121" s="147"/>
      <c r="AF121" s="147"/>
      <c r="AG121" s="148"/>
      <c r="AH121" s="149"/>
      <c r="AI121" s="150"/>
      <c r="AJ121" s="150"/>
      <c r="AK121" s="150"/>
      <c r="AL121" s="150"/>
      <c r="AM121" s="150"/>
      <c r="AN121" s="150"/>
      <c r="AO121" s="150"/>
      <c r="AP121" s="150"/>
      <c r="AQ121" s="150"/>
      <c r="AR121" s="150"/>
      <c r="AS121" s="150"/>
      <c r="AT121" s="151"/>
      <c r="AU121" s="152"/>
    </row>
    <row r="122" spans="1:48" hidden="1">
      <c r="A122" s="137"/>
      <c r="B122" s="138"/>
      <c r="C122" s="139"/>
      <c r="D122" s="139"/>
      <c r="E122" s="140"/>
      <c r="F122" s="141"/>
      <c r="G122" s="142"/>
      <c r="H122" s="142"/>
      <c r="I122" s="142"/>
      <c r="J122" s="142"/>
      <c r="K122" s="142"/>
      <c r="L122" s="142"/>
      <c r="M122" s="142"/>
      <c r="N122" s="142"/>
      <c r="O122" s="142"/>
      <c r="P122" s="142"/>
      <c r="Q122" s="142"/>
      <c r="R122" s="143"/>
      <c r="S122" s="144"/>
      <c r="T122" s="145"/>
      <c r="U122" s="146"/>
      <c r="V122" s="147"/>
      <c r="W122" s="147"/>
      <c r="X122" s="147"/>
      <c r="Y122" s="147"/>
      <c r="Z122" s="147"/>
      <c r="AA122" s="147"/>
      <c r="AB122" s="147"/>
      <c r="AC122" s="147"/>
      <c r="AD122" s="147"/>
      <c r="AE122" s="147"/>
      <c r="AF122" s="147"/>
      <c r="AG122" s="148"/>
      <c r="AH122" s="149"/>
      <c r="AI122" s="150"/>
      <c r="AJ122" s="150"/>
      <c r="AK122" s="150"/>
      <c r="AL122" s="150"/>
      <c r="AM122" s="150"/>
      <c r="AN122" s="150"/>
      <c r="AO122" s="150"/>
      <c r="AP122" s="150"/>
      <c r="AQ122" s="150"/>
      <c r="AR122" s="150"/>
      <c r="AS122" s="150"/>
      <c r="AT122" s="151"/>
      <c r="AU122" s="152"/>
    </row>
    <row r="123" spans="1:48" hidden="1">
      <c r="A123" s="153"/>
      <c r="B123" s="154"/>
      <c r="C123" s="155"/>
      <c r="D123" s="155"/>
      <c r="E123" s="156"/>
      <c r="F123" s="157"/>
      <c r="G123" s="158"/>
      <c r="H123" s="158"/>
      <c r="I123" s="158"/>
      <c r="J123" s="158"/>
      <c r="K123" s="158"/>
      <c r="L123" s="158"/>
      <c r="M123" s="158"/>
      <c r="N123" s="158"/>
      <c r="O123" s="158"/>
      <c r="P123" s="158"/>
      <c r="Q123" s="158"/>
      <c r="R123" s="159"/>
      <c r="S123" s="160"/>
      <c r="T123" s="161"/>
      <c r="U123" s="162"/>
      <c r="V123" s="163"/>
      <c r="W123" s="163"/>
      <c r="X123" s="163"/>
      <c r="Y123" s="163"/>
      <c r="Z123" s="163"/>
      <c r="AA123" s="163"/>
      <c r="AB123" s="163"/>
      <c r="AC123" s="163"/>
      <c r="AD123" s="163"/>
      <c r="AE123" s="163"/>
      <c r="AF123" s="163"/>
      <c r="AG123" s="164"/>
      <c r="AH123" s="165"/>
      <c r="AI123" s="166"/>
      <c r="AJ123" s="166"/>
      <c r="AK123" s="166"/>
      <c r="AL123" s="166"/>
      <c r="AM123" s="166"/>
      <c r="AN123" s="166"/>
      <c r="AO123" s="166"/>
      <c r="AP123" s="166"/>
      <c r="AQ123" s="166"/>
      <c r="AR123" s="166"/>
      <c r="AS123" s="166"/>
      <c r="AT123" s="167"/>
      <c r="AU123" s="168"/>
    </row>
    <row r="124" spans="1:48" hidden="1">
      <c r="A124" s="137"/>
      <c r="B124" s="138"/>
      <c r="C124" s="139"/>
      <c r="D124" s="139"/>
      <c r="E124" s="140"/>
      <c r="F124" s="141"/>
      <c r="G124" s="142"/>
      <c r="H124" s="142"/>
      <c r="I124" s="142"/>
      <c r="J124" s="142"/>
      <c r="K124" s="142"/>
      <c r="L124" s="142"/>
      <c r="M124" s="142"/>
      <c r="N124" s="142"/>
      <c r="O124" s="142"/>
      <c r="P124" s="142"/>
      <c r="Q124" s="142"/>
      <c r="R124" s="143"/>
      <c r="S124" s="144"/>
      <c r="T124" s="169"/>
      <c r="U124" s="146"/>
      <c r="V124" s="147"/>
      <c r="W124" s="147"/>
      <c r="X124" s="147"/>
      <c r="Y124" s="147"/>
      <c r="Z124" s="147"/>
      <c r="AA124" s="147"/>
      <c r="AB124" s="147"/>
      <c r="AC124" s="147"/>
      <c r="AD124" s="147"/>
      <c r="AE124" s="147"/>
      <c r="AF124" s="147"/>
      <c r="AG124" s="148"/>
      <c r="AH124" s="149"/>
      <c r="AI124" s="150"/>
      <c r="AJ124" s="150"/>
      <c r="AK124" s="150"/>
      <c r="AL124" s="150"/>
      <c r="AM124" s="150"/>
      <c r="AN124" s="150"/>
      <c r="AO124" s="150"/>
      <c r="AP124" s="150"/>
      <c r="AQ124" s="150"/>
      <c r="AR124" s="150"/>
      <c r="AS124" s="150"/>
      <c r="AT124" s="151"/>
      <c r="AU124" s="152"/>
    </row>
    <row r="125" spans="1:48" hidden="1">
      <c r="A125" s="137"/>
      <c r="B125" s="138"/>
      <c r="C125" s="170"/>
      <c r="D125" s="170"/>
      <c r="E125" s="171"/>
      <c r="F125" s="141"/>
      <c r="G125" s="142"/>
      <c r="H125" s="142"/>
      <c r="I125" s="142"/>
      <c r="J125" s="142"/>
      <c r="K125" s="142"/>
      <c r="L125" s="142"/>
      <c r="M125" s="142"/>
      <c r="N125" s="142"/>
      <c r="O125" s="142"/>
      <c r="P125" s="142"/>
      <c r="Q125" s="142"/>
      <c r="R125" s="143"/>
      <c r="S125" s="144"/>
      <c r="T125" s="169"/>
      <c r="U125" s="146"/>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1"/>
      <c r="AU125" s="152"/>
    </row>
    <row r="126" spans="1:48" hidden="1">
      <c r="A126" s="137"/>
      <c r="B126" s="138"/>
      <c r="C126" s="170"/>
      <c r="D126" s="170"/>
      <c r="E126" s="171"/>
      <c r="F126" s="141"/>
      <c r="G126" s="142"/>
      <c r="H126" s="142"/>
      <c r="I126" s="142"/>
      <c r="J126" s="142"/>
      <c r="K126" s="142"/>
      <c r="L126" s="142"/>
      <c r="M126" s="142"/>
      <c r="N126" s="142"/>
      <c r="O126" s="142"/>
      <c r="P126" s="142"/>
      <c r="Q126" s="142"/>
      <c r="R126" s="143"/>
      <c r="S126" s="144"/>
      <c r="T126" s="169"/>
      <c r="U126" s="146"/>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1"/>
      <c r="AU126" s="152"/>
    </row>
    <row r="127" spans="1:48" hidden="1">
      <c r="A127" s="137"/>
      <c r="B127" s="138"/>
      <c r="C127" s="170"/>
      <c r="D127" s="170"/>
      <c r="E127" s="171"/>
      <c r="F127" s="141"/>
      <c r="G127" s="142"/>
      <c r="H127" s="142"/>
      <c r="I127" s="142"/>
      <c r="J127" s="142"/>
      <c r="K127" s="142"/>
      <c r="L127" s="142"/>
      <c r="M127" s="142"/>
      <c r="N127" s="142"/>
      <c r="O127" s="142"/>
      <c r="P127" s="142"/>
      <c r="Q127" s="142"/>
      <c r="R127" s="143"/>
      <c r="S127" s="144"/>
      <c r="T127" s="169"/>
      <c r="U127" s="146"/>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1"/>
      <c r="AU127" s="152"/>
    </row>
    <row r="128" spans="1:48" hidden="1">
      <c r="A128" s="137"/>
      <c r="B128" s="138"/>
      <c r="C128" s="170"/>
      <c r="D128" s="170"/>
      <c r="E128" s="171"/>
      <c r="F128" s="141"/>
      <c r="G128" s="142"/>
      <c r="H128" s="142"/>
      <c r="I128" s="142"/>
      <c r="J128" s="142"/>
      <c r="K128" s="142"/>
      <c r="L128" s="142"/>
      <c r="M128" s="142"/>
      <c r="N128" s="142"/>
      <c r="O128" s="142"/>
      <c r="P128" s="142"/>
      <c r="Q128" s="142"/>
      <c r="R128" s="143"/>
      <c r="S128" s="144"/>
      <c r="T128" s="169"/>
      <c r="U128" s="146"/>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1"/>
      <c r="AU128" s="152"/>
    </row>
    <row r="129" spans="1:47" hidden="1">
      <c r="A129" s="137"/>
      <c r="B129" s="138"/>
      <c r="C129" s="170"/>
      <c r="D129" s="170"/>
      <c r="E129" s="171"/>
      <c r="F129" s="141"/>
      <c r="G129" s="142"/>
      <c r="H129" s="142"/>
      <c r="I129" s="142"/>
      <c r="J129" s="142"/>
      <c r="K129" s="142"/>
      <c r="L129" s="142"/>
      <c r="M129" s="142"/>
      <c r="N129" s="142"/>
      <c r="O129" s="142"/>
      <c r="P129" s="142"/>
      <c r="Q129" s="142"/>
      <c r="R129" s="143"/>
      <c r="S129" s="144"/>
      <c r="T129" s="169"/>
      <c r="U129" s="146"/>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1"/>
      <c r="AU129" s="152"/>
    </row>
    <row r="130" spans="1:47" ht="12" hidden="1" thickBot="1">
      <c r="A130" s="172"/>
      <c r="B130" s="173"/>
      <c r="C130" s="174"/>
      <c r="D130" s="174"/>
      <c r="E130" s="175"/>
      <c r="F130" s="176"/>
      <c r="G130" s="177"/>
      <c r="H130" s="177"/>
      <c r="I130" s="177"/>
      <c r="J130" s="177"/>
      <c r="K130" s="177"/>
      <c r="L130" s="177"/>
      <c r="M130" s="177"/>
      <c r="N130" s="177"/>
      <c r="O130" s="177"/>
      <c r="P130" s="177"/>
      <c r="Q130" s="177"/>
      <c r="R130" s="178"/>
      <c r="S130" s="179"/>
      <c r="T130" s="180"/>
      <c r="U130" s="181"/>
      <c r="V130" s="182"/>
      <c r="W130" s="182"/>
      <c r="X130" s="182"/>
      <c r="Y130" s="182"/>
      <c r="Z130" s="182"/>
      <c r="AA130" s="182"/>
      <c r="AB130" s="182"/>
      <c r="AC130" s="182"/>
      <c r="AD130" s="182"/>
      <c r="AE130" s="182"/>
      <c r="AF130" s="182"/>
      <c r="AG130" s="183"/>
      <c r="AH130" s="184"/>
      <c r="AI130" s="185"/>
      <c r="AJ130" s="185"/>
      <c r="AK130" s="185"/>
      <c r="AL130" s="185"/>
      <c r="AM130" s="185"/>
      <c r="AN130" s="185"/>
      <c r="AO130" s="185"/>
      <c r="AP130" s="185"/>
      <c r="AQ130" s="185"/>
      <c r="AR130" s="185"/>
      <c r="AS130" s="185"/>
      <c r="AT130" s="186"/>
      <c r="AU130" s="187"/>
    </row>
    <row r="131" spans="1:47">
      <c r="A131" s="119"/>
      <c r="B131" s="119"/>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row>
    <row r="132" spans="1:47">
      <c r="A132" s="119"/>
      <c r="B132" s="119"/>
      <c r="E132" s="188" t="s">
        <v>204</v>
      </c>
      <c r="F132" s="189">
        <f t="shared" ref="F132:S132" si="0">SUM(F4:F130)</f>
        <v>7042.2999999999993</v>
      </c>
      <c r="G132" s="190">
        <f t="shared" si="0"/>
        <v>7271.9000000000005</v>
      </c>
      <c r="H132" s="190">
        <f t="shared" si="0"/>
        <v>6754.6000000000022</v>
      </c>
      <c r="I132" s="190">
        <f t="shared" si="0"/>
        <v>7099.7000000000025</v>
      </c>
      <c r="J132" s="190">
        <f t="shared" si="0"/>
        <v>7122.3</v>
      </c>
      <c r="K132" s="190">
        <f t="shared" si="0"/>
        <v>6968.5999999999995</v>
      </c>
      <c r="L132" s="190">
        <f t="shared" si="0"/>
        <v>6404.8000000000011</v>
      </c>
      <c r="M132" s="190">
        <f t="shared" si="0"/>
        <v>6803.0999999999995</v>
      </c>
      <c r="N132" s="190">
        <f t="shared" si="0"/>
        <v>6515.8</v>
      </c>
      <c r="O132" s="190">
        <f t="shared" si="0"/>
        <v>6846.699999999998</v>
      </c>
      <c r="P132" s="190">
        <f t="shared" si="0"/>
        <v>6218.0999999999985</v>
      </c>
      <c r="Q132" s="191">
        <f t="shared" si="0"/>
        <v>6163.9</v>
      </c>
      <c r="R132" s="189">
        <f t="shared" si="0"/>
        <v>81211.799999999974</v>
      </c>
      <c r="S132" s="190">
        <f t="shared" si="0"/>
        <v>95400</v>
      </c>
      <c r="T132" s="191"/>
      <c r="U132" s="190">
        <f t="shared" ref="U132:AG132" si="1">SUM(U4:U130)</f>
        <v>775</v>
      </c>
      <c r="V132" s="190">
        <f t="shared" si="1"/>
        <v>794</v>
      </c>
      <c r="W132" s="190">
        <f t="shared" si="1"/>
        <v>785</v>
      </c>
      <c r="X132" s="190">
        <f t="shared" si="1"/>
        <v>816</v>
      </c>
      <c r="Y132" s="190">
        <f t="shared" si="1"/>
        <v>806</v>
      </c>
      <c r="Z132" s="190">
        <f t="shared" si="1"/>
        <v>767</v>
      </c>
      <c r="AA132" s="190">
        <f t="shared" si="1"/>
        <v>735</v>
      </c>
      <c r="AB132" s="190">
        <f t="shared" si="1"/>
        <v>806</v>
      </c>
      <c r="AC132" s="190">
        <f t="shared" si="1"/>
        <v>755</v>
      </c>
      <c r="AD132" s="190">
        <f t="shared" si="1"/>
        <v>745</v>
      </c>
      <c r="AE132" s="190">
        <f t="shared" si="1"/>
        <v>682</v>
      </c>
      <c r="AF132" s="190">
        <f t="shared" si="1"/>
        <v>699</v>
      </c>
      <c r="AG132" s="192">
        <f t="shared" si="1"/>
        <v>9165</v>
      </c>
      <c r="AH132" s="121"/>
      <c r="AI132" s="121"/>
      <c r="AJ132" s="121"/>
      <c r="AK132" s="121"/>
      <c r="AL132" s="121"/>
      <c r="AM132" s="121"/>
      <c r="AN132" s="121"/>
      <c r="AO132" s="121"/>
      <c r="AP132" s="121"/>
      <c r="AQ132" s="121"/>
      <c r="AR132" s="121"/>
      <c r="AS132" s="121"/>
      <c r="AT132" s="121"/>
      <c r="AU132" s="121"/>
    </row>
    <row r="133" spans="1:47">
      <c r="A133" s="119"/>
      <c r="B133" s="119"/>
      <c r="E133" s="193" t="s">
        <v>206</v>
      </c>
      <c r="F133" s="194">
        <f t="shared" ref="F133:S133" si="2">AVERAGE(F4:F130)</f>
        <v>105.10895522388059</v>
      </c>
      <c r="G133" s="195">
        <f t="shared" si="2"/>
        <v>108.53582089552239</v>
      </c>
      <c r="H133" s="195">
        <f t="shared" si="2"/>
        <v>100.81492537313436</v>
      </c>
      <c r="I133" s="195">
        <f t="shared" si="2"/>
        <v>105.96567164179108</v>
      </c>
      <c r="J133" s="195">
        <f t="shared" si="2"/>
        <v>106.30298507462687</v>
      </c>
      <c r="K133" s="195">
        <f t="shared" si="2"/>
        <v>104.00895522388059</v>
      </c>
      <c r="L133" s="195">
        <f t="shared" si="2"/>
        <v>94.188235294117661</v>
      </c>
      <c r="M133" s="195">
        <f t="shared" si="2"/>
        <v>100.0455882352941</v>
      </c>
      <c r="N133" s="195">
        <f t="shared" si="2"/>
        <v>95.820588235294125</v>
      </c>
      <c r="O133" s="195">
        <f t="shared" si="2"/>
        <v>100.68676470588233</v>
      </c>
      <c r="P133" s="195">
        <f t="shared" si="2"/>
        <v>91.442647058823511</v>
      </c>
      <c r="Q133" s="196">
        <f t="shared" si="2"/>
        <v>90.645588235294113</v>
      </c>
      <c r="R133" s="194">
        <f t="shared" si="2"/>
        <v>1194.2911764705877</v>
      </c>
      <c r="S133" s="195">
        <f t="shared" si="2"/>
        <v>1402.9411764705883</v>
      </c>
      <c r="T133" s="75">
        <f>R132/S132</f>
        <v>0.8512767295597482</v>
      </c>
      <c r="U133" s="195">
        <f t="shared" ref="U133:AG133" si="3">AVERAGE(U4:U130)</f>
        <v>11.567164179104477</v>
      </c>
      <c r="V133" s="195">
        <f t="shared" si="3"/>
        <v>11.850746268656716</v>
      </c>
      <c r="W133" s="195">
        <f t="shared" si="3"/>
        <v>11.716417910447761</v>
      </c>
      <c r="X133" s="195">
        <f t="shared" si="3"/>
        <v>12.17910447761194</v>
      </c>
      <c r="Y133" s="195">
        <f t="shared" si="3"/>
        <v>12.029850746268657</v>
      </c>
      <c r="Z133" s="195">
        <f t="shared" si="3"/>
        <v>11.447761194029852</v>
      </c>
      <c r="AA133" s="195">
        <f t="shared" si="3"/>
        <v>10.808823529411764</v>
      </c>
      <c r="AB133" s="195">
        <f t="shared" si="3"/>
        <v>11.852941176470589</v>
      </c>
      <c r="AC133" s="195">
        <f t="shared" si="3"/>
        <v>11.102941176470589</v>
      </c>
      <c r="AD133" s="195">
        <f t="shared" si="3"/>
        <v>10.955882352941176</v>
      </c>
      <c r="AE133" s="195">
        <f t="shared" si="3"/>
        <v>10.029411764705882</v>
      </c>
      <c r="AF133" s="195">
        <f t="shared" si="3"/>
        <v>10.279411764705882</v>
      </c>
      <c r="AG133" s="197">
        <f t="shared" si="3"/>
        <v>134.77941176470588</v>
      </c>
      <c r="AH133" s="121"/>
      <c r="AI133" s="121"/>
      <c r="AJ133" s="121"/>
      <c r="AK133" s="121"/>
      <c r="AL133" s="121"/>
      <c r="AM133" s="121"/>
      <c r="AN133" s="121"/>
      <c r="AO133" s="121"/>
      <c r="AP133" s="121"/>
      <c r="AQ133" s="121"/>
      <c r="AR133" s="121"/>
      <c r="AS133" s="121"/>
      <c r="AT133" s="121"/>
      <c r="AU133" s="121"/>
    </row>
  </sheetData>
  <phoneticPr fontId="2"/>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7"/>
  <sheetViews>
    <sheetView workbookViewId="0">
      <pane ySplit="3" topLeftCell="A25" activePane="bottomLeft" state="frozen"/>
      <selection pane="bottomLeft" activeCell="A2" sqref="A2"/>
    </sheetView>
  </sheetViews>
  <sheetFormatPr defaultRowHeight="12.75"/>
  <cols>
    <col min="1" max="1" width="5" style="22" bestFit="1" customWidth="1"/>
    <col min="2" max="2" width="7.7109375" style="19" bestFit="1" customWidth="1"/>
    <col min="3" max="3" width="5.140625" style="19" bestFit="1" customWidth="1"/>
    <col min="5" max="5" width="9.28515625" style="17" bestFit="1" customWidth="1"/>
    <col min="6" max="6" width="4.85546875" bestFit="1" customWidth="1"/>
    <col min="7" max="7" width="9" bestFit="1" customWidth="1"/>
    <col min="8" max="8" width="8.140625" bestFit="1" customWidth="1"/>
    <col min="9" max="9" width="8.28515625" bestFit="1" customWidth="1"/>
    <col min="10" max="10" width="6.5703125" bestFit="1" customWidth="1"/>
    <col min="11" max="11" width="6" bestFit="1" customWidth="1"/>
    <col min="12" max="12" width="4.5703125" bestFit="1" customWidth="1"/>
    <col min="13" max="13" width="6" bestFit="1" customWidth="1"/>
    <col min="14" max="14" width="4.5703125" bestFit="1" customWidth="1"/>
    <col min="15" max="15" width="6" bestFit="1" customWidth="1"/>
    <col min="16" max="16" width="4.5703125" bestFit="1" customWidth="1"/>
    <col min="17" max="17" width="6" bestFit="1" customWidth="1"/>
    <col min="18" max="18" width="4.5703125" bestFit="1" customWidth="1"/>
    <col min="19" max="19" width="6" bestFit="1" customWidth="1"/>
    <col min="20" max="20" width="4.5703125" bestFit="1" customWidth="1"/>
    <col min="21" max="21" width="6" bestFit="1" customWidth="1"/>
    <col min="22" max="22" width="4.5703125" bestFit="1" customWidth="1"/>
    <col min="23" max="23" width="6" bestFit="1" customWidth="1"/>
    <col min="24" max="24" width="4.5703125" bestFit="1" customWidth="1"/>
    <col min="25" max="25" width="6" bestFit="1" customWidth="1"/>
    <col min="26" max="26" width="4.5703125" bestFit="1" customWidth="1"/>
    <col min="27" max="27" width="6" bestFit="1" customWidth="1"/>
    <col min="28" max="28" width="4.5703125" bestFit="1" customWidth="1"/>
    <col min="29" max="29" width="6" bestFit="1" customWidth="1"/>
    <col min="30" max="30" width="4.5703125" bestFit="1" customWidth="1"/>
    <col min="31" max="31" width="6" bestFit="1" customWidth="1"/>
    <col min="32" max="32" width="4.5703125" bestFit="1" customWidth="1"/>
    <col min="33" max="33" width="6" bestFit="1" customWidth="1"/>
    <col min="34" max="34" width="4.5703125" bestFit="1" customWidth="1"/>
  </cols>
  <sheetData>
    <row r="1" spans="1:40">
      <c r="A1" s="67" t="s">
        <v>316</v>
      </c>
      <c r="E1" s="68" t="s">
        <v>317</v>
      </c>
    </row>
    <row r="3" spans="1:40" s="1" customFormat="1">
      <c r="A3" s="21"/>
      <c r="B3" s="19"/>
      <c r="C3" s="19"/>
      <c r="D3"/>
      <c r="E3" s="17"/>
      <c r="F3"/>
      <c r="G3" s="2" t="s">
        <v>75</v>
      </c>
      <c r="H3" s="2" t="s">
        <v>76</v>
      </c>
      <c r="I3" s="2" t="s">
        <v>77</v>
      </c>
      <c r="J3" s="2" t="s">
        <v>78</v>
      </c>
      <c r="K3" s="63" t="s">
        <v>165</v>
      </c>
      <c r="L3" s="64" t="s">
        <v>167</v>
      </c>
      <c r="M3" s="63" t="s">
        <v>168</v>
      </c>
      <c r="N3" s="64" t="s">
        <v>170</v>
      </c>
      <c r="O3" s="63" t="s">
        <v>172</v>
      </c>
      <c r="P3" s="64" t="s">
        <v>174</v>
      </c>
      <c r="Q3" s="63" t="s">
        <v>176</v>
      </c>
      <c r="R3" s="64" t="s">
        <v>177</v>
      </c>
      <c r="S3" s="63" t="s">
        <v>179</v>
      </c>
      <c r="T3" s="64" t="s">
        <v>180</v>
      </c>
      <c r="U3" s="63" t="s">
        <v>182</v>
      </c>
      <c r="V3" s="64" t="s">
        <v>183</v>
      </c>
      <c r="W3" s="63" t="s">
        <v>185</v>
      </c>
      <c r="X3" s="64" t="s">
        <v>187</v>
      </c>
      <c r="Y3" s="63" t="s">
        <v>188</v>
      </c>
      <c r="Z3" s="64" t="s">
        <v>303</v>
      </c>
      <c r="AA3" s="63" t="s">
        <v>190</v>
      </c>
      <c r="AB3" s="64" t="s">
        <v>192</v>
      </c>
      <c r="AC3" s="63" t="s">
        <v>194</v>
      </c>
      <c r="AD3" s="64" t="s">
        <v>195</v>
      </c>
      <c r="AE3" s="63" t="s">
        <v>197</v>
      </c>
      <c r="AF3" s="64" t="s">
        <v>198</v>
      </c>
      <c r="AG3" s="63" t="s">
        <v>200</v>
      </c>
      <c r="AH3" s="64" t="s">
        <v>202</v>
      </c>
      <c r="AI3" s="65"/>
      <c r="AJ3" s="65"/>
      <c r="AK3" s="65"/>
      <c r="AL3" s="65"/>
      <c r="AM3" s="65"/>
      <c r="AN3" s="65"/>
    </row>
    <row r="4" spans="1:40">
      <c r="B4" s="23" t="s">
        <v>14</v>
      </c>
    </row>
    <row r="5" spans="1:40" s="1" customFormat="1" ht="10.5">
      <c r="A5" s="21"/>
      <c r="B5" s="20"/>
      <c r="C5" s="20"/>
      <c r="D5" s="13"/>
      <c r="E5" s="14" t="s">
        <v>17</v>
      </c>
      <c r="F5" s="13"/>
      <c r="G5" s="5" t="s">
        <v>210</v>
      </c>
      <c r="H5" s="5" t="s">
        <v>208</v>
      </c>
      <c r="I5" s="5" t="s">
        <v>212</v>
      </c>
      <c r="J5" s="5" t="s">
        <v>213</v>
      </c>
      <c r="O5" s="3"/>
      <c r="Q5" s="3"/>
      <c r="S5" s="3"/>
      <c r="U5" s="3"/>
      <c r="W5" s="3"/>
      <c r="Y5" s="3"/>
      <c r="AA5" s="3"/>
      <c r="AC5" s="3"/>
      <c r="AE5" s="3"/>
      <c r="AG5" s="3"/>
    </row>
    <row r="6" spans="1:40" s="1" customFormat="1" ht="11.25">
      <c r="A6" s="21" t="s">
        <v>2</v>
      </c>
      <c r="B6" s="20" t="s">
        <v>215</v>
      </c>
      <c r="C6" s="20">
        <v>1988</v>
      </c>
      <c r="D6" s="13"/>
      <c r="E6" s="18">
        <v>53</v>
      </c>
      <c r="F6" s="15" t="s">
        <v>204</v>
      </c>
      <c r="G6" s="6">
        <v>53748</v>
      </c>
      <c r="H6" s="12">
        <v>6600</v>
      </c>
      <c r="I6" s="12">
        <v>58255</v>
      </c>
      <c r="J6" s="7"/>
      <c r="K6" s="9">
        <v>3623.4</v>
      </c>
      <c r="L6" s="11">
        <v>515</v>
      </c>
      <c r="M6" s="9">
        <v>4212.5</v>
      </c>
      <c r="N6" s="11">
        <v>558</v>
      </c>
      <c r="O6" s="9">
        <v>3576.3</v>
      </c>
      <c r="P6" s="11">
        <v>497</v>
      </c>
      <c r="Q6" s="9">
        <v>4112.5</v>
      </c>
      <c r="R6" s="11">
        <v>539</v>
      </c>
      <c r="S6" s="9">
        <v>4891.8</v>
      </c>
      <c r="T6" s="11">
        <v>559</v>
      </c>
      <c r="U6" s="9">
        <v>3732.8</v>
      </c>
      <c r="V6" s="11">
        <v>463</v>
      </c>
      <c r="W6" s="9">
        <v>7117.5</v>
      </c>
      <c r="X6" s="11">
        <v>813</v>
      </c>
      <c r="Y6" s="9">
        <v>4724.3</v>
      </c>
      <c r="Z6" s="11">
        <v>597</v>
      </c>
      <c r="AA6" s="9">
        <v>4507.5</v>
      </c>
      <c r="AB6" s="11">
        <v>507</v>
      </c>
      <c r="AC6" s="9">
        <v>4954.8999999999996</v>
      </c>
      <c r="AD6" s="11">
        <v>529</v>
      </c>
      <c r="AE6" s="9">
        <v>4212.1000000000004</v>
      </c>
      <c r="AF6" s="11">
        <v>491</v>
      </c>
      <c r="AG6" s="9">
        <v>4082.4</v>
      </c>
      <c r="AH6" s="11">
        <v>532</v>
      </c>
    </row>
    <row r="7" spans="1:40" s="1" customFormat="1" ht="11.25">
      <c r="A7" s="21"/>
      <c r="B7" s="20"/>
      <c r="C7" s="20"/>
      <c r="D7" s="13"/>
      <c r="E7" s="18" t="s">
        <v>18</v>
      </c>
      <c r="F7" s="16" t="s">
        <v>206</v>
      </c>
      <c r="G7" s="6">
        <v>1014.1132075471694</v>
      </c>
      <c r="H7" s="12">
        <v>124.52830188679245</v>
      </c>
      <c r="I7" s="12">
        <v>1099.1509433962265</v>
      </c>
      <c r="J7" s="8">
        <v>0.92263325036477517</v>
      </c>
      <c r="K7" s="10">
        <v>68.366037735849048</v>
      </c>
      <c r="L7" s="4">
        <v>9.7169811320754711</v>
      </c>
      <c r="M7" s="10">
        <v>79.481132075471692</v>
      </c>
      <c r="N7" s="4">
        <v>10.528301886792454</v>
      </c>
      <c r="O7" s="10">
        <v>67.477358490566033</v>
      </c>
      <c r="P7" s="4">
        <v>9.3773584905660385</v>
      </c>
      <c r="Q7" s="10">
        <v>77.594339622641513</v>
      </c>
      <c r="R7" s="4">
        <v>10.169811320754716</v>
      </c>
      <c r="S7" s="10">
        <v>92.298113207547132</v>
      </c>
      <c r="T7" s="4">
        <v>10.547169811320755</v>
      </c>
      <c r="U7" s="10">
        <v>70.430188679245276</v>
      </c>
      <c r="V7" s="4">
        <v>8.7358490566037741</v>
      </c>
      <c r="W7" s="10">
        <v>134.29245283018869</v>
      </c>
      <c r="X7" s="4">
        <v>15.339622641509434</v>
      </c>
      <c r="Y7" s="10">
        <v>89.137735849056611</v>
      </c>
      <c r="Z7" s="4">
        <v>11.264150943396226</v>
      </c>
      <c r="AA7" s="10">
        <v>85.047169811320757</v>
      </c>
      <c r="AB7" s="4">
        <v>9.566037735849056</v>
      </c>
      <c r="AC7" s="10">
        <v>93.488679245283052</v>
      </c>
      <c r="AD7" s="4">
        <v>9.9811320754716988</v>
      </c>
      <c r="AE7" s="10">
        <v>79.473584905660374</v>
      </c>
      <c r="AF7" s="4">
        <v>9.2641509433962259</v>
      </c>
      <c r="AG7" s="10">
        <v>77.026415094339612</v>
      </c>
      <c r="AH7" s="4">
        <v>10.037735849056604</v>
      </c>
    </row>
    <row r="9" spans="1:40" s="1" customFormat="1" ht="11.25">
      <c r="A9" s="21"/>
      <c r="D9" s="13"/>
      <c r="E9" s="18"/>
      <c r="F9" s="13"/>
      <c r="G9" s="5" t="s">
        <v>210</v>
      </c>
      <c r="H9" s="5" t="s">
        <v>208</v>
      </c>
      <c r="I9" s="5" t="s">
        <v>212</v>
      </c>
      <c r="J9" s="5" t="s">
        <v>213</v>
      </c>
      <c r="O9" s="3"/>
      <c r="Q9" s="3"/>
      <c r="S9" s="3"/>
      <c r="U9" s="3"/>
      <c r="W9" s="3"/>
      <c r="Y9" s="3"/>
      <c r="AA9" s="3"/>
      <c r="AC9" s="3"/>
      <c r="AE9" s="3"/>
      <c r="AG9" s="3"/>
    </row>
    <row r="10" spans="1:40" s="1" customFormat="1" ht="11.25">
      <c r="A10" s="21" t="s">
        <v>3</v>
      </c>
      <c r="B10" s="20" t="s">
        <v>216</v>
      </c>
      <c r="C10" s="20">
        <v>1989</v>
      </c>
      <c r="D10" s="13"/>
      <c r="E10" s="18">
        <v>48</v>
      </c>
      <c r="F10" s="15" t="s">
        <v>204</v>
      </c>
      <c r="G10" s="6">
        <v>42634.1</v>
      </c>
      <c r="H10" s="12">
        <v>5499</v>
      </c>
      <c r="I10" s="12">
        <v>58572</v>
      </c>
      <c r="J10" s="7"/>
      <c r="K10" s="9">
        <v>4045.8</v>
      </c>
      <c r="L10" s="11">
        <v>508</v>
      </c>
      <c r="M10" s="9">
        <v>3599</v>
      </c>
      <c r="N10" s="11">
        <v>489</v>
      </c>
      <c r="O10" s="9">
        <v>3019.4</v>
      </c>
      <c r="P10" s="11">
        <v>417</v>
      </c>
      <c r="Q10" s="9">
        <v>2954.7</v>
      </c>
      <c r="R10" s="11">
        <v>407</v>
      </c>
      <c r="S10" s="9">
        <v>3877.1</v>
      </c>
      <c r="T10" s="11">
        <v>521</v>
      </c>
      <c r="U10" s="9">
        <v>3123.3</v>
      </c>
      <c r="V10" s="11">
        <v>432</v>
      </c>
      <c r="W10" s="9">
        <v>5075.3</v>
      </c>
      <c r="X10" s="11">
        <v>557</v>
      </c>
      <c r="Y10" s="9">
        <v>3773.7</v>
      </c>
      <c r="Z10" s="11">
        <v>477</v>
      </c>
      <c r="AA10" s="9">
        <v>3582.2</v>
      </c>
      <c r="AB10" s="11">
        <v>456</v>
      </c>
      <c r="AC10" s="9">
        <v>3483</v>
      </c>
      <c r="AD10" s="11">
        <v>442</v>
      </c>
      <c r="AE10" s="9">
        <v>2772</v>
      </c>
      <c r="AF10" s="11">
        <v>357</v>
      </c>
      <c r="AG10" s="9">
        <v>3328.6</v>
      </c>
      <c r="AH10" s="11">
        <v>436</v>
      </c>
    </row>
    <row r="11" spans="1:40" s="1" customFormat="1" ht="11.25">
      <c r="A11" s="21"/>
      <c r="B11" s="20"/>
      <c r="C11" s="20"/>
      <c r="D11" s="13"/>
      <c r="E11" s="18" t="s">
        <v>18</v>
      </c>
      <c r="F11" s="16" t="s">
        <v>206</v>
      </c>
      <c r="G11" s="6">
        <v>888.21041666666667</v>
      </c>
      <c r="H11" s="12">
        <v>114.5625</v>
      </c>
      <c r="I11" s="12">
        <v>1220.25</v>
      </c>
      <c r="J11" s="8">
        <v>0.7278921669056887</v>
      </c>
      <c r="K11" s="10">
        <v>84.287499999999994</v>
      </c>
      <c r="L11" s="4">
        <v>10.583333333333334</v>
      </c>
      <c r="M11" s="10">
        <v>74.979166666666671</v>
      </c>
      <c r="N11" s="4">
        <v>10.1875</v>
      </c>
      <c r="O11" s="10">
        <v>62.904166666666676</v>
      </c>
      <c r="P11" s="4">
        <v>8.6875</v>
      </c>
      <c r="Q11" s="10">
        <v>61.556249999999999</v>
      </c>
      <c r="R11" s="4">
        <v>8.4791666666666661</v>
      </c>
      <c r="S11" s="10">
        <v>80.77291666666666</v>
      </c>
      <c r="T11" s="4">
        <v>10.854166666666666</v>
      </c>
      <c r="U11" s="10">
        <v>65.068749999999994</v>
      </c>
      <c r="V11" s="4">
        <v>9</v>
      </c>
      <c r="W11" s="10">
        <v>105.73541666666669</v>
      </c>
      <c r="X11" s="4">
        <v>11.604166666666666</v>
      </c>
      <c r="Y11" s="10">
        <v>78.618750000000006</v>
      </c>
      <c r="Z11" s="4">
        <v>9.9375</v>
      </c>
      <c r="AA11" s="10">
        <v>74.629166666666677</v>
      </c>
      <c r="AB11" s="4">
        <v>9.5</v>
      </c>
      <c r="AC11" s="10">
        <v>72.5625</v>
      </c>
      <c r="AD11" s="4">
        <v>9.2083333333333339</v>
      </c>
      <c r="AE11" s="10">
        <v>57.75</v>
      </c>
      <c r="AF11" s="4">
        <v>7.4375</v>
      </c>
      <c r="AG11" s="10">
        <v>69.345833333333317</v>
      </c>
      <c r="AH11" s="4">
        <v>9.0833333333333339</v>
      </c>
    </row>
    <row r="13" spans="1:40" s="1" customFormat="1" ht="11.25">
      <c r="A13" s="21"/>
      <c r="B13" s="20"/>
      <c r="C13" s="20"/>
      <c r="D13" s="13"/>
      <c r="E13" s="18"/>
      <c r="F13" s="13"/>
      <c r="G13" s="5" t="s">
        <v>210</v>
      </c>
      <c r="H13" s="5" t="s">
        <v>208</v>
      </c>
      <c r="I13" s="5" t="s">
        <v>212</v>
      </c>
      <c r="J13" s="5" t="s">
        <v>213</v>
      </c>
      <c r="O13" s="3"/>
      <c r="Q13" s="3"/>
      <c r="S13" s="3"/>
      <c r="U13" s="3"/>
      <c r="W13" s="3"/>
      <c r="Y13" s="3"/>
      <c r="AA13" s="3"/>
      <c r="AC13" s="3"/>
      <c r="AE13" s="3"/>
      <c r="AG13" s="3"/>
    </row>
    <row r="14" spans="1:40" s="1" customFormat="1" ht="11.25">
      <c r="A14" s="21" t="s">
        <v>4</v>
      </c>
      <c r="B14" s="20" t="s">
        <v>217</v>
      </c>
      <c r="C14" s="20">
        <v>1990</v>
      </c>
      <c r="D14" s="13"/>
      <c r="E14" s="18">
        <v>134</v>
      </c>
      <c r="F14" s="15" t="s">
        <v>204</v>
      </c>
      <c r="G14" s="6">
        <v>133653.5</v>
      </c>
      <c r="H14" s="12">
        <v>17143</v>
      </c>
      <c r="I14" s="12">
        <v>159403</v>
      </c>
      <c r="J14" s="7"/>
      <c r="K14" s="9">
        <v>8063.6</v>
      </c>
      <c r="L14" s="11">
        <v>1095</v>
      </c>
      <c r="M14" s="9">
        <v>10262.6</v>
      </c>
      <c r="N14" s="11">
        <v>1386</v>
      </c>
      <c r="O14" s="9">
        <v>10268</v>
      </c>
      <c r="P14" s="11">
        <v>1376</v>
      </c>
      <c r="Q14" s="9">
        <v>10156.799999999999</v>
      </c>
      <c r="R14" s="11">
        <v>1378</v>
      </c>
      <c r="S14" s="9">
        <v>10349.1</v>
      </c>
      <c r="T14" s="11">
        <v>1409</v>
      </c>
      <c r="U14" s="9">
        <v>10985.4</v>
      </c>
      <c r="V14" s="11">
        <v>1426</v>
      </c>
      <c r="W14" s="9">
        <v>15798.2</v>
      </c>
      <c r="X14" s="11">
        <v>1828</v>
      </c>
      <c r="Y14" s="9">
        <v>12193.8</v>
      </c>
      <c r="Z14" s="11">
        <v>1557</v>
      </c>
      <c r="AA14" s="9">
        <v>12068.1</v>
      </c>
      <c r="AB14" s="11">
        <v>1482</v>
      </c>
      <c r="AC14" s="9">
        <v>13116.8</v>
      </c>
      <c r="AD14" s="11">
        <v>1611</v>
      </c>
      <c r="AE14" s="9">
        <v>10715.1</v>
      </c>
      <c r="AF14" s="11">
        <v>1323</v>
      </c>
      <c r="AG14" s="9">
        <v>9676</v>
      </c>
      <c r="AH14" s="11">
        <v>1272</v>
      </c>
    </row>
    <row r="15" spans="1:40" s="1" customFormat="1" ht="11.25">
      <c r="A15" s="21"/>
      <c r="B15" s="20"/>
      <c r="C15" s="20"/>
      <c r="D15" s="13"/>
      <c r="E15" s="18" t="s">
        <v>18</v>
      </c>
      <c r="F15" s="16" t="s">
        <v>206</v>
      </c>
      <c r="G15" s="6">
        <v>997.41417910447785</v>
      </c>
      <c r="H15" s="12">
        <v>127.93283582089552</v>
      </c>
      <c r="I15" s="12">
        <v>1189.5746268656717</v>
      </c>
      <c r="J15" s="8">
        <v>0.83846288965703297</v>
      </c>
      <c r="K15" s="10">
        <v>62.508527131782948</v>
      </c>
      <c r="L15" s="4">
        <v>8.4883720930232567</v>
      </c>
      <c r="M15" s="10">
        <v>79.555038759689907</v>
      </c>
      <c r="N15" s="4">
        <v>10.828125</v>
      </c>
      <c r="O15" s="10">
        <v>79.596899224806208</v>
      </c>
      <c r="P15" s="4">
        <v>10.666666666666666</v>
      </c>
      <c r="Q15" s="10">
        <v>79.349999999999994</v>
      </c>
      <c r="R15" s="4">
        <v>10.765625</v>
      </c>
      <c r="S15" s="10">
        <v>80.225581395348868</v>
      </c>
      <c r="T15" s="4">
        <v>10.922480620155039</v>
      </c>
      <c r="U15" s="10">
        <v>85.15813953488373</v>
      </c>
      <c r="V15" s="4">
        <v>11.054263565891473</v>
      </c>
      <c r="W15" s="10">
        <v>122.46666666666668</v>
      </c>
      <c r="X15" s="4">
        <v>14.170542635658915</v>
      </c>
      <c r="Y15" s="10">
        <v>93.082442748091566</v>
      </c>
      <c r="Z15" s="4">
        <v>11.885496183206106</v>
      </c>
      <c r="AA15" s="10">
        <v>92.122900763358771</v>
      </c>
      <c r="AB15" s="4">
        <v>11.312977099236642</v>
      </c>
      <c r="AC15" s="10">
        <v>100.12824427480912</v>
      </c>
      <c r="AD15" s="4">
        <v>12.297709923664122</v>
      </c>
      <c r="AE15" s="10">
        <v>81.794656488549649</v>
      </c>
      <c r="AF15" s="4">
        <v>10.099236641221374</v>
      </c>
      <c r="AG15" s="10">
        <v>74.430769230769243</v>
      </c>
      <c r="AH15" s="4">
        <v>9.7846153846153854</v>
      </c>
    </row>
    <row r="17" spans="1:34" s="1" customFormat="1" ht="11.25">
      <c r="A17" s="21"/>
      <c r="B17" s="20"/>
      <c r="C17" s="20"/>
      <c r="D17" s="13"/>
      <c r="E17" s="18"/>
      <c r="F17" s="13"/>
      <c r="G17" s="5" t="s">
        <v>210</v>
      </c>
      <c r="H17" s="5" t="s">
        <v>208</v>
      </c>
      <c r="I17" s="5" t="s">
        <v>212</v>
      </c>
      <c r="J17" s="5" t="s">
        <v>213</v>
      </c>
      <c r="O17" s="3"/>
      <c r="Q17" s="3"/>
      <c r="S17" s="3"/>
      <c r="U17" s="3"/>
      <c r="W17" s="3"/>
      <c r="Y17" s="3"/>
      <c r="AA17" s="3"/>
      <c r="AC17" s="3"/>
      <c r="AE17" s="3"/>
      <c r="AG17" s="3"/>
    </row>
    <row r="18" spans="1:34" s="1" customFormat="1" ht="11.25">
      <c r="A18" s="21" t="s">
        <v>5</v>
      </c>
      <c r="B18" s="20" t="s">
        <v>218</v>
      </c>
      <c r="C18" s="20">
        <v>1991</v>
      </c>
      <c r="D18" s="13"/>
      <c r="E18" s="18">
        <v>133</v>
      </c>
      <c r="F18" s="15" t="s">
        <v>204</v>
      </c>
      <c r="G18" s="6">
        <v>142361.20000000001</v>
      </c>
      <c r="H18" s="12">
        <v>16918</v>
      </c>
      <c r="I18" s="12">
        <v>171259</v>
      </c>
      <c r="J18" s="7"/>
      <c r="K18" s="9">
        <v>10401.1</v>
      </c>
      <c r="L18" s="11">
        <v>1330</v>
      </c>
      <c r="M18" s="9">
        <v>11277.2</v>
      </c>
      <c r="N18" s="11">
        <v>1429</v>
      </c>
      <c r="O18" s="9">
        <v>10798.6</v>
      </c>
      <c r="P18" s="11">
        <v>1288</v>
      </c>
      <c r="Q18" s="9">
        <v>10922.9</v>
      </c>
      <c r="R18" s="11">
        <v>1376</v>
      </c>
      <c r="S18" s="9">
        <v>10992.1</v>
      </c>
      <c r="T18" s="11">
        <v>1389</v>
      </c>
      <c r="U18" s="9">
        <v>10920.4</v>
      </c>
      <c r="V18" s="11">
        <v>1353</v>
      </c>
      <c r="W18" s="9">
        <v>14658</v>
      </c>
      <c r="X18" s="11">
        <v>1551</v>
      </c>
      <c r="Y18" s="9">
        <v>12766.5</v>
      </c>
      <c r="Z18" s="11">
        <v>1466</v>
      </c>
      <c r="AA18" s="9">
        <v>12173.7</v>
      </c>
      <c r="AB18" s="11">
        <v>1438</v>
      </c>
      <c r="AC18" s="9">
        <v>13486</v>
      </c>
      <c r="AD18" s="11">
        <v>1526</v>
      </c>
      <c r="AE18" s="9">
        <v>12930.9</v>
      </c>
      <c r="AF18" s="11">
        <v>1447</v>
      </c>
      <c r="AG18" s="9">
        <v>11033.8</v>
      </c>
      <c r="AH18" s="11">
        <v>1325</v>
      </c>
    </row>
    <row r="19" spans="1:34" s="1" customFormat="1" ht="11.25">
      <c r="A19" s="21"/>
      <c r="B19" s="20"/>
      <c r="C19" s="20"/>
      <c r="D19" s="13"/>
      <c r="E19" s="18" t="s">
        <v>19</v>
      </c>
      <c r="F19" s="16" t="s">
        <v>206</v>
      </c>
      <c r="G19" s="6">
        <v>1070.3849624060147</v>
      </c>
      <c r="H19" s="12">
        <v>127.20300751879699</v>
      </c>
      <c r="I19" s="12">
        <v>1287.6616541353383</v>
      </c>
      <c r="J19" s="8">
        <v>0.83126259057918095</v>
      </c>
      <c r="K19" s="10">
        <v>84.561788617886151</v>
      </c>
      <c r="L19" s="4">
        <v>10.8130081300813</v>
      </c>
      <c r="M19" s="10">
        <v>91.684552845528486</v>
      </c>
      <c r="N19" s="4">
        <v>11.617886178861788</v>
      </c>
      <c r="O19" s="10">
        <v>88.513114754098353</v>
      </c>
      <c r="P19" s="4">
        <v>10.557377049180328</v>
      </c>
      <c r="Q19" s="10">
        <v>90.271900826446256</v>
      </c>
      <c r="R19" s="4">
        <v>11.37190082644628</v>
      </c>
      <c r="S19" s="10">
        <v>90.099180327868865</v>
      </c>
      <c r="T19" s="4">
        <v>11.385245901639344</v>
      </c>
      <c r="U19" s="10">
        <v>88.783739837398358</v>
      </c>
      <c r="V19" s="4">
        <v>11</v>
      </c>
      <c r="W19" s="10">
        <v>119.1707317073171</v>
      </c>
      <c r="X19" s="4">
        <v>12.609756097560975</v>
      </c>
      <c r="Y19" s="10">
        <v>102.95564516129032</v>
      </c>
      <c r="Z19" s="4">
        <v>11.82258064516129</v>
      </c>
      <c r="AA19" s="10">
        <v>96.61666666666666</v>
      </c>
      <c r="AB19" s="4">
        <v>11.412698412698413</v>
      </c>
      <c r="AC19" s="10">
        <v>107.03174603174605</v>
      </c>
      <c r="AD19" s="4">
        <v>12.111111111111111</v>
      </c>
      <c r="AE19" s="10">
        <v>101.02265625000005</v>
      </c>
      <c r="AF19" s="4">
        <v>11.3046875</v>
      </c>
      <c r="AG19" s="10">
        <v>87.569841269841277</v>
      </c>
      <c r="AH19" s="4">
        <v>10.6</v>
      </c>
    </row>
    <row r="21" spans="1:34" s="1" customFormat="1" ht="11.25">
      <c r="A21" s="21"/>
      <c r="B21" s="20"/>
      <c r="C21" s="20"/>
      <c r="D21" s="13"/>
      <c r="E21" s="18"/>
      <c r="F21" s="13"/>
      <c r="G21" s="5" t="s">
        <v>210</v>
      </c>
      <c r="H21" s="5" t="s">
        <v>208</v>
      </c>
      <c r="I21" s="5" t="s">
        <v>212</v>
      </c>
      <c r="J21" s="5" t="s">
        <v>213</v>
      </c>
      <c r="O21" s="3"/>
      <c r="Q21" s="3"/>
      <c r="S21" s="3"/>
      <c r="U21" s="3"/>
      <c r="W21" s="3"/>
      <c r="Y21" s="3"/>
      <c r="AA21" s="3"/>
      <c r="AC21" s="3"/>
      <c r="AE21" s="3"/>
      <c r="AG21" s="3"/>
    </row>
    <row r="22" spans="1:34" s="1" customFormat="1" ht="11.25">
      <c r="A22" s="21" t="s">
        <v>6</v>
      </c>
      <c r="B22" s="20" t="s">
        <v>219</v>
      </c>
      <c r="C22" s="20">
        <v>1992</v>
      </c>
      <c r="D22" s="13"/>
      <c r="E22" s="18">
        <v>128</v>
      </c>
      <c r="F22" s="15" t="s">
        <v>204</v>
      </c>
      <c r="G22" s="6">
        <v>167186.20000000001</v>
      </c>
      <c r="H22" s="12">
        <v>18524</v>
      </c>
      <c r="I22" s="12">
        <v>186743</v>
      </c>
      <c r="J22" s="7"/>
      <c r="K22" s="9">
        <v>12864.3</v>
      </c>
      <c r="L22" s="11">
        <v>1509</v>
      </c>
      <c r="M22" s="9">
        <v>14636.1</v>
      </c>
      <c r="N22" s="11">
        <v>1665</v>
      </c>
      <c r="O22" s="9">
        <v>13531.5</v>
      </c>
      <c r="P22" s="11">
        <v>1500</v>
      </c>
      <c r="Q22" s="9">
        <v>13520.6</v>
      </c>
      <c r="R22" s="11">
        <v>1571</v>
      </c>
      <c r="S22" s="9">
        <v>13211.4</v>
      </c>
      <c r="T22" s="11">
        <v>1552</v>
      </c>
      <c r="U22" s="9">
        <v>14582.2</v>
      </c>
      <c r="V22" s="11">
        <v>1651</v>
      </c>
      <c r="W22" s="9">
        <v>18199.599999999999</v>
      </c>
      <c r="X22" s="11">
        <v>1743</v>
      </c>
      <c r="Y22" s="9">
        <v>15694.7</v>
      </c>
      <c r="Z22" s="11">
        <v>1646</v>
      </c>
      <c r="AA22" s="9">
        <v>13225.1</v>
      </c>
      <c r="AB22" s="11">
        <v>1464</v>
      </c>
      <c r="AC22" s="9">
        <v>13759.6</v>
      </c>
      <c r="AD22" s="11">
        <v>1478</v>
      </c>
      <c r="AE22" s="9">
        <v>11773.2</v>
      </c>
      <c r="AF22" s="11">
        <v>1366</v>
      </c>
      <c r="AG22" s="9">
        <v>12187.9</v>
      </c>
      <c r="AH22" s="11">
        <v>1379</v>
      </c>
    </row>
    <row r="23" spans="1:34" s="1" customFormat="1" ht="11.25">
      <c r="A23" s="21"/>
      <c r="B23" s="20"/>
      <c r="C23" s="20"/>
      <c r="D23" s="13"/>
      <c r="E23" s="18" t="s">
        <v>18</v>
      </c>
      <c r="F23" s="16" t="s">
        <v>206</v>
      </c>
      <c r="G23" s="6">
        <v>1306.1421874999999</v>
      </c>
      <c r="H23" s="12">
        <v>144.71875</v>
      </c>
      <c r="I23" s="12">
        <v>1458.9296875</v>
      </c>
      <c r="J23" s="8">
        <v>0.89527425392116433</v>
      </c>
      <c r="K23" s="10">
        <v>101.2937007874016</v>
      </c>
      <c r="L23" s="4">
        <v>11.881889763779528</v>
      </c>
      <c r="M23" s="10">
        <v>116.15952380952386</v>
      </c>
      <c r="N23" s="4">
        <v>13.214285714285714</v>
      </c>
      <c r="O23" s="10">
        <v>108.25200000000005</v>
      </c>
      <c r="P23" s="4">
        <v>12</v>
      </c>
      <c r="Q23" s="10">
        <v>108.16479999999997</v>
      </c>
      <c r="R23" s="4">
        <v>12.568</v>
      </c>
      <c r="S23" s="10">
        <v>104.85238095238094</v>
      </c>
      <c r="T23" s="4">
        <v>12.317460317460318</v>
      </c>
      <c r="U23" s="10">
        <v>117.59838709677418</v>
      </c>
      <c r="V23" s="4">
        <v>13.314516129032258</v>
      </c>
      <c r="W23" s="10">
        <v>145.5968</v>
      </c>
      <c r="X23" s="4">
        <v>13.944000000000001</v>
      </c>
      <c r="Y23" s="10">
        <v>126.57016129032259</v>
      </c>
      <c r="Z23" s="4">
        <v>13.274193548387096</v>
      </c>
      <c r="AA23" s="10">
        <v>105.80079999999997</v>
      </c>
      <c r="AB23" s="4">
        <v>11.712</v>
      </c>
      <c r="AC23" s="10">
        <v>110.07680000000002</v>
      </c>
      <c r="AD23" s="4">
        <v>11.824</v>
      </c>
      <c r="AE23" s="10">
        <v>94.945161290322574</v>
      </c>
      <c r="AF23" s="4">
        <v>11.016129032258064</v>
      </c>
      <c r="AG23" s="10">
        <v>99.900819672131163</v>
      </c>
      <c r="AH23" s="4">
        <v>11.303278688524591</v>
      </c>
    </row>
    <row r="25" spans="1:34" s="1" customFormat="1" ht="11.25">
      <c r="A25" s="21"/>
      <c r="B25" s="20"/>
      <c r="C25" s="20"/>
      <c r="D25" s="13"/>
      <c r="E25" s="18"/>
      <c r="F25" s="13"/>
      <c r="G25" s="5" t="s">
        <v>210</v>
      </c>
      <c r="H25" s="5" t="s">
        <v>208</v>
      </c>
      <c r="I25" s="5" t="s">
        <v>212</v>
      </c>
      <c r="J25" s="5" t="s">
        <v>213</v>
      </c>
      <c r="O25" s="3"/>
      <c r="Q25" s="3"/>
      <c r="S25" s="3"/>
      <c r="U25" s="3"/>
      <c r="W25" s="3"/>
      <c r="Y25" s="3"/>
      <c r="AA25" s="3"/>
      <c r="AC25" s="3"/>
      <c r="AE25" s="3"/>
      <c r="AG25" s="3"/>
    </row>
    <row r="26" spans="1:34" s="1" customFormat="1" ht="11.25">
      <c r="A26" s="21" t="s">
        <v>7</v>
      </c>
      <c r="B26" s="20" t="s">
        <v>220</v>
      </c>
      <c r="C26" s="20">
        <v>1993</v>
      </c>
      <c r="D26" s="13"/>
      <c r="E26" s="18">
        <v>126</v>
      </c>
      <c r="F26" s="15" t="s">
        <v>204</v>
      </c>
      <c r="G26" s="6">
        <v>154620.79999999999</v>
      </c>
      <c r="H26" s="12">
        <v>17377</v>
      </c>
      <c r="I26" s="12">
        <v>193087</v>
      </c>
      <c r="J26" s="7"/>
      <c r="K26" s="9">
        <v>12574.6</v>
      </c>
      <c r="L26" s="11">
        <v>1449</v>
      </c>
      <c r="M26" s="9">
        <v>14077.7</v>
      </c>
      <c r="N26" s="11">
        <v>1623</v>
      </c>
      <c r="O26" s="9">
        <v>11838.5</v>
      </c>
      <c r="P26" s="11">
        <v>1393</v>
      </c>
      <c r="Q26" s="9">
        <v>12339.3</v>
      </c>
      <c r="R26" s="11">
        <v>1416</v>
      </c>
      <c r="S26" s="9">
        <v>13730.5</v>
      </c>
      <c r="T26" s="11">
        <v>1519</v>
      </c>
      <c r="U26" s="9">
        <v>12924.7</v>
      </c>
      <c r="V26" s="11">
        <v>1449</v>
      </c>
      <c r="W26" s="9">
        <v>16976.3</v>
      </c>
      <c r="X26" s="11">
        <v>1771</v>
      </c>
      <c r="Y26" s="9">
        <v>13928</v>
      </c>
      <c r="Z26" s="11">
        <v>1482</v>
      </c>
      <c r="AA26" s="9">
        <v>12845.4</v>
      </c>
      <c r="AB26" s="11">
        <v>1405</v>
      </c>
      <c r="AC26" s="9">
        <v>12517.9</v>
      </c>
      <c r="AD26" s="11">
        <v>1412</v>
      </c>
      <c r="AE26" s="9">
        <v>10857.8</v>
      </c>
      <c r="AF26" s="11">
        <v>1257</v>
      </c>
      <c r="AG26" s="9">
        <v>10010.1</v>
      </c>
      <c r="AH26" s="11">
        <v>1201</v>
      </c>
    </row>
    <row r="27" spans="1:34" s="1" customFormat="1" ht="11.25">
      <c r="A27" s="21"/>
      <c r="B27" s="20"/>
      <c r="C27" s="20"/>
      <c r="D27" s="13"/>
      <c r="E27" s="18" t="s">
        <v>18</v>
      </c>
      <c r="F27" s="16" t="s">
        <v>206</v>
      </c>
      <c r="G27" s="6">
        <v>1227.1492063492071</v>
      </c>
      <c r="H27" s="12">
        <v>137.9126984126984</v>
      </c>
      <c r="I27" s="12">
        <v>1532.436507936508</v>
      </c>
      <c r="J27" s="8">
        <v>0.80078306670050348</v>
      </c>
      <c r="K27" s="10">
        <v>101.40806451612903</v>
      </c>
      <c r="L27" s="4">
        <v>11.685483870967742</v>
      </c>
      <c r="M27" s="10">
        <v>113.52983870967739</v>
      </c>
      <c r="N27" s="4">
        <v>13.088709677419354</v>
      </c>
      <c r="O27" s="10">
        <v>95.471774193548384</v>
      </c>
      <c r="P27" s="4">
        <v>11.233870967741936</v>
      </c>
      <c r="Q27" s="10">
        <v>98.714400000000012</v>
      </c>
      <c r="R27" s="4">
        <v>11.327999999999999</v>
      </c>
      <c r="S27" s="10">
        <v>108.97222222222226</v>
      </c>
      <c r="T27" s="4">
        <v>12.055555555555555</v>
      </c>
      <c r="U27" s="10">
        <v>103.39760000000004</v>
      </c>
      <c r="V27" s="4">
        <v>11.592000000000001</v>
      </c>
      <c r="W27" s="10">
        <v>136.90564516129029</v>
      </c>
      <c r="X27" s="4">
        <v>14.28225806451613</v>
      </c>
      <c r="Y27" s="10">
        <v>112.32258064516128</v>
      </c>
      <c r="Z27" s="4">
        <v>11.951612903225806</v>
      </c>
      <c r="AA27" s="10">
        <v>103.591935483871</v>
      </c>
      <c r="AB27" s="4">
        <v>11.330645161290322</v>
      </c>
      <c r="AC27" s="10">
        <v>100.95080645161289</v>
      </c>
      <c r="AD27" s="4">
        <v>11.387096774193548</v>
      </c>
      <c r="AE27" s="10">
        <v>90.481666666666641</v>
      </c>
      <c r="AF27" s="4">
        <v>10.475</v>
      </c>
      <c r="AG27" s="10">
        <v>84.831355932203365</v>
      </c>
      <c r="AH27" s="4">
        <v>10.177966101694915</v>
      </c>
    </row>
    <row r="29" spans="1:34" s="1" customFormat="1" ht="11.25">
      <c r="A29" s="21"/>
      <c r="B29" s="20"/>
      <c r="C29" s="20"/>
      <c r="D29" s="13"/>
      <c r="E29" s="18"/>
      <c r="F29" s="13"/>
      <c r="G29" s="5" t="s">
        <v>210</v>
      </c>
      <c r="H29" s="5" t="s">
        <v>208</v>
      </c>
      <c r="I29" s="5" t="s">
        <v>212</v>
      </c>
      <c r="J29" s="5" t="s">
        <v>213</v>
      </c>
      <c r="O29" s="3"/>
      <c r="Q29" s="3"/>
      <c r="S29" s="3"/>
      <c r="U29" s="3"/>
      <c r="W29" s="3"/>
      <c r="Y29" s="3"/>
      <c r="AA29" s="3"/>
      <c r="AC29" s="3"/>
      <c r="AE29" s="3"/>
      <c r="AG29" s="3"/>
    </row>
    <row r="30" spans="1:34" s="1" customFormat="1" ht="11.25">
      <c r="A30" s="21" t="s">
        <v>8</v>
      </c>
      <c r="B30" s="20" t="s">
        <v>221</v>
      </c>
      <c r="C30" s="20">
        <v>1994</v>
      </c>
      <c r="D30" s="13"/>
      <c r="E30" s="18">
        <v>125</v>
      </c>
      <c r="F30" s="15" t="s">
        <v>204</v>
      </c>
      <c r="G30" s="6">
        <v>149557.70000000001</v>
      </c>
      <c r="H30" s="12">
        <v>16542</v>
      </c>
      <c r="I30" s="12">
        <v>186356</v>
      </c>
      <c r="J30" s="7"/>
      <c r="K30" s="9">
        <v>11145.2</v>
      </c>
      <c r="L30" s="11">
        <v>1292</v>
      </c>
      <c r="M30" s="9">
        <v>12858.6</v>
      </c>
      <c r="N30" s="11">
        <v>1374</v>
      </c>
      <c r="O30" s="9">
        <v>12452.1</v>
      </c>
      <c r="P30" s="11">
        <v>1388</v>
      </c>
      <c r="Q30" s="9">
        <v>13313.9</v>
      </c>
      <c r="R30" s="11">
        <v>1468</v>
      </c>
      <c r="S30" s="9">
        <v>11866.9</v>
      </c>
      <c r="T30" s="11">
        <v>1437</v>
      </c>
      <c r="U30" s="9">
        <v>10690.9</v>
      </c>
      <c r="V30" s="11">
        <v>1297</v>
      </c>
      <c r="W30" s="9">
        <v>15051</v>
      </c>
      <c r="X30" s="11">
        <v>1578</v>
      </c>
      <c r="Y30" s="9">
        <v>13221</v>
      </c>
      <c r="Z30" s="11">
        <v>1473</v>
      </c>
      <c r="AA30" s="9">
        <v>13000.9</v>
      </c>
      <c r="AB30" s="11">
        <v>1356</v>
      </c>
      <c r="AC30" s="9">
        <v>13588.3</v>
      </c>
      <c r="AD30" s="11">
        <v>1457</v>
      </c>
      <c r="AE30" s="9">
        <v>11766.4</v>
      </c>
      <c r="AF30" s="11">
        <v>1279</v>
      </c>
      <c r="AG30" s="9">
        <v>10602.5</v>
      </c>
      <c r="AH30" s="11">
        <v>1143</v>
      </c>
    </row>
    <row r="31" spans="1:34" s="1" customFormat="1" ht="11.25">
      <c r="A31" s="21"/>
      <c r="B31" s="20"/>
      <c r="C31" s="20"/>
      <c r="D31" s="13"/>
      <c r="E31" s="18" t="s">
        <v>18</v>
      </c>
      <c r="F31" s="16" t="s">
        <v>206</v>
      </c>
      <c r="G31" s="6">
        <v>1196.4615999999996</v>
      </c>
      <c r="H31" s="12">
        <v>132.33600000000001</v>
      </c>
      <c r="I31" s="12">
        <v>1490.848</v>
      </c>
      <c r="J31" s="8">
        <v>0.8025376161754918</v>
      </c>
      <c r="K31" s="10">
        <v>90.611382113821136</v>
      </c>
      <c r="L31" s="4">
        <v>10.504065040650406</v>
      </c>
      <c r="M31" s="10">
        <v>104.54146341463415</v>
      </c>
      <c r="N31" s="4">
        <v>11.170731707317072</v>
      </c>
      <c r="O31" s="10">
        <v>100.4201612903226</v>
      </c>
      <c r="P31" s="4">
        <v>11.193548387096774</v>
      </c>
      <c r="Q31" s="10">
        <v>107.37016129032261</v>
      </c>
      <c r="R31" s="4">
        <v>11.838709677419354</v>
      </c>
      <c r="S31" s="10">
        <v>95.700806451612934</v>
      </c>
      <c r="T31" s="4">
        <v>11.588709677419354</v>
      </c>
      <c r="U31" s="10">
        <v>86.216935483870955</v>
      </c>
      <c r="V31" s="4">
        <v>10.459677419354838</v>
      </c>
      <c r="W31" s="10">
        <v>120.40800000000003</v>
      </c>
      <c r="X31" s="4">
        <v>12.624000000000001</v>
      </c>
      <c r="Y31" s="10">
        <v>105.76800000000001</v>
      </c>
      <c r="Z31" s="4">
        <v>11.784000000000001</v>
      </c>
      <c r="AA31" s="10">
        <v>104.00720000000005</v>
      </c>
      <c r="AB31" s="4">
        <v>10.848000000000001</v>
      </c>
      <c r="AC31" s="10">
        <v>108.70639999999997</v>
      </c>
      <c r="AD31" s="4">
        <v>11.656000000000001</v>
      </c>
      <c r="AE31" s="10">
        <v>94.131199999999964</v>
      </c>
      <c r="AF31" s="4">
        <v>10.231999999999999</v>
      </c>
      <c r="AG31" s="10">
        <v>84.82</v>
      </c>
      <c r="AH31" s="4">
        <v>9.1440000000000001</v>
      </c>
    </row>
    <row r="33" spans="1:34" s="1" customFormat="1" ht="11.25">
      <c r="A33" s="21"/>
      <c r="B33" s="20"/>
      <c r="C33" s="20"/>
      <c r="D33" s="13"/>
      <c r="E33" s="18"/>
      <c r="F33" s="13"/>
      <c r="G33" s="5" t="s">
        <v>210</v>
      </c>
      <c r="H33" s="5" t="s">
        <v>208</v>
      </c>
      <c r="I33" s="5" t="s">
        <v>212</v>
      </c>
      <c r="J33" s="5" t="s">
        <v>213</v>
      </c>
      <c r="O33" s="3"/>
      <c r="Q33" s="3"/>
      <c r="S33" s="3"/>
      <c r="U33" s="3"/>
      <c r="W33" s="3"/>
      <c r="Y33" s="3"/>
      <c r="AA33" s="3"/>
      <c r="AC33" s="3"/>
      <c r="AE33" s="3"/>
      <c r="AG33" s="3"/>
    </row>
    <row r="34" spans="1:34" s="1" customFormat="1" ht="11.25">
      <c r="A34" s="21" t="s">
        <v>9</v>
      </c>
      <c r="B34" s="20" t="s">
        <v>222</v>
      </c>
      <c r="C34" s="20">
        <v>1995</v>
      </c>
      <c r="D34" s="13"/>
      <c r="E34" s="18">
        <v>129</v>
      </c>
      <c r="F34" s="15" t="s">
        <v>204</v>
      </c>
      <c r="G34" s="6">
        <v>157828.70000000001</v>
      </c>
      <c r="H34" s="12">
        <v>17245</v>
      </c>
      <c r="I34" s="12">
        <v>197070</v>
      </c>
      <c r="J34" s="7"/>
      <c r="K34" s="9">
        <v>13176.9</v>
      </c>
      <c r="L34" s="11">
        <v>1424</v>
      </c>
      <c r="M34" s="9">
        <v>13993.4</v>
      </c>
      <c r="N34" s="11">
        <v>1482</v>
      </c>
      <c r="O34" s="9">
        <v>12815.1</v>
      </c>
      <c r="P34" s="11">
        <v>1401</v>
      </c>
      <c r="Q34" s="9">
        <v>14303.8</v>
      </c>
      <c r="R34" s="11">
        <v>1529</v>
      </c>
      <c r="S34" s="9">
        <v>12250.3</v>
      </c>
      <c r="T34" s="11">
        <v>1457</v>
      </c>
      <c r="U34" s="9">
        <v>14057.9</v>
      </c>
      <c r="V34" s="11">
        <v>1591</v>
      </c>
      <c r="W34" s="9">
        <v>16417.099999999999</v>
      </c>
      <c r="X34" s="11">
        <v>1748</v>
      </c>
      <c r="Y34" s="9">
        <v>14168.2</v>
      </c>
      <c r="Z34" s="11">
        <v>1540</v>
      </c>
      <c r="AA34" s="9">
        <v>11820</v>
      </c>
      <c r="AB34" s="11">
        <v>1300</v>
      </c>
      <c r="AC34" s="9">
        <v>12201.9</v>
      </c>
      <c r="AD34" s="11">
        <v>1318</v>
      </c>
      <c r="AE34" s="9">
        <v>11860.6</v>
      </c>
      <c r="AF34" s="11">
        <v>1277</v>
      </c>
      <c r="AG34" s="9">
        <v>10763.5</v>
      </c>
      <c r="AH34" s="11">
        <v>1178</v>
      </c>
    </row>
    <row r="35" spans="1:34" s="1" customFormat="1" ht="11.25">
      <c r="A35" s="21"/>
      <c r="B35" s="20"/>
      <c r="C35" s="20"/>
      <c r="D35" s="13"/>
      <c r="E35" s="18" t="s">
        <v>19</v>
      </c>
      <c r="F35" s="16" t="s">
        <v>206</v>
      </c>
      <c r="G35" s="6">
        <v>1223.4782945736433</v>
      </c>
      <c r="H35" s="12">
        <v>133.68217054263565</v>
      </c>
      <c r="I35" s="12">
        <v>1527.6744186046512</v>
      </c>
      <c r="J35" s="8">
        <v>0.80087633835692895</v>
      </c>
      <c r="K35" s="10">
        <v>103.75511811023621</v>
      </c>
      <c r="L35" s="4">
        <v>11.21259842519685</v>
      </c>
      <c r="M35" s="10">
        <v>109.3234375</v>
      </c>
      <c r="N35" s="4">
        <v>11.578125</v>
      </c>
      <c r="O35" s="10">
        <v>100.11796874999993</v>
      </c>
      <c r="P35" s="4">
        <v>10.9453125</v>
      </c>
      <c r="Q35" s="10">
        <v>111.74843749999999</v>
      </c>
      <c r="R35" s="4">
        <v>11.9453125</v>
      </c>
      <c r="S35" s="10">
        <v>95.705468750000009</v>
      </c>
      <c r="T35" s="4">
        <v>11.3828125</v>
      </c>
      <c r="U35" s="10">
        <v>109.82734374999997</v>
      </c>
      <c r="V35" s="4">
        <v>12.4296875</v>
      </c>
      <c r="W35" s="10">
        <v>128.25859375000002</v>
      </c>
      <c r="X35" s="4">
        <v>13.65625</v>
      </c>
      <c r="Y35" s="10">
        <v>110.68906250000001</v>
      </c>
      <c r="Z35" s="4">
        <v>12.03125</v>
      </c>
      <c r="AA35" s="10">
        <v>93.070866141732239</v>
      </c>
      <c r="AB35" s="4">
        <v>10.236220472440944</v>
      </c>
      <c r="AC35" s="10">
        <v>96.840476190476181</v>
      </c>
      <c r="AD35" s="4">
        <v>10.46031746031746</v>
      </c>
      <c r="AE35" s="10">
        <v>94.131746031746047</v>
      </c>
      <c r="AF35" s="4">
        <v>10.134920634920634</v>
      </c>
      <c r="AG35" s="10">
        <v>85.424603174603163</v>
      </c>
      <c r="AH35" s="4">
        <v>9.3492063492063497</v>
      </c>
    </row>
    <row r="37" spans="1:34" s="1" customFormat="1" ht="11.25">
      <c r="A37" s="21"/>
      <c r="B37" s="20"/>
      <c r="C37" s="20"/>
      <c r="D37" s="13"/>
      <c r="E37" s="18"/>
      <c r="F37" s="13"/>
      <c r="G37" s="5" t="s">
        <v>210</v>
      </c>
      <c r="H37" s="5" t="s">
        <v>208</v>
      </c>
      <c r="I37" s="5" t="s">
        <v>212</v>
      </c>
      <c r="J37" s="5" t="s">
        <v>213</v>
      </c>
      <c r="O37" s="3"/>
      <c r="Q37" s="3"/>
      <c r="S37" s="3"/>
      <c r="U37" s="3"/>
      <c r="W37" s="3"/>
      <c r="Y37" s="3"/>
      <c r="AA37" s="3"/>
      <c r="AC37" s="3"/>
      <c r="AE37" s="3"/>
      <c r="AG37" s="3"/>
    </row>
    <row r="38" spans="1:34" s="1" customFormat="1" ht="11.25">
      <c r="A38" s="21" t="s">
        <v>10</v>
      </c>
      <c r="B38" s="20" t="s">
        <v>223</v>
      </c>
      <c r="C38" s="20">
        <v>1996</v>
      </c>
      <c r="D38" s="13"/>
      <c r="E38" s="18">
        <v>128</v>
      </c>
      <c r="F38" s="15" t="s">
        <v>204</v>
      </c>
      <c r="G38" s="6">
        <v>157451.1</v>
      </c>
      <c r="H38" s="12">
        <v>16692</v>
      </c>
      <c r="I38" s="12">
        <v>196840</v>
      </c>
      <c r="J38" s="7"/>
      <c r="K38" s="9">
        <v>13027.1</v>
      </c>
      <c r="L38" s="11">
        <v>1412</v>
      </c>
      <c r="M38" s="9">
        <v>14604.2</v>
      </c>
      <c r="N38" s="11">
        <v>1537</v>
      </c>
      <c r="O38" s="9">
        <v>14355.5</v>
      </c>
      <c r="P38" s="11">
        <v>1491</v>
      </c>
      <c r="Q38" s="9">
        <v>12921.7</v>
      </c>
      <c r="R38" s="11">
        <v>1394</v>
      </c>
      <c r="S38" s="9">
        <v>11834.2</v>
      </c>
      <c r="T38" s="11">
        <v>1406</v>
      </c>
      <c r="U38" s="9">
        <v>12642.5</v>
      </c>
      <c r="V38" s="11">
        <v>1362</v>
      </c>
      <c r="W38" s="9">
        <v>15935.1</v>
      </c>
      <c r="X38" s="11">
        <v>1580</v>
      </c>
      <c r="Y38" s="9">
        <v>12619.6</v>
      </c>
      <c r="Z38" s="11">
        <v>1353</v>
      </c>
      <c r="AA38" s="9">
        <v>12814.3</v>
      </c>
      <c r="AB38" s="11">
        <v>1318</v>
      </c>
      <c r="AC38" s="9">
        <v>12945.5</v>
      </c>
      <c r="AD38" s="11">
        <v>1342</v>
      </c>
      <c r="AE38" s="9">
        <v>12304.4</v>
      </c>
      <c r="AF38" s="11">
        <v>1260</v>
      </c>
      <c r="AG38" s="9">
        <v>11447</v>
      </c>
      <c r="AH38" s="11">
        <v>1237</v>
      </c>
    </row>
    <row r="39" spans="1:34" s="1" customFormat="1" ht="11.25">
      <c r="A39" s="21"/>
      <c r="B39" s="20"/>
      <c r="C39" s="20"/>
      <c r="D39" s="13"/>
      <c r="E39" s="18" t="s">
        <v>18</v>
      </c>
      <c r="F39" s="16" t="s">
        <v>206</v>
      </c>
      <c r="G39" s="6">
        <v>1230.0867187499998</v>
      </c>
      <c r="H39" s="12">
        <v>130.40625</v>
      </c>
      <c r="I39" s="12">
        <v>1537.8125</v>
      </c>
      <c r="J39" s="8">
        <v>0.79989382239382223</v>
      </c>
      <c r="K39" s="10">
        <v>102.57559055118114</v>
      </c>
      <c r="L39" s="4">
        <v>11.118110236220472</v>
      </c>
      <c r="M39" s="10">
        <v>114.99370078740155</v>
      </c>
      <c r="N39" s="4">
        <v>12.102362204724409</v>
      </c>
      <c r="O39" s="10">
        <v>113.03543307086618</v>
      </c>
      <c r="P39" s="4">
        <v>11.740157480314961</v>
      </c>
      <c r="Q39" s="10">
        <v>101.74566929133857</v>
      </c>
      <c r="R39" s="4">
        <v>10.976377952755906</v>
      </c>
      <c r="S39" s="10">
        <v>93.18267716535432</v>
      </c>
      <c r="T39" s="4">
        <v>11.070866141732283</v>
      </c>
      <c r="U39" s="10">
        <v>100.33730158730162</v>
      </c>
      <c r="V39" s="4">
        <v>10.80952380952381</v>
      </c>
      <c r="W39" s="10">
        <v>124.49296875</v>
      </c>
      <c r="X39" s="4">
        <v>12.34375</v>
      </c>
      <c r="Y39" s="10">
        <v>99.366929133858292</v>
      </c>
      <c r="Z39" s="4">
        <v>10.653543307086615</v>
      </c>
      <c r="AA39" s="10">
        <v>100.9</v>
      </c>
      <c r="AB39" s="4">
        <v>10.377952755905511</v>
      </c>
      <c r="AC39" s="10">
        <v>102.74206349206355</v>
      </c>
      <c r="AD39" s="4">
        <v>10.65079365079365</v>
      </c>
      <c r="AE39" s="10">
        <v>97.653968253968202</v>
      </c>
      <c r="AF39" s="4">
        <v>10</v>
      </c>
      <c r="AG39" s="10">
        <v>93.827868852459034</v>
      </c>
      <c r="AH39" s="4">
        <v>10.139344262295081</v>
      </c>
    </row>
    <row r="41" spans="1:34" s="1" customFormat="1" ht="11.25">
      <c r="A41" s="21"/>
      <c r="B41" s="20"/>
      <c r="C41" s="20"/>
      <c r="D41" s="13"/>
      <c r="E41" s="18"/>
      <c r="F41" s="13"/>
      <c r="G41" s="5" t="s">
        <v>210</v>
      </c>
      <c r="H41" s="5" t="s">
        <v>208</v>
      </c>
      <c r="I41" s="5" t="s">
        <v>212</v>
      </c>
      <c r="J41" s="5" t="s">
        <v>213</v>
      </c>
      <c r="O41" s="3"/>
      <c r="Q41" s="3"/>
      <c r="S41" s="3"/>
      <c r="U41" s="3"/>
      <c r="W41" s="3"/>
      <c r="Y41" s="3"/>
      <c r="AA41" s="3"/>
      <c r="AC41" s="3"/>
      <c r="AE41" s="3"/>
      <c r="AG41" s="3"/>
    </row>
    <row r="42" spans="1:34" s="1" customFormat="1" ht="11.25">
      <c r="A42" s="21" t="s">
        <v>11</v>
      </c>
      <c r="B42" s="20" t="s">
        <v>224</v>
      </c>
      <c r="C42" s="20">
        <v>1997</v>
      </c>
      <c r="D42" s="13"/>
      <c r="E42" s="18">
        <v>123</v>
      </c>
      <c r="F42" s="15" t="s">
        <v>204</v>
      </c>
      <c r="G42" s="6">
        <v>139878</v>
      </c>
      <c r="H42" s="12">
        <v>15562</v>
      </c>
      <c r="I42" s="12">
        <v>186346</v>
      </c>
      <c r="J42" s="7"/>
      <c r="K42" s="9">
        <v>12479</v>
      </c>
      <c r="L42" s="11">
        <v>1340</v>
      </c>
      <c r="M42" s="9">
        <v>13309.9</v>
      </c>
      <c r="N42" s="11">
        <v>1448</v>
      </c>
      <c r="O42" s="9">
        <v>12907.2</v>
      </c>
      <c r="P42" s="11">
        <v>1373</v>
      </c>
      <c r="Q42" s="9">
        <v>10850.7</v>
      </c>
      <c r="R42" s="11">
        <v>1293</v>
      </c>
      <c r="S42" s="9">
        <v>10907.1</v>
      </c>
      <c r="T42" s="11">
        <v>1335</v>
      </c>
      <c r="U42" s="9">
        <v>11755.3</v>
      </c>
      <c r="V42" s="11">
        <v>1305</v>
      </c>
      <c r="W42" s="9">
        <v>13873.9</v>
      </c>
      <c r="X42" s="11">
        <v>1463</v>
      </c>
      <c r="Y42" s="9">
        <v>12596.2</v>
      </c>
      <c r="Z42" s="11">
        <v>1337</v>
      </c>
      <c r="AA42" s="9">
        <v>10729.1</v>
      </c>
      <c r="AB42" s="11">
        <v>1179</v>
      </c>
      <c r="AC42" s="9">
        <v>9906.5</v>
      </c>
      <c r="AD42" s="11">
        <v>1100</v>
      </c>
      <c r="AE42" s="9">
        <v>9865.7999999999993</v>
      </c>
      <c r="AF42" s="11">
        <v>1157</v>
      </c>
      <c r="AG42" s="9">
        <v>10697.3</v>
      </c>
      <c r="AH42" s="11">
        <v>1232</v>
      </c>
    </row>
    <row r="43" spans="1:34" s="1" customFormat="1" ht="11.25">
      <c r="A43" s="21"/>
      <c r="B43" s="20"/>
      <c r="C43" s="20"/>
      <c r="D43" s="13"/>
      <c r="E43" s="18" t="s">
        <v>18</v>
      </c>
      <c r="F43" s="16" t="s">
        <v>206</v>
      </c>
      <c r="G43" s="6">
        <v>1137.2195121951224</v>
      </c>
      <c r="H43" s="12">
        <v>126.52032520325203</v>
      </c>
      <c r="I43" s="12">
        <v>1515.0081300813008</v>
      </c>
      <c r="J43" s="8">
        <v>0.75063591383770012</v>
      </c>
      <c r="K43" s="10">
        <v>103.13223140495865</v>
      </c>
      <c r="L43" s="4">
        <v>11.074380165289256</v>
      </c>
      <c r="M43" s="10">
        <v>109.999173553719</v>
      </c>
      <c r="N43" s="4">
        <v>11.96694214876033</v>
      </c>
      <c r="O43" s="10">
        <v>106.67107438016527</v>
      </c>
      <c r="P43" s="4">
        <v>11.347107438016529</v>
      </c>
      <c r="Q43" s="10">
        <v>89.67520661157026</v>
      </c>
      <c r="R43" s="4">
        <v>10.685950413223141</v>
      </c>
      <c r="S43" s="10">
        <v>91.656302521008428</v>
      </c>
      <c r="T43" s="4">
        <v>11.218487394957982</v>
      </c>
      <c r="U43" s="10">
        <v>98.78403361344543</v>
      </c>
      <c r="V43" s="4">
        <v>10.966386554621849</v>
      </c>
      <c r="W43" s="10">
        <v>116.58739495798324</v>
      </c>
      <c r="X43" s="4">
        <v>12.398305084745763</v>
      </c>
      <c r="Y43" s="10">
        <v>105.85042016806723</v>
      </c>
      <c r="Z43" s="4">
        <v>11.235294117647058</v>
      </c>
      <c r="AA43" s="10">
        <v>90.160504201680624</v>
      </c>
      <c r="AB43" s="4">
        <v>9.9075630252100844</v>
      </c>
      <c r="AC43" s="10">
        <v>83.247899159663831</v>
      </c>
      <c r="AD43" s="4">
        <v>9.2436974789915958</v>
      </c>
      <c r="AE43" s="10">
        <v>82.905882352941177</v>
      </c>
      <c r="AF43" s="4">
        <v>9.7226890756302513</v>
      </c>
      <c r="AG43" s="10">
        <v>89.893277310924347</v>
      </c>
      <c r="AH43" s="4">
        <v>10.352941176470589</v>
      </c>
    </row>
    <row r="45" spans="1:34" s="1" customFormat="1" ht="11.25">
      <c r="A45" s="21"/>
      <c r="B45" s="20"/>
      <c r="C45" s="20"/>
      <c r="D45" s="13"/>
      <c r="E45" s="18"/>
      <c r="F45" s="13"/>
      <c r="G45" s="5" t="s">
        <v>210</v>
      </c>
      <c r="H45" s="5" t="s">
        <v>208</v>
      </c>
      <c r="I45" s="5" t="s">
        <v>212</v>
      </c>
      <c r="J45" s="5" t="s">
        <v>213</v>
      </c>
      <c r="O45" s="3"/>
      <c r="Q45" s="3"/>
      <c r="S45" s="3"/>
      <c r="U45" s="3"/>
      <c r="W45" s="3"/>
      <c r="Y45" s="3"/>
      <c r="AA45" s="3"/>
      <c r="AC45" s="3"/>
      <c r="AE45" s="3"/>
      <c r="AG45" s="3"/>
    </row>
    <row r="46" spans="1:34" s="1" customFormat="1" ht="11.25">
      <c r="A46" s="21" t="s">
        <v>12</v>
      </c>
      <c r="B46" s="20" t="s">
        <v>0</v>
      </c>
      <c r="C46" s="20">
        <v>1998</v>
      </c>
      <c r="D46" s="13"/>
      <c r="E46" s="18">
        <v>114</v>
      </c>
      <c r="F46" s="15" t="s">
        <v>204</v>
      </c>
      <c r="G46" s="6">
        <v>139747.4</v>
      </c>
      <c r="H46" s="12">
        <v>15379</v>
      </c>
      <c r="I46" s="12">
        <v>170442</v>
      </c>
      <c r="J46" s="7"/>
      <c r="K46" s="9">
        <v>11641.9</v>
      </c>
      <c r="L46" s="11">
        <v>1240</v>
      </c>
      <c r="M46" s="9">
        <v>13863.6</v>
      </c>
      <c r="N46" s="11">
        <v>1435</v>
      </c>
      <c r="O46" s="9">
        <v>11958.8</v>
      </c>
      <c r="P46" s="11">
        <v>1332</v>
      </c>
      <c r="Q46" s="9">
        <v>11800.9</v>
      </c>
      <c r="R46" s="11">
        <v>1345</v>
      </c>
      <c r="S46" s="9">
        <v>10770.8</v>
      </c>
      <c r="T46" s="11">
        <v>1308</v>
      </c>
      <c r="U46" s="9">
        <v>10803.3</v>
      </c>
      <c r="V46" s="11">
        <v>1285</v>
      </c>
      <c r="W46" s="9">
        <v>13510</v>
      </c>
      <c r="X46" s="11">
        <v>1425</v>
      </c>
      <c r="Y46" s="9">
        <v>11581.3</v>
      </c>
      <c r="Z46" s="11">
        <v>1316</v>
      </c>
      <c r="AA46" s="9">
        <v>10703.9</v>
      </c>
      <c r="AB46" s="11">
        <v>1174</v>
      </c>
      <c r="AC46" s="9">
        <v>12443.6</v>
      </c>
      <c r="AD46" s="11">
        <v>1281</v>
      </c>
      <c r="AE46" s="9">
        <v>10481.6</v>
      </c>
      <c r="AF46" s="11">
        <v>1096</v>
      </c>
      <c r="AG46" s="9">
        <v>10187.700000000001</v>
      </c>
      <c r="AH46" s="11">
        <v>1142</v>
      </c>
    </row>
    <row r="47" spans="1:34" s="1" customFormat="1" ht="11.25">
      <c r="A47" s="21"/>
      <c r="B47" s="20"/>
      <c r="C47" s="20"/>
      <c r="D47" s="13"/>
      <c r="E47" s="18" t="s">
        <v>18</v>
      </c>
      <c r="F47" s="16" t="s">
        <v>206</v>
      </c>
      <c r="G47" s="6">
        <v>1225.8543859649119</v>
      </c>
      <c r="H47" s="12">
        <v>134.90350877192984</v>
      </c>
      <c r="I47" s="12">
        <v>1495.1052631578948</v>
      </c>
      <c r="J47" s="8">
        <v>0.81991175883878364</v>
      </c>
      <c r="K47" s="10">
        <v>102.12192982456141</v>
      </c>
      <c r="L47" s="4">
        <v>10.87719298245614</v>
      </c>
      <c r="M47" s="10">
        <v>121.61052631578946</v>
      </c>
      <c r="N47" s="4">
        <v>12.587719298245615</v>
      </c>
      <c r="O47" s="10">
        <v>104.90175438596495</v>
      </c>
      <c r="P47" s="4">
        <v>11.684210526315789</v>
      </c>
      <c r="Q47" s="10">
        <v>103.51666666666668</v>
      </c>
      <c r="R47" s="4">
        <v>11.798245614035087</v>
      </c>
      <c r="S47" s="10">
        <v>94.480701754385976</v>
      </c>
      <c r="T47" s="4">
        <v>11.473684210526315</v>
      </c>
      <c r="U47" s="10">
        <v>94.765789473684194</v>
      </c>
      <c r="V47" s="4">
        <v>11.271929824561404</v>
      </c>
      <c r="W47" s="10">
        <v>118.50877192982455</v>
      </c>
      <c r="X47" s="4">
        <v>12.5</v>
      </c>
      <c r="Y47" s="10">
        <v>101.59035087719302</v>
      </c>
      <c r="Z47" s="4">
        <v>11.543859649122806</v>
      </c>
      <c r="AA47" s="10">
        <v>93.893859649122803</v>
      </c>
      <c r="AB47" s="4">
        <v>10.298245614035087</v>
      </c>
      <c r="AC47" s="10">
        <v>109.15438596491227</v>
      </c>
      <c r="AD47" s="4">
        <v>11.236842105263158</v>
      </c>
      <c r="AE47" s="10">
        <v>91.943859649122814</v>
      </c>
      <c r="AF47" s="4">
        <v>9.6140350877192979</v>
      </c>
      <c r="AG47" s="10">
        <v>89.365789473684188</v>
      </c>
      <c r="AH47" s="4">
        <v>10.017543859649123</v>
      </c>
    </row>
    <row r="49" spans="1:34" s="1" customFormat="1" ht="11.25">
      <c r="A49" s="21"/>
      <c r="B49" s="20"/>
      <c r="C49" s="20"/>
      <c r="D49" s="13"/>
      <c r="E49" s="18"/>
      <c r="F49" s="13"/>
      <c r="G49" s="5" t="s">
        <v>210</v>
      </c>
      <c r="H49" s="5" t="s">
        <v>208</v>
      </c>
      <c r="I49" s="5" t="s">
        <v>212</v>
      </c>
      <c r="J49" s="5" t="s">
        <v>213</v>
      </c>
      <c r="O49" s="3"/>
      <c r="Q49" s="3"/>
      <c r="S49" s="3"/>
      <c r="U49" s="3"/>
      <c r="W49" s="3"/>
      <c r="Y49" s="3"/>
      <c r="AA49" s="3"/>
      <c r="AC49" s="3"/>
      <c r="AE49" s="3"/>
      <c r="AG49" s="3"/>
    </row>
    <row r="50" spans="1:34" s="1" customFormat="1" ht="11.25">
      <c r="A50" s="21" t="s">
        <v>13</v>
      </c>
      <c r="B50" s="20" t="s">
        <v>1</v>
      </c>
      <c r="C50" s="20">
        <v>1999</v>
      </c>
      <c r="D50" s="13"/>
      <c r="E50" s="18">
        <v>120</v>
      </c>
      <c r="F50" s="15" t="s">
        <v>204</v>
      </c>
      <c r="G50" s="6">
        <v>133503.70000000001</v>
      </c>
      <c r="H50" s="12">
        <v>15246</v>
      </c>
      <c r="I50" s="12">
        <v>171970</v>
      </c>
      <c r="J50" s="7"/>
      <c r="K50" s="9">
        <v>10814.8</v>
      </c>
      <c r="L50" s="11">
        <v>1274</v>
      </c>
      <c r="M50" s="9">
        <v>13049</v>
      </c>
      <c r="N50" s="11">
        <v>1377</v>
      </c>
      <c r="O50" s="9">
        <v>10619.7</v>
      </c>
      <c r="P50" s="11">
        <v>1267</v>
      </c>
      <c r="Q50" s="9">
        <v>11041.2</v>
      </c>
      <c r="R50" s="11">
        <v>1303</v>
      </c>
      <c r="S50" s="9">
        <v>10188.1</v>
      </c>
      <c r="T50" s="11">
        <v>1263</v>
      </c>
      <c r="U50" s="9">
        <v>11585.7</v>
      </c>
      <c r="V50" s="11">
        <v>1376</v>
      </c>
      <c r="W50" s="9">
        <v>12460.9</v>
      </c>
      <c r="X50" s="11">
        <v>1394</v>
      </c>
      <c r="Y50" s="9">
        <v>11227.7</v>
      </c>
      <c r="Z50" s="11">
        <v>1257</v>
      </c>
      <c r="AA50" s="9">
        <v>10806.8</v>
      </c>
      <c r="AB50" s="11">
        <v>1230</v>
      </c>
      <c r="AC50" s="9">
        <v>11596</v>
      </c>
      <c r="AD50" s="11">
        <v>1303</v>
      </c>
      <c r="AE50" s="9">
        <v>10404.6</v>
      </c>
      <c r="AF50" s="11">
        <v>1120</v>
      </c>
      <c r="AG50" s="9">
        <v>9709.2000000000007</v>
      </c>
      <c r="AH50" s="11">
        <v>1082</v>
      </c>
    </row>
    <row r="51" spans="1:34" s="1" customFormat="1" ht="11.25">
      <c r="A51" s="21"/>
      <c r="B51" s="20"/>
      <c r="C51" s="20"/>
      <c r="D51" s="13"/>
      <c r="E51" s="18" t="s">
        <v>19</v>
      </c>
      <c r="F51" s="16" t="s">
        <v>206</v>
      </c>
      <c r="G51" s="6">
        <v>1112.5308333333332</v>
      </c>
      <c r="H51" s="12">
        <v>127.05</v>
      </c>
      <c r="I51" s="12">
        <v>1433.0833333333333</v>
      </c>
      <c r="J51" s="8">
        <v>0.77631970692562646</v>
      </c>
      <c r="K51" s="10">
        <v>90.123333333333349</v>
      </c>
      <c r="L51" s="4">
        <v>10.616666666666667</v>
      </c>
      <c r="M51" s="10">
        <v>108.74166666666666</v>
      </c>
      <c r="N51" s="4">
        <v>11.475</v>
      </c>
      <c r="O51" s="10">
        <v>88.497500000000002</v>
      </c>
      <c r="P51" s="4">
        <v>10.558333333333334</v>
      </c>
      <c r="Q51" s="10">
        <v>92.01</v>
      </c>
      <c r="R51" s="4">
        <v>10.858333333333333</v>
      </c>
      <c r="S51" s="10">
        <v>84.900833333333352</v>
      </c>
      <c r="T51" s="4">
        <v>10.525</v>
      </c>
      <c r="U51" s="10">
        <v>96.547499999999999</v>
      </c>
      <c r="V51" s="4">
        <v>11.466666666666667</v>
      </c>
      <c r="W51" s="10">
        <v>103.84083333333334</v>
      </c>
      <c r="X51" s="4">
        <v>11.616666666666667</v>
      </c>
      <c r="Y51" s="10">
        <v>93.564166666666708</v>
      </c>
      <c r="Z51" s="4">
        <v>10.475</v>
      </c>
      <c r="AA51" s="10">
        <v>90.056666666666615</v>
      </c>
      <c r="AB51" s="4">
        <v>10.25</v>
      </c>
      <c r="AC51" s="10">
        <v>96.633333333333312</v>
      </c>
      <c r="AD51" s="4">
        <v>10.858333333333333</v>
      </c>
      <c r="AE51" s="10">
        <v>86.704999999999998</v>
      </c>
      <c r="AF51" s="4">
        <v>9.3333333333333339</v>
      </c>
      <c r="AG51" s="10">
        <v>80.91</v>
      </c>
      <c r="AH51" s="4">
        <v>9.0166666666666675</v>
      </c>
    </row>
    <row r="54" spans="1:34">
      <c r="C54" s="19" t="s">
        <v>302</v>
      </c>
      <c r="G54" s="229" t="s">
        <v>629</v>
      </c>
      <c r="H54" s="230" t="s">
        <v>630</v>
      </c>
      <c r="I54" s="229" t="s">
        <v>629</v>
      </c>
    </row>
    <row r="55" spans="1:34">
      <c r="D55" s="50"/>
      <c r="E55" s="51"/>
      <c r="F55" s="52"/>
      <c r="G55" s="53" t="s">
        <v>209</v>
      </c>
      <c r="H55" s="53" t="s">
        <v>207</v>
      </c>
      <c r="I55" s="53" t="s">
        <v>211</v>
      </c>
      <c r="J55" s="53" t="s">
        <v>78</v>
      </c>
    </row>
    <row r="56" spans="1:34">
      <c r="D56" s="54" t="s">
        <v>15</v>
      </c>
      <c r="E56" s="55">
        <f>E6+E10+E14+E18+E22+E26+E30+E34+E38+E42+E46+E50</f>
        <v>1361</v>
      </c>
      <c r="F56" s="56" t="s">
        <v>203</v>
      </c>
      <c r="G56" s="49">
        <f>G6+G10+G14+G18+G22+G26+G30+G34+G38+G42+G46+G50</f>
        <v>1572170.4</v>
      </c>
      <c r="H56" s="49">
        <f>H6+H10+H14+H18+H22+H26+H30+H34+H38+H42+H46+H50</f>
        <v>178727</v>
      </c>
      <c r="I56" s="49">
        <f>I6+I10+I14+I18+I22+I26+I30+I34+I38+I42+I46+I50</f>
        <v>1936343</v>
      </c>
      <c r="J56" s="49"/>
    </row>
    <row r="57" spans="1:34">
      <c r="D57" s="54" t="s">
        <v>16</v>
      </c>
      <c r="E57" s="55">
        <v>4383</v>
      </c>
      <c r="F57" s="57" t="s">
        <v>205</v>
      </c>
      <c r="G57" s="49">
        <f>G56/$E$56</f>
        <v>1155.1582659808964</v>
      </c>
      <c r="H57" s="49">
        <f>H56/$E$56</f>
        <v>131.32035268185157</v>
      </c>
      <c r="I57" s="49">
        <f>I56/$E$56</f>
        <v>1422.7354886113153</v>
      </c>
      <c r="J57" s="24">
        <f>G56/I56</f>
        <v>0.81192763885324026</v>
      </c>
    </row>
  </sheetData>
  <phoneticPr fontId="2"/>
  <pageMargins left="0.59055118110236227" right="0.39370078740157483" top="0.39370078740157483" bottom="0.39370078740157483" header="0.51181102362204722" footer="0.51181102362204722"/>
  <pageSetup paperSize="9" scale="74"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
  <sheetViews>
    <sheetView workbookViewId="0">
      <pane ySplit="3" topLeftCell="A22" activePane="bottomLeft" state="frozen"/>
      <selection pane="bottomLeft" activeCell="T68" sqref="T68"/>
    </sheetView>
  </sheetViews>
  <sheetFormatPr defaultRowHeight="12.75"/>
  <cols>
    <col min="1" max="1" width="5" style="22" bestFit="1" customWidth="1"/>
    <col min="2" max="2" width="7.7109375" style="19" bestFit="1" customWidth="1"/>
    <col min="3" max="3" width="5.140625" style="19" bestFit="1" customWidth="1"/>
    <col min="5" max="5" width="9.28515625" style="17" bestFit="1" customWidth="1"/>
    <col min="6" max="6" width="4.85546875" bestFit="1" customWidth="1"/>
    <col min="7" max="7" width="9" bestFit="1" customWidth="1"/>
    <col min="8" max="8" width="8.140625" bestFit="1" customWidth="1"/>
    <col min="9" max="9" width="8.28515625" bestFit="1" customWidth="1"/>
    <col min="10" max="10" width="6.5703125" bestFit="1" customWidth="1"/>
    <col min="11" max="22" width="6" bestFit="1" customWidth="1"/>
    <col min="23" max="34" width="4.5703125" bestFit="1" customWidth="1"/>
  </cols>
  <sheetData>
    <row r="1" spans="1:40">
      <c r="A1" s="67" t="s">
        <v>316</v>
      </c>
      <c r="E1" s="68" t="s">
        <v>524</v>
      </c>
    </row>
    <row r="3" spans="1:40" s="1" customFormat="1">
      <c r="A3" s="21"/>
      <c r="B3" s="19"/>
      <c r="C3" s="19"/>
      <c r="D3"/>
      <c r="E3" s="17"/>
      <c r="F3"/>
      <c r="G3" s="2" t="s">
        <v>75</v>
      </c>
      <c r="H3" s="2" t="s">
        <v>76</v>
      </c>
      <c r="I3" s="2" t="s">
        <v>77</v>
      </c>
      <c r="J3" s="2" t="s">
        <v>78</v>
      </c>
      <c r="K3" s="2" t="s">
        <v>166</v>
      </c>
      <c r="L3" s="2" t="s">
        <v>169</v>
      </c>
      <c r="M3" s="2" t="s">
        <v>173</v>
      </c>
      <c r="N3" s="2" t="s">
        <v>176</v>
      </c>
      <c r="O3" s="2" t="s">
        <v>179</v>
      </c>
      <c r="P3" s="2" t="s">
        <v>182</v>
      </c>
      <c r="Q3" s="2" t="s">
        <v>186</v>
      </c>
      <c r="R3" s="2" t="s">
        <v>188</v>
      </c>
      <c r="S3" s="2" t="s">
        <v>191</v>
      </c>
      <c r="T3" s="2" t="s">
        <v>194</v>
      </c>
      <c r="U3" s="2" t="s">
        <v>197</v>
      </c>
      <c r="V3" s="2" t="s">
        <v>201</v>
      </c>
      <c r="W3" s="60" t="s">
        <v>167</v>
      </c>
      <c r="X3" s="60" t="s">
        <v>171</v>
      </c>
      <c r="Y3" s="60" t="s">
        <v>175</v>
      </c>
      <c r="Z3" s="60" t="s">
        <v>178</v>
      </c>
      <c r="AA3" s="60" t="s">
        <v>181</v>
      </c>
      <c r="AB3" s="60" t="s">
        <v>184</v>
      </c>
      <c r="AC3" s="60" t="s">
        <v>187</v>
      </c>
      <c r="AD3" s="60" t="s">
        <v>189</v>
      </c>
      <c r="AE3" s="60" t="s">
        <v>193</v>
      </c>
      <c r="AF3" s="60" t="s">
        <v>196</v>
      </c>
      <c r="AG3" s="60" t="s">
        <v>199</v>
      </c>
      <c r="AH3" s="60" t="s">
        <v>202</v>
      </c>
      <c r="AI3" s="65"/>
      <c r="AJ3" s="65"/>
      <c r="AK3" s="65"/>
      <c r="AL3" s="65"/>
      <c r="AM3" s="65"/>
      <c r="AN3" s="65"/>
    </row>
    <row r="4" spans="1:40">
      <c r="B4" s="23" t="s">
        <v>310</v>
      </c>
    </row>
    <row r="5" spans="1:40" s="1" customFormat="1" ht="10.5">
      <c r="A5" s="21"/>
      <c r="B5" s="20"/>
      <c r="C5" s="20"/>
      <c r="D5" s="13"/>
      <c r="E5" s="14" t="s">
        <v>17</v>
      </c>
      <c r="F5" s="13"/>
      <c r="G5" s="5" t="s">
        <v>210</v>
      </c>
      <c r="H5" s="5" t="s">
        <v>208</v>
      </c>
      <c r="I5" s="5" t="s">
        <v>212</v>
      </c>
      <c r="J5" s="5" t="s">
        <v>213</v>
      </c>
      <c r="O5" s="3"/>
      <c r="Q5" s="3"/>
      <c r="S5" s="3"/>
      <c r="U5" s="3"/>
      <c r="W5" s="3"/>
      <c r="Y5" s="3"/>
      <c r="AA5" s="3"/>
      <c r="AC5" s="3"/>
      <c r="AE5" s="3"/>
      <c r="AG5" s="3"/>
    </row>
    <row r="6" spans="1:40" s="1" customFormat="1" ht="11.25">
      <c r="A6" s="21" t="s">
        <v>318</v>
      </c>
      <c r="B6" s="20" t="s">
        <v>311</v>
      </c>
      <c r="C6" s="20">
        <v>2000</v>
      </c>
      <c r="D6" s="13"/>
      <c r="E6" s="18">
        <v>110</v>
      </c>
      <c r="F6" s="15" t="s">
        <v>204</v>
      </c>
      <c r="G6" s="6">
        <v>115053.5</v>
      </c>
      <c r="H6" s="12">
        <v>13308</v>
      </c>
      <c r="I6" s="12">
        <v>148992</v>
      </c>
      <c r="J6" s="7"/>
      <c r="K6" s="61">
        <v>8742.2999999999993</v>
      </c>
      <c r="L6" s="61">
        <v>9534.9</v>
      </c>
      <c r="M6" s="61">
        <v>9204.7000000000007</v>
      </c>
      <c r="N6" s="61">
        <v>10153.4</v>
      </c>
      <c r="O6" s="61">
        <v>10324.5</v>
      </c>
      <c r="P6" s="61">
        <v>9588.4</v>
      </c>
      <c r="Q6" s="61">
        <v>10494.1</v>
      </c>
      <c r="R6" s="61">
        <v>9781.7000000000007</v>
      </c>
      <c r="S6" s="61">
        <v>9792.1</v>
      </c>
      <c r="T6" s="61">
        <v>10037.299999999999</v>
      </c>
      <c r="U6" s="61">
        <v>9030.5</v>
      </c>
      <c r="V6" s="61">
        <v>8369.6</v>
      </c>
      <c r="W6" s="62">
        <v>1051</v>
      </c>
      <c r="X6" s="62">
        <v>1062</v>
      </c>
      <c r="Y6" s="62">
        <v>1087</v>
      </c>
      <c r="Z6" s="62">
        <v>1215</v>
      </c>
      <c r="AA6" s="62">
        <v>1284</v>
      </c>
      <c r="AB6" s="62">
        <v>1145</v>
      </c>
      <c r="AC6" s="62">
        <v>1166</v>
      </c>
      <c r="AD6" s="62">
        <v>1142</v>
      </c>
      <c r="AE6" s="62">
        <v>1128</v>
      </c>
      <c r="AF6" s="62">
        <v>1077</v>
      </c>
      <c r="AG6" s="62">
        <v>969</v>
      </c>
      <c r="AH6" s="62">
        <v>982</v>
      </c>
    </row>
    <row r="7" spans="1:40" s="1" customFormat="1" ht="11.25">
      <c r="A7" s="21"/>
      <c r="B7" s="20"/>
      <c r="C7" s="20"/>
      <c r="D7" s="13"/>
      <c r="E7" s="18" t="s">
        <v>312</v>
      </c>
      <c r="F7" s="16" t="s">
        <v>206</v>
      </c>
      <c r="G7" s="6">
        <v>1045.9409090909094</v>
      </c>
      <c r="H7" s="12">
        <v>120.98181818181818</v>
      </c>
      <c r="I7" s="12">
        <v>1354.4727272727273</v>
      </c>
      <c r="J7" s="8">
        <v>0.77221260201890052</v>
      </c>
      <c r="K7" s="4">
        <v>79.475454545454525</v>
      </c>
      <c r="L7" s="4">
        <v>86.680909090909083</v>
      </c>
      <c r="M7" s="4">
        <v>83.679090909090888</v>
      </c>
      <c r="N7" s="4">
        <v>92.303636363636343</v>
      </c>
      <c r="O7" s="4">
        <v>93.859090909090924</v>
      </c>
      <c r="P7" s="4">
        <v>87.167272727272746</v>
      </c>
      <c r="Q7" s="4">
        <v>95.400909090909025</v>
      </c>
      <c r="R7" s="4">
        <v>88.924545454545438</v>
      </c>
      <c r="S7" s="4">
        <v>89.019090909090934</v>
      </c>
      <c r="T7" s="4">
        <v>91.248181818181806</v>
      </c>
      <c r="U7" s="4">
        <v>82.095454545454544</v>
      </c>
      <c r="V7" s="4">
        <v>76.087272727272733</v>
      </c>
      <c r="W7" s="6">
        <v>9.5545454545454547</v>
      </c>
      <c r="X7" s="6">
        <v>9.6545454545454543</v>
      </c>
      <c r="Y7" s="6">
        <v>9.8818181818181809</v>
      </c>
      <c r="Z7" s="6">
        <v>11.045454545454545</v>
      </c>
      <c r="AA7" s="6">
        <v>11.672727272727272</v>
      </c>
      <c r="AB7" s="6">
        <v>10.409090909090908</v>
      </c>
      <c r="AC7" s="6">
        <v>10.6</v>
      </c>
      <c r="AD7" s="6">
        <v>10.381818181818181</v>
      </c>
      <c r="AE7" s="6">
        <v>10.254545454545454</v>
      </c>
      <c r="AF7" s="6">
        <v>9.790909090909091</v>
      </c>
      <c r="AG7" s="6">
        <v>8.8090909090909086</v>
      </c>
      <c r="AH7" s="6">
        <v>8.9272727272727277</v>
      </c>
    </row>
    <row r="9" spans="1:40" s="1" customFormat="1" ht="11.25">
      <c r="A9" s="21"/>
      <c r="D9" s="13"/>
      <c r="E9" s="18"/>
      <c r="F9" s="13"/>
      <c r="G9" s="5" t="s">
        <v>210</v>
      </c>
      <c r="H9" s="5" t="s">
        <v>208</v>
      </c>
      <c r="I9" s="5" t="s">
        <v>212</v>
      </c>
      <c r="J9" s="5" t="s">
        <v>213</v>
      </c>
      <c r="O9" s="3"/>
      <c r="Q9" s="3"/>
      <c r="S9" s="3"/>
      <c r="U9" s="3"/>
      <c r="W9" s="3"/>
      <c r="Y9" s="3"/>
      <c r="AA9" s="3"/>
      <c r="AC9" s="3"/>
      <c r="AE9" s="3"/>
      <c r="AG9" s="3"/>
    </row>
    <row r="10" spans="1:40" s="1" customFormat="1" ht="12">
      <c r="A10" s="21" t="s">
        <v>319</v>
      </c>
      <c r="B10" s="20" t="s">
        <v>214</v>
      </c>
      <c r="C10" s="20">
        <v>2001</v>
      </c>
      <c r="D10" s="13"/>
      <c r="E10" s="18">
        <v>108</v>
      </c>
      <c r="F10" s="15" t="s">
        <v>204</v>
      </c>
      <c r="G10" s="6">
        <v>125244.1</v>
      </c>
      <c r="H10" s="12">
        <v>13733</v>
      </c>
      <c r="I10" s="12">
        <v>144082</v>
      </c>
      <c r="J10" s="7"/>
      <c r="K10" s="61">
        <v>9809.7999999999993</v>
      </c>
      <c r="L10" s="61">
        <v>10773.8</v>
      </c>
      <c r="M10" s="61">
        <v>10893</v>
      </c>
      <c r="N10" s="61">
        <v>11048.6</v>
      </c>
      <c r="O10" s="61">
        <v>10818.3</v>
      </c>
      <c r="P10" s="61">
        <v>10910.5</v>
      </c>
      <c r="Q10" s="61">
        <v>11242.1</v>
      </c>
      <c r="R10" s="61">
        <v>10039.299999999999</v>
      </c>
      <c r="S10" s="61">
        <v>10358.9</v>
      </c>
      <c r="T10" s="61">
        <v>11002.3</v>
      </c>
      <c r="U10" s="61">
        <v>9300.2999999999993</v>
      </c>
      <c r="V10" s="61">
        <v>9047.2000000000007</v>
      </c>
      <c r="W10" s="62">
        <v>1135</v>
      </c>
      <c r="X10" s="62">
        <v>1185</v>
      </c>
      <c r="Y10" s="62">
        <v>1189</v>
      </c>
      <c r="Z10" s="62">
        <v>1221</v>
      </c>
      <c r="AA10" s="62">
        <v>1230</v>
      </c>
      <c r="AB10" s="62">
        <v>1195</v>
      </c>
      <c r="AC10" s="62">
        <v>1192</v>
      </c>
      <c r="AD10" s="62">
        <v>1164</v>
      </c>
      <c r="AE10" s="62">
        <v>1083</v>
      </c>
      <c r="AF10" s="62">
        <v>1131</v>
      </c>
      <c r="AG10" s="62">
        <v>1003</v>
      </c>
      <c r="AH10" s="62">
        <v>1005</v>
      </c>
      <c r="AI10" s="59"/>
      <c r="AJ10" s="48"/>
    </row>
    <row r="11" spans="1:40" s="1" customFormat="1" ht="12">
      <c r="A11" s="21"/>
      <c r="B11" s="20"/>
      <c r="C11" s="20"/>
      <c r="D11" s="13"/>
      <c r="E11" s="18" t="s">
        <v>312</v>
      </c>
      <c r="F11" s="16" t="s">
        <v>206</v>
      </c>
      <c r="G11" s="6">
        <v>1159.6675925925922</v>
      </c>
      <c r="H11" s="12">
        <v>127.1574074074074</v>
      </c>
      <c r="I11" s="12">
        <v>1334.0925925925926</v>
      </c>
      <c r="J11" s="8">
        <v>0.86925570161435828</v>
      </c>
      <c r="K11" s="4">
        <v>92.545283018867948</v>
      </c>
      <c r="L11" s="4">
        <v>101.63962264150945</v>
      </c>
      <c r="M11" s="4">
        <v>102.76415094339623</v>
      </c>
      <c r="N11" s="4">
        <v>104.23207547169811</v>
      </c>
      <c r="O11" s="4">
        <v>102.05943396226417</v>
      </c>
      <c r="P11" s="4">
        <v>102.92924528301883</v>
      </c>
      <c r="Q11" s="4">
        <v>105.06635514018689</v>
      </c>
      <c r="R11" s="4">
        <v>93.825233644859807</v>
      </c>
      <c r="S11" s="4">
        <v>96.812149532710279</v>
      </c>
      <c r="T11" s="4">
        <v>101.87314814814818</v>
      </c>
      <c r="U11" s="4">
        <v>86.113888888888894</v>
      </c>
      <c r="V11" s="4">
        <v>83.770370370370372</v>
      </c>
      <c r="W11" s="6">
        <v>10.70754716981132</v>
      </c>
      <c r="X11" s="6">
        <v>11.179245283018869</v>
      </c>
      <c r="Y11" s="6">
        <v>11.216981132075471</v>
      </c>
      <c r="Z11" s="6">
        <v>11.518867924528301</v>
      </c>
      <c r="AA11" s="6">
        <v>11.60377358490566</v>
      </c>
      <c r="AB11" s="6">
        <v>11.273584905660377</v>
      </c>
      <c r="AC11" s="6">
        <v>11.140186915887851</v>
      </c>
      <c r="AD11" s="6">
        <v>10.878504672897197</v>
      </c>
      <c r="AE11" s="6">
        <v>10.121495327102803</v>
      </c>
      <c r="AF11" s="6">
        <v>10.472222222222221</v>
      </c>
      <c r="AG11" s="6">
        <v>9.2870370370370363</v>
      </c>
      <c r="AH11" s="6">
        <v>9.3055555555555554</v>
      </c>
      <c r="AI11" s="59"/>
      <c r="AJ11" s="48"/>
    </row>
    <row r="13" spans="1:40" s="1" customFormat="1" ht="11.25">
      <c r="A13" s="21"/>
      <c r="B13" s="20"/>
      <c r="C13" s="20"/>
      <c r="D13" s="13"/>
      <c r="E13" s="18"/>
      <c r="F13" s="13"/>
      <c r="G13" s="5" t="s">
        <v>210</v>
      </c>
      <c r="H13" s="5" t="s">
        <v>208</v>
      </c>
      <c r="I13" s="5" t="s">
        <v>212</v>
      </c>
      <c r="J13" s="5" t="s">
        <v>213</v>
      </c>
      <c r="O13" s="3"/>
      <c r="Q13" s="3"/>
      <c r="S13" s="3"/>
      <c r="U13" s="3"/>
      <c r="W13" s="3"/>
      <c r="Y13" s="3"/>
      <c r="AA13" s="3"/>
      <c r="AC13" s="3"/>
      <c r="AE13" s="3"/>
      <c r="AG13" s="3"/>
    </row>
    <row r="14" spans="1:40" s="1" customFormat="1" ht="11.25">
      <c r="A14" s="21" t="s">
        <v>297</v>
      </c>
      <c r="B14" s="20" t="s">
        <v>313</v>
      </c>
      <c r="C14" s="20">
        <v>2002</v>
      </c>
      <c r="D14" s="13"/>
      <c r="E14" s="18">
        <v>110</v>
      </c>
      <c r="F14" s="15" t="s">
        <v>204</v>
      </c>
      <c r="G14" s="6">
        <v>119719.7</v>
      </c>
      <c r="H14" s="12">
        <v>13177</v>
      </c>
      <c r="I14" s="12">
        <v>143278</v>
      </c>
      <c r="J14" s="7"/>
      <c r="K14" s="61">
        <v>10699</v>
      </c>
      <c r="L14" s="61">
        <v>11323.3</v>
      </c>
      <c r="M14" s="61">
        <v>11099.9</v>
      </c>
      <c r="N14" s="61">
        <v>10167.700000000001</v>
      </c>
      <c r="O14" s="61">
        <v>11165.8</v>
      </c>
      <c r="P14" s="61">
        <v>12212.7</v>
      </c>
      <c r="Q14" s="61">
        <v>11366.4</v>
      </c>
      <c r="R14" s="61">
        <v>10924.6</v>
      </c>
      <c r="S14" s="61">
        <v>9806.7999999999993</v>
      </c>
      <c r="T14" s="61">
        <v>10878.2</v>
      </c>
      <c r="U14" s="61">
        <v>9488.1</v>
      </c>
      <c r="V14" s="61">
        <v>9664.1</v>
      </c>
      <c r="W14" s="62">
        <v>1178</v>
      </c>
      <c r="X14" s="62">
        <v>1192</v>
      </c>
      <c r="Y14" s="62">
        <v>1145</v>
      </c>
      <c r="Z14" s="62">
        <v>1121</v>
      </c>
      <c r="AA14" s="62">
        <v>1289</v>
      </c>
      <c r="AB14" s="62">
        <v>1263</v>
      </c>
      <c r="AC14" s="62">
        <v>1201</v>
      </c>
      <c r="AD14" s="62">
        <v>1162</v>
      </c>
      <c r="AE14" s="62">
        <v>1078</v>
      </c>
      <c r="AF14" s="62">
        <v>1137</v>
      </c>
      <c r="AG14" s="62">
        <v>1034</v>
      </c>
      <c r="AH14" s="62">
        <v>1054</v>
      </c>
    </row>
    <row r="15" spans="1:40" s="1" customFormat="1" ht="11.25">
      <c r="A15" s="21"/>
      <c r="B15" s="20"/>
      <c r="C15" s="20"/>
      <c r="D15" s="13"/>
      <c r="E15" s="18" t="s">
        <v>312</v>
      </c>
      <c r="F15" s="16" t="s">
        <v>206</v>
      </c>
      <c r="G15" s="6">
        <v>1170.8781818181817</v>
      </c>
      <c r="H15" s="12">
        <v>125.94545454545455</v>
      </c>
      <c r="I15" s="12">
        <v>1381.6181818181817</v>
      </c>
      <c r="J15" s="8">
        <v>0.83557629224305185</v>
      </c>
      <c r="K15" s="4">
        <v>98.155963302752326</v>
      </c>
      <c r="L15" s="4">
        <v>103.88348623853204</v>
      </c>
      <c r="M15" s="4">
        <v>101.83394495412847</v>
      </c>
      <c r="N15" s="4">
        <v>93.281651376146826</v>
      </c>
      <c r="O15" s="4">
        <v>102.43853211009177</v>
      </c>
      <c r="P15" s="4">
        <v>111.02454545454542</v>
      </c>
      <c r="Q15" s="4">
        <v>103.33090909090909</v>
      </c>
      <c r="R15" s="4">
        <v>99.314545454545495</v>
      </c>
      <c r="S15" s="4">
        <v>89.152727272727233</v>
      </c>
      <c r="T15" s="4">
        <v>98.892727272727242</v>
      </c>
      <c r="U15" s="4">
        <v>86.255454545454555</v>
      </c>
      <c r="V15" s="4">
        <v>87.855454545454549</v>
      </c>
      <c r="W15" s="6">
        <v>10.807339449541285</v>
      </c>
      <c r="X15" s="6">
        <v>10.935779816513762</v>
      </c>
      <c r="Y15" s="6">
        <v>10.504587155963304</v>
      </c>
      <c r="Z15" s="6">
        <v>10.284403669724771</v>
      </c>
      <c r="AA15" s="6">
        <v>11.825688073394495</v>
      </c>
      <c r="AB15" s="6">
        <v>11.481818181818182</v>
      </c>
      <c r="AC15" s="6">
        <v>10.918181818181818</v>
      </c>
      <c r="AD15" s="6">
        <v>10.563636363636364</v>
      </c>
      <c r="AE15" s="6">
        <v>9.8000000000000007</v>
      </c>
      <c r="AF15" s="6">
        <v>10.336363636363636</v>
      </c>
      <c r="AG15" s="6">
        <v>9.4</v>
      </c>
      <c r="AH15" s="6">
        <v>9.581818181818182</v>
      </c>
    </row>
    <row r="17" spans="1:34" s="1" customFormat="1" ht="11.25">
      <c r="A17" s="21"/>
      <c r="B17" s="20"/>
      <c r="C17" s="20"/>
      <c r="D17" s="13"/>
      <c r="E17" s="18"/>
      <c r="F17" s="13"/>
      <c r="G17" s="5" t="s">
        <v>210</v>
      </c>
      <c r="H17" s="5" t="s">
        <v>208</v>
      </c>
      <c r="I17" s="5" t="s">
        <v>212</v>
      </c>
      <c r="J17" s="5" t="s">
        <v>213</v>
      </c>
      <c r="O17" s="3"/>
      <c r="Q17" s="3"/>
      <c r="S17" s="3"/>
      <c r="U17" s="3"/>
      <c r="W17" s="3"/>
      <c r="Y17" s="3"/>
      <c r="AA17" s="3"/>
      <c r="AC17" s="3"/>
      <c r="AE17" s="3"/>
      <c r="AG17" s="3"/>
    </row>
    <row r="18" spans="1:34" s="1" customFormat="1" ht="11.25">
      <c r="A18" s="21" t="s">
        <v>298</v>
      </c>
      <c r="B18" s="20" t="s">
        <v>314</v>
      </c>
      <c r="C18" s="20">
        <v>2003</v>
      </c>
      <c r="D18" s="13"/>
      <c r="E18" s="18">
        <v>121</v>
      </c>
      <c r="F18" s="15" t="s">
        <v>204</v>
      </c>
      <c r="G18" s="6">
        <v>130568.5</v>
      </c>
      <c r="H18" s="12">
        <v>14308</v>
      </c>
      <c r="I18" s="12">
        <v>160041</v>
      </c>
      <c r="J18" s="7"/>
      <c r="K18" s="61">
        <v>9553.6</v>
      </c>
      <c r="L18" s="61">
        <v>10870.2</v>
      </c>
      <c r="M18" s="61">
        <v>10276.1</v>
      </c>
      <c r="N18" s="61">
        <v>10725.8</v>
      </c>
      <c r="O18" s="61">
        <v>11022.6</v>
      </c>
      <c r="P18" s="61">
        <v>10640.8</v>
      </c>
      <c r="Q18" s="61">
        <v>11935.5</v>
      </c>
      <c r="R18" s="61">
        <v>10358.9</v>
      </c>
      <c r="S18" s="61">
        <v>11274.1</v>
      </c>
      <c r="T18" s="61">
        <v>11442.3</v>
      </c>
      <c r="U18" s="61">
        <v>11931.1</v>
      </c>
      <c r="V18" s="61">
        <v>10537.5</v>
      </c>
      <c r="W18" s="62">
        <v>1106</v>
      </c>
      <c r="X18" s="62">
        <v>1218</v>
      </c>
      <c r="Y18" s="62">
        <v>1185</v>
      </c>
      <c r="Z18" s="62">
        <v>1195</v>
      </c>
      <c r="AA18" s="62">
        <v>1267</v>
      </c>
      <c r="AB18" s="62">
        <v>1175</v>
      </c>
      <c r="AC18" s="62">
        <v>1251</v>
      </c>
      <c r="AD18" s="62">
        <v>1154</v>
      </c>
      <c r="AE18" s="62">
        <v>1182</v>
      </c>
      <c r="AF18" s="62">
        <v>1182</v>
      </c>
      <c r="AG18" s="62">
        <v>1208</v>
      </c>
      <c r="AH18" s="62">
        <v>1185</v>
      </c>
    </row>
    <row r="19" spans="1:34" s="1" customFormat="1" ht="11.25">
      <c r="A19" s="21"/>
      <c r="B19" s="20"/>
      <c r="C19" s="20"/>
      <c r="D19" s="13"/>
      <c r="E19" s="18" t="s">
        <v>315</v>
      </c>
      <c r="F19" s="16" t="s">
        <v>206</v>
      </c>
      <c r="G19" s="6">
        <v>1079.0785123966937</v>
      </c>
      <c r="H19" s="12">
        <v>118.24793388429752</v>
      </c>
      <c r="I19" s="12">
        <v>1322.6528925619834</v>
      </c>
      <c r="J19" s="8">
        <v>0.81584406495835404</v>
      </c>
      <c r="K19" s="4">
        <v>86.068468468468467</v>
      </c>
      <c r="L19" s="4">
        <v>97.929729729729743</v>
      </c>
      <c r="M19" s="4">
        <v>92.577477477477501</v>
      </c>
      <c r="N19" s="4">
        <v>95.766071428571436</v>
      </c>
      <c r="O19" s="4">
        <v>97.545132743362856</v>
      </c>
      <c r="P19" s="4">
        <v>93.340350877192989</v>
      </c>
      <c r="Q19" s="4">
        <v>104.69736842105263</v>
      </c>
      <c r="R19" s="4">
        <v>90.077391304347827</v>
      </c>
      <c r="S19" s="4">
        <v>93.950833333333321</v>
      </c>
      <c r="T19" s="4">
        <v>95.352500000000006</v>
      </c>
      <c r="U19" s="4">
        <v>99.425833333333358</v>
      </c>
      <c r="V19" s="4">
        <v>89.3008474576271</v>
      </c>
      <c r="W19" s="6">
        <v>9.9639639639639643</v>
      </c>
      <c r="X19" s="6">
        <v>10.972972972972974</v>
      </c>
      <c r="Y19" s="6">
        <v>10.675675675675675</v>
      </c>
      <c r="Z19" s="6">
        <v>10.669642857142858</v>
      </c>
      <c r="AA19" s="6">
        <v>11.212389380530974</v>
      </c>
      <c r="AB19" s="6">
        <v>10.307017543859649</v>
      </c>
      <c r="AC19" s="6">
        <v>10.973684210526315</v>
      </c>
      <c r="AD19" s="6">
        <v>10.034782608695652</v>
      </c>
      <c r="AE19" s="6">
        <v>9.85</v>
      </c>
      <c r="AF19" s="6">
        <v>9.85</v>
      </c>
      <c r="AG19" s="6">
        <v>10.066666666666666</v>
      </c>
      <c r="AH19" s="6">
        <v>10.042372881355933</v>
      </c>
    </row>
    <row r="21" spans="1:34" s="1" customFormat="1" ht="11.25">
      <c r="A21" s="21"/>
      <c r="B21" s="20"/>
      <c r="C21" s="20"/>
      <c r="D21" s="13"/>
      <c r="E21" s="18"/>
      <c r="F21" s="13"/>
      <c r="G21" s="5" t="s">
        <v>210</v>
      </c>
      <c r="H21" s="5" t="s">
        <v>208</v>
      </c>
      <c r="I21" s="5" t="s">
        <v>212</v>
      </c>
      <c r="J21" s="5" t="s">
        <v>213</v>
      </c>
      <c r="O21" s="3"/>
      <c r="Q21" s="3"/>
      <c r="S21" s="3"/>
      <c r="U21" s="3"/>
      <c r="W21" s="3"/>
      <c r="Y21" s="3"/>
      <c r="AA21" s="3"/>
      <c r="AC21" s="3"/>
      <c r="AE21" s="3"/>
      <c r="AG21" s="3"/>
    </row>
    <row r="22" spans="1:34" s="1" customFormat="1" ht="11.25">
      <c r="A22" s="21" t="s">
        <v>306</v>
      </c>
      <c r="B22" s="20" t="s">
        <v>307</v>
      </c>
      <c r="C22" s="20">
        <v>2004</v>
      </c>
      <c r="D22" s="13"/>
      <c r="E22" s="18">
        <v>127</v>
      </c>
      <c r="F22" s="15" t="s">
        <v>204</v>
      </c>
      <c r="G22" s="6">
        <v>143574.70000000001</v>
      </c>
      <c r="H22" s="12">
        <v>15787</v>
      </c>
      <c r="I22" s="12">
        <v>181609</v>
      </c>
      <c r="J22" s="7"/>
      <c r="K22" s="61">
        <v>13472.2</v>
      </c>
      <c r="L22" s="61">
        <v>13097</v>
      </c>
      <c r="M22" s="61">
        <v>11537.5</v>
      </c>
      <c r="N22" s="61">
        <v>11876.9</v>
      </c>
      <c r="O22" s="61">
        <v>12587.8</v>
      </c>
      <c r="P22" s="61">
        <v>11751.5</v>
      </c>
      <c r="Q22" s="61">
        <v>11752.2</v>
      </c>
      <c r="R22" s="61">
        <v>11490.8</v>
      </c>
      <c r="S22" s="61">
        <v>12068.5</v>
      </c>
      <c r="T22" s="61">
        <v>11927.3</v>
      </c>
      <c r="U22" s="61">
        <v>11530.5</v>
      </c>
      <c r="V22" s="61">
        <v>10482.5</v>
      </c>
      <c r="W22" s="62">
        <v>1445</v>
      </c>
      <c r="X22" s="62">
        <v>1450</v>
      </c>
      <c r="Y22" s="62">
        <v>1281</v>
      </c>
      <c r="Z22" s="62">
        <v>1311</v>
      </c>
      <c r="AA22" s="62">
        <v>1342</v>
      </c>
      <c r="AB22" s="62">
        <v>1301</v>
      </c>
      <c r="AC22" s="62">
        <v>1282</v>
      </c>
      <c r="AD22" s="62">
        <v>1290</v>
      </c>
      <c r="AE22" s="62">
        <v>1324</v>
      </c>
      <c r="AF22" s="62">
        <v>1333</v>
      </c>
      <c r="AG22" s="62">
        <v>1190</v>
      </c>
      <c r="AH22" s="62">
        <v>1238</v>
      </c>
    </row>
    <row r="23" spans="1:34" s="1" customFormat="1" ht="11.25">
      <c r="A23" s="21"/>
      <c r="B23" s="20"/>
      <c r="C23" s="20"/>
      <c r="D23" s="13"/>
      <c r="E23" s="18" t="s">
        <v>312</v>
      </c>
      <c r="F23" s="16" t="s">
        <v>206</v>
      </c>
      <c r="G23" s="6">
        <v>1130.5094488188975</v>
      </c>
      <c r="H23" s="12">
        <v>124.30708661417323</v>
      </c>
      <c r="I23" s="12">
        <v>1429.992125984252</v>
      </c>
      <c r="J23" s="8">
        <v>0.79057040124663414</v>
      </c>
      <c r="K23" s="4">
        <v>107.77759999999999</v>
      </c>
      <c r="L23" s="4">
        <v>104.77600000000005</v>
      </c>
      <c r="M23" s="4">
        <v>92.3</v>
      </c>
      <c r="N23" s="4">
        <v>95.015200000000021</v>
      </c>
      <c r="O23" s="4">
        <v>100.70240000000001</v>
      </c>
      <c r="P23" s="4">
        <v>94.012</v>
      </c>
      <c r="Q23" s="4">
        <v>93.271428571428544</v>
      </c>
      <c r="R23" s="4">
        <v>91.196825396825375</v>
      </c>
      <c r="S23" s="4">
        <v>95.78174603174601</v>
      </c>
      <c r="T23" s="4">
        <v>93.915748031496051</v>
      </c>
      <c r="U23" s="4">
        <v>90.791338582677156</v>
      </c>
      <c r="V23" s="4">
        <v>83.194444444444429</v>
      </c>
      <c r="W23" s="6">
        <v>11.56</v>
      </c>
      <c r="X23" s="6">
        <v>11.6</v>
      </c>
      <c r="Y23" s="6">
        <v>10.247999999999999</v>
      </c>
      <c r="Z23" s="6">
        <v>10.488</v>
      </c>
      <c r="AA23" s="6">
        <v>10.736000000000001</v>
      </c>
      <c r="AB23" s="6">
        <v>10.407999999999999</v>
      </c>
      <c r="AC23" s="6">
        <v>10.174603174603174</v>
      </c>
      <c r="AD23" s="6">
        <v>10.238095238095237</v>
      </c>
      <c r="AE23" s="6">
        <v>10.507936507936508</v>
      </c>
      <c r="AF23" s="6">
        <v>10.496062992125983</v>
      </c>
      <c r="AG23" s="6">
        <v>9.3700787401574797</v>
      </c>
      <c r="AH23" s="6">
        <v>9.825396825396826</v>
      </c>
    </row>
    <row r="25" spans="1:34" s="1" customFormat="1" ht="11.25">
      <c r="A25" s="21"/>
      <c r="B25" s="20"/>
      <c r="C25" s="20"/>
      <c r="D25" s="13"/>
      <c r="E25" s="18"/>
      <c r="F25" s="13"/>
      <c r="G25" s="5" t="s">
        <v>210</v>
      </c>
      <c r="H25" s="5" t="s">
        <v>208</v>
      </c>
      <c r="I25" s="5" t="s">
        <v>212</v>
      </c>
      <c r="J25" s="5" t="s">
        <v>213</v>
      </c>
      <c r="O25" s="3"/>
      <c r="Q25" s="3"/>
      <c r="S25" s="3"/>
      <c r="U25" s="3"/>
      <c r="W25" s="3"/>
      <c r="Y25" s="3"/>
      <c r="AA25" s="3"/>
      <c r="AC25" s="3"/>
      <c r="AE25" s="3"/>
      <c r="AG25" s="3"/>
    </row>
    <row r="26" spans="1:34" s="1" customFormat="1" ht="11.25">
      <c r="A26" s="21" t="s">
        <v>379</v>
      </c>
      <c r="B26" s="20" t="s">
        <v>380</v>
      </c>
      <c r="C26" s="20">
        <v>2005</v>
      </c>
      <c r="D26" s="13"/>
      <c r="E26" s="18">
        <v>121</v>
      </c>
      <c r="F26" s="15" t="s">
        <v>204</v>
      </c>
      <c r="G26" s="6">
        <v>125726.9</v>
      </c>
      <c r="H26" s="12">
        <v>14268</v>
      </c>
      <c r="I26" s="12">
        <v>160242</v>
      </c>
      <c r="J26" s="7"/>
      <c r="K26" s="61">
        <v>10576.9</v>
      </c>
      <c r="L26" s="61">
        <v>11147.2</v>
      </c>
      <c r="M26" s="61">
        <v>9678.9</v>
      </c>
      <c r="N26" s="61">
        <v>10848.2</v>
      </c>
      <c r="O26" s="61">
        <v>10369.6</v>
      </c>
      <c r="P26" s="61">
        <v>11266.4</v>
      </c>
      <c r="Q26" s="61">
        <v>11067.6</v>
      </c>
      <c r="R26" s="61">
        <v>11033.5</v>
      </c>
      <c r="S26" s="61">
        <v>10460.5</v>
      </c>
      <c r="T26" s="61">
        <v>10597.7</v>
      </c>
      <c r="U26" s="61">
        <v>9500.7000000000007</v>
      </c>
      <c r="V26" s="61">
        <v>9179.7000000000007</v>
      </c>
      <c r="W26" s="62">
        <v>1164</v>
      </c>
      <c r="X26" s="62">
        <v>1223</v>
      </c>
      <c r="Y26" s="62">
        <v>1128</v>
      </c>
      <c r="Z26" s="62">
        <v>1195</v>
      </c>
      <c r="AA26" s="62">
        <v>1283</v>
      </c>
      <c r="AB26" s="62">
        <v>1227</v>
      </c>
      <c r="AC26" s="62">
        <v>1250</v>
      </c>
      <c r="AD26" s="62">
        <v>1213</v>
      </c>
      <c r="AE26" s="62">
        <v>1179</v>
      </c>
      <c r="AF26" s="62">
        <v>1244</v>
      </c>
      <c r="AG26" s="62">
        <v>1086</v>
      </c>
      <c r="AH26" s="62">
        <v>1076</v>
      </c>
    </row>
    <row r="27" spans="1:34" s="1" customFormat="1" ht="11.25">
      <c r="A27" s="21"/>
      <c r="B27" s="20"/>
      <c r="C27" s="20"/>
      <c r="D27" s="13"/>
      <c r="E27" s="18" t="s">
        <v>312</v>
      </c>
      <c r="F27" s="16" t="s">
        <v>206</v>
      </c>
      <c r="G27" s="6">
        <v>1039.0652892561986</v>
      </c>
      <c r="H27" s="12">
        <v>117.91735537190083</v>
      </c>
      <c r="I27" s="12">
        <v>1324.3140495867769</v>
      </c>
      <c r="J27" s="8">
        <v>0.78460640780819035</v>
      </c>
      <c r="K27" s="4">
        <v>89.63474576271183</v>
      </c>
      <c r="L27" s="4">
        <v>94.467796610169458</v>
      </c>
      <c r="M27" s="4">
        <v>82.024576271186419</v>
      </c>
      <c r="N27" s="4">
        <v>92.719658119658121</v>
      </c>
      <c r="O27" s="4">
        <v>88.629059829059813</v>
      </c>
      <c r="P27" s="4">
        <v>95.477966101694918</v>
      </c>
      <c r="Q27" s="4">
        <v>93.793220338983076</v>
      </c>
      <c r="R27" s="4">
        <v>93.504237288135599</v>
      </c>
      <c r="S27" s="4">
        <v>87.903361344537814</v>
      </c>
      <c r="T27" s="4">
        <v>89.056302521008433</v>
      </c>
      <c r="U27" s="4">
        <v>79.837815126050444</v>
      </c>
      <c r="V27" s="4">
        <v>77.14033613445379</v>
      </c>
      <c r="W27" s="6">
        <v>9.8644067796610173</v>
      </c>
      <c r="X27" s="6">
        <v>10.364406779661017</v>
      </c>
      <c r="Y27" s="6">
        <v>9.5593220338983045</v>
      </c>
      <c r="Z27" s="6">
        <v>10.213675213675213</v>
      </c>
      <c r="AA27" s="6">
        <v>10.965811965811966</v>
      </c>
      <c r="AB27" s="6">
        <v>10.398305084745763</v>
      </c>
      <c r="AC27" s="6">
        <v>10.59322033898305</v>
      </c>
      <c r="AD27" s="6">
        <v>10.279661016949152</v>
      </c>
      <c r="AE27" s="6">
        <v>9.9075630252100844</v>
      </c>
      <c r="AF27" s="6">
        <v>10.453781512605042</v>
      </c>
      <c r="AG27" s="6">
        <v>9.1260504201680668</v>
      </c>
      <c r="AH27" s="6">
        <v>9.0420168067226889</v>
      </c>
    </row>
    <row r="29" spans="1:34" s="1" customFormat="1" ht="11.25">
      <c r="A29" s="21"/>
      <c r="B29" s="20"/>
      <c r="C29" s="20"/>
      <c r="D29" s="13"/>
      <c r="E29" s="18"/>
      <c r="F29" s="13"/>
      <c r="G29" s="5" t="s">
        <v>210</v>
      </c>
      <c r="H29" s="5" t="s">
        <v>208</v>
      </c>
      <c r="I29" s="5" t="s">
        <v>212</v>
      </c>
      <c r="J29" s="5" t="s">
        <v>213</v>
      </c>
      <c r="O29" s="3"/>
      <c r="Q29" s="3"/>
      <c r="S29" s="3"/>
      <c r="U29" s="3"/>
      <c r="W29" s="3"/>
      <c r="Y29" s="3"/>
      <c r="AA29" s="3"/>
      <c r="AC29" s="3"/>
      <c r="AE29" s="3"/>
      <c r="AG29" s="3"/>
    </row>
    <row r="30" spans="1:34" s="1" customFormat="1" ht="11.25">
      <c r="A30" s="21" t="s">
        <v>339</v>
      </c>
      <c r="B30" s="20" t="s">
        <v>337</v>
      </c>
      <c r="C30" s="20">
        <v>2006</v>
      </c>
      <c r="D30" s="13"/>
      <c r="E30" s="18">
        <v>117</v>
      </c>
      <c r="F30" s="15" t="s">
        <v>204</v>
      </c>
      <c r="G30" s="6">
        <v>126187.3</v>
      </c>
      <c r="H30" s="12">
        <v>14963</v>
      </c>
      <c r="I30" s="12">
        <v>154555</v>
      </c>
      <c r="J30" s="7"/>
      <c r="K30" s="61">
        <v>10159.299999999999</v>
      </c>
      <c r="L30" s="61">
        <v>10692.4</v>
      </c>
      <c r="M30" s="61">
        <v>10624.5</v>
      </c>
      <c r="N30" s="61">
        <v>10108.700000000001</v>
      </c>
      <c r="O30" s="61">
        <v>10413.700000000001</v>
      </c>
      <c r="P30" s="61">
        <v>10022.200000000001</v>
      </c>
      <c r="Q30" s="61">
        <v>10712</v>
      </c>
      <c r="R30" s="61">
        <v>10113.5</v>
      </c>
      <c r="S30" s="61">
        <v>10863.1</v>
      </c>
      <c r="T30" s="61">
        <v>11831.5</v>
      </c>
      <c r="U30" s="61">
        <v>10335.4</v>
      </c>
      <c r="V30" s="61">
        <v>10311</v>
      </c>
      <c r="W30" s="62">
        <v>1267</v>
      </c>
      <c r="X30" s="62">
        <v>1299</v>
      </c>
      <c r="Y30" s="62">
        <v>1355</v>
      </c>
      <c r="Z30" s="62">
        <v>1286</v>
      </c>
      <c r="AA30" s="62">
        <v>1290</v>
      </c>
      <c r="AB30" s="62">
        <v>1312</v>
      </c>
      <c r="AC30" s="62">
        <v>1194</v>
      </c>
      <c r="AD30" s="62">
        <v>1173</v>
      </c>
      <c r="AE30" s="62">
        <v>1184</v>
      </c>
      <c r="AF30" s="62">
        <v>1260</v>
      </c>
      <c r="AG30" s="62">
        <v>1159</v>
      </c>
      <c r="AH30" s="62">
        <v>1184</v>
      </c>
    </row>
    <row r="31" spans="1:34" s="1" customFormat="1" ht="11.25">
      <c r="A31" s="21"/>
      <c r="B31" s="20"/>
      <c r="C31" s="20"/>
      <c r="D31" s="13"/>
      <c r="E31" s="18" t="s">
        <v>312</v>
      </c>
      <c r="F31" s="16" t="s">
        <v>206</v>
      </c>
      <c r="G31" s="6">
        <v>1078.5239316239299</v>
      </c>
      <c r="H31" s="12">
        <v>127.888888888889</v>
      </c>
      <c r="I31" s="12">
        <v>1320.9829059829101</v>
      </c>
      <c r="J31" s="8">
        <v>0.81645563068163396</v>
      </c>
      <c r="K31" s="4">
        <v>86.831623931623881</v>
      </c>
      <c r="L31" s="4">
        <v>91.388034188034183</v>
      </c>
      <c r="M31" s="4">
        <v>90.807692307692321</v>
      </c>
      <c r="N31" s="4">
        <v>86.399145299145289</v>
      </c>
      <c r="O31" s="4">
        <v>89.005982905982876</v>
      </c>
      <c r="P31" s="4">
        <v>85.659829059829065</v>
      </c>
      <c r="Q31" s="4">
        <v>91.555555555555614</v>
      </c>
      <c r="R31" s="4">
        <v>86.440170940170958</v>
      </c>
      <c r="S31" s="4">
        <v>92.847008547008528</v>
      </c>
      <c r="T31" s="4">
        <v>101.12393162393163</v>
      </c>
      <c r="U31" s="4">
        <v>88.336752136752139</v>
      </c>
      <c r="V31" s="4">
        <v>88.12820512820511</v>
      </c>
      <c r="W31" s="6">
        <v>10.82905982905983</v>
      </c>
      <c r="X31" s="6">
        <v>11.102564102564102</v>
      </c>
      <c r="Y31" s="6">
        <v>11.581196581196581</v>
      </c>
      <c r="Z31" s="6">
        <v>10.991452991452991</v>
      </c>
      <c r="AA31" s="6">
        <v>11.025641025641026</v>
      </c>
      <c r="AB31" s="6">
        <v>11.213675213675213</v>
      </c>
      <c r="AC31" s="6">
        <v>10.205128205128204</v>
      </c>
      <c r="AD31" s="6">
        <v>10.025641025641026</v>
      </c>
      <c r="AE31" s="6">
        <v>10.119658119658119</v>
      </c>
      <c r="AF31" s="6">
        <v>10.76923076923077</v>
      </c>
      <c r="AG31" s="6">
        <v>9.9059829059829063</v>
      </c>
      <c r="AH31" s="6">
        <v>10.119658119658119</v>
      </c>
    </row>
    <row r="33" spans="1:34" s="1" customFormat="1" ht="11.25">
      <c r="A33" s="204"/>
      <c r="B33" s="20"/>
      <c r="C33" s="20"/>
      <c r="D33" s="13"/>
      <c r="E33" s="18"/>
      <c r="F33" s="13"/>
      <c r="G33" s="5" t="s">
        <v>210</v>
      </c>
      <c r="H33" s="5" t="s">
        <v>208</v>
      </c>
      <c r="I33" s="5" t="s">
        <v>212</v>
      </c>
      <c r="J33" s="5" t="s">
        <v>213</v>
      </c>
      <c r="O33" s="3"/>
      <c r="Q33" s="3"/>
      <c r="S33" s="3"/>
      <c r="U33" s="3"/>
      <c r="W33" s="3"/>
      <c r="Y33" s="3"/>
      <c r="AA33" s="3"/>
      <c r="AC33" s="3"/>
      <c r="AE33" s="3"/>
      <c r="AG33" s="3"/>
    </row>
    <row r="34" spans="1:34" s="1" customFormat="1" ht="11.25">
      <c r="A34" s="204" t="s">
        <v>522</v>
      </c>
      <c r="B34" s="20" t="s">
        <v>523</v>
      </c>
      <c r="C34" s="20">
        <v>2007</v>
      </c>
      <c r="D34" s="21"/>
      <c r="E34" s="18">
        <v>113</v>
      </c>
      <c r="F34" s="15" t="s">
        <v>204</v>
      </c>
      <c r="G34" s="6">
        <v>121696.29999999996</v>
      </c>
      <c r="H34" s="12">
        <v>13919</v>
      </c>
      <c r="I34" s="12">
        <v>153396</v>
      </c>
      <c r="J34" s="7"/>
      <c r="K34" s="61">
        <v>10001.299999999999</v>
      </c>
      <c r="L34" s="61">
        <v>10275.899999999994</v>
      </c>
      <c r="M34" s="61">
        <v>9825.1999999999953</v>
      </c>
      <c r="N34" s="61">
        <v>10643.800000000003</v>
      </c>
      <c r="O34" s="61">
        <v>10546</v>
      </c>
      <c r="P34" s="61">
        <v>10833.200000000003</v>
      </c>
      <c r="Q34" s="61">
        <v>10348.5</v>
      </c>
      <c r="R34" s="61">
        <v>10280.100000000002</v>
      </c>
      <c r="S34" s="61">
        <v>10961.700000000003</v>
      </c>
      <c r="T34" s="61">
        <v>9738.600000000004</v>
      </c>
      <c r="U34" s="61">
        <v>8972.1999999999989</v>
      </c>
      <c r="V34" s="61">
        <v>9269.7999999999993</v>
      </c>
      <c r="W34" s="62">
        <v>1152</v>
      </c>
      <c r="X34" s="62">
        <v>1158</v>
      </c>
      <c r="Y34" s="62">
        <v>1180</v>
      </c>
      <c r="Z34" s="62">
        <v>1208</v>
      </c>
      <c r="AA34" s="62">
        <v>1268</v>
      </c>
      <c r="AB34" s="62">
        <v>1196</v>
      </c>
      <c r="AC34" s="62">
        <v>1101</v>
      </c>
      <c r="AD34" s="62">
        <v>1144</v>
      </c>
      <c r="AE34" s="62">
        <v>1232</v>
      </c>
      <c r="AF34" s="62">
        <v>1145</v>
      </c>
      <c r="AG34" s="62">
        <v>1041</v>
      </c>
      <c r="AH34" s="62">
        <v>1094</v>
      </c>
    </row>
    <row r="35" spans="1:34" s="1" customFormat="1" ht="11.25">
      <c r="A35" s="204"/>
      <c r="B35" s="20"/>
      <c r="C35" s="20"/>
      <c r="D35" s="13"/>
      <c r="E35" s="18" t="s">
        <v>381</v>
      </c>
      <c r="F35" s="16" t="s">
        <v>206</v>
      </c>
      <c r="G35" s="6">
        <v>1076.9584070796457</v>
      </c>
      <c r="H35" s="12">
        <v>123.17699115044248</v>
      </c>
      <c r="I35" s="12">
        <v>1357.4867256637169</v>
      </c>
      <c r="J35" s="8">
        <v>0.7933472841534327</v>
      </c>
      <c r="K35" s="4">
        <v>90.101801801801798</v>
      </c>
      <c r="L35" s="4">
        <v>92.575675675675626</v>
      </c>
      <c r="M35" s="4">
        <v>88.515315315315277</v>
      </c>
      <c r="N35" s="4">
        <v>95.890090090090112</v>
      </c>
      <c r="O35" s="4">
        <v>95.009009009009006</v>
      </c>
      <c r="P35" s="4">
        <v>97.596396396396415</v>
      </c>
      <c r="Q35" s="4">
        <v>93.229729729729726</v>
      </c>
      <c r="R35" s="4">
        <v>91.786607142857164</v>
      </c>
      <c r="S35" s="4">
        <v>98.75405405405408</v>
      </c>
      <c r="T35" s="4">
        <v>86.182300884955794</v>
      </c>
      <c r="U35" s="4">
        <v>80.830630630630623</v>
      </c>
      <c r="V35" s="4">
        <v>82.033628318584064</v>
      </c>
      <c r="W35" s="6">
        <v>10.472727272727273</v>
      </c>
      <c r="X35" s="6">
        <v>10.432432432432432</v>
      </c>
      <c r="Y35" s="6">
        <v>10.925925925925926</v>
      </c>
      <c r="Z35" s="6">
        <v>10.882882882882884</v>
      </c>
      <c r="AA35" s="6">
        <v>11.423423423423424</v>
      </c>
      <c r="AB35" s="6">
        <v>10.774774774774775</v>
      </c>
      <c r="AC35" s="6">
        <v>10.00909090909091</v>
      </c>
      <c r="AD35" s="6">
        <v>10.306306306306306</v>
      </c>
      <c r="AE35" s="6">
        <v>11.099099099099099</v>
      </c>
      <c r="AF35" s="6">
        <v>10.223214285714286</v>
      </c>
      <c r="AG35" s="6">
        <v>9.378378378378379</v>
      </c>
      <c r="AH35" s="6">
        <v>9.8558558558558556</v>
      </c>
    </row>
    <row r="36" spans="1:34">
      <c r="A36" s="205"/>
    </row>
    <row r="37" spans="1:34">
      <c r="A37" s="205"/>
      <c r="E37" s="18"/>
      <c r="F37" s="13"/>
      <c r="G37" s="5" t="s">
        <v>210</v>
      </c>
      <c r="H37" s="5" t="s">
        <v>208</v>
      </c>
      <c r="I37" s="5" t="s">
        <v>212</v>
      </c>
      <c r="J37" s="5" t="s">
        <v>213</v>
      </c>
      <c r="K37" s="1"/>
      <c r="L37" s="1"/>
      <c r="M37" s="1"/>
      <c r="N37" s="1"/>
      <c r="O37" s="3"/>
      <c r="P37" s="1"/>
      <c r="Q37" s="3"/>
      <c r="R37" s="1"/>
      <c r="S37" s="3"/>
      <c r="T37" s="1"/>
      <c r="U37" s="3"/>
      <c r="V37" s="1"/>
      <c r="W37" s="3"/>
      <c r="X37" s="1"/>
      <c r="Y37" s="3"/>
      <c r="Z37" s="1"/>
      <c r="AA37" s="3"/>
      <c r="AB37" s="1"/>
      <c r="AC37" s="3"/>
      <c r="AD37" s="1"/>
      <c r="AE37" s="3"/>
      <c r="AF37" s="1"/>
      <c r="AG37" s="3"/>
      <c r="AH37" s="1"/>
    </row>
    <row r="38" spans="1:34">
      <c r="A38" s="204" t="s">
        <v>489</v>
      </c>
      <c r="B38" s="20" t="s">
        <v>495</v>
      </c>
      <c r="C38" s="20">
        <v>2008</v>
      </c>
      <c r="E38" s="18">
        <v>104</v>
      </c>
      <c r="F38" s="15" t="s">
        <v>204</v>
      </c>
      <c r="G38" s="6">
        <v>107171.39999999995</v>
      </c>
      <c r="H38" s="12">
        <v>12538</v>
      </c>
      <c r="I38" s="12">
        <v>144765</v>
      </c>
      <c r="J38" s="7"/>
      <c r="K38" s="61">
        <v>9388.5</v>
      </c>
      <c r="L38" s="61">
        <v>9621.1999999999989</v>
      </c>
      <c r="M38" s="61">
        <v>9421.6</v>
      </c>
      <c r="N38" s="61">
        <v>9382.6000000000022</v>
      </c>
      <c r="O38" s="61">
        <v>9883.6999999999989</v>
      </c>
      <c r="P38" s="61">
        <v>9299.0000000000018</v>
      </c>
      <c r="Q38" s="61">
        <v>9081.2000000000007</v>
      </c>
      <c r="R38" s="61">
        <v>9044.2000000000025</v>
      </c>
      <c r="S38" s="61">
        <v>8297.9000000000033</v>
      </c>
      <c r="T38" s="61">
        <v>8380.8000000000011</v>
      </c>
      <c r="U38" s="61">
        <v>7739.2000000000016</v>
      </c>
      <c r="V38" s="61">
        <v>7631.5000000000027</v>
      </c>
      <c r="W38" s="62">
        <v>1079</v>
      </c>
      <c r="X38" s="62">
        <v>1114</v>
      </c>
      <c r="Y38" s="62">
        <v>1138</v>
      </c>
      <c r="Z38" s="62">
        <v>1161</v>
      </c>
      <c r="AA38" s="62">
        <v>1171</v>
      </c>
      <c r="AB38" s="62">
        <v>1073</v>
      </c>
      <c r="AC38" s="62">
        <v>1065</v>
      </c>
      <c r="AD38" s="62">
        <v>1055</v>
      </c>
      <c r="AE38" s="62">
        <v>920</v>
      </c>
      <c r="AF38" s="62">
        <v>933</v>
      </c>
      <c r="AG38" s="62">
        <v>899</v>
      </c>
      <c r="AH38" s="62">
        <v>930</v>
      </c>
    </row>
    <row r="39" spans="1:34">
      <c r="A39" s="205"/>
      <c r="E39" s="18" t="s">
        <v>18</v>
      </c>
      <c r="F39" s="16" t="s">
        <v>206</v>
      </c>
      <c r="G39" s="6">
        <v>1030.4942307692304</v>
      </c>
      <c r="H39" s="12">
        <v>120.55769230769231</v>
      </c>
      <c r="I39" s="12">
        <v>1391.9711538461538</v>
      </c>
      <c r="J39" s="8">
        <v>0.74031292094083478</v>
      </c>
      <c r="K39" s="4">
        <v>90.274038461538467</v>
      </c>
      <c r="L39" s="4">
        <v>92.51153846153845</v>
      </c>
      <c r="M39" s="4">
        <v>90.592307692307699</v>
      </c>
      <c r="N39" s="4">
        <v>90.217307692307713</v>
      </c>
      <c r="O39" s="4">
        <v>95.035576923076917</v>
      </c>
      <c r="P39" s="4">
        <v>89.413461538461561</v>
      </c>
      <c r="Q39" s="4">
        <v>87.319230769230771</v>
      </c>
      <c r="R39" s="4">
        <v>86.963461538461559</v>
      </c>
      <c r="S39" s="4">
        <v>79.787500000000037</v>
      </c>
      <c r="T39" s="4">
        <v>80.58461538461539</v>
      </c>
      <c r="U39" s="4">
        <v>74.415384615384625</v>
      </c>
      <c r="V39" s="4">
        <v>73.379807692307722</v>
      </c>
      <c r="W39" s="6">
        <v>10.375</v>
      </c>
      <c r="X39" s="6">
        <v>10.711538461538462</v>
      </c>
      <c r="Y39" s="6">
        <v>11.048543689320388</v>
      </c>
      <c r="Z39" s="6">
        <v>11.271844660194175</v>
      </c>
      <c r="AA39" s="6">
        <v>11.368932038834952</v>
      </c>
      <c r="AB39" s="6">
        <v>10.41747572815534</v>
      </c>
      <c r="AC39" s="6">
        <v>10.339805825242719</v>
      </c>
      <c r="AD39" s="6">
        <v>10.242718446601941</v>
      </c>
      <c r="AE39" s="6">
        <v>9.1089108910891081</v>
      </c>
      <c r="AF39" s="6">
        <v>9.4242424242424239</v>
      </c>
      <c r="AG39" s="6">
        <v>9.2680412371134029</v>
      </c>
      <c r="AH39" s="6">
        <v>9.2079207920792072</v>
      </c>
    </row>
    <row r="40" spans="1:34">
      <c r="A40" s="205"/>
    </row>
    <row r="41" spans="1:34">
      <c r="A41" s="205"/>
      <c r="E41" s="18"/>
      <c r="F41" s="13"/>
      <c r="G41" s="5" t="s">
        <v>210</v>
      </c>
      <c r="H41" s="5" t="s">
        <v>208</v>
      </c>
      <c r="I41" s="5" t="s">
        <v>212</v>
      </c>
      <c r="J41" s="5" t="s">
        <v>213</v>
      </c>
      <c r="K41" s="1"/>
      <c r="L41" s="1"/>
      <c r="M41" s="1"/>
      <c r="N41" s="1"/>
      <c r="O41" s="3"/>
      <c r="P41" s="1"/>
      <c r="Q41" s="3"/>
      <c r="R41" s="1"/>
      <c r="S41" s="3"/>
      <c r="T41" s="1"/>
      <c r="U41" s="3"/>
      <c r="V41" s="1"/>
      <c r="W41" s="3"/>
      <c r="X41" s="1"/>
      <c r="Y41" s="3"/>
      <c r="Z41" s="1"/>
      <c r="AA41" s="3"/>
      <c r="AB41" s="1"/>
      <c r="AC41" s="3"/>
      <c r="AD41" s="1"/>
      <c r="AE41" s="3"/>
      <c r="AF41" s="1"/>
      <c r="AG41" s="3"/>
      <c r="AH41" s="1"/>
    </row>
    <row r="42" spans="1:34">
      <c r="A42" s="204" t="s">
        <v>490</v>
      </c>
      <c r="B42" s="20" t="s">
        <v>496</v>
      </c>
      <c r="C42" s="20">
        <v>2009</v>
      </c>
      <c r="E42" s="18">
        <v>100</v>
      </c>
      <c r="F42" s="15" t="s">
        <v>204</v>
      </c>
      <c r="G42" s="6">
        <v>98877.4</v>
      </c>
      <c r="H42" s="12">
        <v>11580</v>
      </c>
      <c r="I42" s="12">
        <v>121412</v>
      </c>
      <c r="J42" s="7"/>
      <c r="K42" s="61">
        <v>7695.8</v>
      </c>
      <c r="L42" s="61">
        <v>9156.5</v>
      </c>
      <c r="M42" s="61">
        <v>7972.4999999999982</v>
      </c>
      <c r="N42" s="61">
        <v>8715.3999999999978</v>
      </c>
      <c r="O42" s="61">
        <v>9099.6999999999989</v>
      </c>
      <c r="P42" s="61">
        <v>8567.4999999999982</v>
      </c>
      <c r="Q42" s="61">
        <v>8488.1000000000022</v>
      </c>
      <c r="R42" s="61">
        <v>8118.4</v>
      </c>
      <c r="S42" s="61">
        <v>7781.0999999999995</v>
      </c>
      <c r="T42" s="61">
        <v>9209.7000000000007</v>
      </c>
      <c r="U42" s="61">
        <v>7413.9</v>
      </c>
      <c r="V42" s="61">
        <v>6658.7999999999993</v>
      </c>
      <c r="W42" s="62">
        <v>959</v>
      </c>
      <c r="X42" s="62">
        <v>1103</v>
      </c>
      <c r="Y42" s="62">
        <v>1018</v>
      </c>
      <c r="Z42" s="62">
        <v>1004</v>
      </c>
      <c r="AA42" s="62">
        <v>1062</v>
      </c>
      <c r="AB42" s="62">
        <v>1016</v>
      </c>
      <c r="AC42" s="62">
        <v>1018</v>
      </c>
      <c r="AD42" s="62">
        <v>901</v>
      </c>
      <c r="AE42" s="62">
        <v>885</v>
      </c>
      <c r="AF42" s="62">
        <v>995</v>
      </c>
      <c r="AG42" s="62">
        <v>829</v>
      </c>
      <c r="AH42" s="62">
        <v>790</v>
      </c>
    </row>
    <row r="43" spans="1:34">
      <c r="A43" s="205"/>
      <c r="E43" s="18" t="s">
        <v>18</v>
      </c>
      <c r="F43" s="16" t="s">
        <v>206</v>
      </c>
      <c r="G43" s="6">
        <v>988.77399999999989</v>
      </c>
      <c r="H43" s="12">
        <v>115.8</v>
      </c>
      <c r="I43" s="12">
        <v>1214.1199999999999</v>
      </c>
      <c r="J43" s="8">
        <v>0.8143956116364115</v>
      </c>
      <c r="K43" s="4">
        <v>76.957999999999998</v>
      </c>
      <c r="L43" s="4">
        <v>91.564999999999998</v>
      </c>
      <c r="M43" s="4">
        <v>81.352040816326507</v>
      </c>
      <c r="N43" s="4">
        <v>88.034343434343413</v>
      </c>
      <c r="O43" s="4">
        <v>90.996999999999986</v>
      </c>
      <c r="P43" s="4">
        <v>85.674999999999983</v>
      </c>
      <c r="Q43" s="4">
        <v>84.881000000000029</v>
      </c>
      <c r="R43" s="4">
        <v>81.183999999999997</v>
      </c>
      <c r="S43" s="4">
        <v>77.810999999999993</v>
      </c>
      <c r="T43" s="4">
        <v>92.097000000000008</v>
      </c>
      <c r="U43" s="4">
        <v>74.138999999999996</v>
      </c>
      <c r="V43" s="4">
        <v>66.587999999999994</v>
      </c>
      <c r="W43" s="6">
        <v>9.8865979381443303</v>
      </c>
      <c r="X43" s="6">
        <v>11.141414141414142</v>
      </c>
      <c r="Y43" s="6">
        <v>10.387755102040817</v>
      </c>
      <c r="Z43" s="6">
        <v>10.141414141414142</v>
      </c>
      <c r="AA43" s="6">
        <v>10.836734693877551</v>
      </c>
      <c r="AB43" s="6">
        <v>10.474226804123711</v>
      </c>
      <c r="AC43" s="6">
        <v>10.494845360824742</v>
      </c>
      <c r="AD43" s="6">
        <v>9.1938775510204085</v>
      </c>
      <c r="AE43" s="6">
        <v>9.21875</v>
      </c>
      <c r="AF43" s="6">
        <v>9.9499999999999993</v>
      </c>
      <c r="AG43" s="6">
        <v>8.2899999999999991</v>
      </c>
      <c r="AH43" s="6">
        <v>8.5869565217391308</v>
      </c>
    </row>
    <row r="44" spans="1:34">
      <c r="A44" s="205"/>
    </row>
    <row r="45" spans="1:34">
      <c r="A45" s="205"/>
      <c r="E45" s="18"/>
      <c r="F45" s="13"/>
      <c r="G45" s="5" t="s">
        <v>210</v>
      </c>
      <c r="H45" s="5" t="s">
        <v>208</v>
      </c>
      <c r="I45" s="5" t="s">
        <v>212</v>
      </c>
      <c r="J45" s="5" t="s">
        <v>213</v>
      </c>
      <c r="K45" s="1"/>
      <c r="L45" s="1"/>
      <c r="M45" s="1"/>
      <c r="N45" s="1"/>
      <c r="O45" s="3"/>
      <c r="P45" s="1"/>
      <c r="Q45" s="3"/>
      <c r="R45" s="1"/>
      <c r="S45" s="3"/>
      <c r="T45" s="1"/>
      <c r="U45" s="3"/>
      <c r="V45" s="1"/>
      <c r="W45" s="3"/>
      <c r="X45" s="1"/>
      <c r="Y45" s="3"/>
      <c r="Z45" s="1"/>
      <c r="AA45" s="3"/>
      <c r="AB45" s="1"/>
      <c r="AC45" s="3"/>
      <c r="AD45" s="1"/>
      <c r="AE45" s="3"/>
      <c r="AF45" s="1"/>
      <c r="AG45" s="3"/>
      <c r="AH45" s="1"/>
    </row>
    <row r="46" spans="1:34">
      <c r="A46" s="204" t="s">
        <v>491</v>
      </c>
      <c r="B46" s="20" t="s">
        <v>497</v>
      </c>
      <c r="C46" s="20">
        <v>2010</v>
      </c>
      <c r="E46" s="18">
        <v>76</v>
      </c>
      <c r="F46" s="15" t="s">
        <v>204</v>
      </c>
      <c r="G46" s="6">
        <v>82823.500000000015</v>
      </c>
      <c r="H46" s="12">
        <v>9689</v>
      </c>
      <c r="I46" s="12">
        <v>96758</v>
      </c>
      <c r="J46" s="7"/>
      <c r="K46" s="61">
        <v>757</v>
      </c>
      <c r="L46" s="61">
        <v>897</v>
      </c>
      <c r="M46" s="61">
        <v>811</v>
      </c>
      <c r="N46" s="61">
        <v>845</v>
      </c>
      <c r="O46" s="61">
        <v>825</v>
      </c>
      <c r="P46" s="61">
        <v>801</v>
      </c>
      <c r="Q46" s="61">
        <v>847</v>
      </c>
      <c r="R46" s="61">
        <v>797</v>
      </c>
      <c r="S46" s="61">
        <v>786</v>
      </c>
      <c r="T46" s="61">
        <v>835</v>
      </c>
      <c r="U46" s="61">
        <v>759</v>
      </c>
      <c r="V46" s="61">
        <v>729</v>
      </c>
      <c r="W46" s="62">
        <v>757</v>
      </c>
      <c r="X46" s="62">
        <v>897</v>
      </c>
      <c r="Y46" s="62">
        <v>811</v>
      </c>
      <c r="Z46" s="62">
        <v>845</v>
      </c>
      <c r="AA46" s="62">
        <v>825</v>
      </c>
      <c r="AB46" s="62">
        <v>801</v>
      </c>
      <c r="AC46" s="62">
        <v>847</v>
      </c>
      <c r="AD46" s="62">
        <v>797</v>
      </c>
      <c r="AE46" s="62">
        <v>786</v>
      </c>
      <c r="AF46" s="62">
        <v>835</v>
      </c>
      <c r="AG46" s="62">
        <v>759</v>
      </c>
      <c r="AH46" s="62">
        <v>729</v>
      </c>
    </row>
    <row r="47" spans="1:34">
      <c r="A47" s="205"/>
      <c r="E47" s="18" t="s">
        <v>521</v>
      </c>
      <c r="F47" s="16" t="s">
        <v>206</v>
      </c>
      <c r="G47" s="6">
        <v>1089.7828947368423</v>
      </c>
      <c r="H47" s="12">
        <v>127.48684210526316</v>
      </c>
      <c r="I47" s="12">
        <v>1273.1315789473683</v>
      </c>
      <c r="J47" s="8">
        <v>0.855986068335435</v>
      </c>
      <c r="K47" s="4">
        <v>9.9605263157894743</v>
      </c>
      <c r="L47" s="4">
        <v>11.802631578947368</v>
      </c>
      <c r="M47" s="4">
        <v>10.671052631578947</v>
      </c>
      <c r="N47" s="4">
        <v>11.118421052631579</v>
      </c>
      <c r="O47" s="4">
        <v>10.855263157894736</v>
      </c>
      <c r="P47" s="4">
        <v>10.539473684210526</v>
      </c>
      <c r="Q47" s="4">
        <v>11.144736842105264</v>
      </c>
      <c r="R47" s="4">
        <v>10.486842105263158</v>
      </c>
      <c r="S47" s="4">
        <v>10.48</v>
      </c>
      <c r="T47" s="4">
        <v>10.986842105263158</v>
      </c>
      <c r="U47" s="4">
        <v>9.9868421052631575</v>
      </c>
      <c r="V47" s="4">
        <v>9.7200000000000006</v>
      </c>
      <c r="W47" s="6">
        <v>9.9605263157894743</v>
      </c>
      <c r="X47" s="6">
        <v>11.802631578947368</v>
      </c>
      <c r="Y47" s="6">
        <v>10.671052631578947</v>
      </c>
      <c r="Z47" s="6">
        <v>11.118421052631579</v>
      </c>
      <c r="AA47" s="6">
        <v>10.855263157894736</v>
      </c>
      <c r="AB47" s="6">
        <v>10.539473684210526</v>
      </c>
      <c r="AC47" s="6">
        <v>11.144736842105264</v>
      </c>
      <c r="AD47" s="6">
        <v>10.486842105263158</v>
      </c>
      <c r="AE47" s="6">
        <v>10.48</v>
      </c>
      <c r="AF47" s="6">
        <v>10.986842105263158</v>
      </c>
      <c r="AG47" s="6">
        <v>9.9868421052631575</v>
      </c>
      <c r="AH47" s="6">
        <v>9.7200000000000006</v>
      </c>
    </row>
    <row r="48" spans="1:34">
      <c r="A48" s="205"/>
    </row>
    <row r="49" spans="1:34">
      <c r="A49" s="204"/>
      <c r="B49" s="20"/>
      <c r="C49" s="20"/>
      <c r="E49" s="18"/>
      <c r="F49" s="13"/>
      <c r="G49" s="5" t="s">
        <v>210</v>
      </c>
      <c r="H49" s="5" t="s">
        <v>208</v>
      </c>
      <c r="I49" s="5" t="s">
        <v>212</v>
      </c>
      <c r="J49" s="5" t="s">
        <v>213</v>
      </c>
      <c r="K49" s="1"/>
      <c r="L49" s="1"/>
      <c r="M49" s="1"/>
      <c r="N49" s="1"/>
      <c r="O49" s="3"/>
      <c r="P49" s="1"/>
      <c r="Q49" s="3"/>
      <c r="R49" s="1"/>
      <c r="S49" s="3"/>
      <c r="T49" s="1"/>
      <c r="U49" s="3"/>
      <c r="V49" s="1"/>
      <c r="W49" s="3"/>
      <c r="X49" s="1"/>
      <c r="Y49" s="3"/>
      <c r="Z49" s="1"/>
      <c r="AA49" s="3"/>
      <c r="AB49" s="1"/>
      <c r="AC49" s="3"/>
      <c r="AD49" s="1"/>
      <c r="AE49" s="3"/>
      <c r="AF49" s="1"/>
      <c r="AG49" s="3"/>
      <c r="AH49" s="1"/>
    </row>
    <row r="50" spans="1:34">
      <c r="A50" s="204" t="s">
        <v>492</v>
      </c>
      <c r="B50" s="20" t="s">
        <v>1</v>
      </c>
      <c r="C50" s="20">
        <v>2011</v>
      </c>
      <c r="E50" s="18">
        <v>69</v>
      </c>
      <c r="F50" s="15" t="s">
        <v>204</v>
      </c>
      <c r="G50" s="6">
        <v>75975.199999999968</v>
      </c>
      <c r="H50" s="12">
        <v>8718</v>
      </c>
      <c r="I50" s="12">
        <v>87278</v>
      </c>
      <c r="J50" s="7"/>
      <c r="K50" s="61">
        <v>6599.6</v>
      </c>
      <c r="L50" s="61">
        <v>6145.4000000000005</v>
      </c>
      <c r="M50" s="61">
        <v>6055.5999999999995</v>
      </c>
      <c r="N50" s="61">
        <v>6018.9000000000015</v>
      </c>
      <c r="O50" s="61">
        <v>6136.2000000000007</v>
      </c>
      <c r="P50" s="61">
        <v>5925.9</v>
      </c>
      <c r="Q50" s="61">
        <v>7108.6000000000013</v>
      </c>
      <c r="R50" s="61">
        <v>6347.4</v>
      </c>
      <c r="S50" s="61">
        <v>6205.0000000000018</v>
      </c>
      <c r="T50" s="61">
        <v>6723.9000000000005</v>
      </c>
      <c r="U50" s="61">
        <v>6228</v>
      </c>
      <c r="V50" s="61">
        <v>6480.7</v>
      </c>
      <c r="W50" s="62">
        <v>754</v>
      </c>
      <c r="X50" s="62">
        <v>701</v>
      </c>
      <c r="Y50" s="62">
        <v>723</v>
      </c>
      <c r="Z50" s="62">
        <v>733</v>
      </c>
      <c r="AA50" s="62">
        <v>750</v>
      </c>
      <c r="AB50" s="62">
        <v>768</v>
      </c>
      <c r="AC50" s="62">
        <v>799</v>
      </c>
      <c r="AD50" s="62">
        <v>707</v>
      </c>
      <c r="AE50" s="62">
        <v>702</v>
      </c>
      <c r="AF50" s="62">
        <v>718</v>
      </c>
      <c r="AG50" s="62">
        <v>655</v>
      </c>
      <c r="AH50" s="62">
        <v>708</v>
      </c>
    </row>
    <row r="51" spans="1:34">
      <c r="B51" s="206"/>
      <c r="E51" s="18" t="s">
        <v>520</v>
      </c>
      <c r="F51" s="16" t="s">
        <v>206</v>
      </c>
      <c r="G51" s="6">
        <v>1101.0898550724633</v>
      </c>
      <c r="H51" s="12">
        <v>126.34782608695652</v>
      </c>
      <c r="I51" s="12">
        <v>1264.8985507246377</v>
      </c>
      <c r="J51" s="8">
        <v>0.87049657416531045</v>
      </c>
      <c r="K51" s="4">
        <v>95.646376811594209</v>
      </c>
      <c r="L51" s="4">
        <v>90.373529411764707</v>
      </c>
      <c r="M51" s="4">
        <v>89.052941176470583</v>
      </c>
      <c r="N51" s="4">
        <v>87.230434782608711</v>
      </c>
      <c r="O51" s="4">
        <v>90.238235294117658</v>
      </c>
      <c r="P51" s="4">
        <v>85.882608695652166</v>
      </c>
      <c r="Q51" s="4">
        <v>104.53823529411767</v>
      </c>
      <c r="R51" s="4">
        <v>93.344117647058823</v>
      </c>
      <c r="S51" s="4">
        <v>91.250000000000028</v>
      </c>
      <c r="T51" s="4">
        <v>98.880882352941185</v>
      </c>
      <c r="U51" s="4">
        <v>91.588235294117652</v>
      </c>
      <c r="V51" s="4">
        <v>95.304411764705875</v>
      </c>
      <c r="W51" s="6">
        <v>10.927536231884059</v>
      </c>
      <c r="X51" s="6">
        <v>10.308823529411764</v>
      </c>
      <c r="Y51" s="6">
        <v>10.632352941176471</v>
      </c>
      <c r="Z51" s="6">
        <v>10.623188405797102</v>
      </c>
      <c r="AA51" s="6">
        <v>11.029411764705882</v>
      </c>
      <c r="AB51" s="6">
        <v>11.130434782608695</v>
      </c>
      <c r="AC51" s="6">
        <v>11.75</v>
      </c>
      <c r="AD51" s="6">
        <v>10.397058823529411</v>
      </c>
      <c r="AE51" s="6">
        <v>10.323529411764707</v>
      </c>
      <c r="AF51" s="6">
        <v>10.558823529411764</v>
      </c>
      <c r="AG51" s="6">
        <v>9.632352941176471</v>
      </c>
      <c r="AH51" s="6">
        <v>10.411764705882353</v>
      </c>
    </row>
    <row r="52" spans="1:34">
      <c r="B52" s="207"/>
    </row>
    <row r="55" spans="1:34">
      <c r="C55" s="19" t="s">
        <v>321</v>
      </c>
      <c r="G55" s="229" t="s">
        <v>629</v>
      </c>
      <c r="H55" s="230" t="s">
        <v>630</v>
      </c>
      <c r="I55" s="229" t="s">
        <v>629</v>
      </c>
    </row>
    <row r="56" spans="1:34">
      <c r="D56" s="50"/>
      <c r="E56" s="51"/>
      <c r="F56" s="52"/>
      <c r="G56" s="73" t="s">
        <v>209</v>
      </c>
      <c r="H56" s="73" t="s">
        <v>207</v>
      </c>
      <c r="I56" s="73" t="s">
        <v>211</v>
      </c>
      <c r="J56" s="73" t="s">
        <v>78</v>
      </c>
    </row>
    <row r="57" spans="1:34">
      <c r="D57" s="54" t="s">
        <v>225</v>
      </c>
      <c r="E57" s="55">
        <v>1361</v>
      </c>
      <c r="F57" s="69" t="s">
        <v>203</v>
      </c>
      <c r="G57" s="70">
        <v>1572170.4</v>
      </c>
      <c r="H57" s="70">
        <v>178727</v>
      </c>
      <c r="I57" s="70">
        <v>1936343</v>
      </c>
      <c r="J57" s="70"/>
    </row>
    <row r="58" spans="1:34">
      <c r="D58" s="54" t="s">
        <v>226</v>
      </c>
      <c r="E58" s="55">
        <v>4383</v>
      </c>
      <c r="F58" s="71" t="s">
        <v>205</v>
      </c>
      <c r="G58" s="70">
        <v>1155.1582659808964</v>
      </c>
      <c r="H58" s="70">
        <v>131.32035268185157</v>
      </c>
      <c r="I58" s="70">
        <v>1422.7354886113153</v>
      </c>
      <c r="J58" s="72">
        <v>0.81192763885324026</v>
      </c>
    </row>
    <row r="61" spans="1:34">
      <c r="C61" s="19" t="s">
        <v>535</v>
      </c>
      <c r="G61" s="229" t="s">
        <v>629</v>
      </c>
      <c r="H61" s="230" t="s">
        <v>630</v>
      </c>
      <c r="I61" s="229" t="s">
        <v>629</v>
      </c>
    </row>
    <row r="62" spans="1:34">
      <c r="D62" s="66"/>
      <c r="E62" s="51"/>
      <c r="F62" s="52"/>
      <c r="G62" s="73" t="s">
        <v>209</v>
      </c>
      <c r="H62" s="73" t="s">
        <v>207</v>
      </c>
      <c r="I62" s="73" t="s">
        <v>211</v>
      </c>
      <c r="J62" s="73" t="s">
        <v>78</v>
      </c>
    </row>
    <row r="63" spans="1:34">
      <c r="D63" s="54" t="s">
        <v>15</v>
      </c>
      <c r="E63" s="55">
        <f>E6+E10+E14+E18+E22+E26+E30+E34+E38+E42+E46+E50</f>
        <v>1276</v>
      </c>
      <c r="F63" s="69" t="s">
        <v>203</v>
      </c>
      <c r="G63" s="70">
        <f>G6+G10+G14+G18+G22+G26+G30+G34+G38+G42+G46+G50</f>
        <v>1372618.4999999998</v>
      </c>
      <c r="H63" s="70">
        <f>H6+H10+H14+H18+H22+H26+H30+H34+H38+H42+H46+H50</f>
        <v>155988</v>
      </c>
      <c r="I63" s="70">
        <f>I6+I10+I14+I18+I22+I26+I30+I34+I38+I42+I46+I50</f>
        <v>1696408</v>
      </c>
      <c r="J63" s="70"/>
    </row>
    <row r="64" spans="1:34">
      <c r="D64" s="54" t="s">
        <v>16</v>
      </c>
      <c r="E64" s="55">
        <v>4383</v>
      </c>
      <c r="F64" s="71" t="s">
        <v>205</v>
      </c>
      <c r="G64" s="70">
        <f>G63/$E$63</f>
        <v>1075.7198275862067</v>
      </c>
      <c r="H64" s="70">
        <f>H63/$E$63</f>
        <v>122.24764890282131</v>
      </c>
      <c r="I64" s="70">
        <f>I63/$E$63</f>
        <v>1329.473354231975</v>
      </c>
      <c r="J64" s="72">
        <f>G63/I63</f>
        <v>0.80913229600426295</v>
      </c>
    </row>
    <row r="67" spans="3:10">
      <c r="C67" s="19" t="s">
        <v>536</v>
      </c>
      <c r="G67" s="229" t="s">
        <v>629</v>
      </c>
      <c r="H67" s="230" t="s">
        <v>630</v>
      </c>
      <c r="I67" s="229" t="s">
        <v>629</v>
      </c>
    </row>
    <row r="68" spans="3:10">
      <c r="D68" s="50"/>
      <c r="E68" s="51"/>
      <c r="F68" s="52"/>
      <c r="G68" s="53" t="s">
        <v>209</v>
      </c>
      <c r="H68" s="53" t="s">
        <v>207</v>
      </c>
      <c r="I68" s="53" t="s">
        <v>211</v>
      </c>
      <c r="J68" s="53" t="s">
        <v>78</v>
      </c>
    </row>
    <row r="69" spans="3:10">
      <c r="D69" s="54" t="s">
        <v>225</v>
      </c>
      <c r="E69" s="55">
        <f>E63+E57</f>
        <v>2637</v>
      </c>
      <c r="F69" s="56" t="s">
        <v>203</v>
      </c>
      <c r="G69" s="49">
        <f>G57+G63</f>
        <v>2944788.8999999994</v>
      </c>
      <c r="H69" s="49">
        <f>H57+H63</f>
        <v>334715</v>
      </c>
      <c r="I69" s="49">
        <f>I57+I63</f>
        <v>3632751</v>
      </c>
      <c r="J69" s="49"/>
    </row>
    <row r="70" spans="3:10">
      <c r="D70" s="54" t="s">
        <v>226</v>
      </c>
      <c r="E70" s="55">
        <f>E64+E58</f>
        <v>8766</v>
      </c>
      <c r="F70" s="57" t="s">
        <v>205</v>
      </c>
      <c r="G70" s="49">
        <f>G69/$E$69</f>
        <v>1116.7193401592717</v>
      </c>
      <c r="H70" s="49">
        <f>H69/$E$69</f>
        <v>126.93022373909746</v>
      </c>
      <c r="I70" s="49">
        <f>I69/$E$69</f>
        <v>1377.6075085324233</v>
      </c>
      <c r="J70" s="24">
        <f>G69/I69</f>
        <v>0.81062228047008988</v>
      </c>
    </row>
  </sheetData>
  <phoneticPr fontId="2"/>
  <pageMargins left="0.59055118110236227" right="0.39370078740157483" top="0.39370078740157483" bottom="0.39370078740157483" header="0.51181102362204722" footer="0.51181102362204722"/>
  <pageSetup paperSize="9" scale="74"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凡例</vt:lpstr>
      <vt:lpstr>DR12</vt:lpstr>
      <vt:lpstr>SN13</vt:lpstr>
      <vt:lpstr>HO14</vt:lpstr>
      <vt:lpstr>SH15</vt:lpstr>
      <vt:lpstr>MO16</vt:lpstr>
      <vt:lpstr>CO17</vt:lpstr>
      <vt:lpstr>年度集計8899</vt:lpstr>
      <vt:lpstr>年度集計0011</vt:lpstr>
      <vt:lpstr>年度集計1217</vt:lpstr>
      <vt:lpstr>TOP賞</vt:lpstr>
      <vt:lpstr>多摩カップ</vt:lpstr>
      <vt:lpstr>集計</vt:lpstr>
    </vt:vector>
  </TitlesOfParts>
  <Company>キヤノン販売株式会社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標準ソフトウェア(社内事務用)</dc:creator>
  <cp:lastModifiedBy>TAKU</cp:lastModifiedBy>
  <cp:lastPrinted>2004-06-09T06:52:35Z</cp:lastPrinted>
  <dcterms:created xsi:type="dcterms:W3CDTF">2001-06-01T01:10:57Z</dcterms:created>
  <dcterms:modified xsi:type="dcterms:W3CDTF">2018-05-04T03:05:18Z</dcterms:modified>
</cp:coreProperties>
</file>