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データ\TakaoData\オリエンテーリング\県協会HP\ファイル\20200216_リレー\"/>
    </mc:Choice>
  </mc:AlternateContent>
  <bookViews>
    <workbookView xWindow="120" yWindow="90" windowWidth="23715" windowHeight="9360"/>
  </bookViews>
  <sheets>
    <sheet name="チーム用" sheetId="1" r:id="rId1"/>
    <sheet name="個人用" sheetId="2" r:id="rId2"/>
  </sheets>
  <calcPr calcId="152511"/>
</workbook>
</file>

<file path=xl/calcChain.xml><?xml version="1.0" encoding="utf-8"?>
<calcChain xmlns="http://schemas.openxmlformats.org/spreadsheetml/2006/main">
  <c r="N15" i="1" l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14" i="1"/>
  <c r="I4" i="2" l="1"/>
  <c r="O4" i="2" s="1"/>
  <c r="M14" i="1"/>
  <c r="L14" i="1" s="1"/>
  <c r="N4" i="2"/>
  <c r="G15" i="1" l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14" i="1"/>
  <c r="H4" i="2"/>
  <c r="M43" i="1" l="1"/>
  <c r="M42" i="1"/>
  <c r="M41" i="1"/>
  <c r="M40" i="1"/>
  <c r="M39" i="1"/>
  <c r="L39" i="1" s="1"/>
  <c r="M38" i="1"/>
  <c r="M37" i="1"/>
  <c r="M36" i="1"/>
  <c r="M35" i="1"/>
  <c r="L35" i="1" s="1"/>
  <c r="M34" i="1"/>
  <c r="M33" i="1"/>
  <c r="M32" i="1"/>
  <c r="M31" i="1"/>
  <c r="L31" i="1" s="1"/>
  <c r="M30" i="1"/>
  <c r="M29" i="1"/>
  <c r="M28" i="1"/>
  <c r="M27" i="1"/>
  <c r="L27" i="1" s="1"/>
  <c r="M26" i="1"/>
  <c r="M25" i="1"/>
  <c r="M24" i="1"/>
  <c r="M23" i="1"/>
  <c r="M22" i="1"/>
  <c r="M21" i="1"/>
  <c r="M20" i="1"/>
  <c r="M19" i="1"/>
  <c r="M18" i="1"/>
  <c r="M17" i="1"/>
  <c r="M16" i="1"/>
  <c r="M15" i="1"/>
  <c r="L29" i="1" l="1"/>
  <c r="L33" i="1"/>
  <c r="L37" i="1"/>
  <c r="L41" i="1"/>
  <c r="L16" i="1"/>
  <c r="L18" i="1"/>
  <c r="L20" i="1"/>
  <c r="L30" i="1"/>
  <c r="L32" i="1"/>
  <c r="L34" i="1"/>
  <c r="L36" i="1"/>
  <c r="L38" i="1"/>
  <c r="L40" i="1"/>
  <c r="L42" i="1"/>
  <c r="L28" i="1"/>
  <c r="L22" i="1"/>
  <c r="L24" i="1"/>
  <c r="L26" i="1"/>
  <c r="L19" i="1"/>
  <c r="L23" i="1"/>
  <c r="L17" i="1"/>
  <c r="L21" i="1"/>
  <c r="L25" i="1"/>
  <c r="L43" i="1"/>
  <c r="N44" i="1"/>
  <c r="K5" i="1" s="1"/>
  <c r="L15" i="1"/>
  <c r="M44" i="1"/>
  <c r="K4" i="1" s="1"/>
  <c r="L44" i="1" l="1"/>
  <c r="E9" i="1" s="1"/>
</calcChain>
</file>

<file path=xl/sharedStrings.xml><?xml version="1.0" encoding="utf-8"?>
<sst xmlns="http://schemas.openxmlformats.org/spreadsheetml/2006/main" count="126" uniqueCount="85">
  <si>
    <t>【申込先】</t>
    <rPh sb="1" eb="3">
      <t>モウシコミ</t>
    </rPh>
    <rPh sb="3" eb="4">
      <t>サキ</t>
    </rPh>
    <phoneticPr fontId="4"/>
  </si>
  <si>
    <t>saitamaken.relay.taikai@gmail.com</t>
    <phoneticPr fontId="4"/>
  </si>
  <si>
    <t>代表者氏名</t>
    <rPh sb="0" eb="3">
      <t>ダイヒョウシャ</t>
    </rPh>
    <rPh sb="3" eb="5">
      <t>シメイ</t>
    </rPh>
    <phoneticPr fontId="4"/>
  </si>
  <si>
    <t>【参加料内訳】</t>
    <rPh sb="1" eb="4">
      <t>サンカリョウ</t>
    </rPh>
    <rPh sb="4" eb="6">
      <t>ウチワケ</t>
    </rPh>
    <phoneticPr fontId="4"/>
  </si>
  <si>
    <t>代表者住所</t>
    <rPh sb="0" eb="3">
      <t>ダイヒョウシャ</t>
    </rPh>
    <rPh sb="3" eb="5">
      <t>ジュウショ</t>
    </rPh>
    <phoneticPr fontId="4"/>
  </si>
  <si>
    <t>クラス参加費</t>
    <rPh sb="3" eb="5">
      <t>サンカ</t>
    </rPh>
    <rPh sb="5" eb="6">
      <t>ヒ</t>
    </rPh>
    <phoneticPr fontId="4"/>
  </si>
  <si>
    <t>代表者電話番号</t>
    <rPh sb="0" eb="3">
      <t>ダイヒョウシャ</t>
    </rPh>
    <rPh sb="3" eb="5">
      <t>デンワ</t>
    </rPh>
    <rPh sb="5" eb="7">
      <t>バンゴウ</t>
    </rPh>
    <phoneticPr fontId="4"/>
  </si>
  <si>
    <t>Ｅカード</t>
    <phoneticPr fontId="4"/>
  </si>
  <si>
    <t>代表者E-mail</t>
    <rPh sb="0" eb="3">
      <t>ダイヒョウシャ</t>
    </rPh>
    <phoneticPr fontId="4"/>
  </si>
  <si>
    <t>所属クラブ</t>
    <rPh sb="0" eb="2">
      <t>ショゾク</t>
    </rPh>
    <phoneticPr fontId="4"/>
  </si>
  <si>
    <t>参加料合計</t>
    <rPh sb="0" eb="3">
      <t>サンカリョウ</t>
    </rPh>
    <rPh sb="3" eb="5">
      <t>ゴウケイ</t>
    </rPh>
    <phoneticPr fontId="4"/>
  </si>
  <si>
    <t>振込日</t>
    <rPh sb="0" eb="2">
      <t>フリコミ</t>
    </rPh>
    <rPh sb="2" eb="3">
      <t>ビ</t>
    </rPh>
    <phoneticPr fontId="4"/>
  </si>
  <si>
    <t>↓自動計算します</t>
    <rPh sb="1" eb="3">
      <t>ジドウ</t>
    </rPh>
    <rPh sb="3" eb="5">
      <t>ケイサン</t>
    </rPh>
    <phoneticPr fontId="4"/>
  </si>
  <si>
    <t>クラス</t>
    <phoneticPr fontId="4"/>
  </si>
  <si>
    <t>走順</t>
    <rPh sb="0" eb="2">
      <t>ソウジュン</t>
    </rPh>
    <phoneticPr fontId="4"/>
  </si>
  <si>
    <t>氏名</t>
    <rPh sb="0" eb="2">
      <t>シメイ</t>
    </rPh>
    <phoneticPr fontId="4"/>
  </si>
  <si>
    <t>ふりがな</t>
    <phoneticPr fontId="4"/>
  </si>
  <si>
    <r>
      <t xml:space="preserve">生年月日
</t>
    </r>
    <r>
      <rPr>
        <sz val="8"/>
        <color indexed="8"/>
        <rFont val="メイリオ"/>
        <family val="3"/>
        <charset val="128"/>
      </rPr>
      <t>（西暦年/月/日）</t>
    </r>
    <rPh sb="0" eb="2">
      <t>セイネン</t>
    </rPh>
    <rPh sb="2" eb="4">
      <t>ガッピ</t>
    </rPh>
    <rPh sb="6" eb="8">
      <t>セイレキ</t>
    </rPh>
    <rPh sb="8" eb="9">
      <t>ネン</t>
    </rPh>
    <rPh sb="10" eb="11">
      <t>ツキ</t>
    </rPh>
    <rPh sb="12" eb="13">
      <t>ヒ</t>
    </rPh>
    <phoneticPr fontId="4"/>
  </si>
  <si>
    <t>年齢</t>
    <rPh sb="0" eb="2">
      <t>ネンレイ</t>
    </rPh>
    <phoneticPr fontId="4"/>
  </si>
  <si>
    <t>参加費
区分</t>
    <rPh sb="0" eb="3">
      <t>サンカヒ</t>
    </rPh>
    <rPh sb="4" eb="6">
      <t>クブン</t>
    </rPh>
    <phoneticPr fontId="4"/>
  </si>
  <si>
    <t>性別</t>
    <rPh sb="0" eb="2">
      <t>セイベツ</t>
    </rPh>
    <phoneticPr fontId="4"/>
  </si>
  <si>
    <t>Eｶｰﾄﾞ番号</t>
    <rPh sb="5" eb="7">
      <t>バンゴウ</t>
    </rPh>
    <phoneticPr fontId="4"/>
  </si>
  <si>
    <t>参加費合計</t>
    <rPh sb="0" eb="2">
      <t>サンカ</t>
    </rPh>
    <rPh sb="2" eb="3">
      <t>ヒ</t>
    </rPh>
    <rPh sb="3" eb="5">
      <t>ゴウケイ</t>
    </rPh>
    <phoneticPr fontId="4"/>
  </si>
  <si>
    <t>１走</t>
    <rPh sb="1" eb="2">
      <t>ソウ</t>
    </rPh>
    <phoneticPr fontId="4"/>
  </si>
  <si>
    <t>２走</t>
    <rPh sb="1" eb="2">
      <t>ソウ</t>
    </rPh>
    <phoneticPr fontId="4"/>
  </si>
  <si>
    <t>３走</t>
    <rPh sb="1" eb="2">
      <t>ソウ</t>
    </rPh>
    <phoneticPr fontId="4"/>
  </si>
  <si>
    <t>※　10チーム以上の時はExcelシートを2枚にしてください</t>
    <rPh sb="7" eb="9">
      <t>イジョウ</t>
    </rPh>
    <rPh sb="10" eb="11">
      <t>トキ</t>
    </rPh>
    <rPh sb="22" eb="23">
      <t>マイ</t>
    </rPh>
    <phoneticPr fontId="4"/>
  </si>
  <si>
    <r>
      <t>　</t>
    </r>
    <r>
      <rPr>
        <b/>
        <u/>
        <sz val="18"/>
        <color indexed="10"/>
        <rFont val="メイリオ"/>
        <family val="3"/>
        <charset val="128"/>
      </rPr>
      <t>本シート入力上の注意事項</t>
    </r>
    <rPh sb="1" eb="2">
      <t>ホン</t>
    </rPh>
    <rPh sb="5" eb="7">
      <t>ニュウリョク</t>
    </rPh>
    <rPh sb="7" eb="8">
      <t>ジョウ</t>
    </rPh>
    <rPh sb="9" eb="11">
      <t>チュウイ</t>
    </rPh>
    <rPh sb="11" eb="13">
      <t>ジコウ</t>
    </rPh>
    <phoneticPr fontId="4"/>
  </si>
  <si>
    <t>【必須入力項目】</t>
    <rPh sb="1" eb="3">
      <t>ヒッス</t>
    </rPh>
    <rPh sb="3" eb="5">
      <t>ニュウリョク</t>
    </rPh>
    <rPh sb="5" eb="7">
      <t>コウモク</t>
    </rPh>
    <phoneticPr fontId="4"/>
  </si>
  <si>
    <t>▼ﾌﾟﾙﾀﾞｳﾝ選択項目</t>
    <rPh sb="8" eb="10">
      <t>センタク</t>
    </rPh>
    <rPh sb="10" eb="12">
      <t>コウモク</t>
    </rPh>
    <phoneticPr fontId="4"/>
  </si>
  <si>
    <t>入力項目</t>
    <rPh sb="0" eb="2">
      <t>ニュウリョク</t>
    </rPh>
    <rPh sb="2" eb="4">
      <t>コウモク</t>
    </rPh>
    <phoneticPr fontId="4"/>
  </si>
  <si>
    <t>【入力禁止項目】</t>
    <rPh sb="1" eb="3">
      <t>ニュウリョク</t>
    </rPh>
    <rPh sb="3" eb="5">
      <t>キンシ</t>
    </rPh>
    <rPh sb="5" eb="7">
      <t>コウモク</t>
    </rPh>
    <phoneticPr fontId="4"/>
  </si>
  <si>
    <t>入力禁止項目</t>
    <rPh sb="0" eb="2">
      <t>ニュウリョク</t>
    </rPh>
    <rPh sb="2" eb="4">
      <t>キンシ</t>
    </rPh>
    <rPh sb="4" eb="6">
      <t>コウモク</t>
    </rPh>
    <phoneticPr fontId="4"/>
  </si>
  <si>
    <t>参加費区分</t>
    <rPh sb="0" eb="3">
      <t>サンカヒ</t>
    </rPh>
    <rPh sb="3" eb="5">
      <t>クブン</t>
    </rPh>
    <phoneticPr fontId="4"/>
  </si>
  <si>
    <t>参加費</t>
    <rPh sb="0" eb="3">
      <t>サンカヒ</t>
    </rPh>
    <phoneticPr fontId="4"/>
  </si>
  <si>
    <t>一般</t>
    <rPh sb="0" eb="2">
      <t>イッパン</t>
    </rPh>
    <phoneticPr fontId="4"/>
  </si>
  <si>
    <t>高校生</t>
    <rPh sb="0" eb="3">
      <t>コウコウセイ</t>
    </rPh>
    <phoneticPr fontId="4"/>
  </si>
  <si>
    <t>中学生以下</t>
    <rPh sb="0" eb="3">
      <t>チュウガクセイ</t>
    </rPh>
    <rPh sb="3" eb="5">
      <t>イカ</t>
    </rPh>
    <phoneticPr fontId="4"/>
  </si>
  <si>
    <t>L</t>
    <phoneticPr fontId="4"/>
  </si>
  <si>
    <t>M</t>
    <phoneticPr fontId="4"/>
  </si>
  <si>
    <t>S</t>
    <phoneticPr fontId="4"/>
  </si>
  <si>
    <t>saitamaken.relay.taikai@gmail.com</t>
    <phoneticPr fontId="4"/>
  </si>
  <si>
    <t>クラス・参加者区分</t>
    <rPh sb="4" eb="7">
      <t>サンカシャ</t>
    </rPh>
    <rPh sb="7" eb="9">
      <t>クブン</t>
    </rPh>
    <phoneticPr fontId="4"/>
  </si>
  <si>
    <t>〒住所</t>
    <rPh sb="1" eb="3">
      <t>ジュウショ</t>
    </rPh>
    <phoneticPr fontId="12"/>
  </si>
  <si>
    <t>電話番号</t>
    <rPh sb="0" eb="2">
      <t>デンワ</t>
    </rPh>
    <rPh sb="2" eb="4">
      <t>バンゴウ</t>
    </rPh>
    <phoneticPr fontId="12"/>
  </si>
  <si>
    <t>参加費</t>
    <rPh sb="0" eb="3">
      <t>サンカヒ</t>
    </rPh>
    <phoneticPr fontId="12"/>
  </si>
  <si>
    <t>Ｌ個人/協会個人会員・大学生</t>
    <rPh sb="1" eb="3">
      <t>コジン</t>
    </rPh>
    <rPh sb="4" eb="6">
      <t>キョウカイ</t>
    </rPh>
    <rPh sb="11" eb="14">
      <t>ダイガクセイ</t>
    </rPh>
    <phoneticPr fontId="12"/>
  </si>
  <si>
    <t>Ｌ個人/一般</t>
    <rPh sb="1" eb="3">
      <t>コジン</t>
    </rPh>
    <rPh sb="4" eb="6">
      <t>イッパン</t>
    </rPh>
    <phoneticPr fontId="12"/>
  </si>
  <si>
    <t>Ｌ個人/高校生</t>
    <rPh sb="1" eb="3">
      <t>コジン</t>
    </rPh>
    <rPh sb="4" eb="7">
      <t>コウコウセイ</t>
    </rPh>
    <phoneticPr fontId="12"/>
  </si>
  <si>
    <t>Ｌ個人/中学生以下</t>
    <rPh sb="1" eb="3">
      <t>コジン</t>
    </rPh>
    <rPh sb="4" eb="7">
      <t>チュウガクセイ</t>
    </rPh>
    <rPh sb="7" eb="9">
      <t>イカ</t>
    </rPh>
    <phoneticPr fontId="12"/>
  </si>
  <si>
    <t>Ｍ個人/協会個人会員・大学生</t>
    <rPh sb="1" eb="3">
      <t>コジン</t>
    </rPh>
    <rPh sb="4" eb="6">
      <t>キョウカイ</t>
    </rPh>
    <rPh sb="11" eb="14">
      <t>ダイガクセイ</t>
    </rPh>
    <phoneticPr fontId="12"/>
  </si>
  <si>
    <t>Ｍ個人/一般</t>
    <rPh sb="1" eb="3">
      <t>コジン</t>
    </rPh>
    <rPh sb="4" eb="6">
      <t>イッパン</t>
    </rPh>
    <phoneticPr fontId="12"/>
  </si>
  <si>
    <t>Ｍ個人/高校生</t>
    <rPh sb="1" eb="3">
      <t>コジン</t>
    </rPh>
    <rPh sb="4" eb="7">
      <t>コウコウセイ</t>
    </rPh>
    <phoneticPr fontId="12"/>
  </si>
  <si>
    <t>Ｍ個人/中学生以下</t>
    <rPh sb="1" eb="3">
      <t>コジン</t>
    </rPh>
    <rPh sb="4" eb="7">
      <t>チュウガクセイ</t>
    </rPh>
    <rPh sb="7" eb="9">
      <t>イカ</t>
    </rPh>
    <phoneticPr fontId="12"/>
  </si>
  <si>
    <t>Ｓ個人/協会個人会員・大学生</t>
    <rPh sb="1" eb="3">
      <t>コジン</t>
    </rPh>
    <rPh sb="4" eb="6">
      <t>キョウカイ</t>
    </rPh>
    <rPh sb="11" eb="14">
      <t>ダイガクセイ</t>
    </rPh>
    <phoneticPr fontId="12"/>
  </si>
  <si>
    <t>Ｓ個人/一般</t>
    <rPh sb="1" eb="3">
      <t>コジン</t>
    </rPh>
    <rPh sb="4" eb="6">
      <t>イッパン</t>
    </rPh>
    <phoneticPr fontId="12"/>
  </si>
  <si>
    <t>Ｓ個人/高校生</t>
    <rPh sb="1" eb="3">
      <t>コジン</t>
    </rPh>
    <rPh sb="4" eb="7">
      <t>コウコウセイ</t>
    </rPh>
    <phoneticPr fontId="12"/>
  </si>
  <si>
    <t>Ｓ個人/中学生以下</t>
    <rPh sb="1" eb="3">
      <t>コジン</t>
    </rPh>
    <rPh sb="4" eb="7">
      <t>チュウガクセイ</t>
    </rPh>
    <rPh sb="7" eb="9">
      <t>イカ</t>
    </rPh>
    <phoneticPr fontId="12"/>
  </si>
  <si>
    <t>E-mail</t>
    <phoneticPr fontId="4"/>
  </si>
  <si>
    <t>Lワンマン/協会個人会員・大学生</t>
    <rPh sb="6" eb="8">
      <t>キョウカイ</t>
    </rPh>
    <rPh sb="13" eb="16">
      <t>ダイガクセイ</t>
    </rPh>
    <phoneticPr fontId="12"/>
  </si>
  <si>
    <t>Ｌワンマン/一般</t>
    <rPh sb="6" eb="8">
      <t>イッパン</t>
    </rPh>
    <phoneticPr fontId="12"/>
  </si>
  <si>
    <t>Ｌワンマン/高校生</t>
    <rPh sb="6" eb="9">
      <t>コウコウセイ</t>
    </rPh>
    <phoneticPr fontId="12"/>
  </si>
  <si>
    <t>Ｍワンマン/協会個人会員・大学生</t>
    <rPh sb="6" eb="8">
      <t>キョウカイ</t>
    </rPh>
    <rPh sb="13" eb="16">
      <t>ダイガクセイ</t>
    </rPh>
    <phoneticPr fontId="12"/>
  </si>
  <si>
    <t>Ｌワンマン/中学生以下</t>
    <rPh sb="6" eb="9">
      <t>チュウガクセイ</t>
    </rPh>
    <rPh sb="9" eb="11">
      <t>イカ</t>
    </rPh>
    <phoneticPr fontId="12"/>
  </si>
  <si>
    <t>Ｍワンマン/一般</t>
    <rPh sb="6" eb="8">
      <t>イッパン</t>
    </rPh>
    <phoneticPr fontId="12"/>
  </si>
  <si>
    <t>Ｍワンマン/高校生</t>
    <rPh sb="6" eb="9">
      <t>コウコウセイ</t>
    </rPh>
    <phoneticPr fontId="12"/>
  </si>
  <si>
    <t>Ｓワンマン/協会個人会員・大学生</t>
    <rPh sb="6" eb="8">
      <t>キョウカイ</t>
    </rPh>
    <rPh sb="13" eb="16">
      <t>ダイガクセイ</t>
    </rPh>
    <phoneticPr fontId="12"/>
  </si>
  <si>
    <t>Ｓワンマン/一般</t>
    <rPh sb="6" eb="8">
      <t>イッパン</t>
    </rPh>
    <phoneticPr fontId="12"/>
  </si>
  <si>
    <t>Ｓワンマン/高校生</t>
    <rPh sb="6" eb="9">
      <t>コウコウセイ</t>
    </rPh>
    <phoneticPr fontId="12"/>
  </si>
  <si>
    <t>Ｓワンマン/中学生以下</t>
    <rPh sb="6" eb="9">
      <t>チュウガクセイ</t>
    </rPh>
    <rPh sb="9" eb="11">
      <t>イカ</t>
    </rPh>
    <phoneticPr fontId="12"/>
  </si>
  <si>
    <t>Eｶｰﾄﾞ</t>
    <phoneticPr fontId="4"/>
  </si>
  <si>
    <t>Eカード代</t>
    <rPh sb="4" eb="5">
      <t>ダイ</t>
    </rPh>
    <phoneticPr fontId="4"/>
  </si>
  <si>
    <t>Ｅカード代</t>
    <rPh sb="4" eb="5">
      <t>ダイ</t>
    </rPh>
    <phoneticPr fontId="12"/>
  </si>
  <si>
    <t>参加費払い込み年月日</t>
    <rPh sb="0" eb="3">
      <t>サンカヒ</t>
    </rPh>
    <rPh sb="3" eb="4">
      <t>ハラ</t>
    </rPh>
    <rPh sb="5" eb="6">
      <t>コ</t>
    </rPh>
    <rPh sb="7" eb="10">
      <t>ネンガッピ</t>
    </rPh>
    <phoneticPr fontId="12"/>
  </si>
  <si>
    <t>協会個人会員・大学生</t>
    <rPh sb="0" eb="2">
      <t>キョウカイ</t>
    </rPh>
    <rPh sb="2" eb="4">
      <t>コジン</t>
    </rPh>
    <rPh sb="4" eb="6">
      <t>カイイン</t>
    </rPh>
    <rPh sb="5" eb="6">
      <t>イン</t>
    </rPh>
    <rPh sb="7" eb="10">
      <t>ダイガクセイ</t>
    </rPh>
    <phoneticPr fontId="4"/>
  </si>
  <si>
    <t>第24回クラブ対抗リレーオリエンテーリング大会　個人参加申込書</t>
    <rPh sb="0" eb="1">
      <t>ダイ</t>
    </rPh>
    <rPh sb="3" eb="4">
      <t>カイ</t>
    </rPh>
    <rPh sb="7" eb="9">
      <t>タイコウ</t>
    </rPh>
    <rPh sb="21" eb="23">
      <t>タイカイ</t>
    </rPh>
    <rPh sb="24" eb="26">
      <t>コジン</t>
    </rPh>
    <rPh sb="26" eb="28">
      <t>サンカ</t>
    </rPh>
    <rPh sb="28" eb="31">
      <t>モウシコミショ</t>
    </rPh>
    <phoneticPr fontId="4"/>
  </si>
  <si>
    <t>第２４回クラブ対抗リレーオリエンテーリング大会　参加申込書</t>
    <rPh sb="0" eb="1">
      <t>ダイ</t>
    </rPh>
    <rPh sb="3" eb="4">
      <t>カイ</t>
    </rPh>
    <rPh sb="7" eb="9">
      <t>タイコウ</t>
    </rPh>
    <rPh sb="21" eb="23">
      <t>タイカイ</t>
    </rPh>
    <rPh sb="24" eb="26">
      <t>サンカ</t>
    </rPh>
    <rPh sb="26" eb="29">
      <t>モウシコミショ</t>
    </rPh>
    <phoneticPr fontId="4"/>
  </si>
  <si>
    <t>個人参加費</t>
    <rPh sb="0" eb="2">
      <t>コジン</t>
    </rPh>
    <rPh sb="2" eb="4">
      <t>サンカ</t>
    </rPh>
    <rPh sb="4" eb="5">
      <t>ヒ</t>
    </rPh>
    <phoneticPr fontId="4"/>
  </si>
  <si>
    <t>チーム名（クラブ名付き）</t>
    <rPh sb="3" eb="4">
      <t>メイ</t>
    </rPh>
    <rPh sb="8" eb="9">
      <t>メイ</t>
    </rPh>
    <rPh sb="9" eb="10">
      <t>ツ</t>
    </rPh>
    <phoneticPr fontId="4"/>
  </si>
  <si>
    <t>ﾏｲEｶｰﾄﾞ番号</t>
    <rPh sb="7" eb="9">
      <t>バンゴウ</t>
    </rPh>
    <phoneticPr fontId="4"/>
  </si>
  <si>
    <t>ﾚﾝﾀﾙEｶｰド枚数</t>
    <rPh sb="8" eb="10">
      <t>マイスウ</t>
    </rPh>
    <phoneticPr fontId="4"/>
  </si>
  <si>
    <t>Mワンマン/中学生以下</t>
    <rPh sb="6" eb="9">
      <t>チュウガクセイ</t>
    </rPh>
    <rPh sb="9" eb="11">
      <t>イカ</t>
    </rPh>
    <phoneticPr fontId="12"/>
  </si>
  <si>
    <t>〆切</t>
    <rPh sb="0" eb="2">
      <t>シメキリ</t>
    </rPh>
    <phoneticPr fontId="3"/>
  </si>
  <si>
    <t>2020年1月31日（金）</t>
    <rPh sb="4" eb="5">
      <t>ネン</t>
    </rPh>
    <rPh sb="6" eb="7">
      <t>ガツ</t>
    </rPh>
    <rPh sb="9" eb="10">
      <t>ニチ</t>
    </rPh>
    <rPh sb="11" eb="12">
      <t>キン</t>
    </rPh>
    <phoneticPr fontId="3"/>
  </si>
  <si>
    <t>〆切  2020年1月31日（金）</t>
    <rPh sb="0" eb="2">
      <t>シメキリ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</si>
</sst>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u/>
      <sz val="18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メイリオ"/>
      <family val="3"/>
      <charset val="128"/>
    </font>
    <font>
      <b/>
      <sz val="10"/>
      <color rgb="FFFF0000"/>
      <name val="メイリオ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b/>
      <sz val="10"/>
      <color theme="1"/>
      <name val="メイリオ"/>
      <family val="3"/>
      <charset val="128"/>
    </font>
    <font>
      <sz val="8"/>
      <color indexed="8"/>
      <name val="メイリオ"/>
      <family val="3"/>
      <charset val="128"/>
    </font>
    <font>
      <sz val="18"/>
      <color rgb="FFFF0000"/>
      <name val="メイリオ"/>
      <family val="3"/>
      <charset val="128"/>
    </font>
    <font>
      <b/>
      <u/>
      <sz val="18"/>
      <color indexed="10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9"/>
      <color theme="1"/>
      <name val="メイリオ"/>
      <family val="3"/>
      <charset val="128"/>
    </font>
    <font>
      <sz val="10"/>
      <color theme="0"/>
      <name val="メイリオ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7" fillId="0" borderId="0" xfId="2" applyProtection="1">
      <alignment vertical="center"/>
    </xf>
    <xf numFmtId="38" fontId="5" fillId="0" borderId="0" xfId="1" applyFont="1" applyProtection="1">
      <alignment vertical="center"/>
    </xf>
    <xf numFmtId="38" fontId="5" fillId="0" borderId="0" xfId="1" applyFont="1" applyFill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38" fontId="5" fillId="0" borderId="0" xfId="1" applyFont="1" applyAlignment="1" applyProtection="1"/>
    <xf numFmtId="38" fontId="5" fillId="3" borderId="3" xfId="1" applyFont="1" applyFill="1" applyBorder="1" applyProtection="1">
      <alignment vertical="center"/>
    </xf>
    <xf numFmtId="38" fontId="5" fillId="3" borderId="3" xfId="1" applyFont="1" applyFill="1" applyBorder="1" applyAlignment="1" applyProtection="1">
      <alignment horizontal="center" vertical="center"/>
    </xf>
    <xf numFmtId="38" fontId="8" fillId="3" borderId="4" xfId="1" applyFont="1" applyFill="1" applyBorder="1" applyAlignment="1" applyProtection="1">
      <alignment horizontal="center" vertical="center"/>
    </xf>
    <xf numFmtId="38" fontId="8" fillId="3" borderId="5" xfId="1" applyFont="1" applyFill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14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Protection="1">
      <alignment vertical="center"/>
    </xf>
    <xf numFmtId="0" fontId="5" fillId="3" borderId="8" xfId="0" applyFont="1" applyFill="1" applyBorder="1" applyAlignment="1" applyProtection="1">
      <alignment horizontal="center" vertical="center"/>
    </xf>
    <xf numFmtId="0" fontId="5" fillId="2" borderId="8" xfId="0" applyFont="1" applyFill="1" applyBorder="1" applyProtection="1">
      <alignment vertical="center"/>
      <protection locked="0"/>
    </xf>
    <xf numFmtId="14" fontId="5" fillId="2" borderId="8" xfId="0" applyNumberFormat="1" applyFont="1" applyFill="1" applyBorder="1" applyAlignment="1" applyProtection="1">
      <alignment horizontal="center" vertical="center"/>
      <protection locked="0"/>
    </xf>
    <xf numFmtId="0" fontId="5" fillId="5" borderId="8" xfId="0" applyFont="1" applyFill="1" applyBorder="1" applyAlignment="1" applyProtection="1">
      <alignment horizontal="center" vertical="center"/>
      <protection locked="0"/>
    </xf>
    <xf numFmtId="38" fontId="5" fillId="4" borderId="8" xfId="1" applyFont="1" applyFill="1" applyBorder="1" applyAlignment="1" applyProtection="1">
      <alignment horizontal="center" vertical="center"/>
    </xf>
    <xf numFmtId="0" fontId="5" fillId="3" borderId="3" xfId="0" applyFont="1" applyFill="1" applyBorder="1" applyAlignment="1" applyProtection="1">
      <alignment horizontal="center" vertical="center"/>
    </xf>
    <xf numFmtId="0" fontId="5" fillId="2" borderId="3" xfId="0" applyFont="1" applyFill="1" applyBorder="1" applyProtection="1">
      <alignment vertical="center"/>
      <protection locked="0"/>
    </xf>
    <xf numFmtId="0" fontId="5" fillId="5" borderId="3" xfId="0" applyFont="1" applyFill="1" applyBorder="1" applyAlignment="1" applyProtection="1">
      <alignment horizontal="center" vertical="center"/>
      <protection locked="0"/>
    </xf>
    <xf numFmtId="38" fontId="5" fillId="4" borderId="3" xfId="1" applyFont="1" applyFill="1" applyBorder="1" applyAlignment="1" applyProtection="1">
      <alignment horizontal="center" vertical="center"/>
    </xf>
    <xf numFmtId="0" fontId="5" fillId="3" borderId="14" xfId="0" applyFont="1" applyFill="1" applyBorder="1" applyAlignment="1" applyProtection="1">
      <alignment horizontal="center" vertical="center"/>
    </xf>
    <xf numFmtId="0" fontId="5" fillId="2" borderId="14" xfId="0" applyFont="1" applyFill="1" applyBorder="1" applyProtection="1">
      <alignment vertical="center"/>
      <protection locked="0"/>
    </xf>
    <xf numFmtId="14" fontId="5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5" borderId="14" xfId="0" applyFont="1" applyFill="1" applyBorder="1" applyAlignment="1" applyProtection="1">
      <alignment horizontal="center" vertical="center"/>
      <protection locked="0"/>
    </xf>
    <xf numFmtId="38" fontId="5" fillId="4" borderId="14" xfId="1" applyFont="1" applyFill="1" applyBorder="1" applyAlignment="1" applyProtection="1">
      <alignment horizontal="center" vertical="center"/>
    </xf>
    <xf numFmtId="38" fontId="5" fillId="4" borderId="0" xfId="1" applyFont="1" applyFill="1" applyAlignment="1" applyProtection="1">
      <alignment horizontal="center" vertical="center"/>
    </xf>
    <xf numFmtId="0" fontId="5" fillId="0" borderId="0" xfId="0" applyFont="1" applyBorder="1" applyProtection="1">
      <alignment vertical="center"/>
    </xf>
    <xf numFmtId="0" fontId="5" fillId="0" borderId="15" xfId="0" applyFont="1" applyBorder="1" applyProtection="1">
      <alignment vertical="center"/>
    </xf>
    <xf numFmtId="0" fontId="5" fillId="0" borderId="16" xfId="0" applyFont="1" applyBorder="1" applyAlignment="1" applyProtection="1">
      <alignment horizontal="center" vertical="center"/>
    </xf>
    <xf numFmtId="0" fontId="5" fillId="0" borderId="16" xfId="0" applyFont="1" applyBorder="1" applyProtection="1">
      <alignment vertical="center"/>
    </xf>
    <xf numFmtId="0" fontId="5" fillId="0" borderId="17" xfId="0" applyFont="1" applyBorder="1" applyProtection="1">
      <alignment vertical="center"/>
    </xf>
    <xf numFmtId="0" fontId="10" fillId="0" borderId="0" xfId="0" applyFont="1" applyBorder="1" applyProtection="1">
      <alignment vertical="center"/>
    </xf>
    <xf numFmtId="0" fontId="10" fillId="0" borderId="18" xfId="0" applyFont="1" applyBorder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5" fillId="0" borderId="19" xfId="0" applyFont="1" applyBorder="1" applyProtection="1">
      <alignment vertical="center"/>
    </xf>
    <xf numFmtId="0" fontId="5" fillId="0" borderId="18" xfId="0" applyFont="1" applyBorder="1" applyProtection="1">
      <alignment vertical="center"/>
    </xf>
    <xf numFmtId="0" fontId="5" fillId="0" borderId="0" xfId="0" applyFont="1" applyBorder="1" applyAlignment="1" applyProtection="1">
      <alignment horizontal="center" vertical="center"/>
    </xf>
    <xf numFmtId="0" fontId="5" fillId="5" borderId="3" xfId="0" applyFont="1" applyFill="1" applyBorder="1" applyProtection="1">
      <alignment vertical="center"/>
    </xf>
    <xf numFmtId="0" fontId="5" fillId="2" borderId="3" xfId="0" applyFont="1" applyFill="1" applyBorder="1" applyProtection="1">
      <alignment vertical="center"/>
    </xf>
    <xf numFmtId="0" fontId="5" fillId="3" borderId="3" xfId="0" applyFont="1" applyFill="1" applyBorder="1" applyProtection="1">
      <alignment vertical="center"/>
    </xf>
    <xf numFmtId="0" fontId="5" fillId="0" borderId="20" xfId="0" applyFont="1" applyBorder="1" applyProtection="1">
      <alignment vertical="center"/>
    </xf>
    <xf numFmtId="0" fontId="5" fillId="0" borderId="21" xfId="0" applyFont="1" applyBorder="1" applyAlignment="1" applyProtection="1">
      <alignment horizontal="center" vertical="center"/>
    </xf>
    <xf numFmtId="0" fontId="5" fillId="0" borderId="21" xfId="0" applyFont="1" applyBorder="1" applyProtection="1">
      <alignment vertical="center"/>
    </xf>
    <xf numFmtId="0" fontId="5" fillId="0" borderId="22" xfId="0" applyFont="1" applyBorder="1" applyProtection="1">
      <alignment vertical="center"/>
    </xf>
    <xf numFmtId="0" fontId="5" fillId="0" borderId="23" xfId="0" applyFont="1" applyBorder="1" applyAlignment="1" applyProtection="1">
      <alignment horizontal="center" vertical="center"/>
    </xf>
    <xf numFmtId="0" fontId="5" fillId="0" borderId="24" xfId="0" applyFont="1" applyBorder="1" applyAlignment="1" applyProtection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24" xfId="0" applyFont="1" applyBorder="1" applyAlignment="1" applyProtection="1">
      <alignment horizontal="center" vertical="center" wrapText="1"/>
    </xf>
    <xf numFmtId="0" fontId="13" fillId="0" borderId="24" xfId="0" applyFont="1" applyBorder="1" applyAlignment="1" applyProtection="1">
      <alignment horizontal="center" vertical="center" wrapText="1"/>
    </xf>
    <xf numFmtId="38" fontId="5" fillId="4" borderId="24" xfId="1" applyFont="1" applyFill="1" applyBorder="1" applyAlignment="1" applyProtection="1">
      <alignment horizontal="center" vertical="center"/>
    </xf>
    <xf numFmtId="0" fontId="5" fillId="5" borderId="4" xfId="0" applyFont="1" applyFill="1" applyBorder="1" applyAlignment="1" applyProtection="1">
      <alignment horizontal="center" vertical="center"/>
      <protection locked="0"/>
    </xf>
    <xf numFmtId="0" fontId="5" fillId="2" borderId="24" xfId="0" applyFont="1" applyFill="1" applyBorder="1" applyProtection="1">
      <alignment vertical="center"/>
      <protection locked="0"/>
    </xf>
    <xf numFmtId="14" fontId="5" fillId="2" borderId="24" xfId="0" applyNumberFormat="1" applyFont="1" applyFill="1" applyBorder="1" applyAlignment="1" applyProtection="1">
      <alignment horizontal="center" vertical="center"/>
      <protection locked="0"/>
    </xf>
    <xf numFmtId="0" fontId="5" fillId="3" borderId="24" xfId="0" applyFont="1" applyFill="1" applyBorder="1" applyAlignment="1" applyProtection="1">
      <alignment horizontal="center" vertical="center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0" fontId="5" fillId="5" borderId="13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Protection="1">
      <alignment vertical="center"/>
      <protection locked="0"/>
    </xf>
    <xf numFmtId="14" fontId="5" fillId="2" borderId="13" xfId="0" applyNumberFormat="1" applyFont="1" applyFill="1" applyBorder="1" applyAlignment="1" applyProtection="1">
      <alignment horizontal="center" vertical="center"/>
      <protection locked="0"/>
    </xf>
    <xf numFmtId="38" fontId="5" fillId="4" borderId="13" xfId="1" applyFont="1" applyFill="1" applyBorder="1" applyAlignment="1" applyProtection="1">
      <alignment horizontal="center" vertical="center"/>
    </xf>
    <xf numFmtId="0" fontId="5" fillId="3" borderId="26" xfId="0" applyFont="1" applyFill="1" applyBorder="1" applyAlignment="1" applyProtection="1">
      <alignment horizontal="center" vertical="center"/>
    </xf>
    <xf numFmtId="0" fontId="5" fillId="2" borderId="26" xfId="0" applyFont="1" applyFill="1" applyBorder="1" applyProtection="1">
      <alignment vertical="center"/>
      <protection locked="0"/>
    </xf>
    <xf numFmtId="14" fontId="5" fillId="2" borderId="26" xfId="0" applyNumberFormat="1" applyFont="1" applyFill="1" applyBorder="1" applyAlignment="1" applyProtection="1">
      <alignment horizontal="center" vertical="center"/>
      <protection locked="0"/>
    </xf>
    <xf numFmtId="0" fontId="5" fillId="5" borderId="26" xfId="0" applyFont="1" applyFill="1" applyBorder="1" applyAlignment="1" applyProtection="1">
      <alignment horizontal="center" vertical="center"/>
      <protection locked="0"/>
    </xf>
    <xf numFmtId="38" fontId="5" fillId="4" borderId="26" xfId="1" applyFont="1" applyFill="1" applyBorder="1" applyAlignment="1" applyProtection="1">
      <alignment horizontal="center" vertical="center"/>
    </xf>
    <xf numFmtId="38" fontId="5" fillId="4" borderId="5" xfId="1" applyFont="1" applyFill="1" applyBorder="1" applyAlignment="1" applyProtection="1">
      <alignment horizontal="center" vertical="center"/>
    </xf>
    <xf numFmtId="38" fontId="5" fillId="4" borderId="27" xfId="1" applyFont="1" applyFill="1" applyBorder="1" applyAlignment="1" applyProtection="1">
      <alignment horizontal="center" vertical="center"/>
    </xf>
    <xf numFmtId="38" fontId="5" fillId="4" borderId="9" xfId="1" applyFont="1" applyFill="1" applyBorder="1" applyAlignment="1" applyProtection="1">
      <alignment horizontal="center" vertical="center"/>
    </xf>
    <xf numFmtId="38" fontId="5" fillId="4" borderId="28" xfId="1" applyFont="1" applyFill="1" applyBorder="1" applyAlignment="1" applyProtection="1">
      <alignment horizontal="center" vertical="center"/>
    </xf>
    <xf numFmtId="0" fontId="5" fillId="3" borderId="29" xfId="0" applyFont="1" applyFill="1" applyBorder="1" applyAlignment="1" applyProtection="1">
      <alignment horizontal="center" vertical="center"/>
    </xf>
    <xf numFmtId="0" fontId="5" fillId="2" borderId="29" xfId="0" applyFont="1" applyFill="1" applyBorder="1" applyProtection="1">
      <alignment vertical="center"/>
      <protection locked="0"/>
    </xf>
    <xf numFmtId="14" fontId="5" fillId="2" borderId="29" xfId="0" applyNumberFormat="1" applyFont="1" applyFill="1" applyBorder="1" applyAlignment="1" applyProtection="1">
      <alignment horizontal="center" vertical="center"/>
      <protection locked="0"/>
    </xf>
    <xf numFmtId="0" fontId="5" fillId="5" borderId="29" xfId="0" applyFont="1" applyFill="1" applyBorder="1" applyAlignment="1" applyProtection="1">
      <alignment horizontal="center" vertical="center"/>
      <protection locked="0"/>
    </xf>
    <xf numFmtId="38" fontId="5" fillId="4" borderId="29" xfId="1" applyFont="1" applyFill="1" applyBorder="1" applyAlignment="1" applyProtection="1">
      <alignment horizontal="center" vertical="center"/>
    </xf>
    <xf numFmtId="38" fontId="5" fillId="4" borderId="30" xfId="1" applyFont="1" applyFill="1" applyBorder="1" applyAlignment="1" applyProtection="1">
      <alignment horizontal="center" vertical="center"/>
    </xf>
    <xf numFmtId="38" fontId="14" fillId="0" borderId="0" xfId="1" applyFont="1" applyFill="1" applyBorder="1" applyProtection="1">
      <alignment vertical="center"/>
    </xf>
    <xf numFmtId="38" fontId="14" fillId="0" borderId="0" xfId="1" applyFont="1" applyFill="1" applyBorder="1" applyAlignment="1" applyProtection="1">
      <alignment horizontal="center" vertical="center"/>
    </xf>
    <xf numFmtId="0" fontId="5" fillId="2" borderId="11" xfId="0" applyFont="1" applyFill="1" applyBorder="1" applyProtection="1">
      <alignment vertical="center"/>
      <protection locked="0"/>
    </xf>
    <xf numFmtId="14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5" borderId="11" xfId="0" applyFont="1" applyFill="1" applyBorder="1" applyAlignment="1" applyProtection="1">
      <alignment horizontal="center" vertical="center"/>
      <protection locked="0"/>
    </xf>
    <xf numFmtId="38" fontId="5" fillId="4" borderId="11" xfId="1" applyFont="1" applyFill="1" applyBorder="1" applyAlignment="1" applyProtection="1">
      <alignment horizontal="center" vertical="center"/>
    </xf>
    <xf numFmtId="31" fontId="5" fillId="0" borderId="0" xfId="0" applyNumberFormat="1" applyFont="1" applyAlignment="1" applyProtection="1">
      <alignment horizontal="center" vertical="center"/>
    </xf>
    <xf numFmtId="0" fontId="10" fillId="0" borderId="0" xfId="0" applyFont="1" applyProtection="1">
      <alignment vertical="center"/>
    </xf>
    <xf numFmtId="31" fontId="10" fillId="0" borderId="0" xfId="0" applyNumberFormat="1" applyFont="1" applyAlignment="1" applyProtection="1">
      <alignment horizontal="center" vertical="center"/>
    </xf>
    <xf numFmtId="0" fontId="5" fillId="5" borderId="10" xfId="0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5" borderId="6" xfId="0" applyFont="1" applyFill="1" applyBorder="1" applyAlignment="1" applyProtection="1">
      <alignment horizontal="center" vertical="center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5" fillId="2" borderId="2" xfId="0" applyNumberFormat="1" applyFont="1" applyFill="1" applyBorder="1" applyAlignment="1" applyProtection="1">
      <alignment horizontal="center" vertical="center"/>
      <protection locked="0"/>
    </xf>
    <xf numFmtId="38" fontId="5" fillId="4" borderId="31" xfId="1" applyFont="1" applyFill="1" applyBorder="1" applyAlignment="1" applyProtection="1">
      <alignment horizontal="center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1"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itamaken.relay.taikai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aitamaken.relay.taika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8"/>
  <sheetViews>
    <sheetView tabSelected="1" workbookViewId="0">
      <selection activeCell="E3" sqref="E3:F3"/>
    </sheetView>
  </sheetViews>
  <sheetFormatPr defaultRowHeight="16.5" x14ac:dyDescent="0.15"/>
  <cols>
    <col min="1" max="1" width="6.75" style="3" customWidth="1"/>
    <col min="2" max="2" width="34.875" style="3" customWidth="1"/>
    <col min="3" max="3" width="5.625" style="4" customWidth="1"/>
    <col min="4" max="6" width="20.625" style="3" customWidth="1"/>
    <col min="7" max="7" width="6.25" style="4" customWidth="1"/>
    <col min="8" max="8" width="20.75" style="3" customWidth="1"/>
    <col min="9" max="9" width="5.625" style="3" customWidth="1"/>
    <col min="10" max="10" width="12.5" style="4" customWidth="1"/>
    <col min="11" max="11" width="13.125" style="3" customWidth="1"/>
    <col min="12" max="12" width="10.625" style="3" customWidth="1"/>
    <col min="13" max="13" width="9.75" style="7" customWidth="1"/>
    <col min="14" max="14" width="9.875" style="7" customWidth="1"/>
    <col min="15" max="15" width="9" style="8" customWidth="1"/>
    <col min="16" max="16" width="18.125" style="8" customWidth="1"/>
    <col min="17" max="16384" width="9" style="3"/>
  </cols>
  <sheetData>
    <row r="1" spans="1:16" ht="50.1" customHeight="1" x14ac:dyDescent="0.15">
      <c r="A1" s="1" t="s">
        <v>76</v>
      </c>
      <c r="B1" s="1"/>
      <c r="C1" s="2"/>
      <c r="F1" s="4"/>
      <c r="I1" s="5" t="s">
        <v>0</v>
      </c>
      <c r="J1" s="6" t="s">
        <v>1</v>
      </c>
    </row>
    <row r="2" spans="1:16" ht="24.95" customHeight="1" x14ac:dyDescent="0.15">
      <c r="A2" s="88" t="s">
        <v>82</v>
      </c>
      <c r="B2" s="89" t="s">
        <v>83</v>
      </c>
      <c r="F2" s="4"/>
      <c r="J2" s="87"/>
    </row>
    <row r="3" spans="1:16" ht="24.95" customHeight="1" x14ac:dyDescent="0.4">
      <c r="D3" s="9" t="s">
        <v>2</v>
      </c>
      <c r="E3" s="96"/>
      <c r="F3" s="97"/>
      <c r="G3" s="3"/>
      <c r="J3" s="10" t="s">
        <v>3</v>
      </c>
    </row>
    <row r="4" spans="1:16" ht="24.95" customHeight="1" x14ac:dyDescent="0.15">
      <c r="D4" s="9" t="s">
        <v>4</v>
      </c>
      <c r="E4" s="96"/>
      <c r="F4" s="97"/>
      <c r="G4" s="3"/>
      <c r="J4" s="11" t="s">
        <v>5</v>
      </c>
      <c r="K4" s="12">
        <f>M44</f>
        <v>0</v>
      </c>
    </row>
    <row r="5" spans="1:16" ht="24.95" customHeight="1" x14ac:dyDescent="0.15">
      <c r="D5" s="9" t="s">
        <v>6</v>
      </c>
      <c r="E5" s="98"/>
      <c r="F5" s="99"/>
      <c r="G5" s="3"/>
      <c r="J5" s="11" t="s">
        <v>7</v>
      </c>
      <c r="K5" s="12">
        <f>N44</f>
        <v>0</v>
      </c>
    </row>
    <row r="6" spans="1:16" ht="24.95" customHeight="1" x14ac:dyDescent="0.15">
      <c r="D6" s="9" t="s">
        <v>8</v>
      </c>
      <c r="E6" s="96"/>
      <c r="F6" s="97"/>
      <c r="G6" s="3"/>
      <c r="J6" s="81"/>
      <c r="K6" s="82"/>
    </row>
    <row r="7" spans="1:16" ht="24.95" customHeight="1" x14ac:dyDescent="0.15">
      <c r="D7" s="9" t="s">
        <v>9</v>
      </c>
      <c r="E7" s="96"/>
      <c r="F7" s="97"/>
      <c r="G7" s="3"/>
      <c r="J7" s="81"/>
      <c r="K7" s="82"/>
    </row>
    <row r="8" spans="1:16" ht="24.95" customHeight="1" thickBot="1" x14ac:dyDescent="0.2">
      <c r="G8" s="3"/>
    </row>
    <row r="9" spans="1:16" ht="24.95" customHeight="1" thickBot="1" x14ac:dyDescent="0.2">
      <c r="D9" s="13" t="s">
        <v>10</v>
      </c>
      <c r="E9" s="14">
        <f>L44</f>
        <v>0</v>
      </c>
      <c r="G9" s="3"/>
    </row>
    <row r="10" spans="1:16" ht="24.95" customHeight="1" x14ac:dyDescent="0.15">
      <c r="B10" s="4"/>
      <c r="D10" s="15" t="s">
        <v>11</v>
      </c>
      <c r="E10" s="16"/>
      <c r="G10" s="3"/>
      <c r="I10" s="4"/>
      <c r="J10" s="3"/>
      <c r="L10" s="7"/>
      <c r="P10" s="3"/>
    </row>
    <row r="11" spans="1:16" ht="24.95" customHeight="1" x14ac:dyDescent="0.15">
      <c r="E11" s="17"/>
      <c r="G11" s="3"/>
      <c r="J11" s="3"/>
    </row>
    <row r="12" spans="1:16" ht="24.95" customHeight="1" thickBot="1" x14ac:dyDescent="0.2">
      <c r="M12" s="7" t="s">
        <v>12</v>
      </c>
    </row>
    <row r="13" spans="1:16" s="4" customFormat="1" ht="50.1" customHeight="1" thickBot="1" x14ac:dyDescent="0.2">
      <c r="A13" s="51" t="s">
        <v>13</v>
      </c>
      <c r="B13" s="52" t="s">
        <v>78</v>
      </c>
      <c r="C13" s="52" t="s">
        <v>14</v>
      </c>
      <c r="D13" s="52" t="s">
        <v>15</v>
      </c>
      <c r="E13" s="52" t="s">
        <v>16</v>
      </c>
      <c r="F13" s="54" t="s">
        <v>17</v>
      </c>
      <c r="G13" s="52" t="s">
        <v>18</v>
      </c>
      <c r="H13" s="54" t="s">
        <v>19</v>
      </c>
      <c r="I13" s="54" t="s">
        <v>20</v>
      </c>
      <c r="J13" s="54" t="s">
        <v>70</v>
      </c>
      <c r="K13" s="52" t="s">
        <v>21</v>
      </c>
      <c r="L13" s="56" t="s">
        <v>22</v>
      </c>
      <c r="M13" s="56" t="s">
        <v>77</v>
      </c>
      <c r="N13" s="71" t="s">
        <v>71</v>
      </c>
      <c r="O13" s="8"/>
    </row>
    <row r="14" spans="1:16" ht="24.95" customHeight="1" x14ac:dyDescent="0.15">
      <c r="A14" s="90"/>
      <c r="B14" s="91"/>
      <c r="C14" s="75" t="s">
        <v>23</v>
      </c>
      <c r="D14" s="83"/>
      <c r="E14" s="83"/>
      <c r="F14" s="84"/>
      <c r="G14" s="75" t="str">
        <f>IF(F14="","",IF(MONTH(F14)&lt;=3,2020-YEAR(F14),2019-YEAR(F14)))</f>
        <v/>
      </c>
      <c r="H14" s="85"/>
      <c r="I14" s="85"/>
      <c r="J14" s="85"/>
      <c r="K14" s="83"/>
      <c r="L14" s="86">
        <f>SUM(M14:N14)</f>
        <v>0</v>
      </c>
      <c r="M14" s="79" t="str">
        <f t="shared" ref="M14:M43" si="0">IF(H14="","",VLOOKUP(H14,$P$61:$Q$64,2,FALSE))</f>
        <v/>
      </c>
      <c r="N14" s="80" t="str">
        <f>IF(J14="ﾚﾝﾀﾙ ",300,"")</f>
        <v/>
      </c>
      <c r="P14" s="3"/>
    </row>
    <row r="15" spans="1:16" ht="24.95" customHeight="1" x14ac:dyDescent="0.15">
      <c r="A15" s="90"/>
      <c r="B15" s="91"/>
      <c r="C15" s="23" t="s">
        <v>24</v>
      </c>
      <c r="D15" s="24"/>
      <c r="E15" s="24"/>
      <c r="F15" s="16"/>
      <c r="G15" s="23" t="str">
        <f t="shared" ref="G15:G43" si="1">IF(F15="","",IF(MONTH(F15)&lt;=3,2020-YEAR(F15),2019-YEAR(F15)))</f>
        <v/>
      </c>
      <c r="H15" s="25"/>
      <c r="I15" s="25"/>
      <c r="J15" s="25"/>
      <c r="K15" s="24"/>
      <c r="L15" s="26">
        <f t="shared" ref="L15:L43" si="2">SUM(M15:N15)</f>
        <v>0</v>
      </c>
      <c r="M15" s="26" t="str">
        <f t="shared" si="0"/>
        <v/>
      </c>
      <c r="N15" s="80" t="str">
        <f t="shared" ref="N15:N43" si="3">IF(J15="ﾚﾝﾀﾙ ",300,"")</f>
        <v/>
      </c>
      <c r="P15" s="3"/>
    </row>
    <row r="16" spans="1:16" ht="24.95" customHeight="1" thickBot="1" x14ac:dyDescent="0.2">
      <c r="A16" s="93"/>
      <c r="B16" s="95"/>
      <c r="C16" s="27" t="s">
        <v>25</v>
      </c>
      <c r="D16" s="63"/>
      <c r="E16" s="63"/>
      <c r="F16" s="64"/>
      <c r="G16" s="27" t="str">
        <f t="shared" si="1"/>
        <v/>
      </c>
      <c r="H16" s="62"/>
      <c r="I16" s="62"/>
      <c r="J16" s="62"/>
      <c r="K16" s="63"/>
      <c r="L16" s="65">
        <f t="shared" si="2"/>
        <v>0</v>
      </c>
      <c r="M16" s="65" t="str">
        <f t="shared" si="0"/>
        <v/>
      </c>
      <c r="N16" s="100" t="str">
        <f t="shared" si="3"/>
        <v/>
      </c>
      <c r="P16" s="3"/>
    </row>
    <row r="17" spans="1:16" ht="24.95" customHeight="1" x14ac:dyDescent="0.15">
      <c r="A17" s="90"/>
      <c r="B17" s="91"/>
      <c r="C17" s="75" t="s">
        <v>23</v>
      </c>
      <c r="D17" s="76"/>
      <c r="E17" s="76"/>
      <c r="F17" s="77"/>
      <c r="G17" s="75" t="str">
        <f t="shared" si="1"/>
        <v/>
      </c>
      <c r="H17" s="78"/>
      <c r="I17" s="78"/>
      <c r="J17" s="78"/>
      <c r="K17" s="76"/>
      <c r="L17" s="79">
        <f t="shared" si="2"/>
        <v>0</v>
      </c>
      <c r="M17" s="79" t="str">
        <f t="shared" si="0"/>
        <v/>
      </c>
      <c r="N17" s="73" t="str">
        <f t="shared" si="3"/>
        <v/>
      </c>
      <c r="P17" s="3"/>
    </row>
    <row r="18" spans="1:16" ht="24.95" customHeight="1" x14ac:dyDescent="0.15">
      <c r="A18" s="90"/>
      <c r="B18" s="91"/>
      <c r="C18" s="23" t="s">
        <v>24</v>
      </c>
      <c r="D18" s="24"/>
      <c r="E18" s="24"/>
      <c r="F18" s="16"/>
      <c r="G18" s="23" t="str">
        <f t="shared" si="1"/>
        <v/>
      </c>
      <c r="H18" s="25"/>
      <c r="I18" s="25"/>
      <c r="J18" s="25"/>
      <c r="K18" s="24"/>
      <c r="L18" s="26">
        <f t="shared" si="2"/>
        <v>0</v>
      </c>
      <c r="M18" s="26" t="str">
        <f t="shared" si="0"/>
        <v/>
      </c>
      <c r="N18" s="80" t="str">
        <f t="shared" si="3"/>
        <v/>
      </c>
      <c r="P18" s="3"/>
    </row>
    <row r="19" spans="1:16" ht="24.95" customHeight="1" thickBot="1" x14ac:dyDescent="0.2">
      <c r="A19" s="90"/>
      <c r="B19" s="91"/>
      <c r="C19" s="66" t="s">
        <v>25</v>
      </c>
      <c r="D19" s="67"/>
      <c r="E19" s="67"/>
      <c r="F19" s="68"/>
      <c r="G19" s="66" t="str">
        <f t="shared" si="1"/>
        <v/>
      </c>
      <c r="H19" s="69"/>
      <c r="I19" s="69"/>
      <c r="J19" s="69"/>
      <c r="K19" s="67"/>
      <c r="L19" s="70">
        <f t="shared" si="2"/>
        <v>0</v>
      </c>
      <c r="M19" s="70" t="str">
        <f t="shared" si="0"/>
        <v/>
      </c>
      <c r="N19" s="72" t="str">
        <f t="shared" si="3"/>
        <v/>
      </c>
      <c r="P19" s="3"/>
    </row>
    <row r="20" spans="1:16" ht="24.95" customHeight="1" x14ac:dyDescent="0.15">
      <c r="A20" s="92"/>
      <c r="B20" s="94"/>
      <c r="C20" s="18" t="s">
        <v>23</v>
      </c>
      <c r="D20" s="19"/>
      <c r="E20" s="19"/>
      <c r="F20" s="20"/>
      <c r="G20" s="18" t="str">
        <f t="shared" si="1"/>
        <v/>
      </c>
      <c r="H20" s="21"/>
      <c r="I20" s="21"/>
      <c r="J20" s="21"/>
      <c r="K20" s="19"/>
      <c r="L20" s="22">
        <f t="shared" si="2"/>
        <v>0</v>
      </c>
      <c r="M20" s="22" t="str">
        <f t="shared" si="0"/>
        <v/>
      </c>
      <c r="N20" s="80" t="str">
        <f t="shared" si="3"/>
        <v/>
      </c>
      <c r="P20" s="3"/>
    </row>
    <row r="21" spans="1:16" ht="24.95" customHeight="1" x14ac:dyDescent="0.15">
      <c r="A21" s="90"/>
      <c r="B21" s="91"/>
      <c r="C21" s="23" t="s">
        <v>24</v>
      </c>
      <c r="D21" s="24"/>
      <c r="E21" s="24"/>
      <c r="F21" s="16"/>
      <c r="G21" s="23" t="str">
        <f t="shared" si="1"/>
        <v/>
      </c>
      <c r="H21" s="25"/>
      <c r="I21" s="25"/>
      <c r="J21" s="25"/>
      <c r="K21" s="24"/>
      <c r="L21" s="26">
        <f t="shared" si="2"/>
        <v>0</v>
      </c>
      <c r="M21" s="26" t="str">
        <f t="shared" si="0"/>
        <v/>
      </c>
      <c r="N21" s="80" t="str">
        <f t="shared" si="3"/>
        <v/>
      </c>
      <c r="P21" s="3"/>
    </row>
    <row r="22" spans="1:16" ht="24.95" customHeight="1" thickBot="1" x14ac:dyDescent="0.2">
      <c r="A22" s="93"/>
      <c r="B22" s="95"/>
      <c r="C22" s="27" t="s">
        <v>25</v>
      </c>
      <c r="D22" s="28"/>
      <c r="E22" s="28"/>
      <c r="F22" s="29"/>
      <c r="G22" s="27" t="str">
        <f t="shared" si="1"/>
        <v/>
      </c>
      <c r="H22" s="30"/>
      <c r="I22" s="30"/>
      <c r="J22" s="30"/>
      <c r="K22" s="28"/>
      <c r="L22" s="31">
        <f t="shared" si="2"/>
        <v>0</v>
      </c>
      <c r="M22" s="31" t="str">
        <f t="shared" si="0"/>
        <v/>
      </c>
      <c r="N22" s="100" t="str">
        <f t="shared" si="3"/>
        <v/>
      </c>
      <c r="P22" s="3"/>
    </row>
    <row r="23" spans="1:16" ht="24.95" customHeight="1" x14ac:dyDescent="0.15">
      <c r="A23" s="90"/>
      <c r="B23" s="91"/>
      <c r="C23" s="75" t="s">
        <v>23</v>
      </c>
      <c r="D23" s="76"/>
      <c r="E23" s="76"/>
      <c r="F23" s="77"/>
      <c r="G23" s="75" t="str">
        <f t="shared" si="1"/>
        <v/>
      </c>
      <c r="H23" s="78"/>
      <c r="I23" s="78"/>
      <c r="J23" s="78"/>
      <c r="K23" s="76"/>
      <c r="L23" s="79">
        <f t="shared" si="2"/>
        <v>0</v>
      </c>
      <c r="M23" s="79" t="str">
        <f t="shared" si="0"/>
        <v/>
      </c>
      <c r="N23" s="73" t="str">
        <f t="shared" si="3"/>
        <v/>
      </c>
      <c r="P23" s="3"/>
    </row>
    <row r="24" spans="1:16" ht="24.95" customHeight="1" x14ac:dyDescent="0.15">
      <c r="A24" s="90"/>
      <c r="B24" s="91"/>
      <c r="C24" s="23" t="s">
        <v>24</v>
      </c>
      <c r="D24" s="24"/>
      <c r="E24" s="24"/>
      <c r="F24" s="16"/>
      <c r="G24" s="23" t="str">
        <f t="shared" si="1"/>
        <v/>
      </c>
      <c r="H24" s="25"/>
      <c r="I24" s="25"/>
      <c r="J24" s="25"/>
      <c r="K24" s="24"/>
      <c r="L24" s="26">
        <f t="shared" si="2"/>
        <v>0</v>
      </c>
      <c r="M24" s="26" t="str">
        <f t="shared" si="0"/>
        <v/>
      </c>
      <c r="N24" s="80" t="str">
        <f t="shared" si="3"/>
        <v/>
      </c>
      <c r="P24" s="3"/>
    </row>
    <row r="25" spans="1:16" ht="24.95" customHeight="1" thickBot="1" x14ac:dyDescent="0.2">
      <c r="A25" s="90"/>
      <c r="B25" s="91"/>
      <c r="C25" s="66" t="s">
        <v>25</v>
      </c>
      <c r="D25" s="67"/>
      <c r="E25" s="67"/>
      <c r="F25" s="68"/>
      <c r="G25" s="66" t="str">
        <f t="shared" si="1"/>
        <v/>
      </c>
      <c r="H25" s="69"/>
      <c r="I25" s="69"/>
      <c r="J25" s="69"/>
      <c r="K25" s="67"/>
      <c r="L25" s="70">
        <f t="shared" si="2"/>
        <v>0</v>
      </c>
      <c r="M25" s="70" t="str">
        <f t="shared" si="0"/>
        <v/>
      </c>
      <c r="N25" s="72" t="str">
        <f t="shared" si="3"/>
        <v/>
      </c>
      <c r="P25" s="3"/>
    </row>
    <row r="26" spans="1:16" ht="24.95" customHeight="1" x14ac:dyDescent="0.15">
      <c r="A26" s="92"/>
      <c r="B26" s="94"/>
      <c r="C26" s="18" t="s">
        <v>23</v>
      </c>
      <c r="D26" s="19"/>
      <c r="E26" s="19"/>
      <c r="F26" s="20"/>
      <c r="G26" s="18" t="str">
        <f t="shared" si="1"/>
        <v/>
      </c>
      <c r="H26" s="21"/>
      <c r="I26" s="21"/>
      <c r="J26" s="21"/>
      <c r="K26" s="19"/>
      <c r="L26" s="22">
        <f t="shared" si="2"/>
        <v>0</v>
      </c>
      <c r="M26" s="22" t="str">
        <f t="shared" si="0"/>
        <v/>
      </c>
      <c r="N26" s="80" t="str">
        <f t="shared" si="3"/>
        <v/>
      </c>
      <c r="P26" s="3"/>
    </row>
    <row r="27" spans="1:16" ht="24.95" customHeight="1" x14ac:dyDescent="0.15">
      <c r="A27" s="90"/>
      <c r="B27" s="91"/>
      <c r="C27" s="23" t="s">
        <v>24</v>
      </c>
      <c r="D27" s="24"/>
      <c r="E27" s="24"/>
      <c r="F27" s="16"/>
      <c r="G27" s="23" t="str">
        <f t="shared" si="1"/>
        <v/>
      </c>
      <c r="H27" s="25"/>
      <c r="I27" s="25"/>
      <c r="J27" s="25"/>
      <c r="K27" s="24"/>
      <c r="L27" s="26">
        <f t="shared" si="2"/>
        <v>0</v>
      </c>
      <c r="M27" s="26" t="str">
        <f t="shared" si="0"/>
        <v/>
      </c>
      <c r="N27" s="80" t="str">
        <f t="shared" si="3"/>
        <v/>
      </c>
      <c r="P27" s="3"/>
    </row>
    <row r="28" spans="1:16" ht="24.95" customHeight="1" thickBot="1" x14ac:dyDescent="0.2">
      <c r="A28" s="93"/>
      <c r="B28" s="95"/>
      <c r="C28" s="27" t="s">
        <v>25</v>
      </c>
      <c r="D28" s="28"/>
      <c r="E28" s="28"/>
      <c r="F28" s="29"/>
      <c r="G28" s="27" t="str">
        <f t="shared" si="1"/>
        <v/>
      </c>
      <c r="H28" s="30"/>
      <c r="I28" s="30"/>
      <c r="J28" s="30"/>
      <c r="K28" s="28"/>
      <c r="L28" s="31">
        <f t="shared" si="2"/>
        <v>0</v>
      </c>
      <c r="M28" s="31" t="str">
        <f t="shared" si="0"/>
        <v/>
      </c>
      <c r="N28" s="100" t="str">
        <f t="shared" si="3"/>
        <v/>
      </c>
      <c r="P28" s="3"/>
    </row>
    <row r="29" spans="1:16" ht="24.95" customHeight="1" x14ac:dyDescent="0.15">
      <c r="A29" s="90"/>
      <c r="B29" s="91"/>
      <c r="C29" s="75" t="s">
        <v>23</v>
      </c>
      <c r="D29" s="76"/>
      <c r="E29" s="76"/>
      <c r="F29" s="77"/>
      <c r="G29" s="75" t="str">
        <f t="shared" si="1"/>
        <v/>
      </c>
      <c r="H29" s="78"/>
      <c r="I29" s="78"/>
      <c r="J29" s="78"/>
      <c r="K29" s="76"/>
      <c r="L29" s="79">
        <f t="shared" si="2"/>
        <v>0</v>
      </c>
      <c r="M29" s="79" t="str">
        <f t="shared" si="0"/>
        <v/>
      </c>
      <c r="N29" s="73" t="str">
        <f t="shared" si="3"/>
        <v/>
      </c>
      <c r="P29" s="3"/>
    </row>
    <row r="30" spans="1:16" ht="24.95" customHeight="1" x14ac:dyDescent="0.15">
      <c r="A30" s="90"/>
      <c r="B30" s="91"/>
      <c r="C30" s="23" t="s">
        <v>24</v>
      </c>
      <c r="D30" s="24"/>
      <c r="E30" s="24"/>
      <c r="F30" s="16"/>
      <c r="G30" s="23" t="str">
        <f t="shared" si="1"/>
        <v/>
      </c>
      <c r="H30" s="25"/>
      <c r="I30" s="25"/>
      <c r="J30" s="25"/>
      <c r="K30" s="24"/>
      <c r="L30" s="26">
        <f t="shared" si="2"/>
        <v>0</v>
      </c>
      <c r="M30" s="26" t="str">
        <f t="shared" si="0"/>
        <v/>
      </c>
      <c r="N30" s="80" t="str">
        <f t="shared" si="3"/>
        <v/>
      </c>
      <c r="P30" s="3"/>
    </row>
    <row r="31" spans="1:16" ht="24.95" customHeight="1" thickBot="1" x14ac:dyDescent="0.2">
      <c r="A31" s="90"/>
      <c r="B31" s="91"/>
      <c r="C31" s="66" t="s">
        <v>25</v>
      </c>
      <c r="D31" s="67"/>
      <c r="E31" s="67"/>
      <c r="F31" s="68"/>
      <c r="G31" s="66" t="str">
        <f t="shared" si="1"/>
        <v/>
      </c>
      <c r="H31" s="69"/>
      <c r="I31" s="69"/>
      <c r="J31" s="69"/>
      <c r="K31" s="67"/>
      <c r="L31" s="70">
        <f t="shared" si="2"/>
        <v>0</v>
      </c>
      <c r="M31" s="70" t="str">
        <f t="shared" si="0"/>
        <v/>
      </c>
      <c r="N31" s="72" t="str">
        <f t="shared" si="3"/>
        <v/>
      </c>
      <c r="P31" s="3"/>
    </row>
    <row r="32" spans="1:16" ht="24.95" customHeight="1" x14ac:dyDescent="0.15">
      <c r="A32" s="92"/>
      <c r="B32" s="94"/>
      <c r="C32" s="18" t="s">
        <v>23</v>
      </c>
      <c r="D32" s="19"/>
      <c r="E32" s="19"/>
      <c r="F32" s="20"/>
      <c r="G32" s="18" t="str">
        <f t="shared" si="1"/>
        <v/>
      </c>
      <c r="H32" s="21"/>
      <c r="I32" s="21"/>
      <c r="J32" s="21"/>
      <c r="K32" s="19"/>
      <c r="L32" s="22">
        <f t="shared" si="2"/>
        <v>0</v>
      </c>
      <c r="M32" s="22" t="str">
        <f t="shared" si="0"/>
        <v/>
      </c>
      <c r="N32" s="80" t="str">
        <f t="shared" si="3"/>
        <v/>
      </c>
      <c r="P32" s="3"/>
    </row>
    <row r="33" spans="1:16" ht="24.95" customHeight="1" x14ac:dyDescent="0.15">
      <c r="A33" s="90"/>
      <c r="B33" s="91"/>
      <c r="C33" s="23" t="s">
        <v>24</v>
      </c>
      <c r="D33" s="24"/>
      <c r="E33" s="24"/>
      <c r="F33" s="16"/>
      <c r="G33" s="23" t="str">
        <f t="shared" si="1"/>
        <v/>
      </c>
      <c r="H33" s="25"/>
      <c r="I33" s="25"/>
      <c r="J33" s="25"/>
      <c r="K33" s="24"/>
      <c r="L33" s="26">
        <f t="shared" si="2"/>
        <v>0</v>
      </c>
      <c r="M33" s="26" t="str">
        <f t="shared" si="0"/>
        <v/>
      </c>
      <c r="N33" s="80" t="str">
        <f t="shared" si="3"/>
        <v/>
      </c>
      <c r="P33" s="3"/>
    </row>
    <row r="34" spans="1:16" ht="24.95" customHeight="1" thickBot="1" x14ac:dyDescent="0.2">
      <c r="A34" s="93"/>
      <c r="B34" s="95"/>
      <c r="C34" s="27" t="s">
        <v>25</v>
      </c>
      <c r="D34" s="28"/>
      <c r="E34" s="28"/>
      <c r="F34" s="29"/>
      <c r="G34" s="27" t="str">
        <f t="shared" si="1"/>
        <v/>
      </c>
      <c r="H34" s="30"/>
      <c r="I34" s="30"/>
      <c r="J34" s="30"/>
      <c r="K34" s="28"/>
      <c r="L34" s="31">
        <f t="shared" si="2"/>
        <v>0</v>
      </c>
      <c r="M34" s="31" t="str">
        <f t="shared" si="0"/>
        <v/>
      </c>
      <c r="N34" s="100" t="str">
        <f t="shared" si="3"/>
        <v/>
      </c>
      <c r="P34" s="3"/>
    </row>
    <row r="35" spans="1:16" ht="24.95" customHeight="1" x14ac:dyDescent="0.15">
      <c r="A35" s="90"/>
      <c r="B35" s="91"/>
      <c r="C35" s="75" t="s">
        <v>23</v>
      </c>
      <c r="D35" s="76"/>
      <c r="E35" s="76"/>
      <c r="F35" s="77"/>
      <c r="G35" s="75" t="str">
        <f t="shared" si="1"/>
        <v/>
      </c>
      <c r="H35" s="78"/>
      <c r="I35" s="78"/>
      <c r="J35" s="78"/>
      <c r="K35" s="76"/>
      <c r="L35" s="79">
        <f t="shared" si="2"/>
        <v>0</v>
      </c>
      <c r="M35" s="79" t="str">
        <f t="shared" si="0"/>
        <v/>
      </c>
      <c r="N35" s="73" t="str">
        <f t="shared" si="3"/>
        <v/>
      </c>
      <c r="P35" s="3"/>
    </row>
    <row r="36" spans="1:16" ht="24.95" customHeight="1" x14ac:dyDescent="0.15">
      <c r="A36" s="90"/>
      <c r="B36" s="91"/>
      <c r="C36" s="23" t="s">
        <v>24</v>
      </c>
      <c r="D36" s="24"/>
      <c r="E36" s="24"/>
      <c r="F36" s="16"/>
      <c r="G36" s="23" t="str">
        <f t="shared" si="1"/>
        <v/>
      </c>
      <c r="H36" s="25"/>
      <c r="I36" s="25"/>
      <c r="J36" s="25"/>
      <c r="K36" s="24"/>
      <c r="L36" s="26">
        <f t="shared" si="2"/>
        <v>0</v>
      </c>
      <c r="M36" s="26" t="str">
        <f t="shared" si="0"/>
        <v/>
      </c>
      <c r="N36" s="80" t="str">
        <f t="shared" si="3"/>
        <v/>
      </c>
      <c r="P36" s="3"/>
    </row>
    <row r="37" spans="1:16" ht="24.95" customHeight="1" thickBot="1" x14ac:dyDescent="0.2">
      <c r="A37" s="90"/>
      <c r="B37" s="91"/>
      <c r="C37" s="66" t="s">
        <v>25</v>
      </c>
      <c r="D37" s="67"/>
      <c r="E37" s="67"/>
      <c r="F37" s="68"/>
      <c r="G37" s="66" t="str">
        <f t="shared" si="1"/>
        <v/>
      </c>
      <c r="H37" s="69"/>
      <c r="I37" s="69"/>
      <c r="J37" s="69"/>
      <c r="K37" s="67"/>
      <c r="L37" s="70">
        <f t="shared" si="2"/>
        <v>0</v>
      </c>
      <c r="M37" s="70" t="str">
        <f t="shared" si="0"/>
        <v/>
      </c>
      <c r="N37" s="72" t="str">
        <f t="shared" si="3"/>
        <v/>
      </c>
      <c r="P37" s="3"/>
    </row>
    <row r="38" spans="1:16" ht="24.95" customHeight="1" x14ac:dyDescent="0.15">
      <c r="A38" s="92"/>
      <c r="B38" s="94"/>
      <c r="C38" s="18" t="s">
        <v>23</v>
      </c>
      <c r="D38" s="19"/>
      <c r="E38" s="19"/>
      <c r="F38" s="20"/>
      <c r="G38" s="18" t="str">
        <f t="shared" si="1"/>
        <v/>
      </c>
      <c r="H38" s="21"/>
      <c r="I38" s="21"/>
      <c r="J38" s="21"/>
      <c r="K38" s="19"/>
      <c r="L38" s="22">
        <f t="shared" si="2"/>
        <v>0</v>
      </c>
      <c r="M38" s="22" t="str">
        <f t="shared" si="0"/>
        <v/>
      </c>
      <c r="N38" s="80" t="str">
        <f t="shared" si="3"/>
        <v/>
      </c>
      <c r="P38" s="3"/>
    </row>
    <row r="39" spans="1:16" ht="24.95" customHeight="1" x14ac:dyDescent="0.15">
      <c r="A39" s="90"/>
      <c r="B39" s="91"/>
      <c r="C39" s="23" t="s">
        <v>24</v>
      </c>
      <c r="D39" s="24"/>
      <c r="E39" s="24"/>
      <c r="F39" s="16"/>
      <c r="G39" s="23" t="str">
        <f t="shared" si="1"/>
        <v/>
      </c>
      <c r="H39" s="25"/>
      <c r="I39" s="25"/>
      <c r="J39" s="25"/>
      <c r="K39" s="24"/>
      <c r="L39" s="26">
        <f t="shared" si="2"/>
        <v>0</v>
      </c>
      <c r="M39" s="26" t="str">
        <f t="shared" si="0"/>
        <v/>
      </c>
      <c r="N39" s="80" t="str">
        <f t="shared" si="3"/>
        <v/>
      </c>
      <c r="P39" s="3"/>
    </row>
    <row r="40" spans="1:16" ht="24.95" customHeight="1" thickBot="1" x14ac:dyDescent="0.2">
      <c r="A40" s="93"/>
      <c r="B40" s="95"/>
      <c r="C40" s="27" t="s">
        <v>25</v>
      </c>
      <c r="D40" s="28"/>
      <c r="E40" s="28"/>
      <c r="F40" s="29"/>
      <c r="G40" s="27" t="str">
        <f t="shared" si="1"/>
        <v/>
      </c>
      <c r="H40" s="30"/>
      <c r="I40" s="30"/>
      <c r="J40" s="30"/>
      <c r="K40" s="28"/>
      <c r="L40" s="31">
        <f t="shared" si="2"/>
        <v>0</v>
      </c>
      <c r="M40" s="31" t="str">
        <f t="shared" si="0"/>
        <v/>
      </c>
      <c r="N40" s="100" t="str">
        <f t="shared" si="3"/>
        <v/>
      </c>
      <c r="P40" s="3"/>
    </row>
    <row r="41" spans="1:16" ht="24.95" customHeight="1" x14ac:dyDescent="0.15">
      <c r="A41" s="92"/>
      <c r="B41" s="94"/>
      <c r="C41" s="18" t="s">
        <v>23</v>
      </c>
      <c r="D41" s="19"/>
      <c r="E41" s="19"/>
      <c r="F41" s="20"/>
      <c r="G41" s="18" t="str">
        <f t="shared" si="1"/>
        <v/>
      </c>
      <c r="H41" s="21"/>
      <c r="I41" s="21"/>
      <c r="J41" s="21"/>
      <c r="K41" s="19"/>
      <c r="L41" s="22">
        <f t="shared" si="2"/>
        <v>0</v>
      </c>
      <c r="M41" s="22" t="str">
        <f t="shared" si="0"/>
        <v/>
      </c>
      <c r="N41" s="73" t="str">
        <f t="shared" si="3"/>
        <v/>
      </c>
      <c r="P41" s="3"/>
    </row>
    <row r="42" spans="1:16" ht="24.95" customHeight="1" x14ac:dyDescent="0.15">
      <c r="A42" s="90"/>
      <c r="B42" s="91"/>
      <c r="C42" s="23" t="s">
        <v>24</v>
      </c>
      <c r="D42" s="24"/>
      <c r="E42" s="24"/>
      <c r="F42" s="16"/>
      <c r="G42" s="23" t="str">
        <f t="shared" si="1"/>
        <v/>
      </c>
      <c r="H42" s="25"/>
      <c r="I42" s="25"/>
      <c r="J42" s="25"/>
      <c r="K42" s="24"/>
      <c r="L42" s="26">
        <f t="shared" si="2"/>
        <v>0</v>
      </c>
      <c r="M42" s="26" t="str">
        <f t="shared" si="0"/>
        <v/>
      </c>
      <c r="N42" s="80" t="str">
        <f t="shared" si="3"/>
        <v/>
      </c>
      <c r="P42" s="3"/>
    </row>
    <row r="43" spans="1:16" ht="24.95" customHeight="1" thickBot="1" x14ac:dyDescent="0.2">
      <c r="A43" s="93"/>
      <c r="B43" s="95"/>
      <c r="C43" s="27" t="s">
        <v>25</v>
      </c>
      <c r="D43" s="28"/>
      <c r="E43" s="28"/>
      <c r="F43" s="29"/>
      <c r="G43" s="27" t="str">
        <f t="shared" si="1"/>
        <v/>
      </c>
      <c r="H43" s="30"/>
      <c r="I43" s="30"/>
      <c r="J43" s="30"/>
      <c r="K43" s="28"/>
      <c r="L43" s="31">
        <f t="shared" si="2"/>
        <v>0</v>
      </c>
      <c r="M43" s="31" t="str">
        <f t="shared" si="0"/>
        <v/>
      </c>
      <c r="N43" s="72" t="str">
        <f t="shared" si="3"/>
        <v/>
      </c>
      <c r="P43" s="3"/>
    </row>
    <row r="44" spans="1:16" ht="24.95" customHeight="1" x14ac:dyDescent="0.15">
      <c r="B44" s="3" t="s">
        <v>26</v>
      </c>
      <c r="L44" s="32">
        <f t="shared" ref="L44:N44" si="4">SUM(L14:L43)</f>
        <v>0</v>
      </c>
      <c r="M44" s="32">
        <f t="shared" si="4"/>
        <v>0</v>
      </c>
      <c r="N44" s="32">
        <f t="shared" si="4"/>
        <v>0</v>
      </c>
    </row>
    <row r="45" spans="1:16" ht="24.95" customHeight="1" thickBot="1" x14ac:dyDescent="0.2">
      <c r="A45" s="33"/>
      <c r="H45" s="33"/>
      <c r="I45" s="33"/>
    </row>
    <row r="46" spans="1:16" ht="9.9499999999999993" customHeight="1" thickTop="1" x14ac:dyDescent="0.15">
      <c r="A46" s="33"/>
      <c r="B46" s="34"/>
      <c r="C46" s="35"/>
      <c r="D46" s="36"/>
      <c r="E46" s="36"/>
      <c r="F46" s="37"/>
      <c r="H46" s="33"/>
      <c r="I46" s="33"/>
    </row>
    <row r="47" spans="1:16" ht="28.5" x14ac:dyDescent="0.15">
      <c r="A47" s="38"/>
      <c r="B47" s="39" t="s">
        <v>27</v>
      </c>
      <c r="C47" s="40"/>
      <c r="D47" s="33"/>
      <c r="E47" s="33"/>
      <c r="F47" s="41"/>
      <c r="H47" s="33"/>
      <c r="I47" s="33"/>
    </row>
    <row r="48" spans="1:16" ht="20.100000000000001" customHeight="1" x14ac:dyDescent="0.15">
      <c r="A48" s="33"/>
      <c r="B48" s="42"/>
      <c r="C48" s="43"/>
      <c r="D48" s="33" t="s">
        <v>28</v>
      </c>
      <c r="E48" s="33"/>
      <c r="F48" s="41"/>
      <c r="H48" s="33"/>
      <c r="I48" s="33"/>
    </row>
    <row r="49" spans="1:17" ht="20.100000000000001" customHeight="1" x14ac:dyDescent="0.15">
      <c r="A49" s="33"/>
      <c r="B49" s="42"/>
      <c r="C49" s="43"/>
      <c r="D49" s="33"/>
      <c r="E49" s="44"/>
      <c r="F49" s="41" t="s">
        <v>29</v>
      </c>
      <c r="H49" s="33"/>
      <c r="I49" s="33"/>
    </row>
    <row r="50" spans="1:17" ht="20.100000000000001" customHeight="1" x14ac:dyDescent="0.15">
      <c r="A50" s="33"/>
      <c r="B50" s="42"/>
      <c r="C50" s="43"/>
      <c r="D50" s="33"/>
      <c r="E50" s="45"/>
      <c r="F50" s="41" t="s">
        <v>30</v>
      </c>
      <c r="H50" s="33"/>
      <c r="I50" s="33"/>
    </row>
    <row r="51" spans="1:17" ht="20.100000000000001" customHeight="1" x14ac:dyDescent="0.15">
      <c r="A51" s="33"/>
      <c r="B51" s="42"/>
      <c r="C51" s="43"/>
      <c r="D51" s="33" t="s">
        <v>31</v>
      </c>
      <c r="E51" s="33"/>
      <c r="F51" s="41"/>
      <c r="H51" s="33"/>
      <c r="I51" s="33"/>
    </row>
    <row r="52" spans="1:17" ht="20.100000000000001" customHeight="1" x14ac:dyDescent="0.15">
      <c r="A52" s="33"/>
      <c r="B52" s="42"/>
      <c r="C52" s="43"/>
      <c r="D52" s="33"/>
      <c r="E52" s="46"/>
      <c r="F52" s="41" t="s">
        <v>32</v>
      </c>
      <c r="H52" s="33"/>
      <c r="I52" s="33"/>
    </row>
    <row r="53" spans="1:17" ht="9.9499999999999993" customHeight="1" thickBot="1" x14ac:dyDescent="0.2">
      <c r="A53" s="33"/>
      <c r="B53" s="47"/>
      <c r="C53" s="48"/>
      <c r="D53" s="49"/>
      <c r="E53" s="49"/>
      <c r="F53" s="50"/>
      <c r="H53" s="33"/>
      <c r="I53" s="33"/>
    </row>
    <row r="54" spans="1:17" ht="17.25" thickTop="1" x14ac:dyDescent="0.15">
      <c r="A54" s="33"/>
      <c r="H54" s="33"/>
      <c r="I54" s="33"/>
    </row>
    <row r="55" spans="1:17" x14ac:dyDescent="0.15">
      <c r="A55" s="33"/>
      <c r="H55" s="33"/>
      <c r="I55" s="33"/>
    </row>
    <row r="56" spans="1:17" x14ac:dyDescent="0.15">
      <c r="H56" s="33"/>
      <c r="I56" s="33"/>
    </row>
    <row r="57" spans="1:17" x14ac:dyDescent="0.15">
      <c r="H57" s="33"/>
      <c r="I57" s="33"/>
    </row>
    <row r="60" spans="1:17" x14ac:dyDescent="0.15">
      <c r="O60" s="8" t="s">
        <v>13</v>
      </c>
      <c r="P60" s="8" t="s">
        <v>33</v>
      </c>
      <c r="Q60" s="4" t="s">
        <v>34</v>
      </c>
    </row>
    <row r="61" spans="1:17" x14ac:dyDescent="0.15">
      <c r="P61" s="8" t="s">
        <v>74</v>
      </c>
      <c r="Q61" s="3">
        <v>1800</v>
      </c>
    </row>
    <row r="62" spans="1:17" x14ac:dyDescent="0.15">
      <c r="P62" s="8" t="s">
        <v>35</v>
      </c>
      <c r="Q62" s="3">
        <v>2200</v>
      </c>
    </row>
    <row r="63" spans="1:17" x14ac:dyDescent="0.15">
      <c r="P63" s="8" t="s">
        <v>36</v>
      </c>
      <c r="Q63" s="3">
        <v>1000</v>
      </c>
    </row>
    <row r="64" spans="1:17" x14ac:dyDescent="0.15">
      <c r="P64" s="8" t="s">
        <v>37</v>
      </c>
      <c r="Q64" s="3">
        <v>500</v>
      </c>
    </row>
    <row r="65" spans="15:16" s="3" customFormat="1" x14ac:dyDescent="0.15">
      <c r="O65" s="8"/>
      <c r="P65" s="8"/>
    </row>
    <row r="66" spans="15:16" s="3" customFormat="1" x14ac:dyDescent="0.15">
      <c r="O66" s="8" t="s">
        <v>38</v>
      </c>
    </row>
    <row r="67" spans="15:16" s="3" customFormat="1" x14ac:dyDescent="0.15">
      <c r="O67" s="8" t="s">
        <v>39</v>
      </c>
    </row>
    <row r="68" spans="15:16" s="3" customFormat="1" x14ac:dyDescent="0.15">
      <c r="O68" s="8" t="s">
        <v>40</v>
      </c>
    </row>
  </sheetData>
  <mergeCells count="25">
    <mergeCell ref="A14:A16"/>
    <mergeCell ref="B14:B16"/>
    <mergeCell ref="E3:F3"/>
    <mergeCell ref="E4:F4"/>
    <mergeCell ref="E5:F5"/>
    <mergeCell ref="E6:F6"/>
    <mergeCell ref="E7:F7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  <mergeCell ref="A32:A34"/>
    <mergeCell ref="B32:B34"/>
    <mergeCell ref="A35:A37"/>
    <mergeCell ref="B35:B37"/>
    <mergeCell ref="A38:A40"/>
    <mergeCell ref="B38:B40"/>
    <mergeCell ref="A41:A43"/>
    <mergeCell ref="B41:B43"/>
  </mergeCells>
  <phoneticPr fontId="3"/>
  <conditionalFormatting sqref="E10">
    <cfRule type="expression" dxfId="0" priority="1">
      <formula>OR(#REF!&lt;&gt;"",#REF!&lt;&gt;"")</formula>
    </cfRule>
  </conditionalFormatting>
  <dataValidations xWindow="1169" yWindow="245" count="6">
    <dataValidation type="list" allowBlank="1" showErrorMessage="1" promptTitle="クラス" prompt="参加クラスを選択してください" sqref="H14:H43">
      <formula1>$P$61:$P$64</formula1>
    </dataValidation>
    <dataValidation type="list" showErrorMessage="1" promptTitle="クラス" prompt="参加クラスを選択してください" sqref="A14:A43">
      <formula1>$O$66:$O$70</formula1>
    </dataValidation>
    <dataValidation type="list" allowBlank="1" showInputMessage="1" showErrorMessage="1" promptTitle="クラス" prompt="参加クラスを選択してください" sqref="I15:I43">
      <formula1>"男,女"</formula1>
    </dataValidation>
    <dataValidation type="list" allowBlank="1" showInputMessage="1" showErrorMessage="1" promptTitle="Eカード所有の有無" sqref="K44 J15:J43">
      <formula1>"個人Eｶｰﾄﾞ,ﾚﾝﾀﾙ "</formula1>
    </dataValidation>
    <dataValidation type="list" allowBlank="1" showInputMessage="1" showErrorMessage="1" promptTitle="Eカード所有の有無" sqref="J14">
      <formula1>"ﾏｲｶｰﾄﾞ,ﾚﾝﾀﾙ "</formula1>
    </dataValidation>
    <dataValidation type="list" allowBlank="1" showInputMessage="1" showErrorMessage="1" sqref="I14">
      <formula1>"男,女"</formula1>
    </dataValidation>
  </dataValidations>
  <hyperlinks>
    <hyperlink ref="J1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"/>
  <sheetViews>
    <sheetView workbookViewId="0">
      <selection activeCell="A24" sqref="A24"/>
    </sheetView>
  </sheetViews>
  <sheetFormatPr defaultRowHeight="13.5" x14ac:dyDescent="0.15"/>
  <cols>
    <col min="1" max="1" width="22.5" customWidth="1"/>
    <col min="2" max="2" width="15.125" customWidth="1"/>
    <col min="3" max="3" width="15.25" customWidth="1"/>
    <col min="4" max="4" width="30.25" customWidth="1"/>
    <col min="5" max="5" width="14.125" customWidth="1"/>
    <col min="6" max="6" width="30.75" customWidth="1"/>
    <col min="7" max="7" width="11.125" customWidth="1"/>
    <col min="8" max="8" width="5.625" customWidth="1"/>
    <col min="9" max="9" width="8.875" customWidth="1"/>
    <col min="11" max="12" width="12.25" customWidth="1"/>
    <col min="13" max="13" width="19.625" customWidth="1"/>
    <col min="14" max="14" width="10.5" customWidth="1"/>
    <col min="15" max="15" width="10.25" customWidth="1"/>
  </cols>
  <sheetData>
    <row r="1" spans="1:17" s="3" customFormat="1" ht="50.1" customHeight="1" x14ac:dyDescent="0.15">
      <c r="A1" s="1" t="s">
        <v>75</v>
      </c>
      <c r="F1" s="88" t="s">
        <v>84</v>
      </c>
      <c r="G1" s="89"/>
      <c r="H1" s="4"/>
      <c r="J1" s="5" t="s">
        <v>0</v>
      </c>
      <c r="K1" s="6" t="s">
        <v>41</v>
      </c>
      <c r="N1" s="7"/>
      <c r="P1" s="8"/>
    </row>
    <row r="2" spans="1:17" s="3" customFormat="1" ht="24.95" customHeight="1" thickBot="1" x14ac:dyDescent="0.2">
      <c r="H2" s="4"/>
      <c r="K2" s="4"/>
      <c r="N2" s="7"/>
      <c r="P2" s="8"/>
    </row>
    <row r="3" spans="1:17" s="4" customFormat="1" ht="29.25" customHeight="1" thickBot="1" x14ac:dyDescent="0.2">
      <c r="A3" s="51" t="s">
        <v>42</v>
      </c>
      <c r="B3" s="52" t="s">
        <v>15</v>
      </c>
      <c r="C3" s="52" t="s">
        <v>16</v>
      </c>
      <c r="D3" s="52" t="s">
        <v>43</v>
      </c>
      <c r="E3" s="52" t="s">
        <v>44</v>
      </c>
      <c r="F3" s="53" t="s">
        <v>58</v>
      </c>
      <c r="G3" s="54" t="s">
        <v>17</v>
      </c>
      <c r="H3" s="52" t="s">
        <v>18</v>
      </c>
      <c r="I3" s="54" t="s">
        <v>45</v>
      </c>
      <c r="J3" s="54" t="s">
        <v>20</v>
      </c>
      <c r="K3" s="54" t="s">
        <v>80</v>
      </c>
      <c r="L3" s="52" t="s">
        <v>79</v>
      </c>
      <c r="M3" s="55" t="s">
        <v>73</v>
      </c>
      <c r="N3" s="55" t="s">
        <v>72</v>
      </c>
      <c r="O3" s="71" t="s">
        <v>22</v>
      </c>
    </row>
    <row r="4" spans="1:17" s="3" customFormat="1" ht="24.95" customHeight="1" thickBot="1" x14ac:dyDescent="0.2">
      <c r="A4" s="57"/>
      <c r="B4" s="58"/>
      <c r="C4" s="58"/>
      <c r="D4" s="58"/>
      <c r="E4" s="58"/>
      <c r="F4" s="58"/>
      <c r="G4" s="59"/>
      <c r="H4" s="60" t="str">
        <f>IF(G4="","",IF(MONTH(G4)&lt;=3,2020-YEAR(G4),2020-YEAR(G4)))</f>
        <v/>
      </c>
      <c r="I4" s="60" t="str">
        <f>IF(A4="","",VLOOKUP(A4,$E$34:$F$57,2,FALSE))</f>
        <v/>
      </c>
      <c r="J4" s="61"/>
      <c r="K4" s="61"/>
      <c r="L4" s="58"/>
      <c r="M4" s="59"/>
      <c r="N4" s="60">
        <f>K4*300</f>
        <v>0</v>
      </c>
      <c r="O4" s="74">
        <f>SUM(I4,N4)</f>
        <v>0</v>
      </c>
    </row>
    <row r="7" spans="1:17" ht="14.25" thickBot="1" x14ac:dyDescent="0.2"/>
    <row r="8" spans="1:17" ht="17.25" thickTop="1" x14ac:dyDescent="0.15">
      <c r="A8" s="33"/>
      <c r="B8" s="34"/>
      <c r="C8" s="35"/>
      <c r="D8" s="36"/>
      <c r="E8" s="36"/>
      <c r="F8" s="37"/>
    </row>
    <row r="9" spans="1:17" ht="28.5" x14ac:dyDescent="0.15">
      <c r="A9" s="38"/>
      <c r="B9" s="39" t="s">
        <v>27</v>
      </c>
      <c r="C9" s="40"/>
      <c r="D9" s="33"/>
      <c r="E9" s="33"/>
      <c r="F9" s="41"/>
    </row>
    <row r="10" spans="1:17" ht="16.5" x14ac:dyDescent="0.15">
      <c r="A10" s="33"/>
      <c r="B10" s="42"/>
      <c r="C10" s="43"/>
      <c r="D10" s="33" t="s">
        <v>28</v>
      </c>
      <c r="E10" s="33"/>
      <c r="F10" s="41"/>
    </row>
    <row r="11" spans="1:17" ht="16.5" x14ac:dyDescent="0.15">
      <c r="A11" s="33"/>
      <c r="B11" s="42"/>
      <c r="C11" s="43"/>
      <c r="D11" s="33"/>
      <c r="E11" s="44"/>
      <c r="F11" s="41" t="s">
        <v>29</v>
      </c>
    </row>
    <row r="12" spans="1:17" ht="16.5" x14ac:dyDescent="0.15">
      <c r="A12" s="33"/>
      <c r="B12" s="42"/>
      <c r="C12" s="43"/>
      <c r="D12" s="33"/>
      <c r="E12" s="45"/>
      <c r="F12" s="41" t="s">
        <v>30</v>
      </c>
    </row>
    <row r="13" spans="1:17" ht="16.5" x14ac:dyDescent="0.15">
      <c r="A13" s="33"/>
      <c r="B13" s="42"/>
      <c r="C13" s="43"/>
      <c r="D13" s="33" t="s">
        <v>31</v>
      </c>
      <c r="E13" s="33"/>
      <c r="F13" s="41"/>
    </row>
    <row r="14" spans="1:17" ht="16.5" x14ac:dyDescent="0.15">
      <c r="A14" s="33"/>
      <c r="B14" s="42"/>
      <c r="C14" s="43"/>
      <c r="D14" s="33"/>
      <c r="E14" s="46"/>
      <c r="F14" s="41" t="s">
        <v>32</v>
      </c>
    </row>
    <row r="15" spans="1:17" ht="17.25" thickBot="1" x14ac:dyDescent="0.2">
      <c r="A15" s="33"/>
      <c r="B15" s="47"/>
      <c r="C15" s="48"/>
      <c r="D15" s="49"/>
      <c r="E15" s="49"/>
      <c r="F15" s="50"/>
    </row>
    <row r="16" spans="1:17" ht="17.25" thickTop="1" x14ac:dyDescent="0.15">
      <c r="P16" s="8"/>
      <c r="Q16" s="4"/>
    </row>
    <row r="17" spans="16:17" ht="16.5" x14ac:dyDescent="0.15">
      <c r="P17" s="8"/>
      <c r="Q17" s="3"/>
    </row>
    <row r="18" spans="16:17" ht="16.5" x14ac:dyDescent="0.15">
      <c r="P18" s="8"/>
      <c r="Q18" s="3"/>
    </row>
    <row r="19" spans="16:17" ht="16.5" x14ac:dyDescent="0.15">
      <c r="P19" s="8"/>
      <c r="Q19" s="3"/>
    </row>
    <row r="20" spans="16:17" ht="16.5" x14ac:dyDescent="0.15">
      <c r="P20" s="8"/>
      <c r="Q20" s="3"/>
    </row>
    <row r="21" spans="16:17" ht="16.5" x14ac:dyDescent="0.15">
      <c r="P21" s="8"/>
      <c r="Q21" s="3"/>
    </row>
    <row r="22" spans="16:17" ht="16.5" x14ac:dyDescent="0.15">
      <c r="P22" s="8"/>
      <c r="Q22" s="3"/>
    </row>
    <row r="23" spans="16:17" ht="16.5" x14ac:dyDescent="0.15">
      <c r="P23" s="8"/>
      <c r="Q23" s="3"/>
    </row>
    <row r="24" spans="16:17" ht="16.5" x14ac:dyDescent="0.15">
      <c r="P24" s="8"/>
      <c r="Q24" s="3"/>
    </row>
    <row r="25" spans="16:17" ht="16.5" x14ac:dyDescent="0.15">
      <c r="P25" s="8"/>
      <c r="Q25" s="3"/>
    </row>
    <row r="26" spans="16:17" ht="16.5" x14ac:dyDescent="0.15">
      <c r="P26" s="8"/>
      <c r="Q26" s="3"/>
    </row>
    <row r="34" spans="5:6" x14ac:dyDescent="0.15">
      <c r="E34" t="s">
        <v>46</v>
      </c>
      <c r="F34">
        <v>1800</v>
      </c>
    </row>
    <row r="35" spans="5:6" x14ac:dyDescent="0.15">
      <c r="E35" t="s">
        <v>47</v>
      </c>
      <c r="F35">
        <v>2200</v>
      </c>
    </row>
    <row r="36" spans="5:6" x14ac:dyDescent="0.15">
      <c r="E36" t="s">
        <v>48</v>
      </c>
      <c r="F36">
        <v>1000</v>
      </c>
    </row>
    <row r="37" spans="5:6" x14ac:dyDescent="0.15">
      <c r="E37" t="s">
        <v>49</v>
      </c>
      <c r="F37">
        <v>500</v>
      </c>
    </row>
    <row r="38" spans="5:6" x14ac:dyDescent="0.15">
      <c r="E38" t="s">
        <v>50</v>
      </c>
      <c r="F38">
        <v>1800</v>
      </c>
    </row>
    <row r="39" spans="5:6" x14ac:dyDescent="0.15">
      <c r="E39" t="s">
        <v>51</v>
      </c>
      <c r="F39">
        <v>2200</v>
      </c>
    </row>
    <row r="40" spans="5:6" x14ac:dyDescent="0.15">
      <c r="E40" t="s">
        <v>52</v>
      </c>
      <c r="F40">
        <v>1000</v>
      </c>
    </row>
    <row r="41" spans="5:6" x14ac:dyDescent="0.15">
      <c r="E41" t="s">
        <v>53</v>
      </c>
      <c r="F41">
        <v>500</v>
      </c>
    </row>
    <row r="42" spans="5:6" x14ac:dyDescent="0.15">
      <c r="E42" t="s">
        <v>54</v>
      </c>
      <c r="F42">
        <v>1800</v>
      </c>
    </row>
    <row r="43" spans="5:6" x14ac:dyDescent="0.15">
      <c r="E43" t="s">
        <v>55</v>
      </c>
      <c r="F43">
        <v>2200</v>
      </c>
    </row>
    <row r="44" spans="5:6" x14ac:dyDescent="0.15">
      <c r="E44" t="s">
        <v>56</v>
      </c>
      <c r="F44">
        <v>1000</v>
      </c>
    </row>
    <row r="45" spans="5:6" x14ac:dyDescent="0.15">
      <c r="E45" t="s">
        <v>57</v>
      </c>
      <c r="F45">
        <v>500</v>
      </c>
    </row>
    <row r="46" spans="5:6" x14ac:dyDescent="0.15">
      <c r="E46" t="s">
        <v>59</v>
      </c>
      <c r="F46">
        <v>3600</v>
      </c>
    </row>
    <row r="47" spans="5:6" x14ac:dyDescent="0.15">
      <c r="E47" t="s">
        <v>60</v>
      </c>
      <c r="F47">
        <v>4400</v>
      </c>
    </row>
    <row r="48" spans="5:6" x14ac:dyDescent="0.15">
      <c r="E48" t="s">
        <v>61</v>
      </c>
      <c r="F48">
        <v>2000</v>
      </c>
    </row>
    <row r="49" spans="5:6" x14ac:dyDescent="0.15">
      <c r="E49" t="s">
        <v>63</v>
      </c>
      <c r="F49">
        <v>1000</v>
      </c>
    </row>
    <row r="50" spans="5:6" x14ac:dyDescent="0.15">
      <c r="E50" t="s">
        <v>62</v>
      </c>
      <c r="F50">
        <v>3600</v>
      </c>
    </row>
    <row r="51" spans="5:6" x14ac:dyDescent="0.15">
      <c r="E51" t="s">
        <v>64</v>
      </c>
      <c r="F51">
        <v>4400</v>
      </c>
    </row>
    <row r="52" spans="5:6" x14ac:dyDescent="0.15">
      <c r="E52" t="s">
        <v>65</v>
      </c>
      <c r="F52">
        <v>2000</v>
      </c>
    </row>
    <row r="53" spans="5:6" x14ac:dyDescent="0.15">
      <c r="E53" t="s">
        <v>81</v>
      </c>
      <c r="F53">
        <v>1000</v>
      </c>
    </row>
    <row r="54" spans="5:6" x14ac:dyDescent="0.15">
      <c r="E54" t="s">
        <v>66</v>
      </c>
      <c r="F54">
        <v>3600</v>
      </c>
    </row>
    <row r="55" spans="5:6" x14ac:dyDescent="0.15">
      <c r="E55" t="s">
        <v>67</v>
      </c>
      <c r="F55">
        <v>4400</v>
      </c>
    </row>
    <row r="56" spans="5:6" x14ac:dyDescent="0.15">
      <c r="E56" t="s">
        <v>68</v>
      </c>
      <c r="F56">
        <v>2000</v>
      </c>
    </row>
    <row r="57" spans="5:6" x14ac:dyDescent="0.15">
      <c r="E57" t="s">
        <v>69</v>
      </c>
      <c r="F57">
        <v>1000</v>
      </c>
    </row>
  </sheetData>
  <phoneticPr fontId="3"/>
  <dataValidations count="3">
    <dataValidation type="list" allowBlank="1" showInputMessage="1" showErrorMessage="1" promptTitle="Eカード所有の有無" sqref="K4">
      <formula1>"1,2,3"</formula1>
    </dataValidation>
    <dataValidation type="list" allowBlank="1" showInputMessage="1" showErrorMessage="1" promptTitle="クラス" sqref="A4">
      <formula1>$E$34:$E$57</formula1>
    </dataValidation>
    <dataValidation type="list" allowBlank="1" showInputMessage="1" showErrorMessage="1" promptTitle="クラス" sqref="J4">
      <formula1>"男,女"</formula1>
    </dataValidation>
  </dataValidations>
  <hyperlinks>
    <hyperlink ref="K1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チーム用</vt:lpstr>
      <vt:lpstr>個人用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Takao</cp:lastModifiedBy>
  <dcterms:created xsi:type="dcterms:W3CDTF">2018-12-09T08:48:40Z</dcterms:created>
  <dcterms:modified xsi:type="dcterms:W3CDTF">2019-12-08T02:56:34Z</dcterms:modified>
</cp:coreProperties>
</file>