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データ\TakaoData\オリエンテーリング\県協会\20190526県民大会\"/>
    </mc:Choice>
  </mc:AlternateContent>
  <bookViews>
    <workbookView xWindow="120" yWindow="75" windowWidth="23715" windowHeight="93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8" i="1" l="1"/>
  <c r="J7" i="1"/>
  <c r="J6" i="1"/>
  <c r="J5" i="1"/>
  <c r="J4" i="1" l="1"/>
  <c r="O5" i="1"/>
  <c r="O6" i="1"/>
  <c r="O7" i="1"/>
  <c r="O8" i="1"/>
  <c r="O4" i="1"/>
  <c r="P5" i="1" l="1"/>
  <c r="P6" i="1"/>
  <c r="P7" i="1"/>
  <c r="P8" i="1"/>
  <c r="P4" i="1" l="1"/>
</calcChain>
</file>

<file path=xl/sharedStrings.xml><?xml version="1.0" encoding="utf-8"?>
<sst xmlns="http://schemas.openxmlformats.org/spreadsheetml/2006/main" count="39" uniqueCount="39">
  <si>
    <t>【申込先】</t>
    <rPh sb="1" eb="3">
      <t>モウシコミ</t>
    </rPh>
    <rPh sb="3" eb="4">
      <t>サキ</t>
    </rPh>
    <phoneticPr fontId="4"/>
  </si>
  <si>
    <t>氏名</t>
    <rPh sb="0" eb="2">
      <t>シメイ</t>
    </rPh>
    <phoneticPr fontId="4"/>
  </si>
  <si>
    <t>ふりがな</t>
    <phoneticPr fontId="4"/>
  </si>
  <si>
    <t>電話番号</t>
    <rPh sb="0" eb="2">
      <t>デンワ</t>
    </rPh>
    <rPh sb="2" eb="4">
      <t>バンゴウ</t>
    </rPh>
    <phoneticPr fontId="8"/>
  </si>
  <si>
    <r>
      <t xml:space="preserve">生年月日
</t>
    </r>
    <r>
      <rPr>
        <sz val="8"/>
        <color indexed="8"/>
        <rFont val="メイリオ"/>
        <family val="3"/>
        <charset val="128"/>
      </rPr>
      <t>（西暦年/月/日）</t>
    </r>
    <rPh sb="0" eb="2">
      <t>セイネン</t>
    </rPh>
    <rPh sb="2" eb="4">
      <t>ガッピ</t>
    </rPh>
    <rPh sb="6" eb="8">
      <t>セイレキ</t>
    </rPh>
    <rPh sb="8" eb="9">
      <t>ネン</t>
    </rPh>
    <rPh sb="10" eb="11">
      <t>ツキ</t>
    </rPh>
    <rPh sb="12" eb="13">
      <t>ヒ</t>
    </rPh>
    <phoneticPr fontId="4"/>
  </si>
  <si>
    <t>参加費</t>
    <rPh sb="0" eb="3">
      <t>サンカヒ</t>
    </rPh>
    <phoneticPr fontId="8"/>
  </si>
  <si>
    <t>性別</t>
    <rPh sb="0" eb="2">
      <t>セイベツ</t>
    </rPh>
    <phoneticPr fontId="4"/>
  </si>
  <si>
    <t>Eｶｰド</t>
    <phoneticPr fontId="4"/>
  </si>
  <si>
    <t>Ｅカード代</t>
    <rPh sb="4" eb="5">
      <t>ダイ</t>
    </rPh>
    <phoneticPr fontId="8"/>
  </si>
  <si>
    <t>参加費合計</t>
    <rPh sb="0" eb="2">
      <t>サンカ</t>
    </rPh>
    <rPh sb="2" eb="3">
      <t>ヒ</t>
    </rPh>
    <rPh sb="3" eb="5">
      <t>ゴウケイ</t>
    </rPh>
    <phoneticPr fontId="4"/>
  </si>
  <si>
    <t>【必須入力項目】</t>
    <rPh sb="1" eb="3">
      <t>ヒッス</t>
    </rPh>
    <rPh sb="3" eb="5">
      <t>ニュウリョク</t>
    </rPh>
    <rPh sb="5" eb="7">
      <t>コウモク</t>
    </rPh>
    <phoneticPr fontId="4"/>
  </si>
  <si>
    <t>▼ﾌﾟﾙﾀﾞｳﾝ選択項目</t>
    <rPh sb="8" eb="10">
      <t>センタク</t>
    </rPh>
    <rPh sb="10" eb="12">
      <t>コウモク</t>
    </rPh>
    <phoneticPr fontId="4"/>
  </si>
  <si>
    <t>入力項目</t>
    <rPh sb="0" eb="2">
      <t>ニュウリョク</t>
    </rPh>
    <rPh sb="2" eb="4">
      <t>コウモク</t>
    </rPh>
    <phoneticPr fontId="4"/>
  </si>
  <si>
    <t>【入力禁止項目】</t>
    <rPh sb="1" eb="3">
      <t>ニュウリョク</t>
    </rPh>
    <rPh sb="3" eb="5">
      <t>キンシ</t>
    </rPh>
    <rPh sb="5" eb="7">
      <t>コウモク</t>
    </rPh>
    <phoneticPr fontId="4"/>
  </si>
  <si>
    <t>入力禁止項目</t>
    <rPh sb="0" eb="2">
      <t>ニュウリョク</t>
    </rPh>
    <rPh sb="2" eb="4">
      <t>キンシ</t>
    </rPh>
    <rPh sb="4" eb="6">
      <t>コウモク</t>
    </rPh>
    <phoneticPr fontId="4"/>
  </si>
  <si>
    <t>第32回埼玉県民オリエンテーリング大会　個人参加申込書</t>
    <rPh sb="0" eb="1">
      <t>ダイ</t>
    </rPh>
    <rPh sb="3" eb="4">
      <t>カイ</t>
    </rPh>
    <rPh sb="4" eb="8">
      <t>サイタマケンミン</t>
    </rPh>
    <rPh sb="17" eb="19">
      <t>タイカイ</t>
    </rPh>
    <rPh sb="20" eb="22">
      <t>コジン</t>
    </rPh>
    <rPh sb="22" eb="24">
      <t>サンカ</t>
    </rPh>
    <rPh sb="24" eb="27">
      <t>モウシコミショ</t>
    </rPh>
    <phoneticPr fontId="4"/>
  </si>
  <si>
    <t>一般（埼玉県民以外）</t>
  </si>
  <si>
    <t>大学生（埼玉県民）</t>
  </si>
  <si>
    <t>大学生（埼玉県民以外）</t>
  </si>
  <si>
    <t>高校生（埼玉県民）</t>
  </si>
  <si>
    <t>高校生（埼玉県民以外）</t>
  </si>
  <si>
    <t>中学生以下（埼玉県民）</t>
  </si>
  <si>
    <t>中学生以下（埼玉県民以外）</t>
  </si>
  <si>
    <t>協会員総会出席者</t>
  </si>
  <si>
    <t>一般（埼玉県民）</t>
    <phoneticPr fontId="3"/>
  </si>
  <si>
    <t>振込日</t>
    <rPh sb="0" eb="2">
      <t>フリコミ</t>
    </rPh>
    <rPh sb="2" eb="3">
      <t>ビ</t>
    </rPh>
    <phoneticPr fontId="8"/>
  </si>
  <si>
    <t>saitamaken.orienteering.kyokai@gmail.com</t>
    <phoneticPr fontId="4"/>
  </si>
  <si>
    <t>ﾏｲｶｰﾄﾞ</t>
    <phoneticPr fontId="3"/>
  </si>
  <si>
    <t>ﾚﾝﾀﾙ</t>
    <phoneticPr fontId="3"/>
  </si>
  <si>
    <t>パークＯ入賞者</t>
    <rPh sb="4" eb="7">
      <t>ニュウショウシャ</t>
    </rPh>
    <phoneticPr fontId="3"/>
  </si>
  <si>
    <t>クラス</t>
  </si>
  <si>
    <t>参加者区分</t>
    <rPh sb="0" eb="3">
      <t>サンカシャ</t>
    </rPh>
    <rPh sb="3" eb="5">
      <t>クブン</t>
    </rPh>
    <phoneticPr fontId="4"/>
  </si>
  <si>
    <t>L</t>
    <phoneticPr fontId="3"/>
  </si>
  <si>
    <t>S</t>
    <phoneticPr fontId="3"/>
  </si>
  <si>
    <t>住所</t>
    <rPh sb="0" eb="2">
      <t>ジュウショ</t>
    </rPh>
    <phoneticPr fontId="8"/>
  </si>
  <si>
    <t>郵便番号</t>
    <rPh sb="0" eb="4">
      <t>ユウビンバンゴウ</t>
    </rPh>
    <phoneticPr fontId="3"/>
  </si>
  <si>
    <t>ﾏｲｶｰﾄﾞ番号</t>
    <rPh sb="6" eb="8">
      <t>バンゴウ</t>
    </rPh>
    <phoneticPr fontId="4"/>
  </si>
  <si>
    <t>　本シート入力上の注意事項</t>
    <phoneticPr fontId="3"/>
  </si>
  <si>
    <t>E-mail ｱﾄﾞﾚｽ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</si>
</sst>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u/>
      <sz val="18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indexed="8"/>
      <name val="メイリオ"/>
      <family val="3"/>
      <charset val="128"/>
    </font>
    <font>
      <sz val="9"/>
      <color theme="1"/>
      <name val="メイリオ"/>
      <family val="3"/>
      <charset val="128"/>
    </font>
    <font>
      <sz val="18"/>
      <color rgb="FFFF0000"/>
      <name val="メイリオ"/>
      <family val="3"/>
      <charset val="128"/>
    </font>
    <font>
      <b/>
      <u val="double"/>
      <sz val="14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7" fillId="0" borderId="0" xfId="2" applyProtection="1">
      <alignment vertical="center"/>
    </xf>
    <xf numFmtId="38" fontId="5" fillId="0" borderId="0" xfId="1" applyFont="1" applyProtection="1">
      <alignment vertical="center"/>
    </xf>
    <xf numFmtId="38" fontId="5" fillId="0" borderId="0" xfId="1" applyFont="1" applyFill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Protection="1">
      <alignment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4" fontId="5" fillId="4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Protection="1">
      <alignment vertical="center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5" fillId="5" borderId="9" xfId="0" applyFont="1" applyFill="1" applyBorder="1" applyProtection="1">
      <alignment vertical="center"/>
    </xf>
    <xf numFmtId="38" fontId="5" fillId="2" borderId="6" xfId="1" applyFont="1" applyFill="1" applyBorder="1" applyAlignment="1" applyProtection="1">
      <alignment horizontal="center" vertical="center"/>
    </xf>
    <xf numFmtId="38" fontId="5" fillId="2" borderId="8" xfId="1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3" borderId="0" xfId="0" applyFont="1" applyFill="1" applyBorder="1" applyProtection="1">
      <alignment vertical="center"/>
    </xf>
    <xf numFmtId="0" fontId="5" fillId="4" borderId="0" xfId="0" applyFont="1" applyFill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5" fillId="0" borderId="12" xfId="0" applyFont="1" applyBorder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Protection="1">
      <alignment vertical="center"/>
    </xf>
    <xf numFmtId="0" fontId="5" fillId="0" borderId="11" xfId="0" applyFont="1" applyBorder="1" applyProtection="1">
      <alignment vertical="center"/>
    </xf>
    <xf numFmtId="0" fontId="5" fillId="0" borderId="14" xfId="0" applyFont="1" applyBorder="1" applyProtection="1">
      <alignment vertical="center"/>
    </xf>
    <xf numFmtId="0" fontId="5" fillId="5" borderId="12" xfId="0" applyFont="1" applyFill="1" applyBorder="1" applyProtection="1">
      <alignment vertical="center"/>
    </xf>
    <xf numFmtId="0" fontId="0" fillId="0" borderId="0" xfId="0" applyBorder="1">
      <alignment vertical="center"/>
    </xf>
    <xf numFmtId="0" fontId="12" fillId="0" borderId="15" xfId="0" applyFont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5" fillId="0" borderId="17" xfId="0" applyFont="1" applyBorder="1" applyProtection="1">
      <alignment vertical="center"/>
    </xf>
    <xf numFmtId="0" fontId="5" fillId="0" borderId="18" xfId="0" applyFont="1" applyBorder="1" applyProtection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tamaken.orienteering.kyok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zoomScaleNormal="100" workbookViewId="0">
      <selection activeCell="K8" sqref="K8"/>
    </sheetView>
  </sheetViews>
  <sheetFormatPr defaultRowHeight="13.5" x14ac:dyDescent="0.15"/>
  <cols>
    <col min="2" max="2" width="29.375" customWidth="1"/>
    <col min="3" max="3" width="22.25" customWidth="1"/>
    <col min="4" max="4" width="17.875" customWidth="1"/>
    <col min="5" max="5" width="9.875" customWidth="1"/>
    <col min="6" max="6" width="57" customWidth="1"/>
    <col min="7" max="7" width="26" customWidth="1"/>
    <col min="8" max="8" width="30.75" customWidth="1"/>
    <col min="9" max="9" width="12.25" customWidth="1"/>
    <col min="10" max="10" width="11.75" customWidth="1"/>
    <col min="12" max="12" width="12.25" customWidth="1"/>
    <col min="13" max="13" width="11.875" customWidth="1"/>
    <col min="14" max="14" width="9" customWidth="1"/>
  </cols>
  <sheetData>
    <row r="1" spans="1:17" s="2" customFormat="1" ht="50.1" customHeight="1" x14ac:dyDescent="0.15">
      <c r="B1" s="1" t="s">
        <v>15</v>
      </c>
      <c r="I1" s="3"/>
      <c r="K1" s="4" t="s">
        <v>0</v>
      </c>
      <c r="L1" s="5" t="s">
        <v>26</v>
      </c>
      <c r="O1" s="6"/>
      <c r="Q1" s="7"/>
    </row>
    <row r="2" spans="1:17" s="2" customFormat="1" ht="24.95" customHeight="1" thickBot="1" x14ac:dyDescent="0.2">
      <c r="L2" s="3"/>
      <c r="O2" s="6"/>
      <c r="Q2" s="7"/>
    </row>
    <row r="3" spans="1:17" s="3" customFormat="1" ht="29.25" customHeight="1" thickBot="1" x14ac:dyDescent="0.2">
      <c r="A3" s="26" t="s">
        <v>30</v>
      </c>
      <c r="B3" s="8" t="s">
        <v>31</v>
      </c>
      <c r="C3" s="9" t="s">
        <v>1</v>
      </c>
      <c r="D3" s="9" t="s">
        <v>2</v>
      </c>
      <c r="E3" s="9" t="s">
        <v>35</v>
      </c>
      <c r="F3" s="9" t="s">
        <v>34</v>
      </c>
      <c r="G3" s="9" t="s">
        <v>3</v>
      </c>
      <c r="H3" s="10" t="s">
        <v>38</v>
      </c>
      <c r="I3" s="11" t="s">
        <v>4</v>
      </c>
      <c r="J3" s="11" t="s">
        <v>5</v>
      </c>
      <c r="K3" s="11" t="s">
        <v>6</v>
      </c>
      <c r="L3" s="11" t="s">
        <v>7</v>
      </c>
      <c r="M3" s="9" t="s">
        <v>36</v>
      </c>
      <c r="N3" s="21" t="s">
        <v>25</v>
      </c>
      <c r="O3" s="22" t="s">
        <v>8</v>
      </c>
      <c r="P3" s="24" t="s">
        <v>9</v>
      </c>
    </row>
    <row r="4" spans="1:17" s="2" customFormat="1" ht="24.95" customHeight="1" thickBot="1" x14ac:dyDescent="0.2">
      <c r="A4" s="12"/>
      <c r="B4" s="12"/>
      <c r="C4" s="13"/>
      <c r="D4" s="13"/>
      <c r="E4" s="13"/>
      <c r="F4" s="13"/>
      <c r="G4" s="13"/>
      <c r="H4" s="13"/>
      <c r="I4" s="18"/>
      <c r="J4" s="20" t="str">
        <f>IF(B4="","",(VLOOKUP(B4,$G$35:H$44,2,0)))</f>
        <v/>
      </c>
      <c r="K4" s="19"/>
      <c r="L4" s="14"/>
      <c r="M4" s="13"/>
      <c r="N4" s="18"/>
      <c r="O4" s="20" t="str">
        <f>IF(L4="","",(VLOOKUP(L4,$J$45:K$46,2,1)))</f>
        <v/>
      </c>
      <c r="P4" s="25">
        <f>SUM(J4:O4)</f>
        <v>0</v>
      </c>
    </row>
    <row r="5" spans="1:17" s="2" customFormat="1" ht="24.95" customHeight="1" thickBot="1" x14ac:dyDescent="0.2">
      <c r="A5" s="12"/>
      <c r="B5" s="12"/>
      <c r="C5" s="13"/>
      <c r="D5" s="13"/>
      <c r="E5" s="13"/>
      <c r="F5" s="13"/>
      <c r="G5" s="13"/>
      <c r="H5" s="13"/>
      <c r="I5" s="18"/>
      <c r="J5" s="20" t="str">
        <f>IF(B5="","",(VLOOKUP(B5,$G$35:H$44,2,0)))</f>
        <v/>
      </c>
      <c r="K5" s="19"/>
      <c r="L5" s="14"/>
      <c r="M5" s="13"/>
      <c r="N5" s="18"/>
      <c r="O5" s="20" t="str">
        <f>IF(L5="","",(VLOOKUP(L5,$J$45:K$46,2,1)))</f>
        <v/>
      </c>
      <c r="P5" s="25">
        <f>SUM(J5:O5)</f>
        <v>0</v>
      </c>
    </row>
    <row r="6" spans="1:17" s="2" customFormat="1" ht="24.95" customHeight="1" thickBot="1" x14ac:dyDescent="0.2">
      <c r="A6" s="12"/>
      <c r="B6" s="12"/>
      <c r="C6" s="13"/>
      <c r="D6" s="13"/>
      <c r="E6" s="13"/>
      <c r="F6" s="13"/>
      <c r="G6" s="13"/>
      <c r="H6" s="13"/>
      <c r="I6" s="18"/>
      <c r="J6" s="20" t="str">
        <f>IF(B6="","",(VLOOKUP(B6,$G$35:H$44,2,0)))</f>
        <v/>
      </c>
      <c r="K6" s="19"/>
      <c r="L6" s="14"/>
      <c r="M6" s="13"/>
      <c r="N6" s="18"/>
      <c r="O6" s="20" t="str">
        <f>IF(L6="","",(VLOOKUP(L6,$J$45:K$46,2,1)))</f>
        <v/>
      </c>
      <c r="P6" s="25">
        <f>SUM(J6:O6)</f>
        <v>0</v>
      </c>
    </row>
    <row r="7" spans="1:17" s="2" customFormat="1" ht="24.95" customHeight="1" thickBot="1" x14ac:dyDescent="0.2">
      <c r="A7" s="12"/>
      <c r="B7" s="12"/>
      <c r="C7" s="13"/>
      <c r="D7" s="13"/>
      <c r="E7" s="13"/>
      <c r="F7" s="13"/>
      <c r="G7" s="13"/>
      <c r="H7" s="13"/>
      <c r="I7" s="18"/>
      <c r="J7" s="20" t="str">
        <f>IF(B7="","",(VLOOKUP(B7,$G$35:H$44,2,0)))</f>
        <v/>
      </c>
      <c r="K7" s="19"/>
      <c r="L7" s="14"/>
      <c r="M7" s="13"/>
      <c r="N7" s="18"/>
      <c r="O7" s="20" t="str">
        <f>IF(L7="","",(VLOOKUP(L7,$J$45:K$46,2,1)))</f>
        <v/>
      </c>
      <c r="P7" s="25">
        <f>SUM(J7:O7)</f>
        <v>0</v>
      </c>
    </row>
    <row r="8" spans="1:17" s="2" customFormat="1" ht="24.95" customHeight="1" thickBot="1" x14ac:dyDescent="0.2">
      <c r="A8" s="12"/>
      <c r="B8" s="12"/>
      <c r="C8" s="13"/>
      <c r="D8" s="13"/>
      <c r="E8" s="13"/>
      <c r="F8" s="13"/>
      <c r="G8" s="13"/>
      <c r="H8" s="13"/>
      <c r="I8" s="18"/>
      <c r="J8" s="20" t="str">
        <f>IF(B8="","",(VLOOKUP(B8,$G$35:H$44,2,0)))</f>
        <v/>
      </c>
      <c r="K8" s="19"/>
      <c r="L8" s="14"/>
      <c r="M8" s="13"/>
      <c r="N8" s="18"/>
      <c r="O8" s="23" t="str">
        <f>IF(L8="","",(VLOOKUP(L8,$J$45:K$46,2,1)))</f>
        <v/>
      </c>
      <c r="P8" s="25">
        <f>SUM(J8:O8)</f>
        <v>0</v>
      </c>
    </row>
    <row r="10" spans="1:17" ht="17.25" thickBot="1" x14ac:dyDescent="0.2">
      <c r="B10" s="30"/>
      <c r="C10" s="30"/>
      <c r="D10" s="31"/>
      <c r="E10" s="17"/>
      <c r="F10" s="15"/>
      <c r="G10" s="15"/>
      <c r="H10" s="15"/>
    </row>
    <row r="11" spans="1:17" ht="29.25" thickTop="1" x14ac:dyDescent="0.15">
      <c r="B11" s="37" t="s">
        <v>37</v>
      </c>
      <c r="C11" s="38"/>
      <c r="D11" s="32"/>
      <c r="E11" s="16"/>
      <c r="F11" s="29"/>
      <c r="G11" s="15"/>
      <c r="H11" s="15"/>
    </row>
    <row r="12" spans="1:17" ht="16.5" x14ac:dyDescent="0.15">
      <c r="A12" s="36"/>
      <c r="B12" s="39" t="s">
        <v>10</v>
      </c>
      <c r="C12" s="27"/>
      <c r="D12" s="33" t="s">
        <v>11</v>
      </c>
      <c r="E12" s="17"/>
      <c r="F12" s="15"/>
      <c r="G12" s="15"/>
      <c r="H12" s="15"/>
    </row>
    <row r="13" spans="1:17" ht="16.5" x14ac:dyDescent="0.15">
      <c r="A13" s="36"/>
      <c r="B13" s="39"/>
      <c r="C13" s="28"/>
      <c r="D13" s="33" t="s">
        <v>12</v>
      </c>
      <c r="E13" s="17"/>
      <c r="F13" s="15"/>
      <c r="G13" s="15"/>
      <c r="H13" s="15"/>
    </row>
    <row r="14" spans="1:17" ht="16.5" x14ac:dyDescent="0.15">
      <c r="A14" s="36"/>
      <c r="B14" s="39"/>
      <c r="C14" s="15"/>
      <c r="D14" s="33"/>
      <c r="E14" s="17"/>
      <c r="F14" s="15"/>
      <c r="G14" s="15"/>
      <c r="H14" s="15"/>
    </row>
    <row r="15" spans="1:17" ht="17.25" thickBot="1" x14ac:dyDescent="0.2">
      <c r="A15" s="36"/>
      <c r="B15" s="40" t="s">
        <v>13</v>
      </c>
      <c r="C15" s="35"/>
      <c r="D15" s="34" t="s">
        <v>14</v>
      </c>
      <c r="E15" s="17"/>
      <c r="F15" s="15"/>
      <c r="G15" s="15"/>
      <c r="H15" s="15"/>
    </row>
    <row r="16" spans="1:17" ht="17.25" thickTop="1" x14ac:dyDescent="0.15">
      <c r="B16" s="15"/>
      <c r="C16" s="15"/>
      <c r="D16" s="17"/>
      <c r="E16" s="17"/>
      <c r="F16" s="15"/>
      <c r="G16" s="15"/>
      <c r="H16" s="15"/>
    </row>
    <row r="17" spans="2:18" ht="16.5" x14ac:dyDescent="0.15">
      <c r="B17" s="15"/>
      <c r="C17" s="15"/>
      <c r="D17" s="17"/>
      <c r="E17" s="17"/>
      <c r="F17" s="15"/>
    </row>
    <row r="18" spans="2:18" ht="16.5" x14ac:dyDescent="0.15">
      <c r="Q18" s="7"/>
      <c r="R18" s="3"/>
    </row>
    <row r="19" spans="2:18" ht="16.5" x14ac:dyDescent="0.15">
      <c r="Q19" s="7"/>
      <c r="R19" s="2"/>
    </row>
    <row r="20" spans="2:18" ht="16.5" x14ac:dyDescent="0.15">
      <c r="Q20" s="7"/>
      <c r="R20" s="2"/>
    </row>
    <row r="21" spans="2:18" ht="16.5" x14ac:dyDescent="0.15">
      <c r="Q21" s="7"/>
      <c r="R21" s="2"/>
    </row>
    <row r="22" spans="2:18" ht="16.5" x14ac:dyDescent="0.15">
      <c r="Q22" s="7"/>
      <c r="R22" s="2"/>
    </row>
    <row r="23" spans="2:18" ht="16.5" x14ac:dyDescent="0.15">
      <c r="Q23" s="7"/>
      <c r="R23" s="2"/>
    </row>
    <row r="24" spans="2:18" ht="16.5" x14ac:dyDescent="0.15">
      <c r="Q24" s="7"/>
      <c r="R24" s="2"/>
    </row>
    <row r="25" spans="2:18" ht="16.5" x14ac:dyDescent="0.15">
      <c r="Q25" s="7"/>
      <c r="R25" s="2"/>
    </row>
    <row r="26" spans="2:18" ht="16.5" x14ac:dyDescent="0.15">
      <c r="Q26" s="7"/>
      <c r="R26" s="2"/>
    </row>
    <row r="27" spans="2:18" ht="16.5" x14ac:dyDescent="0.15">
      <c r="Q27" s="7"/>
      <c r="R27" s="2"/>
    </row>
    <row r="28" spans="2:18" ht="16.5" x14ac:dyDescent="0.15">
      <c r="Q28" s="7"/>
      <c r="R28" s="2"/>
    </row>
    <row r="35" spans="7:11" x14ac:dyDescent="0.15">
      <c r="G35" t="s">
        <v>24</v>
      </c>
      <c r="H35">
        <v>1500</v>
      </c>
    </row>
    <row r="36" spans="7:11" x14ac:dyDescent="0.15">
      <c r="G36" t="s">
        <v>16</v>
      </c>
      <c r="H36">
        <v>1700</v>
      </c>
    </row>
    <row r="37" spans="7:11" x14ac:dyDescent="0.15">
      <c r="G37" t="s">
        <v>17</v>
      </c>
      <c r="H37">
        <v>1300</v>
      </c>
    </row>
    <row r="38" spans="7:11" x14ac:dyDescent="0.15">
      <c r="G38" t="s">
        <v>18</v>
      </c>
      <c r="H38">
        <v>1500</v>
      </c>
    </row>
    <row r="39" spans="7:11" x14ac:dyDescent="0.15">
      <c r="G39" t="s">
        <v>19</v>
      </c>
      <c r="H39">
        <v>500</v>
      </c>
    </row>
    <row r="40" spans="7:11" x14ac:dyDescent="0.15">
      <c r="G40" t="s">
        <v>20</v>
      </c>
      <c r="H40">
        <v>700</v>
      </c>
    </row>
    <row r="41" spans="7:11" x14ac:dyDescent="0.15">
      <c r="G41" t="s">
        <v>21</v>
      </c>
      <c r="H41">
        <v>300</v>
      </c>
    </row>
    <row r="42" spans="7:11" x14ac:dyDescent="0.15">
      <c r="G42" t="s">
        <v>22</v>
      </c>
      <c r="H42">
        <v>500</v>
      </c>
    </row>
    <row r="43" spans="7:11" x14ac:dyDescent="0.15">
      <c r="G43" t="s">
        <v>23</v>
      </c>
      <c r="H43">
        <v>0</v>
      </c>
    </row>
    <row r="44" spans="7:11" x14ac:dyDescent="0.15">
      <c r="G44" t="s">
        <v>29</v>
      </c>
      <c r="H44">
        <v>0</v>
      </c>
    </row>
    <row r="45" spans="7:11" x14ac:dyDescent="0.15">
      <c r="J45" t="s">
        <v>27</v>
      </c>
      <c r="K45">
        <v>0</v>
      </c>
    </row>
    <row r="46" spans="7:11" x14ac:dyDescent="0.15">
      <c r="J46" t="s">
        <v>28</v>
      </c>
      <c r="K46">
        <v>300</v>
      </c>
    </row>
    <row r="49" spans="7:7" x14ac:dyDescent="0.15">
      <c r="G49" t="s">
        <v>32</v>
      </c>
    </row>
    <row r="50" spans="7:7" x14ac:dyDescent="0.15">
      <c r="G50" t="s">
        <v>33</v>
      </c>
    </row>
  </sheetData>
  <phoneticPr fontId="3"/>
  <dataValidations count="5">
    <dataValidation type="list" allowBlank="1" showInputMessage="1" showErrorMessage="1" promptTitle="クラス" sqref="K4:K8">
      <formula1>"男,女"</formula1>
    </dataValidation>
    <dataValidation type="list" allowBlank="1" showInputMessage="1" showErrorMessage="1" sqref="H39">
      <formula1>$G$35:$G$43</formula1>
    </dataValidation>
    <dataValidation type="list" allowBlank="1" showInputMessage="1" showErrorMessage="1" promptTitle="Eカード所有の有無" sqref="L4:L8">
      <formula1>"マイｶｰﾄﾞ,ﾚﾝﾀﾙ"</formula1>
    </dataValidation>
    <dataValidation type="list" showInputMessage="1" showErrorMessage="1" promptTitle="クラス" sqref="B4:B8 A5:A8">
      <formula1>$G$35:$G$44</formula1>
    </dataValidation>
    <dataValidation type="list" showInputMessage="1" showErrorMessage="1" promptTitle="クラス" sqref="A4">
      <formula1>$G$49:$G$50</formula1>
    </dataValidation>
  </dataValidations>
  <hyperlinks>
    <hyperlink ref="L1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Takao</cp:lastModifiedBy>
  <dcterms:created xsi:type="dcterms:W3CDTF">2019-03-19T03:59:51Z</dcterms:created>
  <dcterms:modified xsi:type="dcterms:W3CDTF">2019-03-24T01:53:42Z</dcterms:modified>
</cp:coreProperties>
</file>