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tabRatio="597" activeTab="0"/>
  </bookViews>
  <sheets>
    <sheet name="GW日光2013" sheetId="1" r:id="rId1"/>
  </sheets>
  <definedNames>
    <definedName name="バス">#REF!</definedName>
  </definedNames>
  <calcPr fullCalcOnLoad="1"/>
</workbook>
</file>

<file path=xl/sharedStrings.xml><?xml version="1.0" encoding="utf-8"?>
<sst xmlns="http://schemas.openxmlformats.org/spreadsheetml/2006/main" count="135" uniqueCount="76">
  <si>
    <r>
      <t>５月４日（土）</t>
    </r>
    <r>
      <rPr>
        <sz val="9"/>
        <rFont val="ＭＳ Ｐゴシック"/>
        <family val="3"/>
      </rPr>
      <t xml:space="preserve">
</t>
    </r>
    <r>
      <rPr>
        <b/>
        <sz val="9"/>
        <rFont val="ＭＳ Ｐゴシック"/>
        <family val="3"/>
      </rPr>
      <t xml:space="preserve">スプリント大会
当日参加
</t>
    </r>
    <r>
      <rPr>
        <sz val="8"/>
        <rFont val="ＭＳ Ｐゴシック"/>
        <family val="3"/>
      </rPr>
      <t>ここでいう当日参加とは公認記録で無くともよく当日支払も可とする場合です。但し参加するには前夜20時までに本シート提出による参加意思表明連絡が必要です。</t>
    </r>
    <r>
      <rPr>
        <sz val="6"/>
        <rFont val="ＭＳ Ｐゴシック"/>
        <family val="3"/>
      </rPr>
      <t>（連絡なしの参加は大幅な割増金必要）</t>
    </r>
    <r>
      <rPr>
        <sz val="8"/>
        <rFont val="ＭＳ Ｐゴシック"/>
        <family val="3"/>
      </rPr>
      <t xml:space="preserve">
ご自分の参加相当のクラスを選んで下さい。実際に出場していただくクラスは”当日1””当日2”・・・・というように相当コース名になります。
</t>
    </r>
  </si>
  <si>
    <t>E-card
レンタル
費用
（自動
 計算）</t>
  </si>
  <si>
    <r>
      <t>備考</t>
    </r>
    <r>
      <rPr>
        <sz val="9"/>
        <rFont val="ＭＳ Ｐゴシック"/>
        <family val="3"/>
      </rPr>
      <t xml:space="preserve">
個人ごとの備考コメントがあればお書き下さい
先行プログラムの最後で案内している、先日の春インカレの全ポ図をインカレ当日買えなかったので欲しいとかもここに書いて下さい。</t>
    </r>
  </si>
  <si>
    <r>
      <t>５月４日（土）</t>
    </r>
    <r>
      <rPr>
        <b/>
        <sz val="9"/>
        <rFont val="ＭＳ Ｐゴシック"/>
        <family val="3"/>
      </rPr>
      <t>メニュー</t>
    </r>
    <r>
      <rPr>
        <sz val="9"/>
        <rFont val="ＭＳ Ｐゴシック"/>
        <family val="3"/>
      </rPr>
      <t xml:space="preserve">
</t>
    </r>
    <r>
      <rPr>
        <b/>
        <sz val="11"/>
        <rFont val="ＭＳ Ｐゴシック"/>
        <family val="3"/>
      </rPr>
      <t>特製ミドル</t>
    </r>
    <r>
      <rPr>
        <b/>
        <sz val="9"/>
        <rFont val="ＭＳ Ｐゴシック"/>
        <family val="3"/>
      </rPr>
      <t xml:space="preserve">
</t>
    </r>
    <r>
      <rPr>
        <sz val="9"/>
        <rFont val="ＭＳ Ｐゴシック"/>
        <family val="3"/>
      </rPr>
      <t>参加コースを選んで下さい</t>
    </r>
    <r>
      <rPr>
        <b/>
        <sz val="9"/>
        <rFont val="ＭＳ Ｐゴシック"/>
        <family val="3"/>
      </rPr>
      <t>。</t>
    </r>
    <r>
      <rPr>
        <sz val="8"/>
        <rFont val="ＭＳ Ｐゴシック"/>
        <family val="3"/>
      </rPr>
      <t xml:space="preserve">
</t>
    </r>
  </si>
  <si>
    <r>
      <t>5月4日メニュー特製ミドル
参加費</t>
    </r>
    <r>
      <rPr>
        <sz val="9"/>
        <rFont val="ＭＳ Ｐゴシック"/>
        <family val="3"/>
      </rPr>
      <t xml:space="preserve">
（参加費の自動計算はしませんので、各自で要項をよく読んで記入して下さい。その日の最初のメニューか、スプリント参加後の2番目のメニューかで参加費は変わります。）</t>
    </r>
  </si>
  <si>
    <r>
      <t>５月４日（土）</t>
    </r>
    <r>
      <rPr>
        <b/>
        <sz val="9"/>
        <rFont val="ＭＳ Ｐゴシック"/>
        <family val="3"/>
      </rPr>
      <t>メニュー</t>
    </r>
    <r>
      <rPr>
        <sz val="9"/>
        <rFont val="ＭＳ Ｐゴシック"/>
        <family val="3"/>
      </rPr>
      <t xml:space="preserve">
</t>
    </r>
    <r>
      <rPr>
        <b/>
        <sz val="9"/>
        <rFont val="ＭＳ Ｐゴシック"/>
        <family val="3"/>
      </rPr>
      <t xml:space="preserve">新勧イベント
</t>
    </r>
    <r>
      <rPr>
        <sz val="9"/>
        <rFont val="ＭＳ Ｐゴシック"/>
        <family val="3"/>
      </rPr>
      <t>公園内でのメニューです。参加するかを選んで下さい。先輩と新人が一緒に参加する場合は複数列を使って人数分書いて下さい。
このメニューのみ、当日いきなりの参加も可能です。</t>
    </r>
    <r>
      <rPr>
        <sz val="8"/>
        <rFont val="ＭＳ Ｐゴシック"/>
        <family val="3"/>
      </rPr>
      <t xml:space="preserve">
</t>
    </r>
  </si>
  <si>
    <r>
      <t xml:space="preserve">申込内容
</t>
    </r>
    <r>
      <rPr>
        <sz val="8"/>
        <rFont val="ＭＳ Ｐゴシック"/>
        <family val="3"/>
      </rPr>
      <t>（ヨコに長いですので間違えの無いようにご記入下さい）</t>
    </r>
  </si>
  <si>
    <r>
      <t>５月５日（日）</t>
    </r>
    <r>
      <rPr>
        <b/>
        <sz val="9"/>
        <rFont val="ＭＳ Ｐゴシック"/>
        <family val="3"/>
      </rPr>
      <t>メニュー</t>
    </r>
    <r>
      <rPr>
        <sz val="9"/>
        <rFont val="ＭＳ Ｐゴシック"/>
        <family val="3"/>
      </rPr>
      <t xml:space="preserve">
</t>
    </r>
    <r>
      <rPr>
        <b/>
        <sz val="11"/>
        <rFont val="ＭＳ Ｐゴシック"/>
        <family val="3"/>
      </rPr>
      <t>特製ミドル</t>
    </r>
    <r>
      <rPr>
        <b/>
        <sz val="9"/>
        <rFont val="ＭＳ Ｐゴシック"/>
        <family val="3"/>
      </rPr>
      <t xml:space="preserve">
</t>
    </r>
    <r>
      <rPr>
        <sz val="9"/>
        <rFont val="ＭＳ Ｐゴシック"/>
        <family val="3"/>
      </rPr>
      <t>参加コースを選んで下さい</t>
    </r>
    <r>
      <rPr>
        <b/>
        <sz val="9"/>
        <rFont val="ＭＳ Ｐゴシック"/>
        <family val="3"/>
      </rPr>
      <t>。</t>
    </r>
    <r>
      <rPr>
        <sz val="8"/>
        <rFont val="ＭＳ Ｐゴシック"/>
        <family val="3"/>
      </rPr>
      <t xml:space="preserve">
</t>
    </r>
  </si>
  <si>
    <r>
      <t>５月５日（日）</t>
    </r>
    <r>
      <rPr>
        <b/>
        <sz val="9"/>
        <rFont val="ＭＳ Ｐゴシック"/>
        <family val="3"/>
      </rPr>
      <t>メニュー</t>
    </r>
    <r>
      <rPr>
        <sz val="9"/>
        <rFont val="ＭＳ Ｐゴシック"/>
        <family val="3"/>
      </rPr>
      <t xml:space="preserve">
</t>
    </r>
    <r>
      <rPr>
        <b/>
        <sz val="11"/>
        <rFont val="ＭＳ Ｐゴシック"/>
        <family val="3"/>
      </rPr>
      <t>インカレミドルアゲイン</t>
    </r>
    <r>
      <rPr>
        <b/>
        <sz val="9"/>
        <rFont val="ＭＳ Ｐゴシック"/>
        <family val="3"/>
      </rPr>
      <t xml:space="preserve">
</t>
    </r>
    <r>
      <rPr>
        <sz val="9"/>
        <rFont val="ＭＳ Ｐゴシック"/>
        <family val="3"/>
      </rPr>
      <t>参加コースを選んで下さい</t>
    </r>
    <r>
      <rPr>
        <b/>
        <sz val="9"/>
        <rFont val="ＭＳ Ｐゴシック"/>
        <family val="3"/>
      </rPr>
      <t>。</t>
    </r>
    <r>
      <rPr>
        <sz val="8"/>
        <rFont val="ＭＳ Ｐゴシック"/>
        <family val="3"/>
      </rPr>
      <t xml:space="preserve">
</t>
    </r>
  </si>
  <si>
    <r>
      <t>５月５日メニューインカレミドルアゲイン参加費</t>
    </r>
    <r>
      <rPr>
        <sz val="9"/>
        <rFont val="ＭＳ Ｐゴシック"/>
        <family val="3"/>
      </rPr>
      <t xml:space="preserve">
（参加費の自動計算はしませんので、各自で要項をよく読んで記入して下さい。このメニューは5日の最初のメニューの扱いになります。カテゴリごとに参加費は変わります。）</t>
    </r>
  </si>
  <si>
    <r>
      <t>５月５日メニュー特製ミドル
参加費</t>
    </r>
    <r>
      <rPr>
        <sz val="9"/>
        <rFont val="ＭＳ Ｐゴシック"/>
        <family val="3"/>
      </rPr>
      <t xml:space="preserve">
（参加費の自動計算はしませんので、各自で要項をよく読んで記入して下さい。その日の最初のメニューか、インカレミドルアゲイン参加後の2番目のメニューかで参加費は変わります。）</t>
    </r>
  </si>
  <si>
    <r>
      <t>５月５日（日）</t>
    </r>
    <r>
      <rPr>
        <b/>
        <sz val="9"/>
        <rFont val="ＭＳ Ｐゴシック"/>
        <family val="3"/>
      </rPr>
      <t>メニュー</t>
    </r>
    <r>
      <rPr>
        <sz val="9"/>
        <rFont val="ＭＳ Ｐゴシック"/>
        <family val="3"/>
      </rPr>
      <t xml:space="preserve">
</t>
    </r>
    <r>
      <rPr>
        <b/>
        <sz val="9"/>
        <rFont val="ＭＳ Ｐゴシック"/>
        <family val="3"/>
      </rPr>
      <t xml:space="preserve">コントロールピッキング
</t>
    </r>
    <r>
      <rPr>
        <sz val="9"/>
        <rFont val="ＭＳ Ｐゴシック"/>
        <family val="3"/>
      </rPr>
      <t>ナビゲーション能力を突き詰める練習メニューです。参加する内容を選んで下さい。このメニューは追加メニューとしてのみになります。本メニュー単独での申込は出来ません。</t>
    </r>
    <r>
      <rPr>
        <sz val="8"/>
        <rFont val="ＭＳ Ｐゴシック"/>
        <family val="3"/>
      </rPr>
      <t xml:space="preserve">
</t>
    </r>
  </si>
  <si>
    <r>
      <t xml:space="preserve">5月5日メニュー
コントロールピッキング
</t>
    </r>
    <r>
      <rPr>
        <sz val="9"/>
        <rFont val="ＭＳ Ｐゴシック"/>
        <family val="3"/>
      </rPr>
      <t>参加費（\500）を各自で入力して下さい。</t>
    </r>
  </si>
  <si>
    <r>
      <t>メニュー参加</t>
    </r>
    <r>
      <rPr>
        <sz val="9"/>
        <rFont val="ＭＳ Ｐゴシック"/>
        <family val="3"/>
      </rPr>
      <t xml:space="preserve">
</t>
    </r>
    <r>
      <rPr>
        <b/>
        <sz val="11"/>
        <rFont val="ＭＳ Ｐゴシック"/>
        <family val="3"/>
      </rPr>
      <t>参加費区分</t>
    </r>
    <r>
      <rPr>
        <b/>
        <sz val="9"/>
        <rFont val="ＭＳ Ｐゴシック"/>
        <family val="3"/>
      </rPr>
      <t xml:space="preserve">
</t>
    </r>
    <r>
      <rPr>
        <sz val="9"/>
        <rFont val="ＭＳ Ｐゴシック"/>
        <family val="3"/>
      </rPr>
      <t>料金適用の区分を選んで下さい。</t>
    </r>
    <r>
      <rPr>
        <sz val="8"/>
        <rFont val="ＭＳ Ｐゴシック"/>
        <family val="3"/>
      </rPr>
      <t xml:space="preserve">
</t>
    </r>
  </si>
  <si>
    <t>氏名</t>
  </si>
  <si>
    <t>ふりがな
（ひらがな）</t>
  </si>
  <si>
    <t>性
別</t>
  </si>
  <si>
    <r>
      <t>携帯電話番号</t>
    </r>
    <r>
      <rPr>
        <sz val="12"/>
        <rFont val="ＭＳ Ｐゴシック"/>
        <family val="3"/>
      </rPr>
      <t xml:space="preserve">
</t>
    </r>
    <r>
      <rPr>
        <sz val="9"/>
        <rFont val="ＭＳ Ｐゴシック"/>
        <family val="3"/>
      </rPr>
      <t>大会中、連絡が必要なときに使用します。
半角数字とハイフンで記入してください。</t>
    </r>
  </si>
  <si>
    <r>
      <t>E-Card No.</t>
    </r>
    <r>
      <rPr>
        <sz val="9"/>
        <rFont val="ＭＳ Ｐゴシック"/>
        <family val="3"/>
      </rPr>
      <t xml:space="preserve">
(マイカードを利用する方は番号を記入してください）</t>
    </r>
  </si>
  <si>
    <r>
      <t>競技者登録番号.</t>
    </r>
    <r>
      <rPr>
        <sz val="9"/>
        <rFont val="ＭＳ Ｐゴシック"/>
        <family val="3"/>
      </rPr>
      <t xml:space="preserve">
(ＪＯＡの競技者登録番号を記入してください）</t>
    </r>
  </si>
  <si>
    <r>
      <t>競技者一時登録</t>
    </r>
    <r>
      <rPr>
        <sz val="9"/>
        <rFont val="ＭＳ Ｐゴシック"/>
        <family val="3"/>
      </rPr>
      <t xml:space="preserve">
(公認大会対象クラスに非登録者が出場する場合、一時登録（\500）が必要です。但し、15歳以下は登録料無料
Bクラス登録料不要）</t>
    </r>
  </si>
  <si>
    <t xml:space="preserve">
競技者一時登録費用
（自動
 計算）</t>
  </si>
  <si>
    <t>申込代表者</t>
  </si>
  <si>
    <t>住所</t>
  </si>
  <si>
    <t>振込先（銀行/郵便局）</t>
  </si>
  <si>
    <t>振込日</t>
  </si>
  <si>
    <t>電話番号</t>
  </si>
  <si>
    <t>E-mail</t>
  </si>
  <si>
    <t>ＧＷ日光オリエンテーリングの集い2013申込用紙</t>
  </si>
  <si>
    <r>
      <t>ファイルの名前</t>
    </r>
    <r>
      <rPr>
        <sz val="9"/>
        <rFont val="ＭＳ Ｐゴシック"/>
        <family val="3"/>
      </rPr>
      <t>は”日光大会申込＜お名前もしくはクラブ名＞”とリネームして、メールに添付し送信してください。</t>
    </r>
  </si>
  <si>
    <t>・・・・・・下の結果から自動計算されます。</t>
  </si>
  <si>
    <t>（〒　　　－　　　）</t>
  </si>
  <si>
    <t>クラブ名</t>
  </si>
  <si>
    <t>欄が足らない場合は、記入前に横方向に必要分選択して、コピーしたあと、”コピーしたセルの挿入”を行って下さい。
列を削除したり、普通のコピー＆ペーストでは自動の計算式が崩れる場合があります。お気をつけ下さい。</t>
  </si>
  <si>
    <t>年齢
(自動計算）
（2014年3月31日現在）</t>
  </si>
  <si>
    <r>
      <t>生年月日</t>
    </r>
    <r>
      <rPr>
        <sz val="9"/>
        <rFont val="ＭＳ Ｐゴシック"/>
        <family val="3"/>
      </rPr>
      <t xml:space="preserve">
（19**年*月*日）
半角数字と/で入力します</t>
    </r>
  </si>
  <si>
    <r>
      <t xml:space="preserve">宿までの送迎希望
</t>
    </r>
    <r>
      <rPr>
        <sz val="8"/>
        <rFont val="ＭＳ Ｐゴシック"/>
        <family val="3"/>
      </rPr>
      <t>電車などで参加し、自家用車等移動手段を自分で用意されな方が宿泊宿までのバス送迎を希望される場合に選択して下さい。</t>
    </r>
  </si>
  <si>
    <r>
      <t xml:space="preserve">e-cardレンタル
</t>
    </r>
    <r>
      <rPr>
        <sz val="9"/>
        <rFont val="ＭＳ Ｐゴシック"/>
        <family val="3"/>
      </rPr>
      <t xml:space="preserve">２日間通しで借りてくことができます。
\300
</t>
    </r>
  </si>
  <si>
    <t>事前振込か当日支払か</t>
  </si>
  <si>
    <t>参加費総額</t>
  </si>
  <si>
    <r>
      <t xml:space="preserve">
</t>
    </r>
    <r>
      <rPr>
        <b/>
        <sz val="9"/>
        <rFont val="ＭＳ Ｐゴシック"/>
        <family val="3"/>
      </rPr>
      <t>スプリント大会
参加費</t>
    </r>
    <r>
      <rPr>
        <sz val="9"/>
        <rFont val="ＭＳ Ｐゴシック"/>
        <family val="3"/>
      </rPr>
      <t xml:space="preserve">
（参加費の自動計算はしませんので、各自で要項をよく読んで記入して下さい）</t>
    </r>
  </si>
  <si>
    <r>
      <t>５月４日（土）</t>
    </r>
    <r>
      <rPr>
        <sz val="9"/>
        <rFont val="ＭＳ Ｐゴシック"/>
        <family val="3"/>
      </rPr>
      <t xml:space="preserve">
公認S</t>
    </r>
    <r>
      <rPr>
        <b/>
        <sz val="9"/>
        <rFont val="ＭＳ Ｐゴシック"/>
        <family val="3"/>
      </rPr>
      <t xml:space="preserve">スプリント大会
事前申込
</t>
    </r>
    <r>
      <rPr>
        <sz val="9"/>
        <rFont val="ＭＳ Ｐゴシック"/>
        <family val="3"/>
      </rPr>
      <t>ここでいう事前申込とは選手登録済で公式記録としたい、締切日までにきちんとエントリを済ます、という方です。（一時登録による出場も可能です）</t>
    </r>
    <r>
      <rPr>
        <b/>
        <sz val="9"/>
        <rFont val="ＭＳ Ｐゴシック"/>
        <family val="3"/>
      </rPr>
      <t xml:space="preserve">
</t>
    </r>
    <r>
      <rPr>
        <sz val="9"/>
        <rFont val="ＭＳ Ｐゴシック"/>
        <family val="3"/>
      </rPr>
      <t xml:space="preserve">クラスを選んで下さい
</t>
    </r>
  </si>
  <si>
    <t>参加する</t>
  </si>
  <si>
    <t>一時登録する</t>
  </si>
  <si>
    <r>
      <t>合計</t>
    </r>
    <r>
      <rPr>
        <sz val="9"/>
        <rFont val="ＭＳ Ｐゴシック"/>
        <family val="3"/>
      </rPr>
      <t>（自動計算）</t>
    </r>
  </si>
  <si>
    <r>
      <t>斡旋宿</t>
    </r>
    <r>
      <rPr>
        <b/>
        <sz val="12"/>
        <rFont val="ＭＳ Ｐゴシック"/>
        <family val="3"/>
      </rPr>
      <t xml:space="preserve">宿泊申込
</t>
    </r>
    <r>
      <rPr>
        <sz val="8"/>
        <rFont val="ＭＳ Ｐゴシック"/>
        <family val="3"/>
      </rPr>
      <t>宿はホテルファミテック、GW特別オリエンティア用料金で</t>
    </r>
    <r>
      <rPr>
        <sz val="8"/>
        <color indexed="10"/>
        <rFont val="ＭＳ Ｐゴシック"/>
        <family val="3"/>
      </rPr>
      <t>１泊２食5,000円</t>
    </r>
    <r>
      <rPr>
        <sz val="8"/>
        <rFont val="ＭＳ Ｐゴシック"/>
        <family val="3"/>
      </rPr>
      <t>になります。
宿泊費は現地精算になりますので、大会参加費には混ぜて振り込まないようにお願いします。
キャンセルや変更が生じた場合は必ず大会主催者を通して事前連絡をお願いします。基本男女別相部屋になりますが、同部屋希望とかあれば備考欄に記入して下さい。</t>
    </r>
  </si>
  <si>
    <r>
      <t>５月５日（日）</t>
    </r>
    <r>
      <rPr>
        <b/>
        <sz val="9"/>
        <rFont val="ＭＳ Ｐゴシック"/>
        <family val="3"/>
      </rPr>
      <t>メニュー</t>
    </r>
    <r>
      <rPr>
        <sz val="9"/>
        <rFont val="ＭＳ Ｐゴシック"/>
        <family val="3"/>
      </rPr>
      <t xml:space="preserve">
</t>
    </r>
    <r>
      <rPr>
        <b/>
        <sz val="9"/>
        <rFont val="ＭＳ Ｐゴシック"/>
        <family val="3"/>
      </rPr>
      <t xml:space="preserve">新勧イベント
</t>
    </r>
    <r>
      <rPr>
        <sz val="9"/>
        <rFont val="ＭＳ Ｐゴシック"/>
        <family val="3"/>
      </rPr>
      <t>公園内でのメニューです。参加するかを選んで下さい。先輩と新人が一緒に参加する場合は複数列を使って人数分書いて下さい。
このメニューのみ、当日いきなりの参加も可能です。</t>
    </r>
    <r>
      <rPr>
        <sz val="8"/>
        <rFont val="ＭＳ Ｐゴシック"/>
        <family val="3"/>
      </rPr>
      <t xml:space="preserve">
</t>
    </r>
  </si>
  <si>
    <t>レンタル</t>
  </si>
  <si>
    <t>※数式に間違い等発見されましたら、すぐに問合先にお教え下さい。確認の上、直ちに訂正させていただきます。</t>
  </si>
  <si>
    <t>山川 克則</t>
  </si>
  <si>
    <t>やまかわかつのり</t>
  </si>
  <si>
    <t>男</t>
  </si>
  <si>
    <t>090-8041-4673</t>
  </si>
  <si>
    <t>宿泊申込する</t>
  </si>
  <si>
    <t>送迎希望</t>
  </si>
  <si>
    <t>M50</t>
  </si>
  <si>
    <t>インカレ実行委員</t>
  </si>
  <si>
    <t>ゴールド</t>
  </si>
  <si>
    <t>道なし地図で参加</t>
  </si>
  <si>
    <t>↓記入例</t>
  </si>
  <si>
    <t>インカレ全ポ欲しい</t>
  </si>
  <si>
    <t>WEA</t>
  </si>
  <si>
    <r>
      <t>5月4日メニュー
新勧イベント
参加費</t>
    </r>
    <r>
      <rPr>
        <sz val="9"/>
        <rFont val="ＭＳ Ｐゴシック"/>
        <family val="3"/>
      </rPr>
      <t>（参加するを選べば、自動で\500が入力されます）</t>
    </r>
  </si>
  <si>
    <r>
      <t>５月５日メニュー
新勧イベント
参加費</t>
    </r>
    <r>
      <rPr>
        <sz val="9"/>
        <rFont val="ＭＳ Ｐゴシック"/>
        <family val="3"/>
      </rPr>
      <t>（参加するを選べば、自動で\500が入力されます）</t>
    </r>
  </si>
  <si>
    <r>
      <t xml:space="preserve">個人合計
費用
</t>
    </r>
    <r>
      <rPr>
        <sz val="9"/>
        <rFont val="ＭＳ Ｐゴシック"/>
        <family val="3"/>
      </rPr>
      <t>（自動 計算）</t>
    </r>
  </si>
  <si>
    <r>
      <t>斡旋宿（ホテルファミテック）の</t>
    </r>
    <r>
      <rPr>
        <b/>
        <sz val="9"/>
        <rFont val="ＭＳ Ｐゴシック"/>
        <family val="3"/>
      </rPr>
      <t>宿泊申込</t>
    </r>
    <r>
      <rPr>
        <sz val="9"/>
        <rFont val="ＭＳ Ｐゴシック"/>
        <family val="3"/>
      </rPr>
      <t>も本シートで一緒にお申し込みください。宿泊代は現地精算です。本大会申込の振込みには混ぜないようにお願いします。</t>
    </r>
  </si>
  <si>
    <r>
      <t>クラブ・団体で申込む形式</t>
    </r>
    <r>
      <rPr>
        <sz val="9"/>
        <rFont val="ＭＳ Ｐゴシック"/>
        <family val="3"/>
      </rPr>
      <t>になっていますが、お一人様でお申込みの場合も本用紙を使用してください。</t>
    </r>
  </si>
  <si>
    <r>
      <t>様々なメニューがあり、場合分けが多いため</t>
    </r>
    <r>
      <rPr>
        <b/>
        <sz val="9"/>
        <rFont val="ＭＳ Ｐゴシック"/>
        <family val="3"/>
      </rPr>
      <t>自動計算を入れていない参加費項目があります</t>
    </r>
    <r>
      <rPr>
        <sz val="9"/>
        <rFont val="ＭＳ Ｐゴシック"/>
        <family val="3"/>
      </rPr>
      <t>。要項の説明をよく読んで正しい数値を入力して下さい。</t>
    </r>
  </si>
  <si>
    <r>
      <t>お一人様で申込まれる場合</t>
    </r>
    <r>
      <rPr>
        <sz val="9"/>
        <rFont val="ＭＳ Ｐゴシック"/>
        <family val="3"/>
      </rPr>
      <t>、エントリ内容だけ記入して申込代表者（振込情報）の情報を書かれないケースが過去にも多かったのですが、
振込情報の無いエントリは正式には受理できませんので</t>
    </r>
    <r>
      <rPr>
        <b/>
        <sz val="9"/>
        <rFont val="ＭＳ Ｐゴシック"/>
        <family val="3"/>
      </rPr>
      <t>申込代表者欄の記載情報も必ず記入</t>
    </r>
    <r>
      <rPr>
        <sz val="9"/>
        <rFont val="ＭＳ Ｐゴシック"/>
        <family val="3"/>
      </rPr>
      <t xml:space="preserve">するようにして下さい。
</t>
    </r>
    <r>
      <rPr>
        <b/>
        <sz val="9"/>
        <rFont val="ＭＳ Ｐゴシック"/>
        <family val="3"/>
      </rPr>
      <t>申込代表者のお名前</t>
    </r>
    <r>
      <rPr>
        <sz val="9"/>
        <rFont val="ＭＳ Ｐゴシック"/>
        <family val="3"/>
      </rPr>
      <t>は入金する人の名前でお願いします。</t>
    </r>
  </si>
  <si>
    <r>
      <t>5月4日メニュー
新勧イベント
参加費</t>
    </r>
    <r>
      <rPr>
        <sz val="9"/>
        <rFont val="ＭＳ Ｐゴシック"/>
        <family val="3"/>
      </rPr>
      <t>（自動計算）</t>
    </r>
  </si>
  <si>
    <t>-</t>
  </si>
  <si>
    <r>
      <t>５月５日メニュー
新勧イベント
参加費</t>
    </r>
    <r>
      <rPr>
        <sz val="9"/>
        <rFont val="ＭＳ Ｐゴシック"/>
        <family val="3"/>
      </rPr>
      <t>（自動計算）</t>
    </r>
  </si>
  <si>
    <r>
      <t xml:space="preserve">個人合計
費用
</t>
    </r>
    <r>
      <rPr>
        <sz val="9"/>
        <rFont val="ＭＳ Ｐゴシック"/>
        <family val="3"/>
      </rPr>
      <t>（自動計算）</t>
    </r>
  </si>
  <si>
    <r>
      <t>備考</t>
    </r>
    <r>
      <rPr>
        <sz val="9"/>
        <rFont val="ＭＳ Ｐゴシック"/>
        <family val="3"/>
      </rPr>
      <t xml:space="preserve">
個人ごとの備考コメントがこちらにお願いします。
先行プログラムの最後で案内している、先日の春インカレの全ポ図をインカレ当日買えなかったので欲しい等もここにお書きください。</t>
    </r>
  </si>
  <si>
    <r>
      <t>生年月日</t>
    </r>
    <r>
      <rPr>
        <sz val="9"/>
        <rFont val="ＭＳ Ｐゴシック"/>
        <family val="3"/>
      </rPr>
      <t xml:space="preserve">
（19**年*月*日）
半角数字と/で入力します
例:1900/4/1と入力</t>
    </r>
  </si>
  <si>
    <r>
      <t xml:space="preserve">e-cardレンタルの有無
</t>
    </r>
    <r>
      <rPr>
        <sz val="9"/>
        <rFont val="ＭＳ Ｐゴシック"/>
        <family val="3"/>
      </rPr>
      <t xml:space="preserve">レンタルは２日間通しで借りていただけます。
\300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</si>
</sst>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quot;チーム&quot;"/>
    <numFmt numFmtId="182" formatCode="0&quot;枚&quot;"/>
    <numFmt numFmtId="183" formatCode="0&quot;部&quot;"/>
    <numFmt numFmtId="184" formatCode="0&quot;人&quot;"/>
    <numFmt numFmtId="185" formatCode="&quot;\&quot;#,##0_);[Red]\(&quot;\&quot;#,##0\)"/>
    <numFmt numFmtId="186" formatCode="00&quot;歳&quot;"/>
    <numFmt numFmtId="187" formatCode="0_ "/>
    <numFmt numFmtId="188" formatCode="mmm\-yyyy"/>
    <numFmt numFmtId="189" formatCode="&quot;\&quot;#.##0;&quot;\&quot;\-#.##0"/>
    <numFmt numFmtId="190" formatCode="#,##0_ "/>
    <numFmt numFmtId="191" formatCode="&quot;人&quot;"/>
    <numFmt numFmtId="192" formatCode="#,##0_);[Red]\(#,##0\)"/>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name val="ＭＳ Ｐゴシック"/>
      <family val="3"/>
    </font>
    <font>
      <sz val="9"/>
      <color indexed="10"/>
      <name val="ＭＳ Ｐゴシック"/>
      <family val="3"/>
    </font>
    <font>
      <sz val="9"/>
      <name val="ＭＳ Ｐゴシック"/>
      <family val="3"/>
    </font>
    <font>
      <b/>
      <sz val="12"/>
      <name val="ＭＳ Ｐゴシック"/>
      <family val="3"/>
    </font>
    <font>
      <sz val="9"/>
      <color indexed="55"/>
      <name val="ＭＳ Ｐゴシック"/>
      <family val="3"/>
    </font>
    <font>
      <sz val="12"/>
      <name val="ＭＳ Ｐゴシック"/>
      <family val="3"/>
    </font>
    <font>
      <b/>
      <sz val="9"/>
      <name val="ＭＳ Ｐゴシック"/>
      <family val="3"/>
    </font>
    <font>
      <b/>
      <u val="single"/>
      <sz val="12"/>
      <color indexed="48"/>
      <name val="Times New Roman"/>
      <family val="1"/>
    </font>
    <font>
      <b/>
      <sz val="12"/>
      <name val="Century"/>
      <family val="1"/>
    </font>
    <font>
      <sz val="8"/>
      <name val="ＭＳ Ｐゴシック"/>
      <family val="3"/>
    </font>
    <font>
      <b/>
      <sz val="10"/>
      <name val="Bookman Old Style"/>
      <family val="1"/>
    </font>
    <font>
      <b/>
      <sz val="18"/>
      <color indexed="48"/>
      <name val="ＭＳ Ｐゴシック"/>
      <family val="3"/>
    </font>
    <font>
      <b/>
      <u val="single"/>
      <sz val="14"/>
      <name val="ＭＳ Ｐゴシック"/>
      <family val="3"/>
    </font>
    <font>
      <u val="single"/>
      <sz val="11"/>
      <name val="ＭＳ Ｐゴシック"/>
      <family val="3"/>
    </font>
    <font>
      <b/>
      <sz val="11"/>
      <name val="ＭＳ Ｐゴシック"/>
      <family val="3"/>
    </font>
    <font>
      <sz val="8"/>
      <color indexed="10"/>
      <name val="ＭＳ Ｐゴシック"/>
      <family val="3"/>
    </font>
    <font>
      <b/>
      <sz val="12"/>
      <name val="Bookman Old Styl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style="double"/>
    </border>
    <border>
      <left style="medium"/>
      <right style="medium"/>
      <top style="medium"/>
      <bottom style="mediu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63">
    <xf numFmtId="0" fontId="0" fillId="0" borderId="0" xfId="0" applyAlignment="1">
      <alignment vertical="center"/>
    </xf>
    <xf numFmtId="0" fontId="23" fillId="0" borderId="0" xfId="0" applyNumberFormat="1" applyFont="1" applyBorder="1" applyAlignment="1" applyProtection="1">
      <alignment horizontal="left" vertical="center"/>
      <protection locked="0"/>
    </xf>
    <xf numFmtId="0" fontId="21" fillId="0" borderId="0" xfId="0" applyNumberFormat="1" applyFont="1" applyBorder="1" applyAlignment="1" applyProtection="1">
      <alignment horizontal="left" vertical="center"/>
      <protection locked="0"/>
    </xf>
    <xf numFmtId="0" fontId="0" fillId="0" borderId="0" xfId="0" applyBorder="1" applyAlignment="1">
      <alignment horizontal="center" vertical="center"/>
    </xf>
    <xf numFmtId="0" fontId="24" fillId="4" borderId="10" xfId="0" applyNumberFormat="1" applyFont="1" applyFill="1" applyBorder="1" applyAlignment="1" applyProtection="1">
      <alignment horizontal="left" vertical="top" wrapText="1"/>
      <protection locked="0"/>
    </xf>
    <xf numFmtId="0" fontId="25" fillId="4" borderId="10" xfId="0" applyNumberFormat="1" applyFont="1" applyFill="1" applyBorder="1" applyAlignment="1" applyProtection="1">
      <alignment horizontal="left" vertical="top" wrapText="1"/>
      <protection locked="0"/>
    </xf>
    <xf numFmtId="0" fontId="24" fillId="3" borderId="10" xfId="0" applyNumberFormat="1" applyFont="1" applyFill="1" applyBorder="1" applyAlignment="1" applyProtection="1">
      <alignment horizontal="left" vertical="top" wrapText="1"/>
      <protection locked="0"/>
    </xf>
    <xf numFmtId="0" fontId="25" fillId="3" borderId="10" xfId="0" applyNumberFormat="1" applyFont="1" applyFill="1" applyBorder="1" applyAlignment="1" applyProtection="1">
      <alignment horizontal="left" vertical="top" wrapText="1"/>
      <protection locked="0"/>
    </xf>
    <xf numFmtId="0" fontId="24" fillId="23" borderId="10" xfId="0" applyNumberFormat="1" applyFont="1" applyFill="1" applyBorder="1" applyAlignment="1" applyProtection="1">
      <alignment horizontal="left" vertical="top" wrapText="1"/>
      <protection locked="0"/>
    </xf>
    <xf numFmtId="0" fontId="24" fillId="3" borderId="11" xfId="0" applyNumberFormat="1" applyFont="1" applyFill="1" applyBorder="1" applyAlignment="1" applyProtection="1">
      <alignment horizontal="left" vertical="top" wrapText="1"/>
      <protection locked="0"/>
    </xf>
    <xf numFmtId="0" fontId="23" fillId="0" borderId="0" xfId="0" applyNumberFormat="1" applyFont="1" applyAlignment="1" applyProtection="1">
      <alignment horizontal="left" vertical="top"/>
      <protection locked="0"/>
    </xf>
    <xf numFmtId="0" fontId="26" fillId="0" borderId="10" xfId="0" applyNumberFormat="1" applyFont="1" applyBorder="1" applyAlignment="1" applyProtection="1">
      <alignment horizontal="left" vertical="center"/>
      <protection locked="0"/>
    </xf>
    <xf numFmtId="0" fontId="23" fillId="0" borderId="10" xfId="0" applyNumberFormat="1" applyFont="1" applyBorder="1" applyAlignment="1" applyProtection="1">
      <alignment horizontal="left" vertical="center"/>
      <protection locked="0"/>
    </xf>
    <xf numFmtId="31" fontId="23" fillId="0" borderId="10" xfId="0" applyNumberFormat="1" applyFont="1" applyBorder="1" applyAlignment="1" applyProtection="1">
      <alignment horizontal="left" vertical="center"/>
      <protection locked="0"/>
    </xf>
    <xf numFmtId="0" fontId="23" fillId="23" borderId="10" xfId="0" applyNumberFormat="1" applyFont="1" applyFill="1" applyBorder="1" applyAlignment="1" applyProtection="1">
      <alignment horizontal="right" vertical="center"/>
      <protection/>
    </xf>
    <xf numFmtId="180" fontId="23" fillId="0" borderId="10" xfId="0" applyNumberFormat="1" applyFont="1" applyFill="1" applyBorder="1" applyAlignment="1" applyProtection="1">
      <alignment horizontal="right" vertical="center"/>
      <protection locked="0"/>
    </xf>
    <xf numFmtId="0" fontId="22" fillId="0" borderId="10" xfId="0" applyNumberFormat="1" applyFont="1" applyFill="1" applyBorder="1" applyAlignment="1" applyProtection="1">
      <alignment horizontal="center" vertical="center"/>
      <protection locked="0"/>
    </xf>
    <xf numFmtId="5" fontId="27" fillId="23" borderId="10" xfId="0" applyNumberFormat="1" applyFont="1" applyFill="1" applyBorder="1" applyAlignment="1" applyProtection="1">
      <alignment horizontal="right" vertical="center"/>
      <protection/>
    </xf>
    <xf numFmtId="0" fontId="27" fillId="0" borderId="10" xfId="0" applyNumberFormat="1" applyFont="1" applyFill="1" applyBorder="1" applyAlignment="1" applyProtection="1">
      <alignment horizontal="right" vertical="center"/>
      <protection locked="0"/>
    </xf>
    <xf numFmtId="0" fontId="30" fillId="0" borderId="10" xfId="0" applyNumberFormat="1" applyFont="1" applyFill="1" applyBorder="1" applyAlignment="1" applyProtection="1">
      <alignment horizontal="left" vertical="center" wrapText="1"/>
      <protection locked="0"/>
    </xf>
    <xf numFmtId="0" fontId="23" fillId="0" borderId="0" xfId="0" applyNumberFormat="1" applyFont="1" applyAlignment="1" applyProtection="1">
      <alignment horizontal="left" vertical="center"/>
      <protection locked="0"/>
    </xf>
    <xf numFmtId="5" fontId="23" fillId="0" borderId="0" xfId="61" applyNumberFormat="1" applyFont="1">
      <alignment/>
      <protection/>
    </xf>
    <xf numFmtId="0" fontId="23" fillId="0" borderId="0" xfId="61" applyFont="1">
      <alignment/>
      <protection/>
    </xf>
    <xf numFmtId="0" fontId="23" fillId="0" borderId="0" xfId="61" applyFont="1" applyFill="1" applyBorder="1">
      <alignment/>
      <protection/>
    </xf>
    <xf numFmtId="0" fontId="23" fillId="0" borderId="0" xfId="61" applyFont="1" applyAlignment="1">
      <alignment vertical="center"/>
      <protection/>
    </xf>
    <xf numFmtId="5" fontId="27" fillId="0" borderId="0" xfId="61" applyNumberFormat="1" applyFont="1" applyAlignment="1">
      <alignment vertical="center"/>
      <protection/>
    </xf>
    <xf numFmtId="0" fontId="23" fillId="0" borderId="0" xfId="61" applyFont="1" applyFill="1" applyBorder="1" applyAlignment="1">
      <alignment vertical="center"/>
      <protection/>
    </xf>
    <xf numFmtId="0" fontId="23" fillId="0" borderId="0" xfId="61" applyFont="1" applyBorder="1" applyAlignment="1">
      <alignment vertical="center"/>
      <protection/>
    </xf>
    <xf numFmtId="0" fontId="23" fillId="0" borderId="0" xfId="61" applyFont="1" applyBorder="1">
      <alignment/>
      <protection/>
    </xf>
    <xf numFmtId="5" fontId="23" fillId="0" borderId="0" xfId="61" applyNumberFormat="1" applyFont="1" applyBorder="1" applyAlignment="1">
      <alignment horizontal="left"/>
      <protection/>
    </xf>
    <xf numFmtId="0" fontId="23" fillId="24" borderId="12" xfId="61" applyFont="1" applyFill="1" applyBorder="1">
      <alignment/>
      <protection/>
    </xf>
    <xf numFmtId="0" fontId="23" fillId="24" borderId="13" xfId="61" applyFont="1" applyFill="1" applyBorder="1">
      <alignment/>
      <protection/>
    </xf>
    <xf numFmtId="0" fontId="21" fillId="0" borderId="0" xfId="61" applyFont="1" applyBorder="1">
      <alignment/>
      <protection/>
    </xf>
    <xf numFmtId="0" fontId="21" fillId="0" borderId="0" xfId="61" applyFont="1" applyFill="1" applyBorder="1">
      <alignment/>
      <protection/>
    </xf>
    <xf numFmtId="56" fontId="23" fillId="24" borderId="13" xfId="61" applyNumberFormat="1" applyFont="1" applyFill="1" applyBorder="1">
      <alignment/>
      <protection/>
    </xf>
    <xf numFmtId="0" fontId="23" fillId="0" borderId="0" xfId="61" applyFont="1" applyBorder="1" applyAlignment="1">
      <alignment horizontal="left"/>
      <protection/>
    </xf>
    <xf numFmtId="0" fontId="32" fillId="0" borderId="0" xfId="61" applyFont="1">
      <alignment/>
      <protection/>
    </xf>
    <xf numFmtId="0" fontId="23" fillId="4" borderId="10" xfId="0" applyNumberFormat="1" applyFont="1" applyFill="1" applyBorder="1" applyAlignment="1" applyProtection="1">
      <alignment horizontal="left" vertical="top" wrapText="1"/>
      <protection locked="0"/>
    </xf>
    <xf numFmtId="5" fontId="27" fillId="21" borderId="10" xfId="0" applyNumberFormat="1" applyFont="1" applyFill="1" applyBorder="1" applyAlignment="1" applyProtection="1">
      <alignment horizontal="right" vertical="center"/>
      <protection/>
    </xf>
    <xf numFmtId="0" fontId="23" fillId="0" borderId="0" xfId="61" applyFont="1" applyBorder="1" applyAlignment="1">
      <alignment vertical="center" wrapText="1"/>
      <protection/>
    </xf>
    <xf numFmtId="42" fontId="31" fillId="24" borderId="13" xfId="61" applyNumberFormat="1" applyFont="1" applyFill="1" applyBorder="1">
      <alignment/>
      <protection/>
    </xf>
    <xf numFmtId="0" fontId="0" fillId="0" borderId="0" xfId="0" applyBorder="1" applyAlignment="1">
      <alignment/>
    </xf>
    <xf numFmtId="5" fontId="33" fillId="0" borderId="0" xfId="61" applyNumberFormat="1" applyFont="1" applyBorder="1" applyAlignment="1">
      <alignment horizontal="left" vertical="center"/>
      <protection/>
    </xf>
    <xf numFmtId="0" fontId="27" fillId="3" borderId="10" xfId="0" applyNumberFormat="1" applyFont="1" applyFill="1" applyBorder="1" applyAlignment="1" applyProtection="1">
      <alignment horizontal="left" vertical="top" wrapText="1"/>
      <protection locked="0"/>
    </xf>
    <xf numFmtId="0" fontId="27" fillId="25" borderId="10" xfId="0" applyNumberFormat="1" applyFont="1" applyFill="1" applyBorder="1" applyAlignment="1" applyProtection="1">
      <alignment horizontal="left" vertical="top" wrapText="1"/>
      <protection locked="0"/>
    </xf>
    <xf numFmtId="0" fontId="22" fillId="25" borderId="10" xfId="0" applyNumberFormat="1" applyFont="1" applyFill="1" applyBorder="1" applyAlignment="1" applyProtection="1">
      <alignment horizontal="center" vertical="center"/>
      <protection locked="0"/>
    </xf>
    <xf numFmtId="0" fontId="24" fillId="0" borderId="14" xfId="61" applyFont="1" applyBorder="1" applyAlignment="1">
      <alignment horizontal="right" vertical="center"/>
      <protection/>
    </xf>
    <xf numFmtId="5" fontId="29" fillId="23" borderId="14" xfId="61" applyNumberFormat="1" applyFont="1" applyFill="1" applyBorder="1" applyAlignment="1">
      <alignment vertical="center"/>
      <protection/>
    </xf>
    <xf numFmtId="5" fontId="37" fillId="23" borderId="13" xfId="61" applyNumberFormat="1" applyFont="1" applyFill="1" applyBorder="1" applyAlignment="1">
      <alignment vertical="center"/>
      <protection/>
    </xf>
    <xf numFmtId="5" fontId="29" fillId="23" borderId="10" xfId="0" applyNumberFormat="1" applyFont="1" applyFill="1" applyBorder="1" applyAlignment="1" applyProtection="1">
      <alignment horizontal="right" vertical="center" wrapText="1"/>
      <protection/>
    </xf>
    <xf numFmtId="5" fontId="29" fillId="23" borderId="11" xfId="0" applyNumberFormat="1" applyFont="1" applyFill="1" applyBorder="1" applyAlignment="1" applyProtection="1">
      <alignment horizontal="right" vertical="center" wrapText="1"/>
      <protection/>
    </xf>
    <xf numFmtId="5" fontId="27" fillId="0" borderId="0" xfId="61" applyNumberFormat="1" applyFont="1" applyAlignment="1">
      <alignment vertical="center" wrapText="1"/>
      <protection/>
    </xf>
    <xf numFmtId="0" fontId="0" fillId="0" borderId="0" xfId="0" applyFont="1" applyAlignment="1">
      <alignment vertical="center" wrapText="1"/>
    </xf>
    <xf numFmtId="5" fontId="23" fillId="0" borderId="0" xfId="61" applyNumberFormat="1" applyFont="1" applyAlignment="1">
      <alignment vertical="center" wrapText="1"/>
      <protection/>
    </xf>
    <xf numFmtId="0" fontId="0" fillId="0" borderId="0" xfId="0" applyAlignment="1">
      <alignment vertical="center" wrapText="1"/>
    </xf>
    <xf numFmtId="0" fontId="28" fillId="0" borderId="0" xfId="0" applyFont="1" applyBorder="1" applyAlignment="1">
      <alignment horizontal="left" vertical="center"/>
    </xf>
    <xf numFmtId="0" fontId="23" fillId="0" borderId="0" xfId="0" applyFont="1" applyBorder="1" applyAlignment="1">
      <alignment horizontal="left" vertical="center"/>
    </xf>
    <xf numFmtId="0" fontId="23" fillId="0" borderId="15" xfId="0" applyNumberFormat="1" applyFont="1" applyBorder="1" applyAlignment="1" applyProtection="1">
      <alignment horizontal="left" vertical="center" wrapText="1"/>
      <protection locked="0"/>
    </xf>
    <xf numFmtId="0" fontId="23" fillId="0" borderId="15" xfId="0" applyFont="1" applyBorder="1" applyAlignment="1">
      <alignment horizontal="left" vertical="center" wrapText="1"/>
    </xf>
    <xf numFmtId="5" fontId="33" fillId="0" borderId="15" xfId="61" applyNumberFormat="1" applyFont="1" applyBorder="1" applyAlignment="1">
      <alignment horizontal="left" vertical="center" wrapText="1"/>
      <protection/>
    </xf>
    <xf numFmtId="0" fontId="34" fillId="0" borderId="15" xfId="0" applyFont="1" applyBorder="1" applyAlignment="1">
      <alignment horizontal="left" vertical="center"/>
    </xf>
    <xf numFmtId="0" fontId="23" fillId="24" borderId="12" xfId="61" applyFont="1" applyFill="1" applyBorder="1" applyAlignment="1">
      <alignment/>
      <protection/>
    </xf>
    <xf numFmtId="0" fontId="0" fillId="0" borderId="12" xfId="0"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yamarehe2013entrysheet"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AJ33"/>
  <sheetViews>
    <sheetView tabSelected="1" workbookViewId="0" topLeftCell="A1">
      <selection activeCell="B8" sqref="B8"/>
    </sheetView>
  </sheetViews>
  <sheetFormatPr defaultColWidth="9.00390625" defaultRowHeight="13.5"/>
  <cols>
    <col min="1" max="1" width="17.375" style="21" customWidth="1"/>
    <col min="2" max="2" width="15.50390625" style="22" customWidth="1"/>
    <col min="3" max="3" width="6.25390625" style="22" bestFit="1" customWidth="1"/>
    <col min="4" max="4" width="10.75390625" style="22" customWidth="1"/>
    <col min="5" max="5" width="7.875" style="22" customWidth="1"/>
    <col min="6" max="6" width="10.625" style="22" customWidth="1"/>
    <col min="7" max="7" width="17.50390625" style="22" customWidth="1"/>
    <col min="8" max="8" width="9.875" style="22" customWidth="1"/>
    <col min="9" max="9" width="15.00390625" style="22" customWidth="1"/>
    <col min="10" max="10" width="17.25390625" style="22" customWidth="1"/>
    <col min="11" max="11" width="9.875" style="22" customWidth="1"/>
    <col min="12" max="12" width="12.00390625" style="22" customWidth="1"/>
    <col min="13" max="13" width="6.25390625" style="22" bestFit="1" customWidth="1"/>
    <col min="14" max="14" width="9.75390625" style="22" customWidth="1"/>
    <col min="15" max="15" width="8.50390625" style="22" bestFit="1" customWidth="1"/>
    <col min="16" max="16" width="15.25390625" style="22" customWidth="1"/>
    <col min="17" max="17" width="7.375" style="23" customWidth="1"/>
    <col min="18" max="18" width="11.50390625" style="23" customWidth="1"/>
    <col min="19" max="19" width="12.00390625" style="22" customWidth="1"/>
    <col min="20" max="20" width="13.25390625" style="22" customWidth="1"/>
    <col min="21" max="21" width="14.375" style="22" customWidth="1"/>
    <col min="22" max="22" width="13.25390625" style="22" customWidth="1"/>
    <col min="23" max="23" width="12.00390625" style="22" customWidth="1"/>
    <col min="24" max="24" width="13.25390625" style="22" customWidth="1"/>
    <col min="25" max="25" width="12.00390625" style="22" customWidth="1"/>
    <col min="26" max="26" width="13.25390625" style="22" customWidth="1"/>
    <col min="27" max="27" width="14.375" style="22" customWidth="1"/>
    <col min="28" max="28" width="13.25390625" style="22" customWidth="1"/>
    <col min="29" max="29" width="14.375" style="22" customWidth="1"/>
    <col min="30" max="30" width="13.25390625" style="22" customWidth="1"/>
    <col min="31" max="31" width="11.125" style="23" customWidth="1"/>
    <col min="32" max="32" width="21.25390625" style="23" customWidth="1"/>
    <col min="33" max="16384" width="9.00390625" style="23" customWidth="1"/>
  </cols>
  <sheetData>
    <row r="1" ht="21">
      <c r="A1" s="36" t="s">
        <v>28</v>
      </c>
    </row>
    <row r="2" spans="1:30" s="26" customFormat="1" ht="23.25" customHeight="1">
      <c r="A2" s="25" t="s">
        <v>29</v>
      </c>
      <c r="B2" s="24"/>
      <c r="C2" s="24"/>
      <c r="D2" s="24"/>
      <c r="E2" s="24"/>
      <c r="F2" s="24"/>
      <c r="G2" s="24"/>
      <c r="H2" s="24"/>
      <c r="I2" s="24"/>
      <c r="J2" s="24"/>
      <c r="K2" s="24"/>
      <c r="L2" s="24"/>
      <c r="M2" s="24"/>
      <c r="N2" s="24"/>
      <c r="O2" s="24"/>
      <c r="P2" s="24"/>
      <c r="S2" s="24"/>
      <c r="T2" s="24"/>
      <c r="U2" s="24"/>
      <c r="V2" s="24"/>
      <c r="W2" s="24"/>
      <c r="X2" s="24"/>
      <c r="Y2" s="24"/>
      <c r="Z2" s="24"/>
      <c r="AA2" s="24"/>
      <c r="AB2" s="24"/>
      <c r="AC2" s="24"/>
      <c r="AD2" s="24"/>
    </row>
    <row r="3" spans="1:16" s="26" customFormat="1" ht="30" customHeight="1">
      <c r="A3" s="53" t="s">
        <v>65</v>
      </c>
      <c r="B3" s="54"/>
      <c r="C3" s="54"/>
      <c r="D3" s="54"/>
      <c r="E3" s="54"/>
      <c r="F3" s="54"/>
      <c r="G3" s="54"/>
      <c r="H3" s="54"/>
      <c r="I3" s="54"/>
      <c r="J3" s="54"/>
      <c r="K3" s="54"/>
      <c r="L3" s="54"/>
      <c r="M3" s="54"/>
      <c r="N3" s="24"/>
      <c r="O3" s="24"/>
      <c r="P3" s="24"/>
    </row>
    <row r="4" spans="1:30" s="26" customFormat="1" ht="23.25" customHeight="1">
      <c r="A4" s="25" t="s">
        <v>66</v>
      </c>
      <c r="B4" s="24"/>
      <c r="C4" s="24"/>
      <c r="D4" s="24"/>
      <c r="E4" s="24"/>
      <c r="F4" s="24"/>
      <c r="G4" s="24"/>
      <c r="H4" s="24"/>
      <c r="I4" s="24"/>
      <c r="J4" s="24"/>
      <c r="K4" s="24"/>
      <c r="L4" s="24"/>
      <c r="M4" s="24"/>
      <c r="N4" s="24"/>
      <c r="O4" s="24"/>
      <c r="P4" s="24"/>
      <c r="S4" s="24"/>
      <c r="T4" s="24"/>
      <c r="U4" s="24"/>
      <c r="V4" s="24"/>
      <c r="W4" s="24"/>
      <c r="X4" s="24"/>
      <c r="Y4" s="24"/>
      <c r="Z4" s="24"/>
      <c r="AA4" s="24"/>
      <c r="AB4" s="24"/>
      <c r="AC4" s="24"/>
      <c r="AD4" s="24"/>
    </row>
    <row r="5" spans="1:16" s="26" customFormat="1" ht="30.75" customHeight="1">
      <c r="A5" s="53" t="s">
        <v>67</v>
      </c>
      <c r="B5" s="52"/>
      <c r="C5" s="52"/>
      <c r="D5" s="52"/>
      <c r="E5" s="52"/>
      <c r="F5" s="52"/>
      <c r="G5" s="52"/>
      <c r="H5" s="52"/>
      <c r="I5" s="52"/>
      <c r="J5" s="52"/>
      <c r="K5" s="52"/>
      <c r="L5" s="52"/>
      <c r="M5" s="52"/>
      <c r="N5" s="27"/>
      <c r="O5" s="27"/>
      <c r="P5" s="27"/>
    </row>
    <row r="6" spans="1:16" s="26" customFormat="1" ht="39" customHeight="1">
      <c r="A6" s="51" t="s">
        <v>68</v>
      </c>
      <c r="B6" s="52"/>
      <c r="C6" s="52"/>
      <c r="D6" s="52"/>
      <c r="E6" s="52"/>
      <c r="F6" s="52"/>
      <c r="G6" s="52"/>
      <c r="H6" s="52"/>
      <c r="I6" s="52"/>
      <c r="J6" s="52"/>
      <c r="K6" s="52"/>
      <c r="L6" s="52"/>
      <c r="M6" s="52"/>
      <c r="N6" s="24"/>
      <c r="O6" s="24"/>
      <c r="P6" s="24"/>
    </row>
    <row r="7" spans="1:30" ht="27" customHeight="1">
      <c r="A7" s="42" t="s">
        <v>22</v>
      </c>
      <c r="B7" s="23"/>
      <c r="C7" s="28"/>
      <c r="D7" s="28"/>
      <c r="E7" s="28"/>
      <c r="F7" s="28"/>
      <c r="G7" s="28"/>
      <c r="H7" s="28"/>
      <c r="I7" s="28"/>
      <c r="J7" s="28"/>
      <c r="K7" s="28"/>
      <c r="L7" s="28"/>
      <c r="M7" s="28"/>
      <c r="N7" s="28"/>
      <c r="O7" s="28"/>
      <c r="P7" s="28"/>
      <c r="S7" s="28"/>
      <c r="T7" s="28"/>
      <c r="U7" s="28"/>
      <c r="V7" s="28"/>
      <c r="W7" s="28"/>
      <c r="X7" s="28"/>
      <c r="Y7" s="28"/>
      <c r="Z7" s="28"/>
      <c r="AA7" s="28"/>
      <c r="AB7" s="28"/>
      <c r="AC7" s="28"/>
      <c r="AD7" s="28"/>
    </row>
    <row r="8" spans="1:30" ht="17.25" customHeight="1" thickBot="1">
      <c r="A8" s="29" t="s">
        <v>32</v>
      </c>
      <c r="B8" s="30"/>
      <c r="C8" s="28"/>
      <c r="D8" s="28"/>
      <c r="E8" s="28"/>
      <c r="F8" s="28"/>
      <c r="G8" s="28"/>
      <c r="H8" s="28"/>
      <c r="I8" s="28"/>
      <c r="J8" s="28"/>
      <c r="K8" s="28"/>
      <c r="L8" s="28"/>
      <c r="M8" s="28"/>
      <c r="N8" s="28"/>
      <c r="O8" s="28"/>
      <c r="P8" s="28"/>
      <c r="S8" s="28"/>
      <c r="T8" s="28"/>
      <c r="U8" s="28"/>
      <c r="V8" s="28"/>
      <c r="W8" s="28"/>
      <c r="X8" s="28"/>
      <c r="Y8" s="28"/>
      <c r="Z8" s="28"/>
      <c r="AA8" s="28"/>
      <c r="AB8" s="28"/>
      <c r="AC8" s="28"/>
      <c r="AD8" s="28"/>
    </row>
    <row r="9" spans="1:30" ht="17.25" customHeight="1" thickBot="1" thickTop="1">
      <c r="A9" s="28" t="s">
        <v>14</v>
      </c>
      <c r="B9" s="31"/>
      <c r="C9" s="28"/>
      <c r="D9" s="28"/>
      <c r="E9" s="28"/>
      <c r="F9" s="28"/>
      <c r="G9" s="28"/>
      <c r="H9" s="28"/>
      <c r="I9" s="28"/>
      <c r="J9" s="28"/>
      <c r="K9" s="28"/>
      <c r="L9" s="28"/>
      <c r="M9" s="28"/>
      <c r="N9" s="28"/>
      <c r="O9" s="28"/>
      <c r="P9" s="28"/>
      <c r="S9" s="28"/>
      <c r="T9" s="28"/>
      <c r="U9" s="28"/>
      <c r="V9" s="28"/>
      <c r="W9" s="28"/>
      <c r="X9" s="28"/>
      <c r="Y9" s="28"/>
      <c r="Z9" s="28"/>
      <c r="AA9" s="28"/>
      <c r="AB9" s="28"/>
      <c r="AC9" s="28"/>
      <c r="AD9" s="28"/>
    </row>
    <row r="10" spans="1:30" s="33" customFormat="1" ht="17.25" customHeight="1" thickBot="1" thickTop="1">
      <c r="A10" s="28" t="s">
        <v>23</v>
      </c>
      <c r="B10" s="61" t="s">
        <v>31</v>
      </c>
      <c r="C10" s="62"/>
      <c r="D10" s="62"/>
      <c r="E10" s="62"/>
      <c r="F10" s="62"/>
      <c r="G10" s="62"/>
      <c r="H10" s="41"/>
      <c r="I10" s="41"/>
      <c r="J10" s="41"/>
      <c r="K10" s="41"/>
      <c r="L10" s="41"/>
      <c r="M10" s="41"/>
      <c r="N10" s="32"/>
      <c r="O10" s="32"/>
      <c r="P10" s="32"/>
      <c r="S10" s="41"/>
      <c r="T10" s="41"/>
      <c r="U10" s="41"/>
      <c r="V10" s="41"/>
      <c r="W10" s="41"/>
      <c r="X10" s="41"/>
      <c r="Y10" s="41"/>
      <c r="Z10" s="41"/>
      <c r="AA10" s="41"/>
      <c r="AB10" s="41"/>
      <c r="AC10" s="41"/>
      <c r="AD10" s="41"/>
    </row>
    <row r="11" spans="1:30" ht="21.75" customHeight="1" thickBot="1" thickTop="1">
      <c r="A11" s="27" t="s">
        <v>39</v>
      </c>
      <c r="B11" s="48">
        <f>AE29</f>
        <v>0</v>
      </c>
      <c r="C11" s="28" t="s">
        <v>30</v>
      </c>
      <c r="D11" s="28"/>
      <c r="E11" s="28"/>
      <c r="F11" s="28"/>
      <c r="G11" s="28"/>
      <c r="H11" s="28"/>
      <c r="I11" s="28"/>
      <c r="J11" s="28"/>
      <c r="K11" s="28"/>
      <c r="L11" s="28"/>
      <c r="M11" s="28"/>
      <c r="N11" s="28"/>
      <c r="O11" s="28"/>
      <c r="P11" s="28"/>
      <c r="S11" s="28"/>
      <c r="T11" s="28"/>
      <c r="U11" s="28"/>
      <c r="V11" s="28"/>
      <c r="W11" s="28"/>
      <c r="X11" s="28"/>
      <c r="Y11" s="28"/>
      <c r="Z11" s="28"/>
      <c r="AA11" s="28"/>
      <c r="AB11" s="28"/>
      <c r="AC11" s="28"/>
      <c r="AD11" s="28"/>
    </row>
    <row r="12" spans="1:30" ht="23.25" customHeight="1" thickBot="1" thickTop="1">
      <c r="A12" s="39" t="s">
        <v>38</v>
      </c>
      <c r="B12" s="40"/>
      <c r="C12" s="28"/>
      <c r="D12" s="28"/>
      <c r="E12" s="28"/>
      <c r="F12" s="28"/>
      <c r="G12" s="28"/>
      <c r="H12" s="28"/>
      <c r="I12" s="28"/>
      <c r="J12" s="28"/>
      <c r="K12" s="28"/>
      <c r="L12" s="28"/>
      <c r="M12" s="28"/>
      <c r="N12" s="28"/>
      <c r="O12" s="28"/>
      <c r="P12" s="28"/>
      <c r="S12" s="28"/>
      <c r="T12" s="28"/>
      <c r="U12" s="28"/>
      <c r="V12" s="28"/>
      <c r="W12" s="28"/>
      <c r="X12" s="28"/>
      <c r="Y12" s="28"/>
      <c r="Z12" s="28"/>
      <c r="AA12" s="28"/>
      <c r="AB12" s="28"/>
      <c r="AC12" s="28"/>
      <c r="AD12" s="28"/>
    </row>
    <row r="13" spans="1:30" ht="17.25" customHeight="1" thickBot="1" thickTop="1">
      <c r="A13" s="28" t="s">
        <v>24</v>
      </c>
      <c r="B13" s="30"/>
      <c r="C13" s="28"/>
      <c r="D13" s="28"/>
      <c r="E13" s="28"/>
      <c r="F13" s="28"/>
      <c r="G13" s="28"/>
      <c r="H13" s="28"/>
      <c r="I13" s="28"/>
      <c r="J13" s="28"/>
      <c r="K13" s="28"/>
      <c r="L13" s="28"/>
      <c r="M13" s="28"/>
      <c r="N13" s="28"/>
      <c r="O13" s="28"/>
      <c r="P13" s="28"/>
      <c r="S13" s="28"/>
      <c r="T13" s="28"/>
      <c r="U13" s="28"/>
      <c r="V13" s="28"/>
      <c r="W13" s="28"/>
      <c r="X13" s="28"/>
      <c r="Y13" s="28"/>
      <c r="Z13" s="28"/>
      <c r="AA13" s="28"/>
      <c r="AB13" s="28"/>
      <c r="AC13" s="28"/>
      <c r="AD13" s="28"/>
    </row>
    <row r="14" spans="1:30" ht="17.25" customHeight="1" thickBot="1" thickTop="1">
      <c r="A14" s="28" t="s">
        <v>25</v>
      </c>
      <c r="B14" s="34"/>
      <c r="C14" s="28"/>
      <c r="D14" s="28"/>
      <c r="E14" s="28"/>
      <c r="F14" s="28"/>
      <c r="G14" s="28"/>
      <c r="H14" s="28"/>
      <c r="I14" s="28"/>
      <c r="J14" s="28"/>
      <c r="K14" s="28"/>
      <c r="L14" s="28"/>
      <c r="M14" s="28"/>
      <c r="N14" s="28"/>
      <c r="O14" s="28"/>
      <c r="P14" s="28"/>
      <c r="S14" s="28"/>
      <c r="T14" s="28"/>
      <c r="U14" s="28"/>
      <c r="V14" s="28"/>
      <c r="W14" s="28"/>
      <c r="X14" s="28"/>
      <c r="Y14" s="28"/>
      <c r="Z14" s="28"/>
      <c r="AA14" s="28"/>
      <c r="AB14" s="28"/>
      <c r="AC14" s="28"/>
      <c r="AD14" s="28"/>
    </row>
    <row r="15" spans="1:30" s="33" customFormat="1" ht="17.25" customHeight="1" thickBot="1" thickTop="1">
      <c r="A15" s="35" t="s">
        <v>26</v>
      </c>
      <c r="B15" s="31"/>
      <c r="C15" s="28"/>
      <c r="D15" s="28"/>
      <c r="E15" s="32"/>
      <c r="F15" s="32"/>
      <c r="G15" s="32"/>
      <c r="H15" s="32"/>
      <c r="I15" s="32"/>
      <c r="J15" s="32"/>
      <c r="K15" s="32"/>
      <c r="L15" s="32"/>
      <c r="M15" s="32"/>
      <c r="N15" s="32"/>
      <c r="O15" s="32"/>
      <c r="P15" s="32"/>
      <c r="S15" s="32"/>
      <c r="T15" s="32"/>
      <c r="U15" s="32"/>
      <c r="V15" s="32"/>
      <c r="W15" s="32"/>
      <c r="X15" s="32"/>
      <c r="Y15" s="32"/>
      <c r="Z15" s="32"/>
      <c r="AA15" s="32"/>
      <c r="AB15" s="32"/>
      <c r="AC15" s="32"/>
      <c r="AD15" s="32"/>
    </row>
    <row r="16" spans="1:30" ht="17.25" customHeight="1" thickBot="1" thickTop="1">
      <c r="A16" s="28" t="s">
        <v>27</v>
      </c>
      <c r="B16" s="31"/>
      <c r="C16" s="28"/>
      <c r="D16" s="28"/>
      <c r="E16" s="28"/>
      <c r="F16" s="28"/>
      <c r="G16" s="28"/>
      <c r="H16" s="28"/>
      <c r="I16" s="28"/>
      <c r="J16" s="28"/>
      <c r="K16" s="28"/>
      <c r="L16" s="28"/>
      <c r="M16" s="28"/>
      <c r="N16" s="28"/>
      <c r="O16" s="28"/>
      <c r="P16" s="28"/>
      <c r="S16" s="28"/>
      <c r="T16" s="28"/>
      <c r="U16" s="28"/>
      <c r="V16" s="28"/>
      <c r="W16" s="28"/>
      <c r="X16" s="28"/>
      <c r="Y16" s="28"/>
      <c r="Z16" s="28"/>
      <c r="AA16" s="28"/>
      <c r="AB16" s="28"/>
      <c r="AC16" s="28"/>
      <c r="AD16" s="28"/>
    </row>
    <row r="17" ht="12" thickTop="1"/>
    <row r="18" spans="1:31" s="1" customFormat="1" ht="34.5" customHeight="1">
      <c r="A18" s="59" t="s">
        <v>6</v>
      </c>
      <c r="B18" s="60"/>
      <c r="C18" s="57" t="s">
        <v>33</v>
      </c>
      <c r="D18" s="58"/>
      <c r="E18" s="58"/>
      <c r="F18" s="58"/>
      <c r="G18" s="58"/>
      <c r="H18" s="58"/>
      <c r="I18" s="58"/>
      <c r="J18" s="58"/>
      <c r="K18" s="58"/>
      <c r="L18" s="58"/>
      <c r="M18" s="58"/>
      <c r="N18" s="58"/>
      <c r="O18" s="2"/>
      <c r="P18" s="2"/>
      <c r="Q18" s="2"/>
      <c r="R18" s="2"/>
      <c r="S18" s="2"/>
      <c r="T18" s="2"/>
      <c r="U18" s="2"/>
      <c r="V18" s="2"/>
      <c r="W18" s="2"/>
      <c r="X18" s="2"/>
      <c r="Y18" s="2"/>
      <c r="Z18" s="2"/>
      <c r="AA18" s="2"/>
      <c r="AB18" s="2"/>
      <c r="AC18" s="2"/>
      <c r="AD18" s="2"/>
      <c r="AE18" s="3"/>
    </row>
    <row r="19" spans="1:36" s="10" customFormat="1" ht="168" customHeight="1">
      <c r="A19" s="4" t="s">
        <v>14</v>
      </c>
      <c r="B19" s="4" t="s">
        <v>15</v>
      </c>
      <c r="C19" s="4" t="s">
        <v>16</v>
      </c>
      <c r="D19" s="4" t="s">
        <v>74</v>
      </c>
      <c r="E19" s="5" t="s">
        <v>34</v>
      </c>
      <c r="F19" s="4" t="s">
        <v>17</v>
      </c>
      <c r="G19" s="37" t="s">
        <v>45</v>
      </c>
      <c r="H19" s="4" t="s">
        <v>36</v>
      </c>
      <c r="I19" s="6" t="s">
        <v>41</v>
      </c>
      <c r="J19" s="6" t="s">
        <v>0</v>
      </c>
      <c r="K19" s="7" t="s">
        <v>40</v>
      </c>
      <c r="L19" s="6" t="s">
        <v>75</v>
      </c>
      <c r="M19" s="7" t="s">
        <v>1</v>
      </c>
      <c r="N19" s="6" t="s">
        <v>18</v>
      </c>
      <c r="O19" s="6" t="s">
        <v>19</v>
      </c>
      <c r="P19" s="6" t="s">
        <v>20</v>
      </c>
      <c r="Q19" s="7" t="s">
        <v>21</v>
      </c>
      <c r="R19" s="44" t="s">
        <v>13</v>
      </c>
      <c r="S19" s="6" t="s">
        <v>3</v>
      </c>
      <c r="T19" s="43" t="s">
        <v>4</v>
      </c>
      <c r="U19" s="6" t="s">
        <v>5</v>
      </c>
      <c r="V19" s="43" t="s">
        <v>69</v>
      </c>
      <c r="W19" s="6" t="s">
        <v>8</v>
      </c>
      <c r="X19" s="43" t="s">
        <v>9</v>
      </c>
      <c r="Y19" s="6" t="s">
        <v>7</v>
      </c>
      <c r="Z19" s="43" t="s">
        <v>10</v>
      </c>
      <c r="AA19" s="6" t="s">
        <v>11</v>
      </c>
      <c r="AB19" s="43" t="s">
        <v>12</v>
      </c>
      <c r="AC19" s="6" t="s">
        <v>46</v>
      </c>
      <c r="AD19" s="43" t="s">
        <v>71</v>
      </c>
      <c r="AE19" s="8" t="s">
        <v>72</v>
      </c>
      <c r="AF19" s="9" t="s">
        <v>73</v>
      </c>
      <c r="AI19" s="55"/>
      <c r="AJ19" s="56"/>
    </row>
    <row r="20" spans="1:32" s="20" customFormat="1" ht="22.5" customHeight="1">
      <c r="A20" s="11"/>
      <c r="B20" s="12"/>
      <c r="C20" s="12"/>
      <c r="D20" s="13"/>
      <c r="E20" s="14">
        <f>IF(D20="","",IF(OR(MONTH(D20)&lt;=3,AND(MONTH(D20)=4,DAY(D20)=1)),2014-YEAR(D20),2014-YEAR(D20)-1))</f>
      </c>
      <c r="F20" s="15"/>
      <c r="G20" s="12"/>
      <c r="H20" s="12"/>
      <c r="I20" s="16"/>
      <c r="J20" s="16"/>
      <c r="K20" s="38"/>
      <c r="L20" s="16"/>
      <c r="M20" s="17">
        <f>IF(L20="レンタル",300,0)</f>
        <v>0</v>
      </c>
      <c r="N20" s="12"/>
      <c r="O20" s="18"/>
      <c r="P20" s="18"/>
      <c r="Q20" s="17">
        <f aca="true" t="shared" si="0" ref="Q20:Q28">IF(P20="一時登録する",500,0)</f>
        <v>0</v>
      </c>
      <c r="R20" s="45"/>
      <c r="S20" s="16"/>
      <c r="T20" s="38"/>
      <c r="U20" s="16"/>
      <c r="V20" s="17">
        <f>IF(U20="参加する",500,0)</f>
        <v>0</v>
      </c>
      <c r="W20" s="16"/>
      <c r="X20" s="38"/>
      <c r="Y20" s="16"/>
      <c r="Z20" s="38"/>
      <c r="AA20" s="16"/>
      <c r="AB20" s="38"/>
      <c r="AC20" s="16"/>
      <c r="AD20" s="17">
        <f>IF(AC20="参加する",500,0)</f>
        <v>0</v>
      </c>
      <c r="AE20" s="49">
        <f>K20+M20+Q20+T20+V20+X20+Z20+AB20+AD20</f>
        <v>0</v>
      </c>
      <c r="AF20" s="19"/>
    </row>
    <row r="21" spans="1:32" s="20" customFormat="1" ht="22.5" customHeight="1">
      <c r="A21" s="11"/>
      <c r="B21" s="12"/>
      <c r="C21" s="12"/>
      <c r="D21" s="13"/>
      <c r="E21" s="14">
        <f aca="true" t="shared" si="1" ref="E21:E28">IF(D21="","",IF(OR(MONTH(D21)&lt;=3,AND(MONTH(D21)=4,DAY(D21)=1)),2014-YEAR(D21),2014-YEAR(D21)-1))</f>
      </c>
      <c r="F21" s="15"/>
      <c r="G21" s="12"/>
      <c r="H21" s="12"/>
      <c r="I21" s="16"/>
      <c r="J21" s="16"/>
      <c r="K21" s="38"/>
      <c r="L21" s="16"/>
      <c r="M21" s="17">
        <f aca="true" t="shared" si="2" ref="M21:M28">IF(L21="レンタル",300,0)</f>
        <v>0</v>
      </c>
      <c r="N21" s="12"/>
      <c r="O21" s="18"/>
      <c r="P21" s="18"/>
      <c r="Q21" s="17">
        <f t="shared" si="0"/>
        <v>0</v>
      </c>
      <c r="R21" s="45"/>
      <c r="S21" s="16"/>
      <c r="T21" s="38"/>
      <c r="U21" s="16"/>
      <c r="V21" s="17">
        <f aca="true" t="shared" si="3" ref="V21:V28">IF(U21="参加する",500,0)</f>
        <v>0</v>
      </c>
      <c r="W21" s="16"/>
      <c r="X21" s="38"/>
      <c r="Y21" s="16"/>
      <c r="Z21" s="38"/>
      <c r="AA21" s="16"/>
      <c r="AB21" s="38"/>
      <c r="AC21" s="16"/>
      <c r="AD21" s="17">
        <f aca="true" t="shared" si="4" ref="AD21:AD28">IF(AC21="参加する",500,0)</f>
        <v>0</v>
      </c>
      <c r="AE21" s="49">
        <f aca="true" t="shared" si="5" ref="AE21:AE28">K21+M21+Q21+T21+V21+X21+Z21+AB21+AD21</f>
        <v>0</v>
      </c>
      <c r="AF21" s="19"/>
    </row>
    <row r="22" spans="1:32" s="20" customFormat="1" ht="22.5" customHeight="1">
      <c r="A22" s="11"/>
      <c r="B22" s="12"/>
      <c r="C22" s="12"/>
      <c r="D22" s="13"/>
      <c r="E22" s="14">
        <f t="shared" si="1"/>
      </c>
      <c r="F22" s="15"/>
      <c r="G22" s="12"/>
      <c r="H22" s="12"/>
      <c r="I22" s="16"/>
      <c r="J22" s="16"/>
      <c r="K22" s="38"/>
      <c r="L22" s="16"/>
      <c r="M22" s="17">
        <f t="shared" si="2"/>
        <v>0</v>
      </c>
      <c r="N22" s="12"/>
      <c r="O22" s="18"/>
      <c r="P22" s="18"/>
      <c r="Q22" s="17">
        <f t="shared" si="0"/>
        <v>0</v>
      </c>
      <c r="R22" s="45"/>
      <c r="S22" s="16"/>
      <c r="T22" s="38"/>
      <c r="U22" s="16"/>
      <c r="V22" s="17">
        <f t="shared" si="3"/>
        <v>0</v>
      </c>
      <c r="W22" s="16"/>
      <c r="X22" s="38"/>
      <c r="Y22" s="16"/>
      <c r="Z22" s="38"/>
      <c r="AA22" s="16"/>
      <c r="AB22" s="38"/>
      <c r="AC22" s="16"/>
      <c r="AD22" s="17">
        <f t="shared" si="4"/>
        <v>0</v>
      </c>
      <c r="AE22" s="49">
        <f t="shared" si="5"/>
        <v>0</v>
      </c>
      <c r="AF22" s="19"/>
    </row>
    <row r="23" spans="1:32" s="20" customFormat="1" ht="22.5" customHeight="1">
      <c r="A23" s="11"/>
      <c r="B23" s="12"/>
      <c r="C23" s="12"/>
      <c r="D23" s="13"/>
      <c r="E23" s="14">
        <f t="shared" si="1"/>
      </c>
      <c r="F23" s="15"/>
      <c r="G23" s="12"/>
      <c r="H23" s="12"/>
      <c r="I23" s="16"/>
      <c r="J23" s="16"/>
      <c r="K23" s="38"/>
      <c r="L23" s="16"/>
      <c r="M23" s="17">
        <f t="shared" si="2"/>
        <v>0</v>
      </c>
      <c r="N23" s="12"/>
      <c r="O23" s="18"/>
      <c r="P23" s="18"/>
      <c r="Q23" s="17">
        <f t="shared" si="0"/>
        <v>0</v>
      </c>
      <c r="R23" s="45"/>
      <c r="S23" s="16"/>
      <c r="T23" s="38"/>
      <c r="U23" s="16"/>
      <c r="V23" s="17">
        <f t="shared" si="3"/>
        <v>0</v>
      </c>
      <c r="W23" s="16"/>
      <c r="X23" s="38"/>
      <c r="Y23" s="16"/>
      <c r="Z23" s="38"/>
      <c r="AA23" s="16"/>
      <c r="AB23" s="38"/>
      <c r="AC23" s="16"/>
      <c r="AD23" s="17">
        <f t="shared" si="4"/>
        <v>0</v>
      </c>
      <c r="AE23" s="49">
        <f t="shared" si="5"/>
        <v>0</v>
      </c>
      <c r="AF23" s="19"/>
    </row>
    <row r="24" spans="1:32" s="20" customFormat="1" ht="22.5" customHeight="1">
      <c r="A24" s="11"/>
      <c r="B24" s="12"/>
      <c r="C24" s="12"/>
      <c r="D24" s="13"/>
      <c r="E24" s="14">
        <f t="shared" si="1"/>
      </c>
      <c r="F24" s="15"/>
      <c r="G24" s="12"/>
      <c r="H24" s="12"/>
      <c r="I24" s="16"/>
      <c r="J24" s="16"/>
      <c r="K24" s="38"/>
      <c r="L24" s="16"/>
      <c r="M24" s="17">
        <f t="shared" si="2"/>
        <v>0</v>
      </c>
      <c r="N24" s="12"/>
      <c r="O24" s="18"/>
      <c r="P24" s="18"/>
      <c r="Q24" s="17">
        <f t="shared" si="0"/>
        <v>0</v>
      </c>
      <c r="R24" s="45"/>
      <c r="S24" s="16"/>
      <c r="T24" s="38"/>
      <c r="U24" s="16"/>
      <c r="V24" s="17">
        <f t="shared" si="3"/>
        <v>0</v>
      </c>
      <c r="W24" s="16"/>
      <c r="X24" s="38"/>
      <c r="Y24" s="16"/>
      <c r="Z24" s="38"/>
      <c r="AA24" s="16"/>
      <c r="AB24" s="38"/>
      <c r="AC24" s="16"/>
      <c r="AD24" s="17">
        <f t="shared" si="4"/>
        <v>0</v>
      </c>
      <c r="AE24" s="49">
        <f t="shared" si="5"/>
        <v>0</v>
      </c>
      <c r="AF24" s="19"/>
    </row>
    <row r="25" spans="1:32" s="20" customFormat="1" ht="22.5" customHeight="1">
      <c r="A25" s="11"/>
      <c r="B25" s="12"/>
      <c r="C25" s="12"/>
      <c r="D25" s="13"/>
      <c r="E25" s="14">
        <f t="shared" si="1"/>
      </c>
      <c r="F25" s="15"/>
      <c r="G25" s="12"/>
      <c r="H25" s="12"/>
      <c r="I25" s="16"/>
      <c r="J25" s="16"/>
      <c r="K25" s="38"/>
      <c r="L25" s="16"/>
      <c r="M25" s="17">
        <f t="shared" si="2"/>
        <v>0</v>
      </c>
      <c r="N25" s="12"/>
      <c r="O25" s="18"/>
      <c r="P25" s="18"/>
      <c r="Q25" s="17">
        <f t="shared" si="0"/>
        <v>0</v>
      </c>
      <c r="R25" s="45"/>
      <c r="S25" s="16"/>
      <c r="T25" s="38"/>
      <c r="U25" s="16"/>
      <c r="V25" s="17">
        <f t="shared" si="3"/>
        <v>0</v>
      </c>
      <c r="W25" s="16"/>
      <c r="X25" s="38"/>
      <c r="Y25" s="16"/>
      <c r="Z25" s="38"/>
      <c r="AA25" s="16"/>
      <c r="AB25" s="38"/>
      <c r="AC25" s="16"/>
      <c r="AD25" s="17">
        <f t="shared" si="4"/>
        <v>0</v>
      </c>
      <c r="AE25" s="49">
        <f t="shared" si="5"/>
        <v>0</v>
      </c>
      <c r="AF25" s="19"/>
    </row>
    <row r="26" spans="1:32" s="20" customFormat="1" ht="22.5" customHeight="1">
      <c r="A26" s="11"/>
      <c r="B26" s="12"/>
      <c r="C26" s="12"/>
      <c r="D26" s="13"/>
      <c r="E26" s="14">
        <f t="shared" si="1"/>
      </c>
      <c r="F26" s="15"/>
      <c r="G26" s="12"/>
      <c r="H26" s="12"/>
      <c r="I26" s="16"/>
      <c r="J26" s="16"/>
      <c r="K26" s="38"/>
      <c r="L26" s="16"/>
      <c r="M26" s="17">
        <f t="shared" si="2"/>
        <v>0</v>
      </c>
      <c r="N26" s="12"/>
      <c r="O26" s="18"/>
      <c r="P26" s="18"/>
      <c r="Q26" s="17">
        <f t="shared" si="0"/>
        <v>0</v>
      </c>
      <c r="R26" s="45"/>
      <c r="S26" s="16"/>
      <c r="T26" s="38"/>
      <c r="U26" s="16"/>
      <c r="V26" s="17">
        <f t="shared" si="3"/>
        <v>0</v>
      </c>
      <c r="W26" s="16"/>
      <c r="X26" s="38"/>
      <c r="Y26" s="16"/>
      <c r="Z26" s="38"/>
      <c r="AA26" s="16"/>
      <c r="AB26" s="38"/>
      <c r="AC26" s="16"/>
      <c r="AD26" s="17">
        <f t="shared" si="4"/>
        <v>0</v>
      </c>
      <c r="AE26" s="49">
        <f t="shared" si="5"/>
        <v>0</v>
      </c>
      <c r="AF26" s="19"/>
    </row>
    <row r="27" spans="1:32" s="20" customFormat="1" ht="22.5" customHeight="1">
      <c r="A27" s="11"/>
      <c r="B27" s="12"/>
      <c r="C27" s="12"/>
      <c r="D27" s="13"/>
      <c r="E27" s="14">
        <f t="shared" si="1"/>
      </c>
      <c r="F27" s="15"/>
      <c r="G27" s="12"/>
      <c r="H27" s="12"/>
      <c r="I27" s="16"/>
      <c r="J27" s="16"/>
      <c r="K27" s="38"/>
      <c r="L27" s="16"/>
      <c r="M27" s="17">
        <f t="shared" si="2"/>
        <v>0</v>
      </c>
      <c r="N27" s="12"/>
      <c r="O27" s="18"/>
      <c r="P27" s="18"/>
      <c r="Q27" s="17">
        <f t="shared" si="0"/>
        <v>0</v>
      </c>
      <c r="R27" s="45"/>
      <c r="S27" s="16"/>
      <c r="T27" s="38"/>
      <c r="U27" s="16"/>
      <c r="V27" s="17">
        <f t="shared" si="3"/>
        <v>0</v>
      </c>
      <c r="W27" s="16"/>
      <c r="X27" s="38"/>
      <c r="Y27" s="16"/>
      <c r="Z27" s="38"/>
      <c r="AA27" s="16"/>
      <c r="AB27" s="38"/>
      <c r="AC27" s="16"/>
      <c r="AD27" s="17">
        <f t="shared" si="4"/>
        <v>0</v>
      </c>
      <c r="AE27" s="49">
        <f t="shared" si="5"/>
        <v>0</v>
      </c>
      <c r="AF27" s="19"/>
    </row>
    <row r="28" spans="1:32" s="20" customFormat="1" ht="22.5" customHeight="1" thickBot="1">
      <c r="A28" s="11"/>
      <c r="B28" s="12"/>
      <c r="C28" s="12"/>
      <c r="D28" s="13"/>
      <c r="E28" s="14">
        <f t="shared" si="1"/>
      </c>
      <c r="F28" s="15"/>
      <c r="G28" s="12"/>
      <c r="H28" s="12"/>
      <c r="I28" s="16"/>
      <c r="J28" s="16"/>
      <c r="K28" s="38"/>
      <c r="L28" s="16"/>
      <c r="M28" s="17">
        <f t="shared" si="2"/>
        <v>0</v>
      </c>
      <c r="N28" s="12"/>
      <c r="O28" s="18"/>
      <c r="P28" s="18"/>
      <c r="Q28" s="17">
        <f t="shared" si="0"/>
        <v>0</v>
      </c>
      <c r="R28" s="45"/>
      <c r="S28" s="16"/>
      <c r="T28" s="38"/>
      <c r="U28" s="16"/>
      <c r="V28" s="17">
        <f t="shared" si="3"/>
        <v>0</v>
      </c>
      <c r="W28" s="16"/>
      <c r="X28" s="38"/>
      <c r="Y28" s="16"/>
      <c r="Z28" s="38"/>
      <c r="AA28" s="16"/>
      <c r="AB28" s="38"/>
      <c r="AC28" s="16"/>
      <c r="AD28" s="17">
        <f t="shared" si="4"/>
        <v>0</v>
      </c>
      <c r="AE28" s="50">
        <f t="shared" si="5"/>
        <v>0</v>
      </c>
      <c r="AF28" s="19"/>
    </row>
    <row r="29" spans="30:31" ht="24" customHeight="1" thickBot="1">
      <c r="AD29" s="46" t="s">
        <v>44</v>
      </c>
      <c r="AE29" s="47">
        <f>SUM(AE20:AE28)</f>
        <v>0</v>
      </c>
    </row>
    <row r="30" ht="11.25">
      <c r="A30" s="21" t="s">
        <v>48</v>
      </c>
    </row>
    <row r="31" spans="1:32" ht="11.25">
      <c r="A31" s="21" t="s">
        <v>59</v>
      </c>
      <c r="B31" s="21" t="s">
        <v>59</v>
      </c>
      <c r="C31" s="21" t="s">
        <v>59</v>
      </c>
      <c r="D31" s="21" t="s">
        <v>59</v>
      </c>
      <c r="E31" s="21" t="s">
        <v>59</v>
      </c>
      <c r="F31" s="21" t="s">
        <v>59</v>
      </c>
      <c r="G31" s="21" t="s">
        <v>59</v>
      </c>
      <c r="H31" s="21" t="s">
        <v>59</v>
      </c>
      <c r="I31" s="21" t="s">
        <v>59</v>
      </c>
      <c r="J31" s="21" t="s">
        <v>59</v>
      </c>
      <c r="K31" s="21" t="s">
        <v>59</v>
      </c>
      <c r="L31" s="21" t="s">
        <v>59</v>
      </c>
      <c r="M31" s="21" t="s">
        <v>59</v>
      </c>
      <c r="N31" s="21" t="s">
        <v>59</v>
      </c>
      <c r="O31" s="21" t="s">
        <v>59</v>
      </c>
      <c r="P31" s="21" t="s">
        <v>59</v>
      </c>
      <c r="Q31" s="21" t="s">
        <v>59</v>
      </c>
      <c r="R31" s="21" t="s">
        <v>59</v>
      </c>
      <c r="S31" s="21" t="s">
        <v>59</v>
      </c>
      <c r="T31" s="21" t="s">
        <v>59</v>
      </c>
      <c r="U31" s="21" t="s">
        <v>59</v>
      </c>
      <c r="V31" s="21" t="s">
        <v>59</v>
      </c>
      <c r="W31" s="21" t="s">
        <v>59</v>
      </c>
      <c r="X31" s="21" t="s">
        <v>59</v>
      </c>
      <c r="Y31" s="21" t="s">
        <v>59</v>
      </c>
      <c r="Z31" s="21" t="s">
        <v>59</v>
      </c>
      <c r="AA31" s="21" t="s">
        <v>59</v>
      </c>
      <c r="AB31" s="21" t="s">
        <v>59</v>
      </c>
      <c r="AC31" s="21" t="s">
        <v>59</v>
      </c>
      <c r="AD31" s="21" t="s">
        <v>59</v>
      </c>
      <c r="AE31" s="21" t="s">
        <v>59</v>
      </c>
      <c r="AF31" s="21" t="s">
        <v>59</v>
      </c>
    </row>
    <row r="32" spans="1:32" s="20" customFormat="1" ht="22.5" customHeight="1">
      <c r="A32" s="11" t="s">
        <v>49</v>
      </c>
      <c r="B32" s="12" t="s">
        <v>50</v>
      </c>
      <c r="C32" s="12" t="s">
        <v>51</v>
      </c>
      <c r="D32" s="13">
        <v>21399</v>
      </c>
      <c r="E32" s="14">
        <f>IF(D32="","",IF(OR(MONTH(D32)&lt;=3,AND(MONTH(D32)=4,DAY(D32)=1)),2014-YEAR(D32),2014-YEAR(D32)-1))</f>
        <v>55</v>
      </c>
      <c r="F32" s="15" t="s">
        <v>52</v>
      </c>
      <c r="G32" s="12" t="s">
        <v>53</v>
      </c>
      <c r="H32" s="12" t="s">
        <v>54</v>
      </c>
      <c r="I32" s="16" t="s">
        <v>55</v>
      </c>
      <c r="J32" s="16"/>
      <c r="K32" s="38">
        <v>1500</v>
      </c>
      <c r="L32" s="16" t="s">
        <v>47</v>
      </c>
      <c r="M32" s="17">
        <f>IF(L32="レンタル",300,0)</f>
        <v>300</v>
      </c>
      <c r="N32" s="12"/>
      <c r="O32" s="18"/>
      <c r="P32" s="18" t="s">
        <v>43</v>
      </c>
      <c r="Q32" s="17">
        <f>IF(P32="一時登録する",500,0)</f>
        <v>500</v>
      </c>
      <c r="R32" s="45" t="s">
        <v>56</v>
      </c>
      <c r="S32" s="16" t="s">
        <v>57</v>
      </c>
      <c r="T32" s="38">
        <v>500</v>
      </c>
      <c r="U32" s="16" t="s">
        <v>70</v>
      </c>
      <c r="V32" s="17">
        <f>IF(U32="参加する",500,0)</f>
        <v>0</v>
      </c>
      <c r="W32" s="16" t="s">
        <v>61</v>
      </c>
      <c r="X32" s="38">
        <v>500</v>
      </c>
      <c r="Y32" s="16" t="s">
        <v>70</v>
      </c>
      <c r="Z32" s="38"/>
      <c r="AA32" s="16" t="s">
        <v>58</v>
      </c>
      <c r="AB32" s="38">
        <v>500</v>
      </c>
      <c r="AC32" s="16" t="s">
        <v>42</v>
      </c>
      <c r="AD32" s="17">
        <f>IF(AC32="参加する",500,0)</f>
        <v>500</v>
      </c>
      <c r="AE32" s="49">
        <f>K32+M32+Q32+T32+V32+X32+Z32+AB32+AD32</f>
        <v>4300</v>
      </c>
      <c r="AF32" s="19" t="s">
        <v>60</v>
      </c>
    </row>
    <row r="33" spans="1:36" s="10" customFormat="1" ht="168" customHeight="1">
      <c r="A33" s="4" t="s">
        <v>14</v>
      </c>
      <c r="B33" s="4" t="s">
        <v>15</v>
      </c>
      <c r="C33" s="4" t="s">
        <v>16</v>
      </c>
      <c r="D33" s="4" t="s">
        <v>35</v>
      </c>
      <c r="E33" s="5" t="s">
        <v>34</v>
      </c>
      <c r="F33" s="4" t="s">
        <v>17</v>
      </c>
      <c r="G33" s="37" t="s">
        <v>45</v>
      </c>
      <c r="H33" s="4" t="s">
        <v>36</v>
      </c>
      <c r="I33" s="6" t="s">
        <v>41</v>
      </c>
      <c r="J33" s="6" t="s">
        <v>0</v>
      </c>
      <c r="K33" s="7" t="s">
        <v>40</v>
      </c>
      <c r="L33" s="6" t="s">
        <v>37</v>
      </c>
      <c r="M33" s="7" t="s">
        <v>1</v>
      </c>
      <c r="N33" s="6" t="s">
        <v>18</v>
      </c>
      <c r="O33" s="6" t="s">
        <v>19</v>
      </c>
      <c r="P33" s="6" t="s">
        <v>20</v>
      </c>
      <c r="Q33" s="7" t="s">
        <v>21</v>
      </c>
      <c r="R33" s="44" t="s">
        <v>13</v>
      </c>
      <c r="S33" s="6" t="s">
        <v>3</v>
      </c>
      <c r="T33" s="43" t="s">
        <v>4</v>
      </c>
      <c r="U33" s="6" t="s">
        <v>5</v>
      </c>
      <c r="V33" s="43" t="s">
        <v>62</v>
      </c>
      <c r="W33" s="6" t="s">
        <v>8</v>
      </c>
      <c r="X33" s="43" t="s">
        <v>9</v>
      </c>
      <c r="Y33" s="6" t="s">
        <v>7</v>
      </c>
      <c r="Z33" s="43" t="s">
        <v>10</v>
      </c>
      <c r="AA33" s="6" t="s">
        <v>11</v>
      </c>
      <c r="AB33" s="43" t="s">
        <v>12</v>
      </c>
      <c r="AC33" s="6" t="s">
        <v>46</v>
      </c>
      <c r="AD33" s="43" t="s">
        <v>63</v>
      </c>
      <c r="AE33" s="8" t="s">
        <v>64</v>
      </c>
      <c r="AF33" s="9" t="s">
        <v>2</v>
      </c>
      <c r="AI33" s="55"/>
      <c r="AJ33" s="56"/>
    </row>
  </sheetData>
  <mergeCells count="8">
    <mergeCell ref="A6:M6"/>
    <mergeCell ref="A5:M5"/>
    <mergeCell ref="A3:M3"/>
    <mergeCell ref="AI33:AJ33"/>
    <mergeCell ref="AI19:AJ19"/>
    <mergeCell ref="C18:N18"/>
    <mergeCell ref="A18:B18"/>
    <mergeCell ref="B10:G10"/>
  </mergeCells>
  <dataValidations count="25">
    <dataValidation type="whole" allowBlank="1" showErrorMessage="1" sqref="M20:M28 M32 Q32 Q20:Q28">
      <formula1>0</formula1>
      <formula2>500</formula2>
    </dataValidation>
    <dataValidation type="list" allowBlank="1" showInputMessage="1" showErrorMessage="1" promptTitle="競技者一時登録" prompt="選んでください&#10;公認大会対象クラスに非登録者が出場する場合、一時登録（\500）が必要です。但し、15歳以下は登録無料になります。" sqref="P20:P28 P32">
      <formula1>"-,一時登録する,15歳以下無料登録"</formula1>
    </dataValidation>
    <dataValidation allowBlank="1" showInputMessage="1" showErrorMessage="1" promptTitle="年齢" prompt="自動計算&#10;2013年3月31日時点の年齢&#10;" imeMode="halfAlpha" sqref="E20:E28 E32"/>
    <dataValidation type="whole" allowBlank="1" showErrorMessage="1" sqref="T20:T28 X20:X28 T32 V32 Z20:Z28 AB20:AB28 K20:K28 X32 V20:V28 AD20:AD28 Z32 AB32 K32 AD32">
      <formula1>0</formula1>
      <formula2>3000</formula2>
    </dataValidation>
    <dataValidation type="list" allowBlank="1" showInputMessage="1" showErrorMessage="1" promptTitle="性別" prompt="男女を選択してください&#10;" imeMode="hiragana" sqref="C20:C28 C32">
      <formula1>"男,女"</formula1>
    </dataValidation>
    <dataValidation type="whole" allowBlank="1" showInputMessage="1" showErrorMessage="1" sqref="AE20:AE28 AE32">
      <formula1>0</formula1>
      <formula2>12500</formula2>
    </dataValidation>
    <dataValidation allowBlank="1" showInputMessage="1" showErrorMessage="1" promptTitle="ふりがな" prompt="ひらがなで入力願います" imeMode="hiragana" sqref="B20:B28 B32"/>
    <dataValidation type="textLength" allowBlank="1" showInputMessage="1" showErrorMessage="1" promptTitle="氏名" prompt="スペースは半角でお願いします" imeMode="on" sqref="A20:A28 A32">
      <formula1>0</formula1>
      <formula2>10</formula2>
    </dataValidation>
    <dataValidation type="date" allowBlank="1" showInputMessage="1" showErrorMessage="1" promptTitle="生年月日" prompt="西暦で記入してください。&#10;" imeMode="hiragana" sqref="D20:D28 D32">
      <formula1>1</formula1>
      <formula2>39082</formula2>
    </dataValidation>
    <dataValidation type="list" allowBlank="1" showInputMessage="1" showErrorMessage="1" promptTitle="4日の宿泊申込" prompt="選択してください&#10;" imeMode="hiragana" sqref="G20:G28 G32">
      <formula1>"宿泊申込する,-"</formula1>
    </dataValidation>
    <dataValidation type="list" allowBlank="1" showInputMessage="1" showErrorMessage="1" promptTitle="宿泊宿へのバス送迎" prompt="選択してください&#10;" imeMode="hiragana" sqref="H20:H28 H32">
      <formula1>"-,送迎希望"</formula1>
    </dataValidation>
    <dataValidation type="list" allowBlank="1" showInputMessage="1" showErrorMessage="1" promptTitle="支払方法" prompt="選んで下さい。公認Sスプリントの申込が含まれる場合は事前支払しか選択できません。" sqref="B12">
      <formula1>"事前入金,当日現地支払"</formula1>
    </dataValidation>
    <dataValidation type="list" allowBlank="1" showInputMessage="1" showErrorMessage="1" promptTitle="スプリント大会（当日参加）" prompt="参加相当クラスを選んでください" sqref="J20:J28 J32">
      <formula1>"M21,W21,M35,W35,M50,W50,M65,M20,W20,M18,W18,M15,W15,M12,W12,B"</formula1>
    </dataValidation>
    <dataValidation type="list" allowBlank="1" showInputMessage="1" showErrorMessage="1" promptTitle="スプリント大会（公認）" prompt="参加クラスを選んでください" sqref="I20:I28 I32">
      <formula1>"M21,W21,M35,W35,M50,W50,M65,M20,W20,M18,W18,M15,W15,M12,W12,B"</formula1>
    </dataValidation>
    <dataValidation type="list" allowBlank="1" showInputMessage="1" showErrorMessage="1" promptTitle="e-cardレンタル" prompt="選んでください&#10;本大会全メニューについて1回料金で借りておくことができます。（最後の参加メニューで返却いただきます）要項の説明をよくお読み下さい。" sqref="L20:L28 L32">
      <formula1>"-,マイカード使用,レンタル"</formula1>
    </dataValidation>
    <dataValidation type="list" allowBlank="1" showInputMessage="1" showErrorMessage="1" promptTitle="5月4日メニュー特製ミドル" prompt="参加コースを選んでください" sqref="S20:S28 S32">
      <formula1>"ゴールド,プラチナ,シルバー,-"</formula1>
    </dataValidation>
    <dataValidation type="list" allowBlank="1" showInputMessage="1" showErrorMessage="1" promptTitle="5月4日メニュー新勧イベント" prompt="参加コースを選んでください" sqref="U20:U28 U32">
      <formula1>"参加する,-"</formula1>
    </dataValidation>
    <dataValidation type="list" allowBlank="1" showInputMessage="1" showErrorMessage="1" promptTitle="5月5日メニュー特製ミドル" prompt="参加コースを選んでください" sqref="Y20:Y28 Y32">
      <formula1>"ゴールド,プラチナ,シルバー,-"</formula1>
    </dataValidation>
    <dataValidation type="list" allowBlank="1" showInputMessage="1" showErrorMessage="1" promptTitle="5月5日メニューコントロールピッキング" prompt="内容を選んでください" sqref="AA20:AA28 AA32">
      <formula1>"ノーマル地図で参加,道なし地図で参加,-"</formula1>
    </dataValidation>
    <dataValidation type="list" allowBlank="1" showInputMessage="1" showErrorMessage="1" promptTitle="メニュー参加費区分" prompt="料金適用の区分を選んで下さい。区分ごとに料金が違いますので要項をよく読んで正しい料金を各自で入力して下さい。インカレ実行委員は過去３年以内に一度でも実行委員を勤めた方に適用します。超格安に設定していますので、是非今度は走る方で日光のテレインを堪能下さい。" sqref="R20:R28 R32">
      <formula1>"一般,大学生,高校生以下,インカレ実行委員"</formula1>
    </dataValidation>
    <dataValidation type="list" allowBlank="1" showInputMessage="1" showErrorMessage="1" promptTitle="５月５日メニュー新勧イベント" prompt="参加コースを選んでください" sqref="AC20:AC28 AC32">
      <formula1>"参加する,-"</formula1>
    </dataValidation>
    <dataValidation allowBlank="1" showInputMessage="1" showErrorMessage="1" promptTitle="携帯電話番号" prompt="半角数字と半角ハイフン（-）で記入して下さい。&#10;" imeMode="halfAlpha" sqref="F20:F28 F32"/>
    <dataValidation allowBlank="1" showInputMessage="1" showErrorMessage="1" promptTitle="E-card番号" prompt="マイカードを使用する方は番号を記入して下さい。" sqref="N20:N28"/>
    <dataValidation type="list" allowBlank="1" showInputMessage="1" showErrorMessage="1" promptTitle="５月５日メニューインカレミドルアゲイン" prompt="参加コースを選んでください" sqref="W20:W28 W32">
      <formula1>"MEA,WEA,-"</formula1>
    </dataValidation>
    <dataValidation allowBlank="1" showInputMessage="1" showErrorMessage="1" promptTitle="競技者登録番号" prompt="ＪＯＡの競技者登録番号を書いて下さい" sqref="O20:O28 O32"/>
  </dataValidations>
  <printOptions/>
  <pageMargins left="0.75" right="0.75" top="0.64" bottom="0.64" header="0.512" footer="0.51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ヤマカワオーエンタープライズ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山川克則</dc:creator>
  <cp:keywords/>
  <dc:description/>
  <cp:lastModifiedBy>山川克則</cp:lastModifiedBy>
  <dcterms:created xsi:type="dcterms:W3CDTF">2013-04-09T20:44:53Z</dcterms:created>
  <dcterms:modified xsi:type="dcterms:W3CDTF">2013-04-12T21:47:48Z</dcterms:modified>
  <cp:category/>
  <cp:version/>
  <cp:contentType/>
  <cp:contentStatus/>
</cp:coreProperties>
</file>