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3"/>
  <workbookPr defaultThemeVersion="124226"/>
  <bookViews>
    <workbookView xWindow="-15" yWindow="4710" windowWidth="16650" windowHeight="4770" tabRatio="761" activeTab="13"/>
  </bookViews>
  <sheets>
    <sheet name="凡例" sheetId="17" r:id="rId1"/>
    <sheet name="DR00" sheetId="13" r:id="rId2"/>
    <sheet name="SN01" sheetId="19" r:id="rId3"/>
    <sheet name="HO02" sheetId="20" r:id="rId4"/>
    <sheet name="SH03" sheetId="21" r:id="rId5"/>
    <sheet name="MO04" sheetId="23" r:id="rId6"/>
    <sheet name="CO05" sheetId="25" r:id="rId7"/>
    <sheet name="DO06" sheetId="26" r:id="rId8"/>
    <sheet name="BO07" sheetId="27" r:id="rId9"/>
    <sheet name="RA08" sheetId="28" r:id="rId10"/>
    <sheet name="BU09" sheetId="29" r:id="rId11"/>
    <sheet name="TI10" sheetId="30" r:id="rId12"/>
    <sheet name="RA11" sheetId="31" r:id="rId13"/>
    <sheet name="年度集計8899" sheetId="15" r:id="rId14"/>
    <sheet name="年度集計0011" sheetId="22" r:id="rId15"/>
    <sheet name="年度集計1215" sheetId="32" r:id="rId16"/>
    <sheet name="TOP賞" sheetId="16" r:id="rId17"/>
    <sheet name="多摩カップ" sheetId="18" r:id="rId18"/>
    <sheet name="集計" sheetId="24" r:id="rId19"/>
  </sheets>
  <calcPr calcId="145621"/>
</workbook>
</file>

<file path=xl/calcChain.xml><?xml version="1.0" encoding="utf-8"?>
<calcChain xmlns="http://schemas.openxmlformats.org/spreadsheetml/2006/main">
  <c r="D52" i="17" l="1"/>
  <c r="E77" i="32"/>
  <c r="I78" i="32" s="1"/>
  <c r="H69" i="32"/>
  <c r="H77" i="32"/>
  <c r="I69" i="32"/>
  <c r="I77" i="32"/>
  <c r="G69" i="32"/>
  <c r="G77" i="32"/>
  <c r="E78" i="32"/>
  <c r="E63" i="22"/>
  <c r="G64" i="22"/>
  <c r="I63" i="22"/>
  <c r="H63" i="22"/>
  <c r="G63" i="22"/>
  <c r="G69" i="22"/>
  <c r="AG133" i="31"/>
  <c r="AF133" i="31"/>
  <c r="AE133" i="31"/>
  <c r="AD133" i="31"/>
  <c r="AC133" i="31"/>
  <c r="AB133" i="31"/>
  <c r="AA133" i="31"/>
  <c r="Z133" i="31"/>
  <c r="Y133" i="31"/>
  <c r="X133" i="31"/>
  <c r="W133" i="31"/>
  <c r="V133" i="31"/>
  <c r="U133" i="31"/>
  <c r="S133" i="31"/>
  <c r="R133" i="31"/>
  <c r="Q133" i="31"/>
  <c r="P133" i="31"/>
  <c r="O133" i="31"/>
  <c r="N133" i="31"/>
  <c r="M133" i="31"/>
  <c r="L133" i="31"/>
  <c r="K133" i="31"/>
  <c r="J133" i="31"/>
  <c r="I133" i="31"/>
  <c r="H133" i="31"/>
  <c r="G133" i="31"/>
  <c r="F133" i="31"/>
  <c r="AG132" i="31"/>
  <c r="AF132" i="31"/>
  <c r="AE132" i="31"/>
  <c r="AD132" i="31"/>
  <c r="AC132" i="31"/>
  <c r="AB132" i="31"/>
  <c r="AA132" i="31"/>
  <c r="Z132" i="31"/>
  <c r="Y132" i="31"/>
  <c r="X132" i="31"/>
  <c r="W132" i="31"/>
  <c r="V132" i="31"/>
  <c r="U132" i="31"/>
  <c r="S132" i="31"/>
  <c r="R132" i="31"/>
  <c r="T133" i="31"/>
  <c r="Q132" i="31"/>
  <c r="P132" i="31"/>
  <c r="O132" i="31"/>
  <c r="N132" i="31"/>
  <c r="M132" i="31"/>
  <c r="L132" i="31"/>
  <c r="K132" i="31"/>
  <c r="J132" i="31"/>
  <c r="I132" i="31"/>
  <c r="H132" i="31"/>
  <c r="G132" i="31"/>
  <c r="F132" i="31"/>
  <c r="T72" i="31"/>
  <c r="T71" i="31"/>
  <c r="T70" i="31"/>
  <c r="T69" i="31"/>
  <c r="T68" i="31"/>
  <c r="T67" i="31"/>
  <c r="T66" i="31"/>
  <c r="T65" i="31"/>
  <c r="T64" i="31"/>
  <c r="T63" i="31"/>
  <c r="T62" i="31"/>
  <c r="T61" i="31"/>
  <c r="T60" i="31"/>
  <c r="T59" i="31"/>
  <c r="T58" i="31"/>
  <c r="T57" i="31"/>
  <c r="T56" i="31"/>
  <c r="T55" i="31"/>
  <c r="T54" i="31"/>
  <c r="T53" i="31"/>
  <c r="T52" i="31"/>
  <c r="T51" i="31"/>
  <c r="T50" i="31"/>
  <c r="T49" i="31"/>
  <c r="T48" i="31"/>
  <c r="T47" i="31"/>
  <c r="T46" i="31"/>
  <c r="T45" i="31"/>
  <c r="T44" i="31"/>
  <c r="T43" i="31"/>
  <c r="T42" i="31"/>
  <c r="T41" i="31"/>
  <c r="T40" i="31"/>
  <c r="T39" i="31"/>
  <c r="T38" i="31"/>
  <c r="T37" i="31"/>
  <c r="T36" i="31"/>
  <c r="T35" i="31"/>
  <c r="T34" i="31"/>
  <c r="T33" i="31"/>
  <c r="T32" i="31"/>
  <c r="T31" i="31"/>
  <c r="T30" i="31"/>
  <c r="T29" i="31"/>
  <c r="T28" i="31"/>
  <c r="T27" i="31"/>
  <c r="T26" i="31"/>
  <c r="T25" i="31"/>
  <c r="T24" i="31"/>
  <c r="T23" i="31"/>
  <c r="T22" i="31"/>
  <c r="T21" i="31"/>
  <c r="T20" i="31"/>
  <c r="T19" i="31"/>
  <c r="T18" i="31"/>
  <c r="T17" i="31"/>
  <c r="T16" i="31"/>
  <c r="T15" i="31"/>
  <c r="T14" i="31"/>
  <c r="T13" i="31"/>
  <c r="T12" i="31"/>
  <c r="T11" i="31"/>
  <c r="T10" i="31"/>
  <c r="T9" i="31"/>
  <c r="T8" i="31"/>
  <c r="T7" i="31"/>
  <c r="T6" i="31"/>
  <c r="T5" i="31"/>
  <c r="T4" i="31"/>
  <c r="AG133" i="30"/>
  <c r="AF133" i="30"/>
  <c r="AE133" i="30"/>
  <c r="AD133" i="30"/>
  <c r="AC133" i="30"/>
  <c r="AB133" i="30"/>
  <c r="AA133" i="30"/>
  <c r="Z133" i="30"/>
  <c r="Y133" i="30"/>
  <c r="X133" i="30"/>
  <c r="W133" i="30"/>
  <c r="V133" i="30"/>
  <c r="U133" i="30"/>
  <c r="S133" i="30"/>
  <c r="R133" i="30"/>
  <c r="Q133" i="30"/>
  <c r="P133" i="30"/>
  <c r="O133" i="30"/>
  <c r="N133" i="30"/>
  <c r="M133" i="30"/>
  <c r="L133" i="30"/>
  <c r="K133" i="30"/>
  <c r="J133" i="30"/>
  <c r="I133" i="30"/>
  <c r="H133" i="30"/>
  <c r="G133" i="30"/>
  <c r="F133" i="30"/>
  <c r="AG132" i="30"/>
  <c r="AF132" i="30"/>
  <c r="AE132" i="30"/>
  <c r="AD132" i="30"/>
  <c r="AC132" i="30"/>
  <c r="AB132" i="30"/>
  <c r="AA132" i="30"/>
  <c r="Z132" i="30"/>
  <c r="Y132" i="30"/>
  <c r="X132" i="30"/>
  <c r="W132" i="30"/>
  <c r="V132" i="30"/>
  <c r="U132" i="30"/>
  <c r="S132" i="30"/>
  <c r="R132" i="30"/>
  <c r="T133" i="30"/>
  <c r="Q132" i="30"/>
  <c r="P132" i="30"/>
  <c r="O132" i="30"/>
  <c r="N132" i="30"/>
  <c r="M132" i="30"/>
  <c r="L132" i="30"/>
  <c r="K132" i="30"/>
  <c r="J132" i="30"/>
  <c r="I132" i="30"/>
  <c r="H132" i="30"/>
  <c r="G132" i="30"/>
  <c r="F132" i="30"/>
  <c r="T79" i="30"/>
  <c r="T78" i="30"/>
  <c r="T77" i="30"/>
  <c r="T76" i="30"/>
  <c r="T75" i="30"/>
  <c r="T74" i="30"/>
  <c r="T73" i="30"/>
  <c r="T72" i="30"/>
  <c r="T71" i="30"/>
  <c r="T70" i="30"/>
  <c r="T69" i="30"/>
  <c r="T68" i="30"/>
  <c r="T67" i="30"/>
  <c r="T66" i="30"/>
  <c r="T65" i="30"/>
  <c r="T64" i="30"/>
  <c r="T63" i="30"/>
  <c r="T62" i="30"/>
  <c r="T61" i="30"/>
  <c r="T60" i="30"/>
  <c r="T59" i="30"/>
  <c r="T58" i="30"/>
  <c r="T57" i="30"/>
  <c r="T56" i="30"/>
  <c r="T55" i="30"/>
  <c r="T54" i="30"/>
  <c r="T53" i="30"/>
  <c r="T52" i="30"/>
  <c r="T51" i="30"/>
  <c r="T50" i="30"/>
  <c r="T49" i="30"/>
  <c r="T48" i="30"/>
  <c r="T47" i="30"/>
  <c r="T46" i="30"/>
  <c r="T45" i="30"/>
  <c r="T44" i="30"/>
  <c r="T43" i="30"/>
  <c r="T42" i="30"/>
  <c r="T41" i="30"/>
  <c r="T40" i="30"/>
  <c r="T39" i="30"/>
  <c r="T38" i="30"/>
  <c r="T37" i="30"/>
  <c r="T36" i="30"/>
  <c r="T35" i="30"/>
  <c r="T34" i="30"/>
  <c r="T33" i="30"/>
  <c r="T32" i="30"/>
  <c r="T31" i="30"/>
  <c r="T30" i="30"/>
  <c r="T29" i="30"/>
  <c r="T28" i="30"/>
  <c r="T27" i="30"/>
  <c r="T26" i="30"/>
  <c r="T25" i="30"/>
  <c r="T24" i="30"/>
  <c r="T23" i="30"/>
  <c r="T22" i="30"/>
  <c r="T21" i="30"/>
  <c r="T20" i="30"/>
  <c r="T19" i="30"/>
  <c r="T18" i="30"/>
  <c r="T17" i="30"/>
  <c r="T16" i="30"/>
  <c r="T15" i="30"/>
  <c r="T14" i="30"/>
  <c r="T13" i="30"/>
  <c r="T12" i="30"/>
  <c r="T11" i="30"/>
  <c r="T10" i="30"/>
  <c r="T9" i="30"/>
  <c r="T8" i="30"/>
  <c r="T7" i="30"/>
  <c r="T6" i="30"/>
  <c r="T5" i="30"/>
  <c r="T4" i="30"/>
  <c r="AG133" i="29"/>
  <c r="AF133" i="29"/>
  <c r="AE133" i="29"/>
  <c r="AD133" i="29"/>
  <c r="AC133" i="29"/>
  <c r="AB133" i="29"/>
  <c r="AA133" i="29"/>
  <c r="Z133" i="29"/>
  <c r="Y133" i="29"/>
  <c r="X133" i="29"/>
  <c r="W133" i="29"/>
  <c r="V133" i="29"/>
  <c r="U133" i="29"/>
  <c r="S133" i="29"/>
  <c r="R133" i="29"/>
  <c r="Q133" i="29"/>
  <c r="P133" i="29"/>
  <c r="O133" i="29"/>
  <c r="N133" i="29"/>
  <c r="M133" i="29"/>
  <c r="L133" i="29"/>
  <c r="K133" i="29"/>
  <c r="J133" i="29"/>
  <c r="I133" i="29"/>
  <c r="H133" i="29"/>
  <c r="G133" i="29"/>
  <c r="F133" i="29"/>
  <c r="AG132" i="29"/>
  <c r="AF132" i="29"/>
  <c r="AE132" i="29"/>
  <c r="AD132" i="29"/>
  <c r="AC132" i="29"/>
  <c r="AB132" i="29"/>
  <c r="AA132" i="29"/>
  <c r="Z132" i="29"/>
  <c r="Y132" i="29"/>
  <c r="X132" i="29"/>
  <c r="W132" i="29"/>
  <c r="V132" i="29"/>
  <c r="U132" i="29"/>
  <c r="S132" i="29"/>
  <c r="R132" i="29"/>
  <c r="T133" i="29"/>
  <c r="Q132" i="29"/>
  <c r="P132" i="29"/>
  <c r="O132" i="29"/>
  <c r="N132" i="29"/>
  <c r="M132" i="29"/>
  <c r="L132" i="29"/>
  <c r="K132" i="29"/>
  <c r="J132" i="29"/>
  <c r="I132" i="29"/>
  <c r="H132" i="29"/>
  <c r="G132" i="29"/>
  <c r="F132" i="29"/>
  <c r="T103" i="29"/>
  <c r="T102" i="29"/>
  <c r="T101" i="29"/>
  <c r="T100" i="29"/>
  <c r="T99" i="29"/>
  <c r="T98" i="29"/>
  <c r="T97" i="29"/>
  <c r="T96" i="29"/>
  <c r="T95" i="29"/>
  <c r="T94" i="29"/>
  <c r="T93" i="29"/>
  <c r="T92" i="29"/>
  <c r="T91" i="29"/>
  <c r="T90" i="29"/>
  <c r="T89" i="29"/>
  <c r="T88" i="29"/>
  <c r="T87" i="29"/>
  <c r="T86" i="29"/>
  <c r="T85" i="29"/>
  <c r="T84" i="29"/>
  <c r="T83" i="29"/>
  <c r="T82" i="29"/>
  <c r="T81" i="29"/>
  <c r="T80" i="29"/>
  <c r="T79" i="29"/>
  <c r="T78" i="29"/>
  <c r="T77" i="29"/>
  <c r="T76" i="29"/>
  <c r="T75" i="29"/>
  <c r="T74" i="29"/>
  <c r="T73" i="29"/>
  <c r="T72" i="29"/>
  <c r="T71" i="29"/>
  <c r="T70" i="29"/>
  <c r="T69" i="29"/>
  <c r="T68" i="29"/>
  <c r="T67" i="29"/>
  <c r="T66" i="29"/>
  <c r="T65" i="29"/>
  <c r="T64" i="29"/>
  <c r="T63" i="29"/>
  <c r="T62" i="29"/>
  <c r="T61" i="29"/>
  <c r="T60" i="29"/>
  <c r="T59" i="29"/>
  <c r="T58" i="29"/>
  <c r="T57" i="29"/>
  <c r="T56" i="29"/>
  <c r="T55" i="29"/>
  <c r="T54" i="29"/>
  <c r="T53" i="29"/>
  <c r="T52" i="29"/>
  <c r="T51" i="29"/>
  <c r="T50" i="29"/>
  <c r="T49" i="29"/>
  <c r="T48" i="29"/>
  <c r="T47" i="29"/>
  <c r="T46" i="29"/>
  <c r="T45" i="29"/>
  <c r="T44" i="29"/>
  <c r="T43" i="29"/>
  <c r="T42" i="29"/>
  <c r="T41" i="29"/>
  <c r="T40" i="29"/>
  <c r="T39" i="29"/>
  <c r="T38" i="29"/>
  <c r="T37" i="29"/>
  <c r="T36" i="29"/>
  <c r="T35" i="29"/>
  <c r="T34" i="29"/>
  <c r="T33" i="29"/>
  <c r="T32" i="29"/>
  <c r="T31" i="29"/>
  <c r="T30" i="29"/>
  <c r="T29" i="29"/>
  <c r="T28" i="29"/>
  <c r="T27" i="29"/>
  <c r="T26" i="29"/>
  <c r="T25" i="29"/>
  <c r="T24" i="29"/>
  <c r="T23" i="29"/>
  <c r="T22" i="29"/>
  <c r="T21" i="29"/>
  <c r="T20" i="29"/>
  <c r="T19" i="29"/>
  <c r="T18" i="29"/>
  <c r="T17" i="29"/>
  <c r="T16" i="29"/>
  <c r="T15" i="29"/>
  <c r="T14" i="29"/>
  <c r="T13" i="29"/>
  <c r="T12" i="29"/>
  <c r="T11" i="29"/>
  <c r="T10" i="29"/>
  <c r="T9" i="29"/>
  <c r="T8" i="29"/>
  <c r="T7" i="29"/>
  <c r="T6" i="29"/>
  <c r="T5" i="29"/>
  <c r="T4" i="29"/>
  <c r="AG133" i="28"/>
  <c r="AF133" i="28"/>
  <c r="AE133" i="28"/>
  <c r="AD133" i="28"/>
  <c r="AC133" i="28"/>
  <c r="AB133" i="28"/>
  <c r="AA133" i="28"/>
  <c r="Z133" i="28"/>
  <c r="Y133" i="28"/>
  <c r="X133" i="28"/>
  <c r="W133" i="28"/>
  <c r="V133" i="28"/>
  <c r="U133" i="28"/>
  <c r="S133" i="28"/>
  <c r="R133" i="28"/>
  <c r="Q133" i="28"/>
  <c r="P133" i="28"/>
  <c r="O133" i="28"/>
  <c r="N133" i="28"/>
  <c r="M133" i="28"/>
  <c r="L133" i="28"/>
  <c r="K133" i="28"/>
  <c r="J133" i="28"/>
  <c r="I133" i="28"/>
  <c r="H133" i="28"/>
  <c r="G133" i="28"/>
  <c r="F133" i="28"/>
  <c r="AG132" i="28"/>
  <c r="AF132" i="28"/>
  <c r="AE132" i="28"/>
  <c r="AD132" i="28"/>
  <c r="AC132" i="28"/>
  <c r="AB132" i="28"/>
  <c r="AA132" i="28"/>
  <c r="Z132" i="28"/>
  <c r="Y132" i="28"/>
  <c r="X132" i="28"/>
  <c r="W132" i="28"/>
  <c r="V132" i="28"/>
  <c r="U132" i="28"/>
  <c r="S132" i="28"/>
  <c r="R132" i="28"/>
  <c r="Q132" i="28"/>
  <c r="P132" i="28"/>
  <c r="O132" i="28"/>
  <c r="N132" i="28"/>
  <c r="M132" i="28"/>
  <c r="L132" i="28"/>
  <c r="K132" i="28"/>
  <c r="J132" i="28"/>
  <c r="I132" i="28"/>
  <c r="H132" i="28"/>
  <c r="G132" i="28"/>
  <c r="F132" i="28"/>
  <c r="T107" i="28"/>
  <c r="T106" i="28"/>
  <c r="T105" i="28"/>
  <c r="T104" i="28"/>
  <c r="T103" i="28"/>
  <c r="T102" i="28"/>
  <c r="T101" i="28"/>
  <c r="T100" i="28"/>
  <c r="T99" i="28"/>
  <c r="T98" i="28"/>
  <c r="T97" i="28"/>
  <c r="T96" i="28"/>
  <c r="T95" i="28"/>
  <c r="T94" i="28"/>
  <c r="T93" i="28"/>
  <c r="T92" i="28"/>
  <c r="T91" i="28"/>
  <c r="T90" i="28"/>
  <c r="T89" i="28"/>
  <c r="T88" i="28"/>
  <c r="T87" i="28"/>
  <c r="T86" i="28"/>
  <c r="T85" i="28"/>
  <c r="T84" i="28"/>
  <c r="T83" i="28"/>
  <c r="T82" i="28"/>
  <c r="T81" i="28"/>
  <c r="T80" i="28"/>
  <c r="T79" i="28"/>
  <c r="T78" i="28"/>
  <c r="T77" i="28"/>
  <c r="T76" i="28"/>
  <c r="T75" i="28"/>
  <c r="T74" i="28"/>
  <c r="T73" i="28"/>
  <c r="T72" i="28"/>
  <c r="T71" i="28"/>
  <c r="T70" i="28"/>
  <c r="T69" i="28"/>
  <c r="T68" i="28"/>
  <c r="T67" i="28"/>
  <c r="T66" i="28"/>
  <c r="T65" i="28"/>
  <c r="T64" i="28"/>
  <c r="T63" i="28"/>
  <c r="T62" i="28"/>
  <c r="T61" i="28"/>
  <c r="T60" i="28"/>
  <c r="T59" i="28"/>
  <c r="T58" i="28"/>
  <c r="T57" i="28"/>
  <c r="T56" i="28"/>
  <c r="T55" i="28"/>
  <c r="T54" i="28"/>
  <c r="T53" i="28"/>
  <c r="T52" i="28"/>
  <c r="T51" i="28"/>
  <c r="T50" i="28"/>
  <c r="T49" i="28"/>
  <c r="T48" i="28"/>
  <c r="T47" i="28"/>
  <c r="T46" i="28"/>
  <c r="T45" i="28"/>
  <c r="T44" i="28"/>
  <c r="T43" i="28"/>
  <c r="T42" i="28"/>
  <c r="T41" i="28"/>
  <c r="T40" i="28"/>
  <c r="T39" i="28"/>
  <c r="T38" i="28"/>
  <c r="T37" i="28"/>
  <c r="T36" i="28"/>
  <c r="T35" i="28"/>
  <c r="T34" i="28"/>
  <c r="T33" i="28"/>
  <c r="T32" i="28"/>
  <c r="T31" i="28"/>
  <c r="T30" i="28"/>
  <c r="T29" i="28"/>
  <c r="T28" i="28"/>
  <c r="T27" i="28"/>
  <c r="T26" i="28"/>
  <c r="T25" i="28"/>
  <c r="T24" i="28"/>
  <c r="T23" i="28"/>
  <c r="T22" i="28"/>
  <c r="T21" i="28"/>
  <c r="T20" i="28"/>
  <c r="T19" i="28"/>
  <c r="T18" i="28"/>
  <c r="T17" i="28"/>
  <c r="T16" i="28"/>
  <c r="T15" i="28"/>
  <c r="T14" i="28"/>
  <c r="T13" i="28"/>
  <c r="T12" i="28"/>
  <c r="T11" i="28"/>
  <c r="T10" i="28"/>
  <c r="T9" i="28"/>
  <c r="T8" i="28"/>
  <c r="T7" i="28"/>
  <c r="T6" i="28"/>
  <c r="T5" i="28"/>
  <c r="T4" i="28"/>
  <c r="T116" i="27"/>
  <c r="T115" i="27"/>
  <c r="T114" i="27"/>
  <c r="T113" i="27"/>
  <c r="T112" i="27"/>
  <c r="T111" i="27"/>
  <c r="T110" i="27"/>
  <c r="T109" i="27"/>
  <c r="T108" i="27"/>
  <c r="T107" i="27"/>
  <c r="T106" i="27"/>
  <c r="T105" i="27"/>
  <c r="T104" i="27"/>
  <c r="T103" i="27"/>
  <c r="T102" i="27"/>
  <c r="T101" i="27"/>
  <c r="T100" i="27"/>
  <c r="T99" i="27"/>
  <c r="T98" i="27"/>
  <c r="T97" i="27"/>
  <c r="T96" i="27"/>
  <c r="T95" i="27"/>
  <c r="T94" i="27"/>
  <c r="T93" i="27"/>
  <c r="T92" i="27"/>
  <c r="T91" i="27"/>
  <c r="T90" i="27"/>
  <c r="T89" i="27"/>
  <c r="T88" i="27"/>
  <c r="T87" i="27"/>
  <c r="T86" i="27"/>
  <c r="T85" i="27"/>
  <c r="T84" i="27"/>
  <c r="T83" i="27"/>
  <c r="T82" i="27"/>
  <c r="T81" i="27"/>
  <c r="T80" i="27"/>
  <c r="T79" i="27"/>
  <c r="T78" i="27"/>
  <c r="T77" i="27"/>
  <c r="T76" i="27"/>
  <c r="T75" i="27"/>
  <c r="T74" i="27"/>
  <c r="T73" i="27"/>
  <c r="T72" i="27"/>
  <c r="T71" i="27"/>
  <c r="T70" i="27"/>
  <c r="T69" i="27"/>
  <c r="T68" i="27"/>
  <c r="T67" i="27"/>
  <c r="T66" i="27"/>
  <c r="T65" i="27"/>
  <c r="T64" i="27"/>
  <c r="T63" i="27"/>
  <c r="T62" i="27"/>
  <c r="T61" i="27"/>
  <c r="T60" i="27"/>
  <c r="T59" i="27"/>
  <c r="T58" i="27"/>
  <c r="T57" i="27"/>
  <c r="T56" i="27"/>
  <c r="T55" i="27"/>
  <c r="T54" i="27"/>
  <c r="T53" i="27"/>
  <c r="T52" i="27"/>
  <c r="T51" i="27"/>
  <c r="T50" i="27"/>
  <c r="T49" i="27"/>
  <c r="T48" i="27"/>
  <c r="T47" i="27"/>
  <c r="T46" i="27"/>
  <c r="T45" i="27"/>
  <c r="T44" i="27"/>
  <c r="T43" i="27"/>
  <c r="T42" i="27"/>
  <c r="T41" i="27"/>
  <c r="T40" i="27"/>
  <c r="T39" i="27"/>
  <c r="T38" i="27"/>
  <c r="T37" i="27"/>
  <c r="T36" i="27"/>
  <c r="T35" i="27"/>
  <c r="T34" i="27"/>
  <c r="T33" i="27"/>
  <c r="T32" i="27"/>
  <c r="T31" i="27"/>
  <c r="T30" i="27"/>
  <c r="T29" i="27"/>
  <c r="T28" i="27"/>
  <c r="T27" i="27"/>
  <c r="T26" i="27"/>
  <c r="T25" i="27"/>
  <c r="T24" i="27"/>
  <c r="T23" i="27"/>
  <c r="T22" i="27"/>
  <c r="T21" i="27"/>
  <c r="T20" i="27"/>
  <c r="T19" i="27"/>
  <c r="T18" i="27"/>
  <c r="T17" i="27"/>
  <c r="T16" i="27"/>
  <c r="T15" i="27"/>
  <c r="T14" i="27"/>
  <c r="T13" i="27"/>
  <c r="T12" i="27"/>
  <c r="T11" i="27"/>
  <c r="T10" i="27"/>
  <c r="T9" i="27"/>
  <c r="T8" i="27"/>
  <c r="T7" i="27"/>
  <c r="T6" i="27"/>
  <c r="T5" i="27"/>
  <c r="T4" i="27"/>
  <c r="AG133" i="27"/>
  <c r="AF133" i="27"/>
  <c r="AE133" i="27"/>
  <c r="AD133" i="27"/>
  <c r="AC133" i="27"/>
  <c r="AB133" i="27"/>
  <c r="AA133" i="27"/>
  <c r="Z133" i="27"/>
  <c r="Y133" i="27"/>
  <c r="X133" i="27"/>
  <c r="W133" i="27"/>
  <c r="V133" i="27"/>
  <c r="U133" i="27"/>
  <c r="R132" i="27"/>
  <c r="S132" i="27"/>
  <c r="T133" i="27"/>
  <c r="S133" i="27"/>
  <c r="R133" i="27"/>
  <c r="Q133" i="27"/>
  <c r="P133" i="27"/>
  <c r="O133" i="27"/>
  <c r="N133" i="27"/>
  <c r="M133" i="27"/>
  <c r="L133" i="27"/>
  <c r="K133" i="27"/>
  <c r="J133" i="27"/>
  <c r="I133" i="27"/>
  <c r="H133" i="27"/>
  <c r="G133" i="27"/>
  <c r="F133" i="27"/>
  <c r="AG132" i="27"/>
  <c r="AF132" i="27"/>
  <c r="AE132" i="27"/>
  <c r="AD132" i="27"/>
  <c r="AC132" i="27"/>
  <c r="AB132" i="27"/>
  <c r="AA132" i="27"/>
  <c r="Z132" i="27"/>
  <c r="Y132" i="27"/>
  <c r="X132" i="27"/>
  <c r="W132" i="27"/>
  <c r="V132" i="27"/>
  <c r="U132" i="27"/>
  <c r="Q132" i="27"/>
  <c r="P132" i="27"/>
  <c r="O132" i="27"/>
  <c r="N132" i="27"/>
  <c r="M132" i="27"/>
  <c r="L132" i="27"/>
  <c r="K132" i="27"/>
  <c r="J132" i="27"/>
  <c r="I132" i="27"/>
  <c r="H132" i="27"/>
  <c r="G132" i="27"/>
  <c r="F132" i="27"/>
  <c r="R126" i="25"/>
  <c r="T127" i="25"/>
  <c r="S126" i="25"/>
  <c r="G126" i="25"/>
  <c r="H126" i="25"/>
  <c r="I126" i="25"/>
  <c r="J126" i="25"/>
  <c r="K126" i="25"/>
  <c r="L126" i="25"/>
  <c r="M126" i="25"/>
  <c r="N126" i="25"/>
  <c r="O126" i="25"/>
  <c r="P126" i="25"/>
  <c r="Q126" i="25"/>
  <c r="U126" i="25"/>
  <c r="V126" i="25"/>
  <c r="W126" i="25"/>
  <c r="X126" i="25"/>
  <c r="Y126" i="25"/>
  <c r="Z126" i="25"/>
  <c r="AA126" i="25"/>
  <c r="AB126" i="25"/>
  <c r="AC126" i="25"/>
  <c r="AD126" i="25"/>
  <c r="AE126" i="25"/>
  <c r="AF126" i="25"/>
  <c r="AG126" i="25"/>
  <c r="G127" i="25"/>
  <c r="H127" i="25"/>
  <c r="I127" i="25"/>
  <c r="J127" i="25"/>
  <c r="K127" i="25"/>
  <c r="L127" i="25"/>
  <c r="M127" i="25"/>
  <c r="N127" i="25"/>
  <c r="O127" i="25"/>
  <c r="P127" i="25"/>
  <c r="Q127" i="25"/>
  <c r="R127" i="25"/>
  <c r="S127" i="25"/>
  <c r="U127" i="25"/>
  <c r="V127" i="25"/>
  <c r="W127" i="25"/>
  <c r="X127" i="25"/>
  <c r="Y127" i="25"/>
  <c r="Z127" i="25"/>
  <c r="AA127" i="25"/>
  <c r="AB127" i="25"/>
  <c r="AC127" i="25"/>
  <c r="AD127" i="25"/>
  <c r="AE127" i="25"/>
  <c r="AF127" i="25"/>
  <c r="AG127" i="25"/>
  <c r="F127" i="25"/>
  <c r="F126" i="25"/>
  <c r="AG126" i="26"/>
  <c r="AF126" i="26"/>
  <c r="AE126" i="26"/>
  <c r="AD126" i="26"/>
  <c r="AC126" i="26"/>
  <c r="AB126" i="26"/>
  <c r="AA126" i="26"/>
  <c r="Z126" i="26"/>
  <c r="Y126" i="26"/>
  <c r="X126" i="26"/>
  <c r="W126" i="26"/>
  <c r="V126" i="26"/>
  <c r="U126" i="26"/>
  <c r="R125" i="26"/>
  <c r="S125" i="26"/>
  <c r="T126" i="26"/>
  <c r="S126" i="26"/>
  <c r="R126" i="26"/>
  <c r="Q126" i="26"/>
  <c r="P126" i="26"/>
  <c r="O126" i="26"/>
  <c r="N126" i="26"/>
  <c r="M126" i="26"/>
  <c r="L126" i="26"/>
  <c r="K126" i="26"/>
  <c r="J126" i="26"/>
  <c r="I126" i="26"/>
  <c r="H126" i="26"/>
  <c r="G126" i="26"/>
  <c r="F126" i="26"/>
  <c r="AG125" i="26"/>
  <c r="AF125" i="26"/>
  <c r="AE125" i="26"/>
  <c r="AD125" i="26"/>
  <c r="AC125" i="26"/>
  <c r="AB125" i="26"/>
  <c r="AA125" i="26"/>
  <c r="Z125" i="26"/>
  <c r="Y125" i="26"/>
  <c r="X125" i="26"/>
  <c r="W125" i="26"/>
  <c r="V125" i="26"/>
  <c r="U125" i="26"/>
  <c r="Q125" i="26"/>
  <c r="P125" i="26"/>
  <c r="O125" i="26"/>
  <c r="N125" i="26"/>
  <c r="M125" i="26"/>
  <c r="L125" i="26"/>
  <c r="K125" i="26"/>
  <c r="J125" i="26"/>
  <c r="I125" i="26"/>
  <c r="H125" i="26"/>
  <c r="G125" i="26"/>
  <c r="F125" i="26"/>
  <c r="W115" i="20"/>
  <c r="X115" i="20"/>
  <c r="Y115" i="20"/>
  <c r="Z115" i="20"/>
  <c r="AA115" i="20"/>
  <c r="AB115" i="20"/>
  <c r="AC115" i="20"/>
  <c r="AD115" i="20"/>
  <c r="AE115" i="20"/>
  <c r="AF115" i="20"/>
  <c r="AG115" i="20"/>
  <c r="W116" i="20"/>
  <c r="X116" i="20"/>
  <c r="Y116" i="20"/>
  <c r="Z116" i="20"/>
  <c r="AA116" i="20"/>
  <c r="AB116" i="20"/>
  <c r="AC116" i="20"/>
  <c r="AD116" i="20"/>
  <c r="AE116" i="20"/>
  <c r="AF116" i="20"/>
  <c r="AG116" i="20"/>
  <c r="V116" i="20"/>
  <c r="V115" i="20"/>
  <c r="L115" i="20"/>
  <c r="M115" i="20"/>
  <c r="N115" i="20"/>
  <c r="O115" i="20"/>
  <c r="P115" i="20"/>
  <c r="Q115" i="20"/>
  <c r="R115" i="20"/>
  <c r="S115" i="20"/>
  <c r="T115" i="20"/>
  <c r="U115" i="20"/>
  <c r="L116" i="20"/>
  <c r="M116" i="20"/>
  <c r="N116" i="20"/>
  <c r="O116" i="20"/>
  <c r="P116" i="20"/>
  <c r="Q116" i="20"/>
  <c r="R116" i="20"/>
  <c r="S116" i="20"/>
  <c r="T116" i="20"/>
  <c r="U116" i="20"/>
  <c r="K115" i="20"/>
  <c r="K116" i="20"/>
  <c r="J116" i="20"/>
  <c r="J115" i="20"/>
  <c r="G115" i="20"/>
  <c r="H115" i="20"/>
  <c r="G116" i="20"/>
  <c r="H116" i="20"/>
  <c r="F116" i="20"/>
  <c r="F115" i="20"/>
  <c r="I116" i="20"/>
  <c r="R132" i="23"/>
  <c r="S132" i="23"/>
  <c r="T133" i="23"/>
  <c r="G132" i="23"/>
  <c r="H132" i="23"/>
  <c r="I132" i="23"/>
  <c r="J132" i="23"/>
  <c r="K132" i="23"/>
  <c r="L132" i="23"/>
  <c r="M132" i="23"/>
  <c r="N132" i="23"/>
  <c r="O132" i="23"/>
  <c r="P132" i="23"/>
  <c r="Q132" i="23"/>
  <c r="U132" i="23"/>
  <c r="V132" i="23"/>
  <c r="W132" i="23"/>
  <c r="X132" i="23"/>
  <c r="Y132" i="23"/>
  <c r="Z132" i="23"/>
  <c r="AA132" i="23"/>
  <c r="AB132" i="23"/>
  <c r="AC132" i="23"/>
  <c r="AD132" i="23"/>
  <c r="AE132" i="23"/>
  <c r="AF132" i="23"/>
  <c r="AG132" i="23"/>
  <c r="G133" i="23"/>
  <c r="H133" i="23"/>
  <c r="I133" i="23"/>
  <c r="J133" i="23"/>
  <c r="K133" i="23"/>
  <c r="L133" i="23"/>
  <c r="M133" i="23"/>
  <c r="N133" i="23"/>
  <c r="O133" i="23"/>
  <c r="P133" i="23"/>
  <c r="Q133" i="23"/>
  <c r="R133" i="23"/>
  <c r="S133" i="23"/>
  <c r="U133" i="23"/>
  <c r="V133" i="23"/>
  <c r="W133" i="23"/>
  <c r="X133" i="23"/>
  <c r="Y133" i="23"/>
  <c r="Z133" i="23"/>
  <c r="AA133" i="23"/>
  <c r="AB133" i="23"/>
  <c r="AC133" i="23"/>
  <c r="AD133" i="23"/>
  <c r="AE133" i="23"/>
  <c r="AF133" i="23"/>
  <c r="AG133" i="23"/>
  <c r="F133" i="23"/>
  <c r="F132" i="23"/>
  <c r="W126" i="21"/>
  <c r="X126" i="21"/>
  <c r="Y126" i="21"/>
  <c r="Z126" i="21"/>
  <c r="AA126" i="21"/>
  <c r="AB126" i="21"/>
  <c r="AC126" i="21"/>
  <c r="AD126" i="21"/>
  <c r="AE126" i="21"/>
  <c r="AF126" i="21"/>
  <c r="AG126" i="21"/>
  <c r="W127" i="21"/>
  <c r="X127" i="21"/>
  <c r="Y127" i="21"/>
  <c r="Z127" i="21"/>
  <c r="AA127" i="21"/>
  <c r="AB127" i="21"/>
  <c r="AC127" i="21"/>
  <c r="AD127" i="21"/>
  <c r="AE127" i="21"/>
  <c r="AF127" i="21"/>
  <c r="AG127" i="21"/>
  <c r="V127" i="21"/>
  <c r="V126" i="21"/>
  <c r="L126" i="21"/>
  <c r="M126" i="21"/>
  <c r="N126" i="21"/>
  <c r="O126" i="21"/>
  <c r="P126" i="21"/>
  <c r="Q126" i="21"/>
  <c r="R126" i="21"/>
  <c r="S126" i="21"/>
  <c r="T126" i="21"/>
  <c r="U126" i="21"/>
  <c r="L127" i="21"/>
  <c r="M127" i="21"/>
  <c r="N127" i="21"/>
  <c r="O127" i="21"/>
  <c r="P127" i="21"/>
  <c r="Q127" i="21"/>
  <c r="R127" i="21"/>
  <c r="S127" i="21"/>
  <c r="T127" i="21"/>
  <c r="U127" i="21"/>
  <c r="K126" i="21"/>
  <c r="K127" i="21"/>
  <c r="J127" i="21"/>
  <c r="J126" i="21"/>
  <c r="G126" i="21"/>
  <c r="H126" i="21"/>
  <c r="G127" i="21"/>
  <c r="H127" i="21"/>
  <c r="F127" i="21"/>
  <c r="F126" i="21"/>
  <c r="I127" i="21"/>
  <c r="V113" i="19"/>
  <c r="W113" i="19"/>
  <c r="X113" i="19"/>
  <c r="Y113" i="19"/>
  <c r="Z113" i="19"/>
  <c r="AA113" i="19"/>
  <c r="AB113" i="19"/>
  <c r="AC113" i="19"/>
  <c r="AD113" i="19"/>
  <c r="AE113" i="19"/>
  <c r="AF113" i="19"/>
  <c r="AG113" i="19"/>
  <c r="V114" i="19"/>
  <c r="W114" i="19"/>
  <c r="X114" i="19"/>
  <c r="Y114" i="19"/>
  <c r="Z114" i="19"/>
  <c r="AA114" i="19"/>
  <c r="AB114" i="19"/>
  <c r="AC114" i="19"/>
  <c r="AD114" i="19"/>
  <c r="AE114" i="19"/>
  <c r="AF114" i="19"/>
  <c r="AG114" i="19"/>
  <c r="K113" i="19"/>
  <c r="L113" i="19"/>
  <c r="M113" i="19"/>
  <c r="N113" i="19"/>
  <c r="O113" i="19"/>
  <c r="P113" i="19"/>
  <c r="Q113" i="19"/>
  <c r="R113" i="19"/>
  <c r="S113" i="19"/>
  <c r="T113" i="19"/>
  <c r="U113" i="19"/>
  <c r="K114" i="19"/>
  <c r="L114" i="19"/>
  <c r="M114" i="19"/>
  <c r="N114" i="19"/>
  <c r="O114" i="19"/>
  <c r="P114" i="19"/>
  <c r="Q114" i="19"/>
  <c r="R114" i="19"/>
  <c r="S114" i="19"/>
  <c r="T114" i="19"/>
  <c r="U114" i="19"/>
  <c r="J114" i="19"/>
  <c r="J113" i="19"/>
  <c r="F113" i="19"/>
  <c r="I114" i="19"/>
  <c r="H113" i="19"/>
  <c r="G114" i="19"/>
  <c r="H114" i="19"/>
  <c r="F114" i="19"/>
  <c r="G113" i="19"/>
  <c r="H69" i="22"/>
  <c r="E70" i="22"/>
  <c r="E56" i="15"/>
  <c r="G57" i="15"/>
  <c r="I56" i="15"/>
  <c r="H56" i="15"/>
  <c r="G56" i="15"/>
  <c r="J57" i="15"/>
  <c r="I57" i="15"/>
  <c r="H64" i="22"/>
  <c r="T133" i="28"/>
  <c r="I69" i="22"/>
  <c r="H57" i="15"/>
  <c r="H70" i="32"/>
  <c r="I70" i="32"/>
  <c r="E69" i="22"/>
  <c r="I70" i="22"/>
  <c r="I64" i="22"/>
  <c r="J70" i="22"/>
  <c r="G70" i="22"/>
  <c r="J64" i="22"/>
  <c r="H70" i="22"/>
  <c r="G70" i="32"/>
  <c r="J78" i="32"/>
  <c r="J70" i="32"/>
  <c r="H78" i="32" l="1"/>
  <c r="G78" i="32"/>
</calcChain>
</file>

<file path=xl/sharedStrings.xml><?xml version="1.0" encoding="utf-8"?>
<sst xmlns="http://schemas.openxmlformats.org/spreadsheetml/2006/main" count="6854" uniqueCount="1619">
  <si>
    <t>Tiger</t>
    <phoneticPr fontId="2"/>
  </si>
  <si>
    <t>Rabbit</t>
    <phoneticPr fontId="2"/>
  </si>
  <si>
    <t>1st</t>
    <phoneticPr fontId="2"/>
  </si>
  <si>
    <t>2nd</t>
    <phoneticPr fontId="2"/>
  </si>
  <si>
    <t>3rd</t>
    <phoneticPr fontId="2"/>
  </si>
  <si>
    <t>4th</t>
    <phoneticPr fontId="2"/>
  </si>
  <si>
    <t>5th</t>
    <phoneticPr fontId="2"/>
  </si>
  <si>
    <t>6th</t>
    <phoneticPr fontId="2"/>
  </si>
  <si>
    <t>7th</t>
    <phoneticPr fontId="2"/>
  </si>
  <si>
    <t>8th</t>
    <phoneticPr fontId="2"/>
  </si>
  <si>
    <t>9th</t>
    <phoneticPr fontId="2"/>
  </si>
  <si>
    <t>10th</t>
    <phoneticPr fontId="2"/>
  </si>
  <si>
    <t>11th</t>
    <phoneticPr fontId="2"/>
  </si>
  <si>
    <t>12th</t>
    <phoneticPr fontId="2"/>
  </si>
  <si>
    <t>from Apr 1. to Mar 31.</t>
    <phoneticPr fontId="2"/>
  </si>
  <si>
    <t>のべ参加者</t>
    <rPh sb="2" eb="5">
      <t>サンカシャ</t>
    </rPh>
    <phoneticPr fontId="2"/>
  </si>
  <si>
    <t>のべ日数</t>
    <rPh sb="2" eb="4">
      <t>ニッスウ</t>
    </rPh>
    <phoneticPr fontId="2"/>
  </si>
  <si>
    <t>参加</t>
    <rPh sb="0" eb="2">
      <t>サンカ</t>
    </rPh>
    <phoneticPr fontId="2"/>
  </si>
  <si>
    <t>365days</t>
    <phoneticPr fontId="2"/>
  </si>
  <si>
    <t>366days</t>
    <phoneticPr fontId="2"/>
  </si>
  <si>
    <t>1st</t>
    <phoneticPr fontId="2"/>
  </si>
  <si>
    <t>Dragon</t>
    <phoneticPr fontId="2"/>
  </si>
  <si>
    <t>365days</t>
    <phoneticPr fontId="2"/>
  </si>
  <si>
    <t>2nd</t>
    <phoneticPr fontId="2"/>
  </si>
  <si>
    <t>Serpent</t>
    <phoneticPr fontId="2"/>
  </si>
  <si>
    <t>3rd</t>
    <phoneticPr fontId="2"/>
  </si>
  <si>
    <t>Horse</t>
    <phoneticPr fontId="2"/>
  </si>
  <si>
    <t>4th</t>
    <phoneticPr fontId="2"/>
  </si>
  <si>
    <t>Sheep</t>
    <phoneticPr fontId="2"/>
  </si>
  <si>
    <t>366days</t>
    <phoneticPr fontId="2"/>
  </si>
  <si>
    <t>5th</t>
    <phoneticPr fontId="2"/>
  </si>
  <si>
    <t>Monkey</t>
    <phoneticPr fontId="2"/>
  </si>
  <si>
    <t>6th</t>
    <phoneticPr fontId="2"/>
  </si>
  <si>
    <t>Cock</t>
    <phoneticPr fontId="2"/>
  </si>
  <si>
    <t>7th</t>
    <phoneticPr fontId="2"/>
  </si>
  <si>
    <t>Dog</t>
    <phoneticPr fontId="2"/>
  </si>
  <si>
    <t>8th</t>
    <phoneticPr fontId="2"/>
  </si>
  <si>
    <t>Boar</t>
    <phoneticPr fontId="2"/>
  </si>
  <si>
    <t>9th</t>
    <phoneticPr fontId="2"/>
  </si>
  <si>
    <t>Rat</t>
    <phoneticPr fontId="2"/>
  </si>
  <si>
    <t>10th</t>
    <phoneticPr fontId="2"/>
  </si>
  <si>
    <t>Bull</t>
    <phoneticPr fontId="2"/>
  </si>
  <si>
    <t>11th</t>
    <phoneticPr fontId="2"/>
  </si>
  <si>
    <t>Tiger</t>
    <phoneticPr fontId="2"/>
  </si>
  <si>
    <t>12th</t>
    <phoneticPr fontId="2"/>
  </si>
  <si>
    <t>Rabbit</t>
    <phoneticPr fontId="2"/>
  </si>
  <si>
    <t>13th</t>
    <phoneticPr fontId="2"/>
  </si>
  <si>
    <t>鈴木恒久</t>
    <rPh sb="0" eb="2">
      <t>スズキ</t>
    </rPh>
    <rPh sb="2" eb="4">
      <t>ツネヒサ</t>
    </rPh>
    <phoneticPr fontId="2"/>
  </si>
  <si>
    <t>鈴木陽一</t>
    <rPh sb="0" eb="2">
      <t>スズキ</t>
    </rPh>
    <rPh sb="2" eb="4">
      <t>ヨウイチ</t>
    </rPh>
    <phoneticPr fontId="2"/>
  </si>
  <si>
    <t>菅原琢</t>
    <rPh sb="0" eb="3">
      <t>スガハラタク</t>
    </rPh>
    <phoneticPr fontId="2"/>
  </si>
  <si>
    <t>距離トップ／日数トップ</t>
    <rPh sb="0" eb="2">
      <t>キョリ</t>
    </rPh>
    <rPh sb="6" eb="8">
      <t>ニッスウ</t>
    </rPh>
    <phoneticPr fontId="2"/>
  </si>
  <si>
    <t>このイベントは、１９８８年４月１日にスタートしました。元々は、多摩ＯＬ内部のイベントでしたが、３年目から外部にも</t>
    <rPh sb="12" eb="13">
      <t>ネン</t>
    </rPh>
    <rPh sb="14" eb="15">
      <t>ガツ</t>
    </rPh>
    <rPh sb="16" eb="17">
      <t>ニチ</t>
    </rPh>
    <rPh sb="27" eb="29">
      <t>モトモト</t>
    </rPh>
    <rPh sb="31" eb="33">
      <t>タマ</t>
    </rPh>
    <rPh sb="35" eb="37">
      <t>ナイブ</t>
    </rPh>
    <rPh sb="48" eb="50">
      <t>ネンメ</t>
    </rPh>
    <rPh sb="52" eb="54">
      <t>ガイブ</t>
    </rPh>
    <phoneticPr fontId="2"/>
  </si>
  <si>
    <t>門戸を開きました。</t>
    <rPh sb="0" eb="2">
      <t>モンコ</t>
    </rPh>
    <rPh sb="3" eb="4">
      <t>ヒラ</t>
    </rPh>
    <phoneticPr fontId="2"/>
  </si>
  <si>
    <t>■=ＮＴ選手　▼=ＮＴ関係者　▽=一般　無印=多摩ＯＬ　　☆=女子</t>
    <rPh sb="0" eb="27">
      <t>ウアア</t>
    </rPh>
    <rPh sb="29" eb="33">
      <t>ウアア</t>
    </rPh>
    <phoneticPr fontId="2"/>
  </si>
  <si>
    <t>参加者</t>
    <rPh sb="0" eb="3">
      <t>サンカシャ</t>
    </rPh>
    <phoneticPr fontId="2"/>
  </si>
  <si>
    <t>1st</t>
    <phoneticPr fontId="2"/>
  </si>
  <si>
    <t>2nd</t>
    <phoneticPr fontId="2"/>
  </si>
  <si>
    <t>3rd</t>
    <phoneticPr fontId="2"/>
  </si>
  <si>
    <t>4th</t>
    <phoneticPr fontId="2"/>
  </si>
  <si>
    <t>5th</t>
    <phoneticPr fontId="2"/>
  </si>
  <si>
    <t>6th</t>
    <phoneticPr fontId="2"/>
  </si>
  <si>
    <t>7th</t>
    <phoneticPr fontId="2"/>
  </si>
  <si>
    <t>8th</t>
    <phoneticPr fontId="2"/>
  </si>
  <si>
    <t>9th</t>
    <phoneticPr fontId="2"/>
  </si>
  <si>
    <t>10th</t>
    <phoneticPr fontId="2"/>
  </si>
  <si>
    <t>11th</t>
    <phoneticPr fontId="2"/>
  </si>
  <si>
    <t>12th</t>
    <phoneticPr fontId="2"/>
  </si>
  <si>
    <t>13th</t>
    <phoneticPr fontId="2"/>
  </si>
  <si>
    <t>14th</t>
    <phoneticPr fontId="2"/>
  </si>
  <si>
    <t>主宰：　菅原　琢（多摩OL）</t>
    <rPh sb="0" eb="2">
      <t>シュサイ</t>
    </rPh>
    <rPh sb="4" eb="6">
      <t>スガワラ</t>
    </rPh>
    <rPh sb="7" eb="8">
      <t>タク</t>
    </rPh>
    <rPh sb="9" eb="11">
      <t>タマ</t>
    </rPh>
    <phoneticPr fontId="2"/>
  </si>
  <si>
    <t>★年間走り込み大会</t>
    <rPh sb="1" eb="9">
      <t>ウアア</t>
    </rPh>
    <phoneticPr fontId="2"/>
  </si>
  <si>
    <t>1st</t>
    <phoneticPr fontId="2"/>
  </si>
  <si>
    <t>Dragon</t>
    <phoneticPr fontId="2"/>
  </si>
  <si>
    <t>氏名</t>
    <rPh sb="0" eb="2">
      <t>シメイ</t>
    </rPh>
    <phoneticPr fontId="2"/>
  </si>
  <si>
    <t>氏名</t>
  </si>
  <si>
    <t>ふりがな</t>
  </si>
  <si>
    <t>累計距離</t>
  </si>
  <si>
    <t>累計日数</t>
  </si>
  <si>
    <t>年間目標</t>
  </si>
  <si>
    <t>達成率</t>
  </si>
  <si>
    <t>名前</t>
  </si>
  <si>
    <t>順</t>
  </si>
  <si>
    <t>宇佐美俊哉</t>
  </si>
  <si>
    <t>ｳｻﾐﾄｼﾔ</t>
  </si>
  <si>
    <t>ｶﾄｳｼｮｳｼﾞ</t>
  </si>
  <si>
    <t>ｶﾄｳﾀｶﾕｷ</t>
  </si>
  <si>
    <t>ﾀｶﾊｼｱﾂｼ</t>
  </si>
  <si>
    <t>ﾀｶﾊｼﾋｻｼ</t>
  </si>
  <si>
    <t>ﾀｶﾉﾏｻｵ</t>
  </si>
  <si>
    <t>ﾐﾔｹﾜﾀﾙ</t>
  </si>
  <si>
    <t>ﾔﾏﾀﾞｶｽﾞﾖｼ</t>
  </si>
  <si>
    <t>ｲﾁｶﾜｺｳｼﾞ</t>
  </si>
  <si>
    <t>ｺﾀﾞﾏﾀｸ</t>
  </si>
  <si>
    <t>ｵﾉﾉﾘｺ</t>
  </si>
  <si>
    <t>ﾏﾂﾔﾏﾏｻﾋｺ</t>
  </si>
  <si>
    <t>ｽﾄｳﾂﾈｵ</t>
  </si>
  <si>
    <t>ｽｶﾞﾊﾗﾀｸ</t>
  </si>
  <si>
    <t>ﾆｼｵｶﾐﾁｵ</t>
  </si>
  <si>
    <t>ﾌｼﾞﾜﾗﾀﾀﾞｼ</t>
  </si>
  <si>
    <t>ﾌｼﾞﾋﾗﾏｻﾄｼ</t>
  </si>
  <si>
    <t>ｳﾒﾊﾞﾔｼﾏｻﾊﾙ</t>
  </si>
  <si>
    <t>ﾀｲﾗﾏｻｵ</t>
  </si>
  <si>
    <t>ﾉﾅｶﾖｼｵ</t>
  </si>
  <si>
    <t>ﾔｷﾞｼﾀｱﾂｵ</t>
  </si>
  <si>
    <t>ｽｽﾞｷﾉﾘﾋﾛ</t>
  </si>
  <si>
    <t>ｽｽﾞｷﾂﾈﾋｻ</t>
  </si>
  <si>
    <t>ｽｽﾞｷﾖｳｲﾁ</t>
  </si>
  <si>
    <t>所属</t>
  </si>
  <si>
    <t>性</t>
  </si>
  <si>
    <t>多摩ＯＬ</t>
  </si>
  <si>
    <t>サンスーシ</t>
  </si>
  <si>
    <t>東工大</t>
  </si>
  <si>
    <t>筑波大</t>
  </si>
  <si>
    <t>市  川</t>
  </si>
  <si>
    <t>一  國▽</t>
  </si>
  <si>
    <t>長津田組</t>
  </si>
  <si>
    <t>兵庫</t>
  </si>
  <si>
    <t>京葉</t>
  </si>
  <si>
    <t>ルーパー</t>
  </si>
  <si>
    <t>東京</t>
  </si>
  <si>
    <t>宇佐美</t>
  </si>
  <si>
    <t>宇野明</t>
  </si>
  <si>
    <t>宇野浩</t>
  </si>
  <si>
    <t>梅  林</t>
  </si>
  <si>
    <t>大  町</t>
  </si>
  <si>
    <t>小野徳</t>
  </si>
  <si>
    <t>ＰＣ－ＶＡＮ</t>
  </si>
  <si>
    <t>加賀屋博文</t>
  </si>
  <si>
    <t>加賀屋■</t>
  </si>
  <si>
    <t>加藤昭</t>
  </si>
  <si>
    <t>加  納■</t>
  </si>
  <si>
    <t>川  口▽</t>
  </si>
  <si>
    <t>ほのくに</t>
  </si>
  <si>
    <t>児  玉</t>
  </si>
  <si>
    <t>京都大</t>
  </si>
  <si>
    <t>鳩の会</t>
  </si>
  <si>
    <t>酒井克▽</t>
  </si>
  <si>
    <t>酒井か代子</t>
  </si>
  <si>
    <t>酒井か▽</t>
  </si>
  <si>
    <t>静岡大</t>
  </si>
  <si>
    <t>鈴木恒</t>
  </si>
  <si>
    <t>鈴木規</t>
  </si>
  <si>
    <t>杏友会</t>
  </si>
  <si>
    <t>鈴木陽</t>
  </si>
  <si>
    <t xml:space="preserve">  平  </t>
  </si>
  <si>
    <t>高野政</t>
  </si>
  <si>
    <t>高橋厚</t>
  </si>
  <si>
    <t>高橋尚</t>
  </si>
  <si>
    <t>田  島■</t>
  </si>
  <si>
    <t>みちの会</t>
  </si>
  <si>
    <t>田中正</t>
  </si>
  <si>
    <t>豊  島▽</t>
  </si>
  <si>
    <t>西  岡</t>
  </si>
  <si>
    <t>長谷川照恭</t>
  </si>
  <si>
    <t>長谷照▽</t>
  </si>
  <si>
    <t>原  野▽</t>
  </si>
  <si>
    <t>藤  原</t>
  </si>
  <si>
    <t>船橋亜希子</t>
  </si>
  <si>
    <t>所沢</t>
  </si>
  <si>
    <t>三  宅</t>
  </si>
  <si>
    <t>柳  下</t>
  </si>
  <si>
    <t>山  川</t>
  </si>
  <si>
    <t>山  田</t>
  </si>
  <si>
    <t>ヨルク</t>
  </si>
  <si>
    <t>つるまい</t>
  </si>
  <si>
    <t>加藤隆</t>
  </si>
  <si>
    <t>藤  平</t>
  </si>
  <si>
    <t>野  中</t>
  </si>
  <si>
    <t>横浜</t>
  </si>
  <si>
    <t>三河</t>
  </si>
  <si>
    <t>稲  津■</t>
  </si>
  <si>
    <t>尾上秀▽</t>
  </si>
  <si>
    <t>朱雀</t>
  </si>
  <si>
    <t>千葉あかね</t>
  </si>
  <si>
    <t>千  葉</t>
  </si>
  <si>
    <t>中  野▽</t>
  </si>
  <si>
    <t>藤  井▼</t>
  </si>
  <si>
    <t>藤  平▼</t>
  </si>
  <si>
    <t>星  野</t>
  </si>
  <si>
    <t>静岡</t>
  </si>
  <si>
    <t>元  木▼</t>
  </si>
  <si>
    <t>山本英■</t>
  </si>
  <si>
    <t>桐  田▼</t>
  </si>
  <si>
    <t>大阪</t>
  </si>
  <si>
    <t>高橋尚▽</t>
  </si>
  <si>
    <t>小平</t>
  </si>
  <si>
    <t>松  山</t>
  </si>
  <si>
    <t>吉  本▽</t>
  </si>
  <si>
    <t>千葉</t>
  </si>
  <si>
    <t>三重県庁</t>
  </si>
  <si>
    <t>ヤマモモの会</t>
  </si>
  <si>
    <t>川口</t>
  </si>
  <si>
    <t>高  尾▼</t>
  </si>
  <si>
    <t>方向音痴会</t>
  </si>
  <si>
    <t>竹内亜希子</t>
  </si>
  <si>
    <t>竹内亜</t>
  </si>
  <si>
    <t>田  代▽</t>
  </si>
  <si>
    <t>早大寿会</t>
  </si>
  <si>
    <t>西  原▽</t>
  </si>
  <si>
    <t>町  井</t>
  </si>
  <si>
    <t>松  澤■</t>
  </si>
  <si>
    <t>安  田▽</t>
  </si>
  <si>
    <t>浜松</t>
  </si>
  <si>
    <t>新田見俊宣</t>
  </si>
  <si>
    <t>新田見▽</t>
  </si>
  <si>
    <t>藤  沢▽</t>
  </si>
  <si>
    <t>上尾</t>
  </si>
  <si>
    <t>ＩＮＥＴ</t>
  </si>
  <si>
    <t>小比賀健司</t>
  </si>
  <si>
    <t>小比賀▽</t>
  </si>
  <si>
    <t>片岡由起子</t>
  </si>
  <si>
    <t>藤  城■</t>
  </si>
  <si>
    <t>つくばＲＯＣ</t>
  </si>
  <si>
    <t>鈴木雄▼</t>
  </si>
  <si>
    <t>羽  鳥▼</t>
  </si>
  <si>
    <t>小澤拓</t>
  </si>
  <si>
    <t>新潟大</t>
  </si>
  <si>
    <t>小河原成哲</t>
  </si>
  <si>
    <t>丘の上</t>
  </si>
  <si>
    <t>奥  村▽</t>
  </si>
  <si>
    <t>山口耕▽</t>
  </si>
  <si>
    <t>高  島▽</t>
  </si>
  <si>
    <t>山口大■</t>
  </si>
  <si>
    <t>新  垣▽</t>
  </si>
  <si>
    <t>練馬</t>
  </si>
  <si>
    <t>白樺</t>
  </si>
  <si>
    <t>兼田僚太郎</t>
  </si>
  <si>
    <t>上  島▽</t>
  </si>
  <si>
    <t>稲  津▽</t>
  </si>
  <si>
    <t>荒  井</t>
  </si>
  <si>
    <t>鈴木博</t>
  </si>
  <si>
    <t>高橋義</t>
  </si>
  <si>
    <t>宗  形▽</t>
  </si>
  <si>
    <t>河野みどり</t>
  </si>
  <si>
    <t>松本明▽</t>
  </si>
  <si>
    <t>渋谷</t>
  </si>
  <si>
    <t>ゼブラ</t>
  </si>
  <si>
    <t>太田宏</t>
  </si>
  <si>
    <t>須藤恒</t>
  </si>
  <si>
    <t>石井龍▼</t>
  </si>
  <si>
    <t>石井泰▽</t>
  </si>
  <si>
    <t>鶴亀倶楽部</t>
  </si>
  <si>
    <t>内  田▽</t>
  </si>
  <si>
    <t>小河原▽</t>
  </si>
  <si>
    <t>小野賢</t>
  </si>
  <si>
    <t>島  田</t>
  </si>
  <si>
    <t>諏訪雅▽</t>
  </si>
  <si>
    <t>寺島美</t>
  </si>
  <si>
    <t>野  田▽</t>
  </si>
  <si>
    <t>吉村充▽</t>
  </si>
  <si>
    <t>渡辺円■</t>
  </si>
  <si>
    <t>秋  沢▽</t>
  </si>
  <si>
    <t>今井信▽</t>
  </si>
  <si>
    <t>今井文▽</t>
  </si>
  <si>
    <t>東京高専</t>
  </si>
  <si>
    <t>大  塚▽</t>
  </si>
  <si>
    <t>大西淳▽</t>
  </si>
  <si>
    <t>狭山</t>
  </si>
  <si>
    <t>許  田▽</t>
  </si>
  <si>
    <t>菅原琢▼</t>
  </si>
  <si>
    <t>瀬谷美奈子</t>
  </si>
  <si>
    <t>瀬  谷▽</t>
  </si>
  <si>
    <t>堀  出▽</t>
  </si>
  <si>
    <t>安  良▽</t>
  </si>
  <si>
    <t>矢  萩▽</t>
  </si>
  <si>
    <t>横  江▽</t>
  </si>
  <si>
    <t>上  坂■</t>
  </si>
  <si>
    <t>江  田▽</t>
  </si>
  <si>
    <t>岡田真希子</t>
  </si>
  <si>
    <t>岡田真▽</t>
  </si>
  <si>
    <t>川  合▽</t>
  </si>
  <si>
    <t>長野県協会</t>
  </si>
  <si>
    <t>河  野▽</t>
  </si>
  <si>
    <t>衣  目▽</t>
  </si>
  <si>
    <t>菅原裕</t>
  </si>
  <si>
    <t>高野由■</t>
  </si>
  <si>
    <t>多田宗</t>
  </si>
  <si>
    <t>中村正■</t>
  </si>
  <si>
    <t>西  浦▽</t>
  </si>
  <si>
    <t>増  山▽</t>
  </si>
  <si>
    <t>三  口▽</t>
  </si>
  <si>
    <t>武  藤▽</t>
  </si>
  <si>
    <t>村越真▼</t>
  </si>
  <si>
    <t>森  下</t>
  </si>
  <si>
    <t>白峰会</t>
  </si>
  <si>
    <t>さいたま市</t>
  </si>
  <si>
    <t>上坂寛■</t>
  </si>
  <si>
    <t>上坂昌</t>
  </si>
  <si>
    <t>奈良女子大</t>
  </si>
  <si>
    <t>大  北▽</t>
  </si>
  <si>
    <t>奥  村▼</t>
  </si>
  <si>
    <t>尾上秀▼</t>
  </si>
  <si>
    <t>茨城第２</t>
  </si>
  <si>
    <t>河  辺▽</t>
  </si>
  <si>
    <t>佐藤慎</t>
  </si>
  <si>
    <t>塩  田■</t>
  </si>
  <si>
    <t>諏訪高▽</t>
  </si>
  <si>
    <t>つくばＲ</t>
  </si>
  <si>
    <t>松  橋▽</t>
  </si>
  <si>
    <t>円  井</t>
  </si>
  <si>
    <t>宮  内▽</t>
  </si>
  <si>
    <t>宮内佐季子</t>
  </si>
  <si>
    <t>二本松</t>
  </si>
  <si>
    <t>福島</t>
  </si>
  <si>
    <t>山  崎</t>
  </si>
  <si>
    <t>山田一</t>
  </si>
  <si>
    <t>山田高</t>
  </si>
  <si>
    <t xml:space="preserve">  李  ▽</t>
  </si>
  <si>
    <t>☆</t>
  </si>
  <si>
    <t>宇野浩一</t>
  </si>
  <si>
    <t>ｳﾉｺｳｲﾁ</t>
  </si>
  <si>
    <t>宇野明子</t>
  </si>
  <si>
    <t>ｳﾉｱｷｺ</t>
  </si>
  <si>
    <t>加藤昭次</t>
  </si>
  <si>
    <t>加藤隆幸</t>
  </si>
  <si>
    <t>高野政雄</t>
  </si>
  <si>
    <t>三宅亙</t>
  </si>
  <si>
    <t>山田一善</t>
  </si>
  <si>
    <t>市川幸次</t>
  </si>
  <si>
    <t>児玉拓</t>
  </si>
  <si>
    <t>小野徳子</t>
  </si>
  <si>
    <t>松山雅彦</t>
  </si>
  <si>
    <t>新沢祐子</t>
  </si>
  <si>
    <t>須藤恒雄</t>
  </si>
  <si>
    <t>菅原琢</t>
  </si>
  <si>
    <t>西岡道夫</t>
  </si>
  <si>
    <t>藤原義</t>
  </si>
  <si>
    <t>藤平正敏</t>
  </si>
  <si>
    <t>梅林正治</t>
  </si>
  <si>
    <t>平雅夫</t>
  </si>
  <si>
    <t>野中好夫</t>
  </si>
  <si>
    <t>柳下惇夫</t>
  </si>
  <si>
    <t>鈴木規弘</t>
  </si>
  <si>
    <t>鈴木恒久</t>
  </si>
  <si>
    <t>鈴木陽一</t>
  </si>
  <si>
    <t>秋沢和宏</t>
  </si>
  <si>
    <t>荒井正敏</t>
  </si>
  <si>
    <t>新垣和信</t>
  </si>
  <si>
    <t>石井龍男</t>
  </si>
  <si>
    <t>一國雅巳</t>
  </si>
  <si>
    <t>今井信也</t>
  </si>
  <si>
    <t>上坂寛之</t>
  </si>
  <si>
    <t>江田美晴</t>
  </si>
  <si>
    <t>大塚校市</t>
  </si>
  <si>
    <t>大西淳一</t>
  </si>
  <si>
    <t>大町宏志</t>
  </si>
  <si>
    <t>奥村理也</t>
  </si>
  <si>
    <t>小澤拓三</t>
  </si>
  <si>
    <t>小野賢二</t>
  </si>
  <si>
    <t>尾上秀雄</t>
  </si>
  <si>
    <t>加納尚子</t>
  </si>
  <si>
    <t>上島通浩</t>
  </si>
  <si>
    <t>川口匡</t>
  </si>
  <si>
    <t>許田重治</t>
  </si>
  <si>
    <t>桐田幸宏</t>
  </si>
  <si>
    <t>酒井克明</t>
  </si>
  <si>
    <t>島田修</t>
  </si>
  <si>
    <t>菅原裕実</t>
  </si>
  <si>
    <t>鈴木博実</t>
  </si>
  <si>
    <t>鈴木雄輔</t>
  </si>
  <si>
    <t>諏訪雅貴</t>
  </si>
  <si>
    <t>高尾昭次</t>
  </si>
  <si>
    <t>高島和宏</t>
  </si>
  <si>
    <t>高野由紀</t>
  </si>
  <si>
    <t>高橋義人</t>
  </si>
  <si>
    <t>田島利佳</t>
  </si>
  <si>
    <t>多田宗弘</t>
  </si>
  <si>
    <t>田中正人</t>
  </si>
  <si>
    <t>寺島美昭</t>
  </si>
  <si>
    <t>豊島利男</t>
  </si>
  <si>
    <t>中野浩</t>
  </si>
  <si>
    <t>中村正子</t>
  </si>
  <si>
    <t>西浦瑞江</t>
  </si>
  <si>
    <t>野田健史</t>
  </si>
  <si>
    <t>羽鳥和重</t>
  </si>
  <si>
    <t>原野幸男</t>
  </si>
  <si>
    <t>藤井範久</t>
  </si>
  <si>
    <t>藤城公久</t>
  </si>
  <si>
    <t>藤沢政宏</t>
  </si>
  <si>
    <t>星野潤寿</t>
  </si>
  <si>
    <t>増山歩</t>
  </si>
  <si>
    <t>町井稔</t>
  </si>
  <si>
    <t>松澤俊行</t>
  </si>
  <si>
    <t>松本明</t>
  </si>
  <si>
    <t>宗形竜憲</t>
  </si>
  <si>
    <t>元木悟</t>
  </si>
  <si>
    <t>森下泰成</t>
  </si>
  <si>
    <t>安田忠寛</t>
  </si>
  <si>
    <t>安良和寿</t>
  </si>
  <si>
    <t>矢萩靖</t>
  </si>
  <si>
    <t>山川建</t>
  </si>
  <si>
    <t>山口耕生</t>
  </si>
  <si>
    <t>山本英勝</t>
  </si>
  <si>
    <t>横江君香</t>
  </si>
  <si>
    <t>吉本直人</t>
  </si>
  <si>
    <t>ヨルクＶ.</t>
  </si>
  <si>
    <t>渡辺円香</t>
  </si>
  <si>
    <t>ｱｷｻﾞﾜｶｽﾞﾋﾛ</t>
  </si>
  <si>
    <t>ｱﾗｲﾏｻﾄｼ</t>
  </si>
  <si>
    <t>ｱﾗｶﾞｷｶｽﾞﾉﾌﾞ</t>
  </si>
  <si>
    <t>ｲｼｲﾀﾂｵ</t>
  </si>
  <si>
    <t>石井泰朗</t>
  </si>
  <si>
    <t>ｲｼｲﾔｽｱｷ</t>
  </si>
  <si>
    <t>ｲﾁｸﾆﾏｻﾐ</t>
  </si>
  <si>
    <t>ｲﾏｲｼﾝﾔ</t>
  </si>
  <si>
    <t>ｳｴｻｶﾋﾛﾕｷ</t>
  </si>
  <si>
    <t>内田泰克</t>
  </si>
  <si>
    <t>ｳﾁﾀﾞﾄﾓｶﾂ</t>
  </si>
  <si>
    <t>ｴﾀﾞﾐﾊﾙ</t>
  </si>
  <si>
    <t>太田宏樹</t>
  </si>
  <si>
    <t>ｵｵﾀﾋﾛｷ</t>
  </si>
  <si>
    <t>ｵｵﾂｶｺｳｲﾁ</t>
  </si>
  <si>
    <t>ｵｵﾆｼｼﾞｭﾝｲﾁ</t>
  </si>
  <si>
    <t>ｵｵﾏﾁﾋﾛｼ</t>
  </si>
  <si>
    <t>ｵｶﾀﾞﾏｷｺ</t>
  </si>
  <si>
    <t>ｵｶﾞﾜﾗﾏｻﾉﾘ</t>
  </si>
  <si>
    <t>ｵｸﾑﾗﾐﾁﾔ</t>
  </si>
  <si>
    <t>ｵｻﾞﾜﾀｸﾐ</t>
  </si>
  <si>
    <t>ｵﾉｹﾝｼﾞ</t>
  </si>
  <si>
    <t>ｵﾉｴﾋﾃﾞｵ</t>
  </si>
  <si>
    <t>ｵﾋﾞｶｹﾝｼﾞ</t>
  </si>
  <si>
    <t>ｶｶﾞﾔﾋﾛﾌﾞﾐ</t>
  </si>
  <si>
    <t>ｶﾉｳﾅｵｺ</t>
  </si>
  <si>
    <t>ｶﾐｼﾞﾏﾐﾁﾋﾛ</t>
  </si>
  <si>
    <t>川合勝久</t>
  </si>
  <si>
    <t>ｶﾜｲｶﾂﾋｻ</t>
  </si>
  <si>
    <t>ｶﾜｸﾞﾁﾀﾀﾞｼ</t>
  </si>
  <si>
    <t>ｷｮﾀﾞｼｹﾞﾊﾙ</t>
  </si>
  <si>
    <t>ｷﾘﾀﾕｷﾋﾛ</t>
  </si>
  <si>
    <t>ｺｳﾉﾐﾄﾞﾘ</t>
  </si>
  <si>
    <t>衣目成雄</t>
  </si>
  <si>
    <t>ｺﾛﾒﾅﾙｵ</t>
  </si>
  <si>
    <t>ｻｶｲｶﾖｺ</t>
  </si>
  <si>
    <t>ｻｶｲﾖｼｱｷ</t>
  </si>
  <si>
    <t>ｼﾏﾀﾞｵｻﾑ</t>
  </si>
  <si>
    <t>ｽｶﾞﾊﾗﾕﾐ</t>
  </si>
  <si>
    <t>ｽｽﾞｷﾋﾛﾐ</t>
  </si>
  <si>
    <t>ｽｽﾞｷﾕｳｽｹ</t>
  </si>
  <si>
    <t>ｽﾜﾏｻﾀｶ</t>
  </si>
  <si>
    <t>ｾﾔﾐﾅｺ</t>
  </si>
  <si>
    <t>ﾀｶｵｱｷﾂｸﾞ</t>
  </si>
  <si>
    <t>ﾀｶｼﾏｶｽﾞﾋﾛ</t>
  </si>
  <si>
    <t>ﾀｶﾉﾕｷ</t>
  </si>
  <si>
    <t>ﾀｶﾊｼﾖｼﾄ</t>
  </si>
  <si>
    <t>ﾀｹｳﾁｱｷｺ</t>
  </si>
  <si>
    <t>ﾀｼﾞﾏﾘｶ</t>
  </si>
  <si>
    <t>ﾀﾀﾞﾑﾈﾋﾛ</t>
  </si>
  <si>
    <t>ﾀﾅｶﾏｻﾄ</t>
  </si>
  <si>
    <t>ﾁﾊﾞｱｶﾈ</t>
  </si>
  <si>
    <t>ﾃﾗｼﾏﾖｼｱｷ</t>
  </si>
  <si>
    <t>ﾄﾖｼﾏﾄｼｵ</t>
  </si>
  <si>
    <t>ﾅｶﾉﾋﾛｼ</t>
  </si>
  <si>
    <t>ﾅｶﾑﾗﾏｻｺ</t>
  </si>
  <si>
    <t>ﾆｼｳﾗﾐｽﾞｴ</t>
  </si>
  <si>
    <t>西原隆</t>
  </si>
  <si>
    <t>ﾆｼﾊﾗﾀｶｼ</t>
  </si>
  <si>
    <t>ﾆﾀﾐﾄｼﾉﾘ</t>
  </si>
  <si>
    <t>ﾉﾀﾞﾀｹｼ</t>
  </si>
  <si>
    <t>ﾊｾｶﾞﾜﾃﾙﾔｽ</t>
  </si>
  <si>
    <t>ﾊﾄﾘｶｽﾞｼｹﾞ</t>
  </si>
  <si>
    <t>ﾊﾗﾉﾕｷｵ</t>
  </si>
  <si>
    <t>ﾌｼﾞｲﾉﾘﾋｻ</t>
  </si>
  <si>
    <t>ﾌｼﾞｷﾄﾓﾋｻ</t>
  </si>
  <si>
    <t>ﾌｼﾞｻﾜﾏｻﾋﾛ</t>
  </si>
  <si>
    <t>ﾎｼﾉｼﾞｭﾝｼﾞ</t>
  </si>
  <si>
    <t>ﾏｼﾔﾏｱﾕﾐ</t>
  </si>
  <si>
    <t>ﾏﾁｲﾐﾉﾙ</t>
  </si>
  <si>
    <t>ﾏﾂｻﾞﾜﾄｼﾕｷ</t>
  </si>
  <si>
    <t>ﾏﾂﾓﾄｱｷﾗ</t>
  </si>
  <si>
    <t>三口真紀</t>
  </si>
  <si>
    <t>ﾐｸﾁﾏｷ</t>
  </si>
  <si>
    <t>武藤拓王</t>
  </si>
  <si>
    <t>ﾑﾄｳﾀｸｵ</t>
  </si>
  <si>
    <t>ﾑﾅｶﾀﾀﾂﾉﾘ</t>
  </si>
  <si>
    <t>村越真</t>
  </si>
  <si>
    <t>ﾑﾗｺｼｼﾝ</t>
  </si>
  <si>
    <t>ﾓﾄｷｻﾄﾙ</t>
  </si>
  <si>
    <t>ﾓﾘｼﾀﾀｲｾｲ</t>
  </si>
  <si>
    <t>ﾔｽﾀﾞﾀﾀﾞﾋﾛ</t>
  </si>
  <si>
    <t>ﾔｽﾗｶｽﾞﾄｼ</t>
  </si>
  <si>
    <t>ﾔﾊｷﾞﾔｽｼ</t>
  </si>
  <si>
    <t>ﾔﾏｶﾜﾀｹﾙ</t>
  </si>
  <si>
    <t>ﾔﾏｸﾞﾁｺｳｾｲ</t>
  </si>
  <si>
    <t>山口大助</t>
  </si>
  <si>
    <t>ﾔﾏｸﾞﾁﾀﾞｲｽｹ</t>
  </si>
  <si>
    <t>ﾔﾏﾓﾄﾋﾃﾞｶﾂ</t>
  </si>
  <si>
    <t>ﾖｺｴｷﾐｶ</t>
  </si>
  <si>
    <t>吉村充功</t>
  </si>
  <si>
    <t>ﾖｼﾑﾗﾐﾂﾉﾘ</t>
  </si>
  <si>
    <t>ﾖｼﾓﾄﾅｵﾄ</t>
  </si>
  <si>
    <t>ﾖﾙｸﾌｪｯﾃﾙ</t>
  </si>
  <si>
    <t>ﾜﾀﾅﾍﾞﾏﾄﾞｶ</t>
  </si>
  <si>
    <t>後閑文子</t>
  </si>
  <si>
    <t>出田裕子</t>
  </si>
  <si>
    <t>宮川祐子</t>
  </si>
  <si>
    <t>4T</t>
    <phoneticPr fontId="2"/>
  </si>
  <si>
    <t>4T</t>
    <phoneticPr fontId="2"/>
  </si>
  <si>
    <t>4D</t>
    <phoneticPr fontId="2"/>
  </si>
  <si>
    <t>5T</t>
    <phoneticPr fontId="2"/>
  </si>
  <si>
    <t>5T</t>
    <phoneticPr fontId="2"/>
  </si>
  <si>
    <t>5D</t>
    <phoneticPr fontId="2"/>
  </si>
  <si>
    <t>5D</t>
    <phoneticPr fontId="2"/>
  </si>
  <si>
    <t>6T</t>
    <phoneticPr fontId="2"/>
  </si>
  <si>
    <t>6T</t>
    <phoneticPr fontId="2"/>
  </si>
  <si>
    <t>6D</t>
    <phoneticPr fontId="2"/>
  </si>
  <si>
    <t>6D</t>
    <phoneticPr fontId="2"/>
  </si>
  <si>
    <t>7T</t>
    <phoneticPr fontId="2"/>
  </si>
  <si>
    <t>7D</t>
    <phoneticPr fontId="2"/>
  </si>
  <si>
    <t>7D</t>
    <phoneticPr fontId="2"/>
  </si>
  <si>
    <t>8T</t>
    <phoneticPr fontId="2"/>
  </si>
  <si>
    <t>8D</t>
    <phoneticPr fontId="2"/>
  </si>
  <si>
    <t>8D</t>
    <phoneticPr fontId="2"/>
  </si>
  <si>
    <t>9T</t>
    <phoneticPr fontId="2"/>
  </si>
  <si>
    <t>9D</t>
    <phoneticPr fontId="2"/>
  </si>
  <si>
    <t>9D</t>
    <phoneticPr fontId="2"/>
  </si>
  <si>
    <t>10T</t>
    <phoneticPr fontId="2"/>
  </si>
  <si>
    <t>10T</t>
    <phoneticPr fontId="2"/>
  </si>
  <si>
    <t>10D</t>
    <phoneticPr fontId="2"/>
  </si>
  <si>
    <t>11T</t>
    <phoneticPr fontId="2"/>
  </si>
  <si>
    <t>11D</t>
    <phoneticPr fontId="2"/>
  </si>
  <si>
    <t>12T</t>
    <phoneticPr fontId="2"/>
  </si>
  <si>
    <t>12T</t>
    <phoneticPr fontId="2"/>
  </si>
  <si>
    <t>12D</t>
    <phoneticPr fontId="2"/>
  </si>
  <si>
    <t>12D</t>
    <phoneticPr fontId="2"/>
  </si>
  <si>
    <t>1T</t>
    <phoneticPr fontId="2"/>
  </si>
  <si>
    <t>1D</t>
    <phoneticPr fontId="2"/>
  </si>
  <si>
    <t>1D</t>
    <phoneticPr fontId="2"/>
  </si>
  <si>
    <t>2T</t>
    <phoneticPr fontId="2"/>
  </si>
  <si>
    <t>2D</t>
    <phoneticPr fontId="2"/>
  </si>
  <si>
    <t>2D</t>
    <phoneticPr fontId="2"/>
  </si>
  <si>
    <t>3T</t>
    <phoneticPr fontId="2"/>
  </si>
  <si>
    <t>3T</t>
    <phoneticPr fontId="2"/>
  </si>
  <si>
    <t>3D</t>
    <phoneticPr fontId="2"/>
  </si>
  <si>
    <t>合計</t>
  </si>
  <si>
    <t>合計</t>
    <rPh sb="0" eb="2">
      <t>ゴウケイ</t>
    </rPh>
    <phoneticPr fontId="2"/>
  </si>
  <si>
    <t>平均</t>
  </si>
  <si>
    <t>平均</t>
    <rPh sb="0" eb="2">
      <t>ヘイキン</t>
    </rPh>
    <phoneticPr fontId="2"/>
  </si>
  <si>
    <t>日数</t>
  </si>
  <si>
    <t>日数</t>
    <rPh sb="0" eb="2">
      <t>ニッスウ</t>
    </rPh>
    <phoneticPr fontId="2"/>
  </si>
  <si>
    <t>距離</t>
  </si>
  <si>
    <t>距離</t>
    <rPh sb="0" eb="2">
      <t>キョリ</t>
    </rPh>
    <phoneticPr fontId="2"/>
  </si>
  <si>
    <t>目標</t>
  </si>
  <si>
    <t>目標</t>
    <rPh sb="0" eb="2">
      <t>モクヒョウ</t>
    </rPh>
    <phoneticPr fontId="2"/>
  </si>
  <si>
    <t>達成率</t>
    <rPh sb="0" eb="3">
      <t>タッセイリツ</t>
    </rPh>
    <phoneticPr fontId="2"/>
  </si>
  <si>
    <t>Snake</t>
    <phoneticPr fontId="2"/>
  </si>
  <si>
    <t>Dragon</t>
    <phoneticPr fontId="2"/>
  </si>
  <si>
    <t>Serpent</t>
    <phoneticPr fontId="2"/>
  </si>
  <si>
    <t>Horse</t>
    <phoneticPr fontId="2"/>
  </si>
  <si>
    <t>Sheep</t>
    <phoneticPr fontId="2"/>
  </si>
  <si>
    <t>Monkey</t>
    <phoneticPr fontId="2"/>
  </si>
  <si>
    <t>Cock</t>
    <phoneticPr fontId="2"/>
  </si>
  <si>
    <t>Dog</t>
    <phoneticPr fontId="2"/>
  </si>
  <si>
    <t>Boar</t>
    <phoneticPr fontId="2"/>
  </si>
  <si>
    <t>Rat</t>
    <phoneticPr fontId="2"/>
  </si>
  <si>
    <t>Bull</t>
    <phoneticPr fontId="2"/>
  </si>
  <si>
    <t>Snake 2001</t>
    <phoneticPr fontId="2"/>
  </si>
  <si>
    <t>Dragon 2000</t>
    <phoneticPr fontId="2"/>
  </si>
  <si>
    <t>のべ参加者</t>
  </si>
  <si>
    <t>のべ日数</t>
  </si>
  <si>
    <t>年間走り込み大会がオリエンティアの走力強化の一助になることを願ってやみません。継続は力なり、ローマは一日にして成らず。</t>
    <rPh sb="0" eb="8">
      <t>ウアア</t>
    </rPh>
    <rPh sb="17" eb="19">
      <t>ソウリョク</t>
    </rPh>
    <rPh sb="19" eb="21">
      <t>キョウカ</t>
    </rPh>
    <rPh sb="22" eb="24">
      <t>イチジョ</t>
    </rPh>
    <rPh sb="30" eb="31">
      <t>ネガ</t>
    </rPh>
    <rPh sb="39" eb="41">
      <t>ケイゾク</t>
    </rPh>
    <rPh sb="42" eb="43">
      <t>チカラ</t>
    </rPh>
    <rPh sb="50" eb="52">
      <t>イチニチ</t>
    </rPh>
    <rPh sb="55" eb="56">
      <t>ナ</t>
    </rPh>
    <phoneticPr fontId="2"/>
  </si>
  <si>
    <t>頭を使ったトレーニングで目標に近づきましょう！</t>
    <rPh sb="0" eb="1">
      <t>アタマ</t>
    </rPh>
    <rPh sb="2" eb="3">
      <t>ツカ</t>
    </rPh>
    <rPh sb="12" eb="14">
      <t>モクヒョウ</t>
    </rPh>
    <rPh sb="15" eb="16">
      <t>チカ</t>
    </rPh>
    <phoneticPr fontId="2"/>
  </si>
  <si>
    <t>松澤 俊行</t>
  </si>
  <si>
    <t>ﾏﾂｻﾞﾜ ﾄｼﾕｷ</t>
  </si>
  <si>
    <t>上坂 寛之</t>
  </si>
  <si>
    <t>ｳｴｻｶ ﾋﾛﾕｷ</t>
  </si>
  <si>
    <t>稲津 隆敏</t>
  </si>
  <si>
    <t>ｲﾅﾂﾞ ﾀｶﾄｼ</t>
  </si>
  <si>
    <t>大町 宏志</t>
  </si>
  <si>
    <t>ｵｵﾏﾁ ﾋﾛｼ</t>
  </si>
  <si>
    <t>安良 和寿</t>
  </si>
  <si>
    <t>ﾔｽﾗ ｶｽﾞﾄｼ</t>
  </si>
  <si>
    <t>諏訪 高典</t>
  </si>
  <si>
    <t>ＦＲＵＮ</t>
  </si>
  <si>
    <t>ｽﾜ ﾀｶﾉﾘ</t>
  </si>
  <si>
    <t>ﾐﾔｳﾁ ｻｷｺ</t>
  </si>
  <si>
    <t>原野 幸男</t>
  </si>
  <si>
    <t>ﾊﾗﾉ ﾕｷｵ</t>
  </si>
  <si>
    <t xml:space="preserve">菅原 琢   </t>
  </si>
  <si>
    <t>ｽｶﾞﾊﾗ ﾀｸ</t>
  </si>
  <si>
    <t>許田 重治</t>
  </si>
  <si>
    <t>ｷｮﾀﾞ ｼｹﾞﾊﾙ</t>
  </si>
  <si>
    <t>ﾀｹｳﾁ ｱｷｺ</t>
  </si>
  <si>
    <t>石井 龍男</t>
  </si>
  <si>
    <t>ｲｼｲ ﾀﾂｵ</t>
  </si>
  <si>
    <t>川口  匡</t>
  </si>
  <si>
    <t>ｶﾜｸﾞﾁ ﾀﾀﾞｼ</t>
  </si>
  <si>
    <t>円井 基史</t>
  </si>
  <si>
    <t>ﾏﾙｲ ﾓﾄﾌﾐ</t>
  </si>
  <si>
    <t>奥村 理也</t>
  </si>
  <si>
    <t>ウルトラ</t>
  </si>
  <si>
    <t>ｵｸﾑﾗ ﾐﾁﾔ</t>
  </si>
  <si>
    <t>藤城 公久</t>
  </si>
  <si>
    <t>ﾌｼﾞｷ ﾄﾓﾋｻ</t>
  </si>
  <si>
    <t>ｶｶﾞﾔ ﾋﾛﾌﾞﾐ</t>
  </si>
  <si>
    <t>鈴木 雄輔</t>
  </si>
  <si>
    <t>ｽｽﾞｷ ﾕｳｽｹ</t>
  </si>
  <si>
    <t>ﾆﾀﾐ ﾄｼﾉﾘ</t>
  </si>
  <si>
    <t>宇野 明子</t>
  </si>
  <si>
    <t>ｳﾉ ｱｷｺ</t>
  </si>
  <si>
    <t>塩田 美佐</t>
  </si>
  <si>
    <t>ｼｵﾀ ﾐｻ</t>
  </si>
  <si>
    <t>荒井 正敏</t>
  </si>
  <si>
    <t>ｱﾗｲ ﾏｻﾄｼ</t>
  </si>
  <si>
    <t>渡辺 円香</t>
  </si>
  <si>
    <t>ＥＳ関東</t>
  </si>
  <si>
    <t>ﾜﾀﾅﾍﾞ ﾏﾄﾞｶ</t>
  </si>
  <si>
    <t>大北 洋平</t>
  </si>
  <si>
    <t>ｵｵｷﾀ ﾖｳﾍｲ</t>
  </si>
  <si>
    <t>山田 高志</t>
  </si>
  <si>
    <t>ﾔﾏﾀﾞ ﾀｶｼ</t>
  </si>
  <si>
    <t>加納 尚子</t>
  </si>
  <si>
    <t>ｶﾉｳ ﾅｵｺ</t>
  </si>
  <si>
    <t>河辺 尚利</t>
  </si>
  <si>
    <t>ｶﾜﾍﾞ ﾅｵﾄｼ</t>
  </si>
  <si>
    <t>宇野 浩一</t>
  </si>
  <si>
    <t>ｳﾉ ｺｳｲﾁ</t>
  </si>
  <si>
    <t xml:space="preserve">鈴木 陽一 </t>
  </si>
  <si>
    <t>ｽｽﾞｷ ﾖｳｲﾁ</t>
  </si>
  <si>
    <t>小野 賢二</t>
  </si>
  <si>
    <t>ｵﾉ ｹﾝｼﾞ</t>
  </si>
  <si>
    <t>藤井 範久</t>
  </si>
  <si>
    <t>ﾌｼﾞｲ ﾉﾘﾋｻ</t>
  </si>
  <si>
    <t>ヨルク Ｖ.</t>
  </si>
  <si>
    <t>ﾖﾙｸ ﾌｪｯﾃﾙ</t>
  </si>
  <si>
    <t>高野 由紀</t>
  </si>
  <si>
    <t>ﾀｶﾉ ﾕｷ</t>
  </si>
  <si>
    <t>李 敬史</t>
  </si>
  <si>
    <t>ﾘ ﾄｼﾌﾐ</t>
  </si>
  <si>
    <t>宗形 竜憲</t>
  </si>
  <si>
    <t>ﾑﾅｶﾀ ﾀﾂﾉﾘ</t>
  </si>
  <si>
    <t xml:space="preserve">藤平 正敏 </t>
  </si>
  <si>
    <t>ﾌｼﾞﾋﾗ ﾏｻﾄｼ</t>
  </si>
  <si>
    <t>野田 健史</t>
  </si>
  <si>
    <t>ﾉﾀﾞ ﾀｹｼ</t>
  </si>
  <si>
    <t>諏訪 雅貴</t>
  </si>
  <si>
    <t>ｽﾜ ﾏｻﾀｶ</t>
  </si>
  <si>
    <t>山本 英勝</t>
  </si>
  <si>
    <t>ﾔﾏﾓﾄ ﾋﾃﾞｶﾂ</t>
  </si>
  <si>
    <t>大塚 校市</t>
  </si>
  <si>
    <t>ｵｵﾂｶ ｺｳｲﾁ</t>
  </si>
  <si>
    <t>安田 忠寛</t>
  </si>
  <si>
    <t>ﾔｽﾀ ﾀﾀﾞﾋﾛ</t>
  </si>
  <si>
    <t xml:space="preserve">高橋 尚   </t>
  </si>
  <si>
    <t>ﾀｶﾊｼ ﾋｻｼ</t>
  </si>
  <si>
    <t>田島 利佳</t>
  </si>
  <si>
    <t>ﾀｼﾞﾏ ﾘｶ</t>
  </si>
  <si>
    <t>山田 一善</t>
  </si>
  <si>
    <t>ﾔﾏﾀﾞ ｶｽﾞﾖｼ</t>
  </si>
  <si>
    <t>多田 宗弘</t>
  </si>
  <si>
    <t>ﾀﾀﾞ ﾑﾈﾋﾛ</t>
  </si>
  <si>
    <t>中村 正子</t>
  </si>
  <si>
    <t>ﾅｶﾑﾗ ﾏｻｺ</t>
  </si>
  <si>
    <t>尾上 秀雄</t>
  </si>
  <si>
    <t>ｵﾉｴ ﾋﾃﾞｵ</t>
  </si>
  <si>
    <t>今井 信也</t>
  </si>
  <si>
    <t>ｲﾏｲ ｼﾝﾔ</t>
  </si>
  <si>
    <t>佐藤 慎也</t>
  </si>
  <si>
    <t>ｻﾄｳ ｼﾝﾔ</t>
  </si>
  <si>
    <t>酒井 克明</t>
  </si>
  <si>
    <t>ｻｶｲ ﾖｼｱｷ</t>
  </si>
  <si>
    <t>山口 耕生</t>
  </si>
  <si>
    <t>ﾔﾏｸﾞﾁ ｺｳｾｲ</t>
  </si>
  <si>
    <t>星野 潤寿</t>
  </si>
  <si>
    <t>ﾎｼﾉ ｼﾞｭﾝｼﾞ</t>
  </si>
  <si>
    <t>寺島 美昭</t>
  </si>
  <si>
    <t>ﾃﾗｼﾏ ﾖｼｱｷ</t>
  </si>
  <si>
    <t>ｾﾔ ﾐﾅｺ</t>
  </si>
  <si>
    <t>小澤 拓三</t>
  </si>
  <si>
    <t>ｵｻﾞﾜ ﾀｸﾐ</t>
  </si>
  <si>
    <t xml:space="preserve">鈴木 恒久 </t>
  </si>
  <si>
    <t>ｽｽﾞｷ ﾂﾈﾋｻ</t>
  </si>
  <si>
    <t>松本 明</t>
  </si>
  <si>
    <t>ﾏﾂﾓﾄ ｱｷﾗ</t>
  </si>
  <si>
    <t>山崎 貴彦</t>
  </si>
  <si>
    <t>ﾔﾏｻﾞｷ ﾀｶﾋｺ</t>
  </si>
  <si>
    <t>高島 和宏</t>
  </si>
  <si>
    <t>ﾀｶｼﾏ ｶｽﾞﾋﾛ</t>
  </si>
  <si>
    <t xml:space="preserve">加藤 昭次 </t>
  </si>
  <si>
    <t>ｶﾄｳ ｼｮｳｼﾞ</t>
  </si>
  <si>
    <t xml:space="preserve">田中 正人 </t>
  </si>
  <si>
    <t>ﾀﾅｶ ﾏｻﾄ</t>
  </si>
  <si>
    <t>大西 淳一</t>
  </si>
  <si>
    <t>ｵｵﾆｼ ｼﾞｭﾝｲﾁ</t>
  </si>
  <si>
    <t xml:space="preserve">高橋 厚   </t>
  </si>
  <si>
    <t>ﾀｶﾊｼ ｱﾂｼ</t>
  </si>
  <si>
    <t>秋沢 和宏</t>
  </si>
  <si>
    <t>ｱｷｻﾞﾜ ｶｽﾞﾋﾛ</t>
  </si>
  <si>
    <t>江田 美晴</t>
  </si>
  <si>
    <t>ｴﾀﾞ ﾐﾊﾙ</t>
  </si>
  <si>
    <t>ｺｳﾉ ﾐﾄﾞﾘ</t>
  </si>
  <si>
    <t>細谷 健一</t>
  </si>
  <si>
    <t>細  谷▽</t>
  </si>
  <si>
    <t>山形県協会</t>
  </si>
  <si>
    <t>ﾎｿﾔ ｹﾝｲﾁ</t>
  </si>
  <si>
    <t>豊島 利男</t>
  </si>
  <si>
    <t>ﾄﾖｼﾏ ﾄｼｵ</t>
  </si>
  <si>
    <t>上坂 昌生</t>
  </si>
  <si>
    <t>ｳｴｻｶ ﾏｻｵ</t>
  </si>
  <si>
    <t>菅原 裕実</t>
  </si>
  <si>
    <t>ｽｶﾞﾊﾗ ﾕﾐ</t>
  </si>
  <si>
    <t>ｻｶｲ ｶﾖｺ</t>
  </si>
  <si>
    <t>町井 稔</t>
  </si>
  <si>
    <t>ﾏﾁｲ ﾐﾉﾙ</t>
  </si>
  <si>
    <t xml:space="preserve">平 雅夫   </t>
  </si>
  <si>
    <t>ﾀｲﾗ ﾏｻｵ</t>
  </si>
  <si>
    <t>ｵﾋﾞｶ ｹﾝｼﾞ</t>
  </si>
  <si>
    <t xml:space="preserve">市川 幸次 </t>
  </si>
  <si>
    <t>ｲﾁｶﾜ ｺｳｼﾞ</t>
  </si>
  <si>
    <t>梅林 正治</t>
  </si>
  <si>
    <t>ｳﾒﾊﾞﾔｼ ﾏｻﾊﾙ</t>
  </si>
  <si>
    <t xml:space="preserve">柳下 惇夫 </t>
  </si>
  <si>
    <t>ﾔｷﾞｼﾀ ｱﾂｵ</t>
  </si>
  <si>
    <t>増山 歩</t>
  </si>
  <si>
    <t>ﾏｼﾔﾏ ｱﾕﾐ</t>
  </si>
  <si>
    <t>元木 悟</t>
  </si>
  <si>
    <t>ﾓﾄｷ ｻﾄﾙ</t>
  </si>
  <si>
    <t>ﾁﾊﾞ ｱｶﾈ</t>
  </si>
  <si>
    <t>辰口 淳</t>
  </si>
  <si>
    <t>辰  口▽</t>
  </si>
  <si>
    <t>ﾀﾂｸﾞﾁ ｼﾞｭﾝ</t>
  </si>
  <si>
    <t>上島 通浩</t>
  </si>
  <si>
    <t>ｶﾐｼﾞﾏ ﾐﾁﾋﾛ</t>
  </si>
  <si>
    <t>山川 建</t>
  </si>
  <si>
    <t>ﾔﾏｶﾜ ﾀｹﾙ</t>
  </si>
  <si>
    <t>高尾 昭次</t>
  </si>
  <si>
    <t>ﾀｶｵ ｱｷﾂｸﾞ</t>
  </si>
  <si>
    <t xml:space="preserve">鈴木 規弘 </t>
  </si>
  <si>
    <t>ｽｽﾞｷ ﾉﾘﾋﾛ</t>
  </si>
  <si>
    <t>一國 雅巳</t>
  </si>
  <si>
    <t>ｲﾁｸﾆ ﾏｻﾐ</t>
  </si>
  <si>
    <t>新垣 和信</t>
  </si>
  <si>
    <t>ｱﾗｶﾞｷ ｶｽﾞﾉﾌﾞ</t>
  </si>
  <si>
    <t>藤沢 政宏</t>
  </si>
  <si>
    <t>ﾌｼﾞｻﾜ ﾏｻﾋﾛ</t>
  </si>
  <si>
    <t>桐田 幸宏</t>
  </si>
  <si>
    <t>ｷﾘﾀ ﾕｷﾋﾛ</t>
  </si>
  <si>
    <t>松橋 徳敏</t>
  </si>
  <si>
    <t>ﾏﾂﾊｼ ﾉﾘﾄｼ</t>
  </si>
  <si>
    <t>野中 好夫</t>
  </si>
  <si>
    <t>ﾉﾅｶ ﾖｼｵ</t>
  </si>
  <si>
    <t>ｳｻﾐ ﾄｼﾔ</t>
  </si>
  <si>
    <t xml:space="preserve">高野 政雄 </t>
  </si>
  <si>
    <t>ﾀｶﾉ ﾏｻｵ</t>
  </si>
  <si>
    <t>矢萩 靖</t>
  </si>
  <si>
    <t>ﾔﾊｷﾞ ﾔｽｼ</t>
  </si>
  <si>
    <t xml:space="preserve">三宅 亙   </t>
  </si>
  <si>
    <t>ﾐﾔｹ ﾜﾀﾙ</t>
  </si>
  <si>
    <t xml:space="preserve">小野 徳子 </t>
  </si>
  <si>
    <t>ｵﾉ ﾉﾘｺ</t>
  </si>
  <si>
    <t>島田 修</t>
  </si>
  <si>
    <t>ｼﾏﾀﾞ ｵｻﾑ</t>
  </si>
  <si>
    <t>横江 君香</t>
  </si>
  <si>
    <t>ﾖｺｴ ｷﾐｶ</t>
  </si>
  <si>
    <t>森下 泰成</t>
  </si>
  <si>
    <t>ﾓﾘｼﾀ ﾀｲｾｲ</t>
  </si>
  <si>
    <t>ﾊｾｶﾞﾜ ﾃﾙﾔｽ</t>
  </si>
  <si>
    <t>今井 文乃</t>
  </si>
  <si>
    <t>ｲﾏｲ ﾌﾐﾉ</t>
  </si>
  <si>
    <t>児玉 拓</t>
  </si>
  <si>
    <t>ｺﾀﾞﾏ ﾀｸ</t>
  </si>
  <si>
    <t>中野 浩</t>
  </si>
  <si>
    <t>ﾅｶﾉ ﾋﾛｼ</t>
  </si>
  <si>
    <t>高橋 義人</t>
  </si>
  <si>
    <t>ﾀｶﾊｼ ﾖｼﾄ</t>
  </si>
  <si>
    <t xml:space="preserve">藤原 義   </t>
  </si>
  <si>
    <t>ﾌｼﾞﾜﾗ ﾀﾀﾞｼ</t>
  </si>
  <si>
    <t>鈴木 博実</t>
  </si>
  <si>
    <t>ｽｽﾞｷ ﾋﾛﾐ</t>
  </si>
  <si>
    <t xml:space="preserve">須藤 恒雄 </t>
  </si>
  <si>
    <t>ｽﾄｳ ﾂﾈｵ</t>
  </si>
  <si>
    <t>松山 雅彦</t>
  </si>
  <si>
    <t>ﾏﾂﾔﾏ ﾏｻﾋｺ</t>
  </si>
  <si>
    <t>柳下  大</t>
  </si>
  <si>
    <t>柳下大■</t>
  </si>
  <si>
    <t>Ｆｏｒｅｓｔ</t>
  </si>
  <si>
    <t>ﾔｷﾞｼﾀ ﾀﾞｲ</t>
  </si>
  <si>
    <t>大町  宏志</t>
  </si>
  <si>
    <t>松澤  俊行</t>
  </si>
  <si>
    <t>稲津  隆敏</t>
  </si>
  <si>
    <t>許田  重治</t>
  </si>
  <si>
    <t>山口  大助</t>
  </si>
  <si>
    <t>ﾔﾏｸﾞﾁ ﾀﾞｲｽｹ</t>
  </si>
  <si>
    <t>高橋  善徳</t>
  </si>
  <si>
    <t>高橋善■</t>
  </si>
  <si>
    <t>ﾀｶﾊｼ ﾖｼﾉﾘ</t>
  </si>
  <si>
    <t>安良  和寿</t>
  </si>
  <si>
    <t>円井  基史</t>
  </si>
  <si>
    <t>大北  洋平</t>
  </si>
  <si>
    <t>塩田  美佐</t>
  </si>
  <si>
    <t>諏訪  高典</t>
  </si>
  <si>
    <t>川口    匡</t>
  </si>
  <si>
    <t>菅原  琢</t>
  </si>
  <si>
    <t>菅原琢■</t>
  </si>
  <si>
    <t>加納  尚子</t>
  </si>
  <si>
    <t>原野  幸男</t>
  </si>
  <si>
    <t>高野  由紀</t>
  </si>
  <si>
    <t>渡辺  円香</t>
  </si>
  <si>
    <t>河辺  尚利</t>
  </si>
  <si>
    <t>藤野  友祐</t>
  </si>
  <si>
    <t>藤  野▽</t>
  </si>
  <si>
    <t>ﾌｼﾞﾉ ﾕｳｽｹ</t>
  </si>
  <si>
    <t>安井  真人</t>
  </si>
  <si>
    <t>安  井■</t>
  </si>
  <si>
    <t>ﾔｽｲ ﾏｻﾄ</t>
  </si>
  <si>
    <t>石井  龍男</t>
  </si>
  <si>
    <t>藤平  正敏</t>
  </si>
  <si>
    <t>荒井  正敏</t>
  </si>
  <si>
    <t>宇野  明子</t>
  </si>
  <si>
    <t>鈴木  雄輔</t>
  </si>
  <si>
    <t>宇野  浩一</t>
  </si>
  <si>
    <t>小暮喜代志</t>
  </si>
  <si>
    <t>小  暮▽</t>
  </si>
  <si>
    <t>大田区</t>
  </si>
  <si>
    <t>ｺｸﾞﾚ ｷﾖｼ</t>
  </si>
  <si>
    <t>李  敬史</t>
  </si>
  <si>
    <t>藤井  範久</t>
  </si>
  <si>
    <t>宗形  竜憲</t>
  </si>
  <si>
    <t>奥村  理也</t>
  </si>
  <si>
    <t>ヨルク  Ｖ.</t>
  </si>
  <si>
    <t>細谷  健一</t>
  </si>
  <si>
    <t>尾上  秀雄</t>
  </si>
  <si>
    <t>藤城  公久</t>
  </si>
  <si>
    <t>小野  賢二</t>
  </si>
  <si>
    <t>山田  一善</t>
  </si>
  <si>
    <t>土屋  周史</t>
  </si>
  <si>
    <t>土屋周▽</t>
  </si>
  <si>
    <t>トチノスケ</t>
  </si>
  <si>
    <t>ﾂﾁﾔ ﾁｶﾌﾐ</t>
  </si>
  <si>
    <t>山口季見子</t>
  </si>
  <si>
    <t>山口季▽</t>
  </si>
  <si>
    <t>ﾔﾏｸﾞﾁ ｷﾐｺ</t>
  </si>
  <si>
    <t>今井  信也</t>
  </si>
  <si>
    <t>金子  恵美</t>
  </si>
  <si>
    <t>金子恵■</t>
  </si>
  <si>
    <t>ｶﾈｺ ｴﾐ</t>
  </si>
  <si>
    <t>田代  雅之</t>
  </si>
  <si>
    <t>静岡市</t>
  </si>
  <si>
    <t>ﾀｼﾛ ﾏｻﾕｷ</t>
  </si>
  <si>
    <t>野田  健史</t>
  </si>
  <si>
    <t>大塚  校市</t>
  </si>
  <si>
    <t>山口  耕生</t>
  </si>
  <si>
    <t>ＵＷＭ</t>
  </si>
  <si>
    <t>高橋  尚</t>
  </si>
  <si>
    <t>諏訪  雅貴</t>
  </si>
  <si>
    <t>加藤  昭次</t>
  </si>
  <si>
    <t>寺島  美昭</t>
  </si>
  <si>
    <t>秋沢  和宏</t>
  </si>
  <si>
    <t>多田  宗弘</t>
  </si>
  <si>
    <t>鈴木  陽一</t>
  </si>
  <si>
    <t>鈴木  恒久</t>
  </si>
  <si>
    <t>小林亜紀夫</t>
  </si>
  <si>
    <t>小林亜▽</t>
  </si>
  <si>
    <t>ｺﾊﾞﾔｼ ｱｷｵ</t>
  </si>
  <si>
    <t>小澤  拓三</t>
  </si>
  <si>
    <t>平  雅夫</t>
  </si>
  <si>
    <t>江田  美晴</t>
  </si>
  <si>
    <t>菅原  裕実</t>
  </si>
  <si>
    <t>酒井  克明</t>
  </si>
  <si>
    <t>高島  和宏</t>
  </si>
  <si>
    <t>佐藤  慎也</t>
  </si>
  <si>
    <t>辰口  淳</t>
  </si>
  <si>
    <t>上坂  昌生</t>
  </si>
  <si>
    <t>豊島  利男</t>
  </si>
  <si>
    <t>田中  正人</t>
  </si>
  <si>
    <t>高橋  厚</t>
  </si>
  <si>
    <t>松本  明</t>
  </si>
  <si>
    <t>元木  悟</t>
  </si>
  <si>
    <t>梅林  正治</t>
  </si>
  <si>
    <t>大西  淳一</t>
  </si>
  <si>
    <t>松橋  徳敏</t>
  </si>
  <si>
    <t>安田  忠寛</t>
  </si>
  <si>
    <t>青島  秀武</t>
  </si>
  <si>
    <t>青  島</t>
  </si>
  <si>
    <t>ｱｵｼﾏ ﾋﾃﾞﾑ</t>
  </si>
  <si>
    <t>星野  潤寿</t>
  </si>
  <si>
    <t>市川  幸次</t>
  </si>
  <si>
    <t>高尾  昭次</t>
  </si>
  <si>
    <t>町井  稔</t>
  </si>
  <si>
    <t>上島  通浩</t>
  </si>
  <si>
    <t>山川  建</t>
  </si>
  <si>
    <t>山崎  貴彦</t>
  </si>
  <si>
    <t>鈴木  規弘</t>
  </si>
  <si>
    <t>高野  政雄</t>
  </si>
  <si>
    <t>新垣  和信</t>
  </si>
  <si>
    <t>藤沢  政宏</t>
  </si>
  <si>
    <t>三宅  亙</t>
  </si>
  <si>
    <t>横江  君香</t>
  </si>
  <si>
    <t>花澤  和男</t>
  </si>
  <si>
    <t>花  澤▽</t>
  </si>
  <si>
    <t>横浜市</t>
  </si>
  <si>
    <t>ﾊﾅｻﾞﾜ ｶｽﾞｵ</t>
  </si>
  <si>
    <t>桐田  幸宏</t>
  </si>
  <si>
    <t>島田  修</t>
  </si>
  <si>
    <t>堀出  知里</t>
  </si>
  <si>
    <t>ﾎﾘﾃﾞ ﾁｻﾄ</t>
  </si>
  <si>
    <t>中野  浩</t>
  </si>
  <si>
    <t>鈴木  博実</t>
  </si>
  <si>
    <t>高橋  義人</t>
  </si>
  <si>
    <t>野中  好夫</t>
  </si>
  <si>
    <t>藤原  義</t>
  </si>
  <si>
    <t xml:space="preserve">小野  徳子  </t>
  </si>
  <si>
    <t>今井  文乃</t>
  </si>
  <si>
    <t>矢萩  靖</t>
  </si>
  <si>
    <t>児玉  拓</t>
  </si>
  <si>
    <t>松山  雅彦</t>
  </si>
  <si>
    <t xml:space="preserve">須藤  恒雄  </t>
  </si>
  <si>
    <t>ときわ走林会</t>
  </si>
  <si>
    <t>円  井■</t>
  </si>
  <si>
    <t>橋本  浩一</t>
  </si>
  <si>
    <t>橋  本</t>
  </si>
  <si>
    <t>ﾊｼﾓﾄ ｺｳｲﾁ</t>
  </si>
  <si>
    <t>鈴木雄▽</t>
  </si>
  <si>
    <t>アレックス</t>
  </si>
  <si>
    <t>アレク</t>
  </si>
  <si>
    <t>ｱﾚｯｸｽ</t>
  </si>
  <si>
    <t>宮城島俊太</t>
  </si>
  <si>
    <t>宮城島▽</t>
  </si>
  <si>
    <t>ﾐﾔｷﾞｼﾏ ｼｭﾝﾀ</t>
  </si>
  <si>
    <t>樋口  佳和</t>
  </si>
  <si>
    <t>樋  口</t>
  </si>
  <si>
    <t>ﾋｸﾞﾁ ﾖｼｶｽﾞ</t>
  </si>
  <si>
    <t>森  達一郎</t>
  </si>
  <si>
    <t>森  達▽</t>
  </si>
  <si>
    <t>おさるの会</t>
  </si>
  <si>
    <t>ﾓﾘ ﾀﾂｲﾁﾛｳ</t>
  </si>
  <si>
    <t>田中  洋子</t>
  </si>
  <si>
    <t>田中洋</t>
  </si>
  <si>
    <t>ﾀﾅｶ ﾖｳｺ</t>
  </si>
  <si>
    <t>金井  優樹</t>
  </si>
  <si>
    <t>金  井</t>
  </si>
  <si>
    <t>ｶﾅｲ ﾏｻｷ</t>
  </si>
  <si>
    <t>金子恵▽</t>
  </si>
  <si>
    <t>菊澤  恵三</t>
  </si>
  <si>
    <t>菊  澤</t>
  </si>
  <si>
    <t>ｷｸｻﾜ ｹｲｿﾞｳ</t>
  </si>
  <si>
    <t>片  岡▽</t>
  </si>
  <si>
    <t>ｶﾀｵｶ ﾕｷｺ</t>
  </si>
  <si>
    <t>三野  隆志</t>
  </si>
  <si>
    <t>三  野</t>
  </si>
  <si>
    <t>ﾐﾂﾉ ﾀｶｼ</t>
  </si>
  <si>
    <t>菊地  由花</t>
  </si>
  <si>
    <t>菊  地</t>
  </si>
  <si>
    <t>ｷｸﾁ ﾕｶ</t>
  </si>
  <si>
    <t>北村ポーリン</t>
  </si>
  <si>
    <t>北  村</t>
  </si>
  <si>
    <t>ｷﾀﾑﾗ ﾎﾟｰﾘﾝ</t>
  </si>
  <si>
    <t>仁多見  剛</t>
  </si>
  <si>
    <t>仁多見</t>
  </si>
  <si>
    <t>ﾆﾀﾐ ﾂﾖｼ</t>
  </si>
  <si>
    <t>福井  樹</t>
  </si>
  <si>
    <t>福井樹</t>
  </si>
  <si>
    <t>ﾌｸｲ ﾀﾂｷ</t>
  </si>
  <si>
    <t>松田  珠子</t>
  </si>
  <si>
    <t>松  田</t>
  </si>
  <si>
    <t>ﾏﾂﾀﾞ ﾀﾏｺ</t>
  </si>
  <si>
    <t>福井  享子</t>
  </si>
  <si>
    <t>福井享</t>
  </si>
  <si>
    <t>ﾌｸｲ ｷｮｳｺ</t>
  </si>
  <si>
    <t>一國  雅巳</t>
  </si>
  <si>
    <t>小湊  貴裕</t>
  </si>
  <si>
    <t>小  湊</t>
  </si>
  <si>
    <t>ｺﾐﾅﾄ ﾀｶﾋﾛ</t>
  </si>
  <si>
    <t>宇野  夏樹</t>
  </si>
  <si>
    <t>宇野夏</t>
  </si>
  <si>
    <t>ｳﾉ ﾅﾂｷ</t>
  </si>
  <si>
    <t>桐田あかね</t>
  </si>
  <si>
    <t>桐田あ▽</t>
  </si>
  <si>
    <t>ｷﾘﾀ ｱｶﾈ</t>
  </si>
  <si>
    <t>桐田幸▽</t>
  </si>
  <si>
    <t>小野  徳子</t>
  </si>
  <si>
    <t>須藤  恒雄</t>
  </si>
  <si>
    <t>6T</t>
  </si>
  <si>
    <t>7T</t>
  </si>
  <si>
    <t>8T</t>
  </si>
  <si>
    <t>9T</t>
  </si>
  <si>
    <t>10T</t>
  </si>
  <si>
    <t>11T</t>
  </si>
  <si>
    <t>12T</t>
  </si>
  <si>
    <t>6D</t>
  </si>
  <si>
    <t>7D</t>
  </si>
  <si>
    <t>8D</t>
  </si>
  <si>
    <t>9D</t>
  </si>
  <si>
    <t>10D</t>
  </si>
  <si>
    <t>11D</t>
  </si>
  <si>
    <t>12D</t>
  </si>
  <si>
    <t>Horse 2002</t>
    <phoneticPr fontId="2"/>
  </si>
  <si>
    <t>Sheep 2003</t>
    <phoneticPr fontId="2"/>
  </si>
  <si>
    <t>14th</t>
  </si>
  <si>
    <t>15th</t>
  </si>
  <si>
    <t>16th</t>
  </si>
  <si>
    <t>17th</t>
  </si>
  <si>
    <t>18th</t>
  </si>
  <si>
    <t>Horse</t>
    <phoneticPr fontId="2"/>
  </si>
  <si>
    <t>Sheep</t>
    <phoneticPr fontId="2"/>
  </si>
  <si>
    <t>15th</t>
    <phoneticPr fontId="2"/>
  </si>
  <si>
    <t>16th</t>
    <phoneticPr fontId="2"/>
  </si>
  <si>
    <t>17th</t>
    <phoneticPr fontId="2"/>
  </si>
  <si>
    <t>Snake</t>
    <phoneticPr fontId="2"/>
  </si>
  <si>
    <t>Snake</t>
    <phoneticPr fontId="2"/>
  </si>
  <si>
    <t>Total of 1st to 12th event</t>
    <phoneticPr fontId="2"/>
  </si>
  <si>
    <t>11D</t>
    <phoneticPr fontId="2"/>
  </si>
  <si>
    <t>15th</t>
    <phoneticPr fontId="2"/>
  </si>
  <si>
    <t>16th</t>
    <phoneticPr fontId="2"/>
  </si>
  <si>
    <t>17th</t>
    <phoneticPr fontId="2"/>
  </si>
  <si>
    <t>Monkey</t>
    <phoneticPr fontId="2"/>
  </si>
  <si>
    <t>14th</t>
    <phoneticPr fontId="2"/>
  </si>
  <si>
    <t>366days</t>
    <phoneticPr fontId="2"/>
  </si>
  <si>
    <t>from Apr 1. to Mar 31.</t>
    <phoneticPr fontId="2"/>
  </si>
  <si>
    <t>Dragon</t>
    <phoneticPr fontId="2"/>
  </si>
  <si>
    <t>365days</t>
    <phoneticPr fontId="2"/>
  </si>
  <si>
    <t>Horse</t>
    <phoneticPr fontId="2"/>
  </si>
  <si>
    <t>Sheep</t>
    <phoneticPr fontId="2"/>
  </si>
  <si>
    <t>366days</t>
    <phoneticPr fontId="2"/>
  </si>
  <si>
    <t>■年度別集計</t>
    <rPh sb="1" eb="4">
      <t>ネンドベツ</t>
    </rPh>
    <rPh sb="4" eb="6">
      <t>シュウケイ</t>
    </rPh>
    <phoneticPr fontId="2"/>
  </si>
  <si>
    <t>1988-1999</t>
    <phoneticPr fontId="2"/>
  </si>
  <si>
    <t>13th</t>
    <phoneticPr fontId="2"/>
  </si>
  <si>
    <t>14th</t>
    <phoneticPr fontId="2"/>
  </si>
  <si>
    <t>SubTotal of  1st to 12th event</t>
  </si>
  <si>
    <t>SubTotal of  1st to 12th event</t>
    <phoneticPr fontId="2"/>
  </si>
  <si>
    <t>※竹内休会中のため</t>
    <rPh sb="1" eb="3">
      <t>タケウチ</t>
    </rPh>
    <rPh sb="3" eb="6">
      <t>キュウカイチュウ</t>
    </rPh>
    <phoneticPr fontId="2"/>
  </si>
  <si>
    <t>★　多摩カップ受賞者　　　　</t>
    <rPh sb="2" eb="4">
      <t>タマ</t>
    </rPh>
    <rPh sb="7" eb="10">
      <t>ジュショウシャ</t>
    </rPh>
    <phoneticPr fontId="2"/>
  </si>
  <si>
    <t>多摩ＯＬ内の走行距離男女トップにカップ（持ち回り）が贈られます</t>
  </si>
  <si>
    <t>※1988-1999年度のデータは別ファイルになっています</t>
    <rPh sb="10" eb="12">
      <t>ネンド</t>
    </rPh>
    <rPh sb="17" eb="18">
      <t>ベツ</t>
    </rPh>
    <phoneticPr fontId="2"/>
  </si>
  <si>
    <t>高橋善徳</t>
    <rPh sb="0" eb="2">
      <t>タカハシ</t>
    </rPh>
    <rPh sb="2" eb="4">
      <t>ヨシノリ</t>
    </rPh>
    <phoneticPr fontId="2"/>
  </si>
  <si>
    <t>北村ポーリン</t>
    <rPh sb="0" eb="2">
      <t>キタムラ</t>
    </rPh>
    <phoneticPr fontId="2"/>
  </si>
  <si>
    <t>時間</t>
    <rPh sb="0" eb="2">
      <t>ジカン</t>
    </rPh>
    <phoneticPr fontId="2"/>
  </si>
  <si>
    <t>APR</t>
  </si>
  <si>
    <t>MAY</t>
  </si>
  <si>
    <t>JUN</t>
  </si>
  <si>
    <t>JUL</t>
  </si>
  <si>
    <t>AUG</t>
  </si>
  <si>
    <t>SEP</t>
  </si>
  <si>
    <t>OCT</t>
  </si>
  <si>
    <t>NOV</t>
  </si>
  <si>
    <t>DEC</t>
  </si>
  <si>
    <t>JAN</t>
  </si>
  <si>
    <t>FEB</t>
  </si>
  <si>
    <t>MAR</t>
  </si>
  <si>
    <t>トレ計</t>
  </si>
  <si>
    <t>トレ目</t>
  </si>
  <si>
    <t>高橋善★</t>
  </si>
  <si>
    <t>柳下大★</t>
  </si>
  <si>
    <t>松  澤★</t>
  </si>
  <si>
    <t>山口大★</t>
  </si>
  <si>
    <t>円  井★</t>
  </si>
  <si>
    <t>今井  直樹</t>
  </si>
  <si>
    <t>今井直</t>
  </si>
  <si>
    <t>石井龍▽</t>
  </si>
  <si>
    <t>加  納★</t>
  </si>
  <si>
    <t>宮井  一帆</t>
  </si>
  <si>
    <t>宮  井▽</t>
  </si>
  <si>
    <t>図情大</t>
  </si>
  <si>
    <t>藤  城▽</t>
  </si>
  <si>
    <t>佐倉市</t>
  </si>
  <si>
    <t>原  響子</t>
  </si>
  <si>
    <t xml:space="preserve">  原</t>
  </si>
  <si>
    <t>山本  保</t>
  </si>
  <si>
    <t>山本保▽</t>
  </si>
  <si>
    <t>前田  裕太</t>
  </si>
  <si>
    <t>前田裕▽</t>
  </si>
  <si>
    <t>小  暮■</t>
  </si>
  <si>
    <t>四俣  徹</t>
  </si>
  <si>
    <t>四  俣▽</t>
  </si>
  <si>
    <t>渡辺円★</t>
  </si>
  <si>
    <t>Ｋｏｒｅａ</t>
  </si>
  <si>
    <t>多田宗■</t>
  </si>
  <si>
    <t>新宅  有太</t>
  </si>
  <si>
    <t>新  宅▽</t>
  </si>
  <si>
    <t>紅萌会</t>
  </si>
  <si>
    <t>紺野  俊介</t>
  </si>
  <si>
    <t>紺  野★</t>
  </si>
  <si>
    <t>笠井  泰自</t>
  </si>
  <si>
    <t>笠  井▽</t>
  </si>
  <si>
    <t>櫻木  伸也</t>
  </si>
  <si>
    <t>櫻  木▽</t>
  </si>
  <si>
    <t>脇野昌太郎</t>
  </si>
  <si>
    <t>脇  野▽</t>
  </si>
  <si>
    <t>武政  泰輔</t>
  </si>
  <si>
    <t>武  政</t>
  </si>
  <si>
    <t>藤  井▽</t>
  </si>
  <si>
    <t>塩  田★</t>
  </si>
  <si>
    <t>多摩ラン</t>
  </si>
  <si>
    <t>長屋  潤</t>
  </si>
  <si>
    <t>長  屋</t>
  </si>
  <si>
    <t>徳江  勇樹</t>
  </si>
  <si>
    <t>徳  江</t>
  </si>
  <si>
    <t>宇佐俊</t>
  </si>
  <si>
    <t>真鍋  智史</t>
  </si>
  <si>
    <t>真  鍋</t>
  </si>
  <si>
    <t>高  尾▽</t>
  </si>
  <si>
    <t>宇野  駿介</t>
  </si>
  <si>
    <t>宇野駿</t>
  </si>
  <si>
    <t>APR</t>
    <phoneticPr fontId="2"/>
  </si>
  <si>
    <t>MAY</t>
    <phoneticPr fontId="2"/>
  </si>
  <si>
    <t>JUN</t>
    <phoneticPr fontId="2"/>
  </si>
  <si>
    <t>JUL</t>
    <phoneticPr fontId="2"/>
  </si>
  <si>
    <t>AUG</t>
    <phoneticPr fontId="2"/>
  </si>
  <si>
    <t>SEP</t>
    <phoneticPr fontId="2"/>
  </si>
  <si>
    <t>OCT</t>
    <phoneticPr fontId="2"/>
  </si>
  <si>
    <t>NOV</t>
    <phoneticPr fontId="2"/>
  </si>
  <si>
    <t>DEC</t>
    <phoneticPr fontId="2"/>
  </si>
  <si>
    <t>JAN</t>
    <phoneticPr fontId="2"/>
  </si>
  <si>
    <t>FEB</t>
    <phoneticPr fontId="2"/>
  </si>
  <si>
    <t>MAR</t>
    <phoneticPr fontId="2"/>
  </si>
  <si>
    <t>Dog</t>
    <phoneticPr fontId="2"/>
  </si>
  <si>
    <t>Cock</t>
    <phoneticPr fontId="2"/>
  </si>
  <si>
    <t>19th</t>
    <phoneticPr fontId="2"/>
  </si>
  <si>
    <t>参加</t>
  </si>
  <si>
    <t>1st</t>
  </si>
  <si>
    <t>Dragon</t>
  </si>
  <si>
    <t>365days</t>
  </si>
  <si>
    <t>2nd</t>
  </si>
  <si>
    <t>Serpent</t>
  </si>
  <si>
    <t>3rd</t>
  </si>
  <si>
    <t>Horse</t>
  </si>
  <si>
    <t>4th</t>
  </si>
  <si>
    <t>Sheep</t>
  </si>
  <si>
    <t>366days</t>
  </si>
  <si>
    <t>5th</t>
  </si>
  <si>
    <t>Monkey</t>
  </si>
  <si>
    <t>6th</t>
  </si>
  <si>
    <t>Cock</t>
  </si>
  <si>
    <t>7th</t>
  </si>
  <si>
    <t>Dog</t>
  </si>
  <si>
    <t>8th</t>
  </si>
  <si>
    <t>Boar</t>
  </si>
  <si>
    <t>9th</t>
  </si>
  <si>
    <t>Rat</t>
  </si>
  <si>
    <t>10th</t>
  </si>
  <si>
    <t>Bull</t>
  </si>
  <si>
    <t>11th</t>
  </si>
  <si>
    <t>Tiger</t>
  </si>
  <si>
    <t>12th</t>
  </si>
  <si>
    <t>Rabbit</t>
  </si>
  <si>
    <t>13th</t>
  </si>
  <si>
    <t>Snake</t>
  </si>
  <si>
    <t>Monkey 2004</t>
    <phoneticPr fontId="2"/>
  </si>
  <si>
    <t>ＥＳ関東Ｃ</t>
  </si>
  <si>
    <t>奥  文法</t>
  </si>
  <si>
    <t xml:space="preserve">  奥  </t>
  </si>
  <si>
    <t>瀧川  英雄</t>
  </si>
  <si>
    <t>瀧  川▽</t>
  </si>
  <si>
    <t>ふるはうす</t>
  </si>
  <si>
    <t>芝﨑  由美子</t>
  </si>
  <si>
    <t>芝  﨑</t>
  </si>
  <si>
    <t>鈴木  孝司</t>
  </si>
  <si>
    <t>鈴木孝</t>
  </si>
  <si>
    <t>前田裕</t>
  </si>
  <si>
    <t>サン・スーシ</t>
  </si>
  <si>
    <t>かすいち</t>
  </si>
  <si>
    <t>小沢  拓三</t>
  </si>
  <si>
    <t>小沢拓</t>
  </si>
  <si>
    <t>田中洋▽</t>
  </si>
  <si>
    <t>川越</t>
  </si>
  <si>
    <t>武相</t>
  </si>
  <si>
    <t>平林  知紘</t>
  </si>
  <si>
    <t>平  林</t>
  </si>
  <si>
    <t>五十川  渡</t>
  </si>
  <si>
    <t>五十川</t>
  </si>
  <si>
    <t>矢崎  朋三</t>
  </si>
  <si>
    <t>矢  崎</t>
  </si>
  <si>
    <t>高野  美春</t>
  </si>
  <si>
    <t>高野美▽</t>
  </si>
  <si>
    <t>入間市</t>
  </si>
  <si>
    <t>町井  瑞希</t>
  </si>
  <si>
    <t>町井瑞</t>
  </si>
  <si>
    <t>野本  圭介</t>
  </si>
  <si>
    <t>野  本</t>
  </si>
  <si>
    <t>APR</t>
    <phoneticPr fontId="2"/>
  </si>
  <si>
    <t>MAY</t>
    <phoneticPr fontId="2"/>
  </si>
  <si>
    <t>JUN</t>
    <phoneticPr fontId="2"/>
  </si>
  <si>
    <t>JUL</t>
    <phoneticPr fontId="2"/>
  </si>
  <si>
    <t>AUG</t>
    <phoneticPr fontId="2"/>
  </si>
  <si>
    <t>SEP</t>
    <phoneticPr fontId="2"/>
  </si>
  <si>
    <t>OCT</t>
    <phoneticPr fontId="2"/>
  </si>
  <si>
    <t>NOV</t>
    <phoneticPr fontId="2"/>
  </si>
  <si>
    <t>DEC</t>
    <phoneticPr fontId="2"/>
  </si>
  <si>
    <t>JAN</t>
    <phoneticPr fontId="2"/>
  </si>
  <si>
    <t>FEB</t>
    <phoneticPr fontId="2"/>
  </si>
  <si>
    <t>MAR</t>
    <phoneticPr fontId="2"/>
  </si>
  <si>
    <t xml:space="preserve">  李  ■</t>
  </si>
  <si>
    <t>角岡  明</t>
  </si>
  <si>
    <t>角  岡▽</t>
  </si>
  <si>
    <t>杉山一男</t>
  </si>
  <si>
    <t>杉山一▽</t>
  </si>
  <si>
    <t>今井直■</t>
  </si>
  <si>
    <t>山  崎■</t>
  </si>
  <si>
    <t>宇野明■</t>
  </si>
  <si>
    <t>高橋  香織</t>
  </si>
  <si>
    <t>高橋香▽</t>
  </si>
  <si>
    <t>前田裕■</t>
  </si>
  <si>
    <t>調布市</t>
  </si>
  <si>
    <t>保前  保</t>
  </si>
  <si>
    <t>保  前▽</t>
  </si>
  <si>
    <t xml:space="preserve">  原  ■</t>
  </si>
  <si>
    <t>野中好</t>
  </si>
  <si>
    <t>野中  聡美</t>
  </si>
  <si>
    <t>野中聡</t>
  </si>
  <si>
    <t>Cock 2005</t>
    <phoneticPr fontId="2"/>
  </si>
  <si>
    <t>20th</t>
    <phoneticPr fontId="2"/>
  </si>
  <si>
    <t>18th</t>
    <phoneticPr fontId="2"/>
  </si>
  <si>
    <t>Cock</t>
    <phoneticPr fontId="2"/>
  </si>
  <si>
    <t>366days</t>
    <phoneticPr fontId="2"/>
  </si>
  <si>
    <t>18th</t>
    <phoneticPr fontId="2"/>
  </si>
  <si>
    <t>Cock</t>
    <phoneticPr fontId="2"/>
  </si>
  <si>
    <t>大町宏志</t>
    <phoneticPr fontId="2"/>
  </si>
  <si>
    <t>Dog</t>
    <phoneticPr fontId="2"/>
  </si>
  <si>
    <t>Boar</t>
    <phoneticPr fontId="2"/>
  </si>
  <si>
    <t>４Ｔ</t>
  </si>
  <si>
    <t>５Ｔ</t>
  </si>
  <si>
    <t>６Ｔ</t>
  </si>
  <si>
    <t>７Ｔ</t>
  </si>
  <si>
    <t>８Ｔ</t>
  </si>
  <si>
    <t>９Ｔ</t>
  </si>
  <si>
    <t>１０Ｔ</t>
  </si>
  <si>
    <t>１１Ｔ</t>
  </si>
  <si>
    <t>１２Ｔ</t>
  </si>
  <si>
    <t>１Ｔ</t>
  </si>
  <si>
    <t>２Ｔ</t>
  </si>
  <si>
    <t>３Ｔ</t>
  </si>
  <si>
    <t>４Ｄ</t>
  </si>
  <si>
    <t>５Ｄ</t>
  </si>
  <si>
    <t>６Ｄ</t>
  </si>
  <si>
    <t>７Ｄ</t>
  </si>
  <si>
    <t>８Ｄ</t>
  </si>
  <si>
    <t>９Ｄ</t>
  </si>
  <si>
    <t>１０Ｄ</t>
  </si>
  <si>
    <t>１１Ｄ</t>
  </si>
  <si>
    <t>１２Ｄ</t>
  </si>
  <si>
    <t>１Ｄ</t>
  </si>
  <si>
    <t>２Ｄ</t>
  </si>
  <si>
    <t>３Ｄ</t>
  </si>
  <si>
    <t>４Ｈ</t>
  </si>
  <si>
    <t>５Ｈ</t>
  </si>
  <si>
    <t>６Ｈ</t>
  </si>
  <si>
    <t>７Ｈ</t>
  </si>
  <si>
    <t>８Ｈ</t>
  </si>
  <si>
    <t>９Ｈ</t>
  </si>
  <si>
    <t>１０Ｈ</t>
  </si>
  <si>
    <t>１１Ｈ</t>
  </si>
  <si>
    <t>１２Ｈ</t>
  </si>
  <si>
    <t>１Ｈ</t>
  </si>
  <si>
    <t>２Ｈ</t>
  </si>
  <si>
    <t>３Ｈ</t>
  </si>
  <si>
    <t>豊中GC</t>
  </si>
  <si>
    <t>腹割会</t>
  </si>
  <si>
    <t>東北大OB</t>
  </si>
  <si>
    <t>坂岡由里江</t>
  </si>
  <si>
    <t>筑波大学</t>
  </si>
  <si>
    <t>三鷹市</t>
  </si>
  <si>
    <t>スキーＯ研究会</t>
  </si>
  <si>
    <t>千葉県</t>
  </si>
  <si>
    <t>博多</t>
  </si>
  <si>
    <t>■Boar Marathon 2007</t>
    <phoneticPr fontId="2"/>
  </si>
  <si>
    <r>
      <t>■</t>
    </r>
    <r>
      <rPr>
        <b/>
        <sz val="12"/>
        <rFont val="Dutch"/>
        <family val="1"/>
      </rPr>
      <t>Dog Marathon 2006</t>
    </r>
    <phoneticPr fontId="2"/>
  </si>
  <si>
    <t>大町　宏志</t>
    <phoneticPr fontId="2"/>
  </si>
  <si>
    <t>柳下  大</t>
    <phoneticPr fontId="2"/>
  </si>
  <si>
    <t>須藤  恒雄</t>
    <phoneticPr fontId="2"/>
  </si>
  <si>
    <t>角岡　明</t>
  </si>
  <si>
    <t>角　岡▽</t>
  </si>
  <si>
    <t>杉山一▽</t>
    <rPh sb="0" eb="2">
      <t>スギヤマ</t>
    </rPh>
    <rPh sb="2" eb="3">
      <t>イチ</t>
    </rPh>
    <phoneticPr fontId="2"/>
  </si>
  <si>
    <t>入谷　健元</t>
  </si>
  <si>
    <t>入　谷▽</t>
    <rPh sb="0" eb="1">
      <t>イリ</t>
    </rPh>
    <rPh sb="2" eb="3">
      <t>タニ</t>
    </rPh>
    <phoneticPr fontId="2"/>
  </si>
  <si>
    <t>星野　健太</t>
  </si>
  <si>
    <t>星野健▽</t>
    <rPh sb="0" eb="2">
      <t>ホシノ</t>
    </rPh>
    <rPh sb="2" eb="3">
      <t>ケン</t>
    </rPh>
    <phoneticPr fontId="2"/>
  </si>
  <si>
    <t>多摩ＯＬ</t>
    <rPh sb="0" eb="4">
      <t>タマ</t>
    </rPh>
    <phoneticPr fontId="2"/>
  </si>
  <si>
    <t>高野　美春</t>
    <rPh sb="0" eb="2">
      <t>タカノ</t>
    </rPh>
    <rPh sb="3" eb="5">
      <t>ミハル</t>
    </rPh>
    <phoneticPr fontId="2"/>
  </si>
  <si>
    <t>高野美▽</t>
    <rPh sb="0" eb="2">
      <t>タカノ</t>
    </rPh>
    <rPh sb="2" eb="3">
      <t>ビ</t>
    </rPh>
    <phoneticPr fontId="2"/>
  </si>
  <si>
    <t>入間市</t>
    <rPh sb="0" eb="3">
      <t>イルマシ</t>
    </rPh>
    <phoneticPr fontId="2"/>
  </si>
  <si>
    <t>土井　美晴</t>
  </si>
  <si>
    <t>土井美▽</t>
    <rPh sb="0" eb="2">
      <t>ドイ</t>
    </rPh>
    <rPh sb="2" eb="3">
      <t>ビ</t>
    </rPh>
    <phoneticPr fontId="2"/>
  </si>
  <si>
    <t>山田　一善</t>
    <rPh sb="0" eb="2">
      <t>ヤマダ</t>
    </rPh>
    <rPh sb="3" eb="5">
      <t>イチゼン</t>
    </rPh>
    <phoneticPr fontId="2"/>
  </si>
  <si>
    <t>山田一</t>
    <rPh sb="0" eb="2">
      <t>ヤマダ</t>
    </rPh>
    <rPh sb="2" eb="3">
      <t>イチ</t>
    </rPh>
    <phoneticPr fontId="2"/>
  </si>
  <si>
    <t>野本　圭介</t>
    <rPh sb="0" eb="2">
      <t>ノモト</t>
    </rPh>
    <rPh sb="3" eb="5">
      <t>ケイスケ</t>
    </rPh>
    <phoneticPr fontId="2"/>
  </si>
  <si>
    <t>野　本</t>
    <rPh sb="0" eb="1">
      <t>ノ</t>
    </rPh>
    <rPh sb="2" eb="3">
      <t>ホン</t>
    </rPh>
    <phoneticPr fontId="2"/>
  </si>
  <si>
    <t>坂　岡▽</t>
    <rPh sb="0" eb="1">
      <t>サカ</t>
    </rPh>
    <rPh sb="2" eb="3">
      <t>オカ</t>
    </rPh>
    <phoneticPr fontId="2"/>
  </si>
  <si>
    <t>保前　保</t>
  </si>
  <si>
    <t>保　前▽</t>
    <rPh sb="0" eb="1">
      <t>タモツ</t>
    </rPh>
    <rPh sb="2" eb="3">
      <t>マエ</t>
    </rPh>
    <phoneticPr fontId="2"/>
  </si>
  <si>
    <t>千葉県</t>
    <rPh sb="0" eb="3">
      <t>チバケン</t>
    </rPh>
    <phoneticPr fontId="2"/>
  </si>
  <si>
    <t>高橋　香織</t>
  </si>
  <si>
    <t>五十川　渡</t>
    <rPh sb="0" eb="3">
      <t>イソカワ</t>
    </rPh>
    <rPh sb="4" eb="5">
      <t>ワタル</t>
    </rPh>
    <phoneticPr fontId="2"/>
  </si>
  <si>
    <t>五十川</t>
    <rPh sb="0" eb="3">
      <t>イソカワ</t>
    </rPh>
    <phoneticPr fontId="2"/>
  </si>
  <si>
    <t>調布市</t>
    <rPh sb="0" eb="3">
      <t>チョウフシ</t>
    </rPh>
    <phoneticPr fontId="2"/>
  </si>
  <si>
    <t xml:space="preserve">  原　■</t>
  </si>
  <si>
    <t>土屋　慎太朗</t>
    <rPh sb="0" eb="2">
      <t>ｔ</t>
    </rPh>
    <rPh sb="3" eb="6">
      <t>ｓ</t>
    </rPh>
    <phoneticPr fontId="2"/>
  </si>
  <si>
    <t>土　屋</t>
    <rPh sb="0" eb="1">
      <t>ツチ</t>
    </rPh>
    <rPh sb="2" eb="3">
      <t>ヤ</t>
    </rPh>
    <phoneticPr fontId="2"/>
  </si>
  <si>
    <t>武相</t>
    <rPh sb="0" eb="2">
      <t>ブソウ</t>
    </rPh>
    <phoneticPr fontId="2"/>
  </si>
  <si>
    <t>木村　初美</t>
    <rPh sb="0" eb="2">
      <t>キムラ</t>
    </rPh>
    <rPh sb="3" eb="5">
      <t>ハツミ</t>
    </rPh>
    <phoneticPr fontId="2"/>
  </si>
  <si>
    <t>木村初▽</t>
    <rPh sb="0" eb="2">
      <t>キムラ</t>
    </rPh>
    <rPh sb="2" eb="3">
      <t>ハツ</t>
    </rPh>
    <phoneticPr fontId="2"/>
  </si>
  <si>
    <t>長野県協会</t>
    <rPh sb="0" eb="2">
      <t>ナガノ</t>
    </rPh>
    <rPh sb="2" eb="5">
      <t>ケンキョウカイ</t>
    </rPh>
    <phoneticPr fontId="2"/>
  </si>
  <si>
    <t>北畠　敏幸</t>
  </si>
  <si>
    <t>北　畠</t>
    <rPh sb="0" eb="1">
      <t>キタ</t>
    </rPh>
    <rPh sb="2" eb="3">
      <t>ハタ</t>
    </rPh>
    <phoneticPr fontId="2"/>
  </si>
  <si>
    <t>野中好</t>
    <rPh sb="2" eb="3">
      <t>ス</t>
    </rPh>
    <phoneticPr fontId="2"/>
  </si>
  <si>
    <t>野中　聡美</t>
    <rPh sb="0" eb="2">
      <t>ノナカ</t>
    </rPh>
    <rPh sb="3" eb="5">
      <t>サトミ</t>
    </rPh>
    <phoneticPr fontId="2"/>
  </si>
  <si>
    <t>野中聡</t>
    <rPh sb="0" eb="2">
      <t>ノナカ</t>
    </rPh>
    <rPh sb="2" eb="3">
      <t>サトシ</t>
    </rPh>
    <phoneticPr fontId="2"/>
  </si>
  <si>
    <t>フリガナ</t>
    <phoneticPr fontId="2"/>
  </si>
  <si>
    <t>ヤギシタ ダイ</t>
  </si>
  <si>
    <t>イナヅ タカトシ</t>
  </si>
  <si>
    <t>タカハシ ヨシノリ</t>
  </si>
  <si>
    <t>ニタミ  トシノリ</t>
  </si>
  <si>
    <t>スワ タカノリ</t>
  </si>
  <si>
    <t>マツザワ トシユキ</t>
  </si>
  <si>
    <t>オオマチ ヒロシ</t>
  </si>
  <si>
    <t>ヤマグチ ダイスケ</t>
  </si>
  <si>
    <t>ツノオカ　アキラ</t>
  </si>
  <si>
    <t>イマイ ナオキ</t>
  </si>
  <si>
    <t>タキガワ ヒデオ</t>
  </si>
  <si>
    <t>マルイ モトフミ</t>
  </si>
  <si>
    <t>スギヤマ　カズオ</t>
  </si>
  <si>
    <t>ワタナベ マドカ</t>
  </si>
  <si>
    <t>カワベ ナオトシ</t>
  </si>
  <si>
    <t>イリタニ タケユキ</t>
  </si>
  <si>
    <t>ヨツマタ トオル</t>
  </si>
  <si>
    <t>タナカ マサト</t>
  </si>
  <si>
    <t>フジヒラ マサトシ</t>
  </si>
  <si>
    <t>タカノ ユキ</t>
  </si>
  <si>
    <t>キクチ ユカ</t>
  </si>
  <si>
    <t>コグレ キヨシ</t>
  </si>
  <si>
    <t>ハラノ ユキオ</t>
  </si>
  <si>
    <t>ホソヤ ケンイチ</t>
  </si>
  <si>
    <t>イシイ タツオ</t>
  </si>
  <si>
    <t>スガハラ タク</t>
  </si>
  <si>
    <t>ホシノ ケンタ</t>
  </si>
  <si>
    <t>オオツカ コウイチ</t>
  </si>
  <si>
    <t>スズキ タカシ</t>
  </si>
  <si>
    <t>ノダ タケシ</t>
  </si>
  <si>
    <t>スズキ ユウスケ</t>
  </si>
  <si>
    <t>スズキ ツネヒサ</t>
  </si>
  <si>
    <t>コンノ シュンスケ</t>
  </si>
  <si>
    <t>オザワ タクミ</t>
  </si>
  <si>
    <t>オノ ケンジ</t>
  </si>
  <si>
    <t>タカノ ミハル</t>
  </si>
  <si>
    <t>アライ マサトシ</t>
  </si>
  <si>
    <t>ドイ ミハル</t>
  </si>
  <si>
    <t>オク　フミノリ</t>
  </si>
  <si>
    <t>タナカ ヨウコ</t>
  </si>
  <si>
    <t>ヤマダカズヨシ</t>
  </si>
  <si>
    <t>ミヤギシマ シュンタ</t>
  </si>
  <si>
    <t>マエダ ユウタ</t>
  </si>
  <si>
    <t>キタムラ ポーリン</t>
  </si>
  <si>
    <t>トヨシマ トシオ</t>
  </si>
  <si>
    <t>ヤマグチ キミコ</t>
  </si>
  <si>
    <t>ヤスイ マサト</t>
  </si>
  <si>
    <t>アキザワ カズヒロ</t>
  </si>
  <si>
    <t>サカイ ヨシアキ</t>
  </si>
  <si>
    <t>カワグチ タダシ</t>
  </si>
  <si>
    <t>テラシマ ヨシアキ</t>
  </si>
  <si>
    <t>モリ タツイチロウ</t>
  </si>
  <si>
    <t>ヤマモト タモツ</t>
  </si>
  <si>
    <t>タイラ マサオ</t>
  </si>
  <si>
    <t>ミツノ タカシ</t>
  </si>
  <si>
    <t>ウノ アキコ</t>
  </si>
  <si>
    <t>ノモト ケイスケ</t>
  </si>
  <si>
    <t>ヨルク フェッテル</t>
  </si>
  <si>
    <t>ストウ ツネオ</t>
  </si>
  <si>
    <t>タカハシ アツシ</t>
  </si>
  <si>
    <t>サカオカ ユリエ</t>
  </si>
  <si>
    <t>ホウゼン　タモツ</t>
  </si>
  <si>
    <t>タカハシ　カオリ</t>
  </si>
  <si>
    <t>イソカワ ワタル</t>
  </si>
  <si>
    <t>サカイ カヨコ</t>
  </si>
  <si>
    <t>ニタミ ツヨシ</t>
  </si>
  <si>
    <t>タダ ムネヒロ</t>
  </si>
  <si>
    <t>ハナザワ カズオ</t>
  </si>
  <si>
    <t>ハラ キョウコ</t>
  </si>
  <si>
    <t>ウノ コウイチ</t>
  </si>
  <si>
    <t>ウエサカ マサオ</t>
  </si>
  <si>
    <t>オノエ ヒデオ</t>
  </si>
  <si>
    <t>ツチヤ シンタロウ</t>
  </si>
  <si>
    <t>ハシモト コウイチ</t>
  </si>
  <si>
    <t>カミジマ ミチヒロ</t>
  </si>
  <si>
    <t>コミナト タカヒロ</t>
  </si>
  <si>
    <t>カトウ ショウジ</t>
  </si>
  <si>
    <t>タカシマ カズヒロ</t>
  </si>
  <si>
    <t>フクイ タツキ</t>
  </si>
  <si>
    <t>ミヤケ ワタル</t>
  </si>
  <si>
    <t>キムラ ハツミ</t>
  </si>
  <si>
    <t>タカオ アキツグ</t>
  </si>
  <si>
    <t>マツモト アキラ</t>
  </si>
  <si>
    <t>ヤマザキ タカヒコ</t>
  </si>
  <si>
    <t>ウノ　シュンスケ</t>
  </si>
  <si>
    <t>タカノ マサオ</t>
  </si>
  <si>
    <t>ヒラバヤシ チヒロ</t>
  </si>
  <si>
    <t>ウノ ナツキ</t>
  </si>
  <si>
    <t>スズキ ノリヒロ</t>
  </si>
  <si>
    <t>トクエ ユウキ</t>
  </si>
  <si>
    <t>アラガキ カズノブ</t>
  </si>
  <si>
    <t>ウサミ トシヤ</t>
  </si>
  <si>
    <t>ナカノ ヒロシ</t>
  </si>
  <si>
    <t>マツハシ ノリトシ</t>
  </si>
  <si>
    <t>スズキ ヒロミ</t>
  </si>
  <si>
    <t>コバヤシ アキオ</t>
  </si>
  <si>
    <t>コダマ タク</t>
  </si>
  <si>
    <t>ムナカタ タツノリ</t>
  </si>
  <si>
    <t>ｋタバタケ トシユキ</t>
  </si>
  <si>
    <t>タカハシ ヨシト</t>
  </si>
  <si>
    <t>ヤマカワ タケル</t>
  </si>
  <si>
    <t>イチクニ マサミ</t>
  </si>
  <si>
    <t>ヤハギ ヤスシ</t>
  </si>
  <si>
    <t>ノナカ ヨシオ</t>
  </si>
  <si>
    <t>オビカ ケンジ</t>
  </si>
  <si>
    <t>マツヤマ マサヒコ</t>
  </si>
  <si>
    <t>ノナカ　サトミ</t>
  </si>
  <si>
    <t>シマダ オサム</t>
  </si>
  <si>
    <t>イチカワ コウジ</t>
  </si>
  <si>
    <t>サトウ シンヤ</t>
  </si>
  <si>
    <t>フジワラ タダシ</t>
  </si>
  <si>
    <t>イマイ シンヤ</t>
  </si>
  <si>
    <t>■Rat Marathon 2008</t>
    <phoneticPr fontId="2"/>
  </si>
  <si>
    <t>19th</t>
  </si>
  <si>
    <t>20th</t>
  </si>
  <si>
    <t>21st</t>
  </si>
  <si>
    <t>22nd</t>
  </si>
  <si>
    <t>23rd</t>
  </si>
  <si>
    <t>24th</t>
  </si>
  <si>
    <t>Dog</t>
    <phoneticPr fontId="2"/>
  </si>
  <si>
    <t>Boar</t>
    <phoneticPr fontId="2"/>
  </si>
  <si>
    <t>Rat</t>
    <phoneticPr fontId="2"/>
  </si>
  <si>
    <t>Bull</t>
    <phoneticPr fontId="2"/>
  </si>
  <si>
    <t>Tiger</t>
    <phoneticPr fontId="2"/>
  </si>
  <si>
    <t>渡邉　澄夫</t>
  </si>
  <si>
    <t>渡邉澄▽</t>
  </si>
  <si>
    <t>無所属</t>
  </si>
  <si>
    <t>木村　佳司</t>
  </si>
  <si>
    <t>木村佳▽</t>
  </si>
  <si>
    <t>東京都大田区</t>
  </si>
  <si>
    <t>松塾</t>
  </si>
  <si>
    <t>十文字学園</t>
  </si>
  <si>
    <t>石川　昌</t>
  </si>
  <si>
    <t>石　川▽</t>
  </si>
  <si>
    <t>澤地　實</t>
  </si>
  <si>
    <t>澤　地▽</t>
  </si>
  <si>
    <t>大阪</t>
    <rPh sb="0" eb="2">
      <t>オオサカ</t>
    </rPh>
    <phoneticPr fontId="2"/>
  </si>
  <si>
    <t>Ｔｅａｍ白樺</t>
  </si>
  <si>
    <t>東京都</t>
  </si>
  <si>
    <t>湯浅　丈子</t>
  </si>
  <si>
    <t>湯　浅</t>
    <rPh sb="0" eb="1">
      <t>ユ</t>
    </rPh>
    <rPh sb="2" eb="3">
      <t>アサ</t>
    </rPh>
    <phoneticPr fontId="2"/>
  </si>
  <si>
    <t>多摩川走友Ｃ</t>
  </si>
  <si>
    <t>谷口　隆行</t>
  </si>
  <si>
    <t>谷　口▽</t>
  </si>
  <si>
    <t>スキーＯ研究</t>
  </si>
  <si>
    <t>ワタナベ　スミオ</t>
  </si>
  <si>
    <t>キムラ　ケイシ</t>
  </si>
  <si>
    <t>イシカワ　マサシ</t>
  </si>
  <si>
    <t>サワチ　ミノル</t>
  </si>
  <si>
    <t>ユアサ　タケコ</t>
  </si>
  <si>
    <t>タニグチ　タカユキ</t>
  </si>
  <si>
    <t>■Bull Marathon 2009</t>
    <phoneticPr fontId="2"/>
  </si>
  <si>
    <t>静岡県</t>
  </si>
  <si>
    <t>岡　部▽</t>
    <rPh sb="0" eb="1">
      <t>オカ</t>
    </rPh>
    <rPh sb="2" eb="3">
      <t>ブ</t>
    </rPh>
    <phoneticPr fontId="2"/>
  </si>
  <si>
    <t>クロマニオン</t>
  </si>
  <si>
    <t>岡部　淳</t>
  </si>
  <si>
    <t>Team白樺</t>
  </si>
  <si>
    <t>十文字女子大</t>
  </si>
  <si>
    <t>湯　浅▽</t>
    <rPh sb="0" eb="1">
      <t>ユ</t>
    </rPh>
    <rPh sb="2" eb="3">
      <t>アサ</t>
    </rPh>
    <phoneticPr fontId="2"/>
  </si>
  <si>
    <t>------</t>
  </si>
  <si>
    <t>大阪</t>
    <rPh sb="0" eb="2">
      <t>オオサカ</t>
    </rPh>
    <phoneticPr fontId="15"/>
  </si>
  <si>
    <t>岡　本▽</t>
    <rPh sb="0" eb="1">
      <t>オカ</t>
    </rPh>
    <rPh sb="2" eb="3">
      <t>ホン</t>
    </rPh>
    <phoneticPr fontId="2"/>
  </si>
  <si>
    <t>兵庫</t>
    <rPh sb="0" eb="2">
      <t>ヒョウゴ</t>
    </rPh>
    <phoneticPr fontId="2"/>
  </si>
  <si>
    <t>岡本　隆之</t>
  </si>
  <si>
    <t>田中悦▽</t>
    <rPh sb="0" eb="2">
      <t>タナカ</t>
    </rPh>
    <rPh sb="2" eb="3">
      <t>エツ</t>
    </rPh>
    <phoneticPr fontId="2"/>
  </si>
  <si>
    <t>田中　悦子</t>
  </si>
  <si>
    <t>奥　田▽</t>
    <rPh sb="0" eb="1">
      <t>オク</t>
    </rPh>
    <rPh sb="2" eb="3">
      <t>タ</t>
    </rPh>
    <phoneticPr fontId="2"/>
  </si>
  <si>
    <t>京葉</t>
    <rPh sb="0" eb="2">
      <t>ケイヨウ</t>
    </rPh>
    <phoneticPr fontId="2"/>
  </si>
  <si>
    <t>奥田　健史</t>
  </si>
  <si>
    <t>真名垣</t>
  </si>
  <si>
    <t>真名垣友樹</t>
  </si>
  <si>
    <t>菊　澤</t>
  </si>
  <si>
    <t>菊澤恵三</t>
  </si>
  <si>
    <t>練馬区</t>
  </si>
  <si>
    <t>オカベ　ジュン</t>
  </si>
  <si>
    <t>オカモト　タカユキ</t>
  </si>
  <si>
    <t>タナカ　エツコ</t>
  </si>
  <si>
    <t>オクダ　タケシ</t>
  </si>
  <si>
    <t>マナガキ　ユウキ</t>
  </si>
  <si>
    <t>キクサワ ケイゾウ</t>
  </si>
  <si>
    <t>■Tiger Marathon 2010</t>
    <phoneticPr fontId="2"/>
  </si>
  <si>
    <t>■Rabbit Marathon 2011</t>
    <phoneticPr fontId="2"/>
  </si>
  <si>
    <t>田久保　豊</t>
  </si>
  <si>
    <t>田久保▽</t>
  </si>
  <si>
    <t>津久見駅伝C</t>
  </si>
  <si>
    <t>大阪</t>
    <rPh sb="0" eb="2">
      <t>オオサカ</t>
    </rPh>
    <phoneticPr fontId="16"/>
  </si>
  <si>
    <t>タクボユタカ</t>
  </si>
  <si>
    <t>杉山　一男</t>
    <phoneticPr fontId="2"/>
  </si>
  <si>
    <t>桜井　剛</t>
  </si>
  <si>
    <t>桜　井▽</t>
    <rPh sb="0" eb="1">
      <t>サクラ</t>
    </rPh>
    <rPh sb="2" eb="3">
      <t>イ</t>
    </rPh>
    <phoneticPr fontId="2"/>
  </si>
  <si>
    <t>落合　志保子</t>
  </si>
  <si>
    <t>落合志▽</t>
    <rPh sb="0" eb="2">
      <t>オチアイ</t>
    </rPh>
    <rPh sb="2" eb="3">
      <t>ココロザシ</t>
    </rPh>
    <phoneticPr fontId="2"/>
  </si>
  <si>
    <t>名古屋市</t>
  </si>
  <si>
    <t>林　貞雄</t>
  </si>
  <si>
    <t>　林　▽</t>
    <rPh sb="1" eb="2">
      <t>ハヤシ</t>
    </rPh>
    <phoneticPr fontId="2"/>
  </si>
  <si>
    <t>366days</t>
    <phoneticPr fontId="2"/>
  </si>
  <si>
    <t>365days</t>
    <phoneticPr fontId="2"/>
  </si>
  <si>
    <t>20th</t>
    <phoneticPr fontId="2"/>
  </si>
  <si>
    <t>Boar</t>
    <phoneticPr fontId="2"/>
  </si>
  <si>
    <t>2000-2011</t>
    <phoneticPr fontId="2"/>
  </si>
  <si>
    <t>21st</t>
    <phoneticPr fontId="2"/>
  </si>
  <si>
    <t>22nd</t>
    <phoneticPr fontId="2"/>
  </si>
  <si>
    <t>23rd</t>
    <phoneticPr fontId="2"/>
  </si>
  <si>
    <t>24th</t>
    <phoneticPr fontId="2"/>
  </si>
  <si>
    <t>宇野　明子</t>
    <rPh sb="0" eb="2">
      <t>ウノ</t>
    </rPh>
    <rPh sb="3" eb="5">
      <t>アキコ</t>
    </rPh>
    <phoneticPr fontId="2"/>
  </si>
  <si>
    <t>Rabbit</t>
    <phoneticPr fontId="2"/>
  </si>
  <si>
    <t>25th</t>
    <phoneticPr fontId="2"/>
  </si>
  <si>
    <t>26th</t>
    <phoneticPr fontId="2"/>
  </si>
  <si>
    <t>Dragon</t>
    <phoneticPr fontId="2"/>
  </si>
  <si>
    <t>Snake</t>
    <phoneticPr fontId="2"/>
  </si>
  <si>
    <t>SubTotal of  13th to 24th event</t>
    <phoneticPr fontId="2"/>
  </si>
  <si>
    <t>GrandTotal of  1st to 24th event</t>
    <phoneticPr fontId="2"/>
  </si>
  <si>
    <t>26th</t>
    <phoneticPr fontId="2"/>
  </si>
  <si>
    <t>27th</t>
    <phoneticPr fontId="2"/>
  </si>
  <si>
    <t>365days</t>
    <phoneticPr fontId="2"/>
  </si>
  <si>
    <t>366days</t>
    <phoneticPr fontId="2"/>
  </si>
  <si>
    <t>25th</t>
    <phoneticPr fontId="2"/>
  </si>
  <si>
    <t>Dragon</t>
    <phoneticPr fontId="2"/>
  </si>
  <si>
    <t>Rabbit</t>
    <phoneticPr fontId="2"/>
  </si>
  <si>
    <t>25th</t>
    <phoneticPr fontId="2"/>
  </si>
  <si>
    <t>26th</t>
    <phoneticPr fontId="2"/>
  </si>
  <si>
    <t>27th</t>
    <phoneticPr fontId="2"/>
  </si>
  <si>
    <t>365days</t>
    <phoneticPr fontId="2"/>
  </si>
  <si>
    <t>366days</t>
    <phoneticPr fontId="2"/>
  </si>
  <si>
    <t>大阪</t>
    <rPh sb="0" eb="2">
      <t>オオサカ</t>
    </rPh>
    <phoneticPr fontId="14"/>
  </si>
  <si>
    <t>イシイ タツオ</t>
    <phoneticPr fontId="2"/>
  </si>
  <si>
    <t>サクライ ツヨシ</t>
    <phoneticPr fontId="2"/>
  </si>
  <si>
    <t>ツノオカ　アキラ</t>
    <phoneticPr fontId="2"/>
  </si>
  <si>
    <t>タキガワ ヒデオ</t>
    <phoneticPr fontId="2"/>
  </si>
  <si>
    <t>ハナザワ カズオ</t>
    <phoneticPr fontId="2"/>
  </si>
  <si>
    <t>カワベ ナオトシ</t>
    <phoneticPr fontId="2"/>
  </si>
  <si>
    <t>ウエサカ マサオ</t>
    <phoneticPr fontId="2"/>
  </si>
  <si>
    <t>ハラノ ユキオ</t>
    <phoneticPr fontId="2"/>
  </si>
  <si>
    <t>タカノ ユキ</t>
    <phoneticPr fontId="2"/>
  </si>
  <si>
    <t>コグレ キヨシ</t>
    <phoneticPr fontId="2"/>
  </si>
  <si>
    <t>キムラ　ケイシ</t>
    <phoneticPr fontId="2"/>
  </si>
  <si>
    <t>フジヒラ マサトシ</t>
    <phoneticPr fontId="2"/>
  </si>
  <si>
    <t>サカイ ヨシアキ</t>
    <phoneticPr fontId="2"/>
  </si>
  <si>
    <t>ニタミ  トシノリ</t>
    <phoneticPr fontId="2"/>
  </si>
  <si>
    <t>スズキ ユウスケ</t>
    <phoneticPr fontId="2"/>
  </si>
  <si>
    <t>スズキ ツネヒサ</t>
    <phoneticPr fontId="2"/>
  </si>
  <si>
    <t>トヨシマ トシオ</t>
    <phoneticPr fontId="2"/>
  </si>
  <si>
    <t>オノ ケンジ</t>
    <phoneticPr fontId="2"/>
  </si>
  <si>
    <t>アライ マサトシ</t>
    <phoneticPr fontId="2"/>
  </si>
  <si>
    <t>オチアイ シホコ</t>
    <phoneticPr fontId="2"/>
  </si>
  <si>
    <t>ヤマダカズヨシ</t>
    <phoneticPr fontId="2"/>
  </si>
  <si>
    <t>オオツカ コウイチ</t>
    <phoneticPr fontId="2"/>
  </si>
  <si>
    <t>オカモト　タカユキ</t>
    <phoneticPr fontId="2"/>
  </si>
  <si>
    <t>ホソヤ ケンイチ</t>
    <phoneticPr fontId="2"/>
  </si>
  <si>
    <t>アキザワ カズヒロ</t>
    <phoneticPr fontId="2"/>
  </si>
  <si>
    <t>サワチ　ミノル</t>
    <phoneticPr fontId="2"/>
  </si>
  <si>
    <t>テラシマ ヨシアキ</t>
    <phoneticPr fontId="2"/>
  </si>
  <si>
    <t>コンノ シュンスケ</t>
    <phoneticPr fontId="2"/>
  </si>
  <si>
    <t>ミツノ タカシ</t>
    <phoneticPr fontId="2"/>
  </si>
  <si>
    <t>タナカ マサト</t>
    <phoneticPr fontId="2"/>
  </si>
  <si>
    <t>ホシノ ケンタ</t>
    <phoneticPr fontId="2"/>
  </si>
  <si>
    <t>イシカワ　マサシ</t>
    <phoneticPr fontId="2"/>
  </si>
  <si>
    <t>カワグチ タダシ</t>
    <phoneticPr fontId="2"/>
  </si>
  <si>
    <t>ミヤケ ワタル</t>
    <phoneticPr fontId="2"/>
  </si>
  <si>
    <t>キクサワ ケイゾウ</t>
    <phoneticPr fontId="2"/>
  </si>
  <si>
    <t>オクダ　タケシ</t>
    <phoneticPr fontId="2"/>
  </si>
  <si>
    <t>タカハシ アツシ</t>
    <phoneticPr fontId="2"/>
  </si>
  <si>
    <t>ウサミ トシヤ</t>
    <phoneticPr fontId="2"/>
  </si>
  <si>
    <t>オザワ タクミ</t>
    <phoneticPr fontId="2"/>
  </si>
  <si>
    <t>コバヤシ アキオ</t>
    <phoneticPr fontId="2"/>
  </si>
  <si>
    <t>ナカノ ヒロシ</t>
    <phoneticPr fontId="2"/>
  </si>
  <si>
    <t>マツモト アキラ</t>
    <phoneticPr fontId="2"/>
  </si>
  <si>
    <t>カミジマ ミチヒロ</t>
    <phoneticPr fontId="2"/>
  </si>
  <si>
    <t>オオマチ ヒロシ</t>
    <phoneticPr fontId="2"/>
  </si>
  <si>
    <t>タイラ マサオ</t>
    <phoneticPr fontId="2"/>
  </si>
  <si>
    <t>コミナト タカヒロ</t>
    <phoneticPr fontId="2"/>
  </si>
  <si>
    <t>タカオ アキツグ</t>
    <phoneticPr fontId="2"/>
  </si>
  <si>
    <t>スガハラ タク</t>
    <phoneticPr fontId="2"/>
  </si>
  <si>
    <t>コダマ タク</t>
    <phoneticPr fontId="2"/>
  </si>
  <si>
    <t>ヨルク フェッテル</t>
    <phoneticPr fontId="2"/>
  </si>
  <si>
    <t>スズキ ノリヒロ</t>
    <phoneticPr fontId="2"/>
  </si>
  <si>
    <t>スズキ タカシ</t>
    <phoneticPr fontId="2"/>
  </si>
  <si>
    <t>オビカ ケンジ</t>
    <phoneticPr fontId="2"/>
  </si>
  <si>
    <t>ハヤシ サダオ</t>
    <phoneticPr fontId="2"/>
  </si>
  <si>
    <t>フジワラ タダシ</t>
    <phoneticPr fontId="2"/>
  </si>
  <si>
    <t>ムナカタ タツノリ</t>
    <phoneticPr fontId="2"/>
  </si>
  <si>
    <t>モリ タツイチロウ</t>
    <phoneticPr fontId="2"/>
  </si>
  <si>
    <t>SubTotal of  13th to 24th event</t>
  </si>
  <si>
    <t>Dragon</t>
    <phoneticPr fontId="2"/>
  </si>
  <si>
    <t>Snake</t>
    <phoneticPr fontId="2"/>
  </si>
  <si>
    <t>Km</t>
    <phoneticPr fontId="2"/>
  </si>
  <si>
    <t>days</t>
    <phoneticPr fontId="2"/>
  </si>
  <si>
    <t>（該当者無し）</t>
    <rPh sb="1" eb="4">
      <t>ガイトウシャ</t>
    </rPh>
    <rPh sb="4" eb="5">
      <t>ナ</t>
    </rPh>
    <phoneticPr fontId="2"/>
  </si>
  <si>
    <t>大会名には「干支」を冠しています。Dragon'88から始まったイベントも、干支が二回りし、Dragon 2012から３巡目に入りました。</t>
    <rPh sb="0" eb="3">
      <t>タイカイメイ</t>
    </rPh>
    <rPh sb="6" eb="8">
      <t>エト</t>
    </rPh>
    <rPh sb="10" eb="11">
      <t>カンムリ</t>
    </rPh>
    <rPh sb="28" eb="29">
      <t>ハジ</t>
    </rPh>
    <rPh sb="38" eb="40">
      <t>エト</t>
    </rPh>
    <rPh sb="41" eb="43">
      <t>フタマワ</t>
    </rPh>
    <rPh sb="60" eb="61">
      <t>ジュン</t>
    </rPh>
    <rPh sb="61" eb="62">
      <t>メ</t>
    </rPh>
    <rPh sb="63" eb="64">
      <t>ハイ</t>
    </rPh>
    <phoneticPr fontId="2"/>
  </si>
  <si>
    <t>26th</t>
  </si>
  <si>
    <t>27th</t>
  </si>
  <si>
    <t>28th</t>
  </si>
  <si>
    <t>29th</t>
  </si>
  <si>
    <t>30th</t>
  </si>
  <si>
    <t>Monkey</t>
    <phoneticPr fontId="2"/>
  </si>
  <si>
    <t>Horse</t>
    <phoneticPr fontId="2"/>
  </si>
  <si>
    <t>Sheep</t>
    <phoneticPr fontId="2"/>
  </si>
  <si>
    <t>Monkey</t>
    <phoneticPr fontId="2"/>
  </si>
  <si>
    <t>28th</t>
    <phoneticPr fontId="2"/>
  </si>
  <si>
    <t>29th</t>
    <phoneticPr fontId="2"/>
  </si>
  <si>
    <t>2012-2015</t>
    <phoneticPr fontId="2"/>
  </si>
  <si>
    <t>SubTotal of  25th to 28th event</t>
    <phoneticPr fontId="2"/>
  </si>
  <si>
    <t>GrandTotal of  1st to 28th event</t>
    <phoneticPr fontId="2"/>
  </si>
  <si>
    <t>30th</t>
    <phoneticPr fontId="2"/>
  </si>
  <si>
    <t>Snake</t>
    <phoneticPr fontId="2"/>
  </si>
  <si>
    <t>Horse</t>
    <phoneticPr fontId="2"/>
  </si>
  <si>
    <t>28th</t>
    <phoneticPr fontId="2"/>
  </si>
  <si>
    <t>Sheep</t>
    <phoneticPr fontId="2"/>
  </si>
  <si>
    <t>366days</t>
    <phoneticPr fontId="2"/>
  </si>
  <si>
    <t>31st</t>
  </si>
  <si>
    <t>Horse</t>
    <phoneticPr fontId="2"/>
  </si>
  <si>
    <t>Sheep</t>
    <phoneticPr fontId="2"/>
  </si>
  <si>
    <t>Monkey</t>
    <phoneticPr fontId="2"/>
  </si>
  <si>
    <t>365days</t>
    <phoneticPr fontId="2"/>
  </si>
  <si>
    <t>西村　令</t>
    <rPh sb="0" eb="2">
      <t>ニシムラ</t>
    </rPh>
    <rPh sb="3" eb="4">
      <t>レイ</t>
    </rPh>
    <phoneticPr fontId="3"/>
  </si>
  <si>
    <t>天野　直美</t>
    <rPh sb="0" eb="2">
      <t>アマノ</t>
    </rPh>
    <rPh sb="3" eb="5">
      <t>ナオミ</t>
    </rPh>
    <phoneticPr fontId="3"/>
  </si>
  <si>
    <t>SubTotal of  25th to 28th event</t>
    <phoneticPr fontId="2"/>
  </si>
  <si>
    <t>GrandTotal of  1st to 28th event</t>
    <phoneticPr fontId="2"/>
  </si>
  <si>
    <t>＊2015まで28回の累計＊</t>
    <rPh sb="9" eb="10">
      <t>カイ</t>
    </rPh>
    <phoneticPr fontId="2"/>
  </si>
  <si>
    <t>４T……４月走行距離　４Ｄ……４月走行日数　　４H……４月トレ時間</t>
    <rPh sb="5" eb="6">
      <t>ガツ</t>
    </rPh>
    <rPh sb="6" eb="8">
      <t>ソウコウ</t>
    </rPh>
    <rPh sb="8" eb="10">
      <t>キョリ</t>
    </rPh>
    <rPh sb="16" eb="17">
      <t>ガツ</t>
    </rPh>
    <rPh sb="17" eb="19">
      <t>ソウコウ</t>
    </rPh>
    <rPh sb="19" eb="21">
      <t>ニッスウ</t>
    </rPh>
    <rPh sb="31" eb="33">
      <t>ジカン</t>
    </rPh>
    <phoneticPr fontId="2"/>
  </si>
  <si>
    <t>以来２０１６年３月３１日まで、２８シーズン、閏年を６回数えて、１０２２７日が過ぎました。</t>
    <rPh sb="0" eb="2">
      <t>イライ</t>
    </rPh>
    <rPh sb="6" eb="7">
      <t>ネン</t>
    </rPh>
    <rPh sb="8" eb="9">
      <t>ガツ</t>
    </rPh>
    <rPh sb="11" eb="12">
      <t>ニチ</t>
    </rPh>
    <rPh sb="22" eb="24">
      <t>ウルウドシ</t>
    </rPh>
    <rPh sb="26" eb="27">
      <t>カイ</t>
    </rPh>
    <rPh sb="27" eb="28">
      <t>カゾ</t>
    </rPh>
    <rPh sb="36" eb="37">
      <t>ニチ</t>
    </rPh>
    <rPh sb="38" eb="39">
      <t>ス</t>
    </rPh>
    <phoneticPr fontId="2"/>
  </si>
  <si>
    <t>総走行距離は２８シーズンで３２５万キロ、地球８１周以上の距離です。</t>
    <rPh sb="0" eb="1">
      <t>ソウ</t>
    </rPh>
    <rPh sb="1" eb="3">
      <t>ソウコウ</t>
    </rPh>
    <rPh sb="3" eb="5">
      <t>キョリ</t>
    </rPh>
    <rPh sb="16" eb="17">
      <t>マン</t>
    </rPh>
    <rPh sb="20" eb="22">
      <t>チキュウ</t>
    </rPh>
    <rPh sb="24" eb="25">
      <t>シュウ</t>
    </rPh>
    <rPh sb="25" eb="27">
      <t>イジョウ</t>
    </rPh>
    <rPh sb="28" eb="30">
      <t>キョリ</t>
    </rPh>
    <phoneticPr fontId="2"/>
  </si>
  <si>
    <t>2015.4.1-2016.3.31に実施したSheep Marathon 2015までに参加した人は４０９名にのぼります。（のべ2906人）</t>
    <rPh sb="19" eb="21">
      <t>ジッシ</t>
    </rPh>
    <rPh sb="45" eb="47">
      <t>サンカ</t>
    </rPh>
    <rPh sb="49" eb="50">
      <t>ヒト</t>
    </rPh>
    <rPh sb="54" eb="55">
      <t>メイ</t>
    </rPh>
    <rPh sb="69" eb="70">
      <t>ニン</t>
    </rPh>
    <phoneticPr fontId="2"/>
  </si>
</sst>
</file>

<file path=xl/styles.xml><?xml version="1.0" encoding="utf-8"?>
<styleSheet xmlns="http://schemas.openxmlformats.org/spreadsheetml/2006/main" xmlns:mc="http://schemas.openxmlformats.org/markup-compatibility/2006" xmlns:x14ac="http://schemas.microsoft.com/office/spreadsheetml/2009/9/ac" mc:Ignorable="x14ac">
  <numFmts count="5">
    <numFmt numFmtId="176" formatCode="0.0"/>
    <numFmt numFmtId="177" formatCode="0.0_ "/>
    <numFmt numFmtId="178" formatCode="0_ "/>
    <numFmt numFmtId="179" formatCode="0.00_ "/>
    <numFmt numFmtId="180" formatCode="#,##0.0;[Red]\-#,##0.0"/>
  </numFmts>
  <fonts count="28">
    <font>
      <sz val="10"/>
      <name val="ＭＳ Ｐゴシック"/>
      <family val="3"/>
      <charset val="128"/>
    </font>
    <font>
      <sz val="10"/>
      <name val="ＭＳ Ｐゴシック"/>
      <family val="3"/>
      <charset val="128"/>
    </font>
    <font>
      <sz val="6"/>
      <name val="ＭＳ Ｐゴシック"/>
      <family val="3"/>
      <charset val="128"/>
    </font>
    <font>
      <sz val="8"/>
      <name val="ＭＳ Ｐゴシック"/>
      <family val="3"/>
      <charset val="128"/>
    </font>
    <font>
      <sz val="7"/>
      <name val="ＭＳ Ｐゴシック"/>
      <family val="3"/>
      <charset val="128"/>
    </font>
    <font>
      <sz val="8"/>
      <name val="ＭＳ ゴシック"/>
      <family val="3"/>
      <charset val="128"/>
    </font>
    <font>
      <sz val="10"/>
      <name val="Dutch"/>
      <family val="1"/>
    </font>
    <font>
      <sz val="8"/>
      <name val="Dutch"/>
      <family val="1"/>
    </font>
    <font>
      <b/>
      <sz val="10"/>
      <name val="Dutch"/>
      <family val="1"/>
    </font>
    <font>
      <b/>
      <sz val="8"/>
      <name val="Dutch"/>
      <family val="1"/>
    </font>
    <font>
      <b/>
      <sz val="12"/>
      <name val="Dutch"/>
      <family val="1"/>
    </font>
    <font>
      <sz val="9"/>
      <name val="ＭＳ Ｐゴシック"/>
      <family val="3"/>
      <charset val="128"/>
    </font>
    <font>
      <sz val="9"/>
      <name val="ＭＳ ゴシック"/>
      <family val="3"/>
      <charset val="128"/>
    </font>
    <font>
      <b/>
      <sz val="8"/>
      <name val="ＭＳ Ｐゴシック"/>
      <family val="3"/>
      <charset val="128"/>
    </font>
    <font>
      <b/>
      <sz val="7"/>
      <name val="ＭＳ Ｐゴシック"/>
      <family val="3"/>
      <charset val="128"/>
    </font>
    <font>
      <sz val="10"/>
      <name val="ＭＳ Ｐ明朝"/>
      <family val="1"/>
      <charset val="128"/>
    </font>
    <font>
      <sz val="12"/>
      <name val="ＭＳ Ｐゴシック"/>
      <family val="3"/>
      <charset val="128"/>
    </font>
    <font>
      <b/>
      <sz val="12"/>
      <name val="ＭＳ Ｐ明朝"/>
      <family val="1"/>
      <charset val="128"/>
    </font>
    <font>
      <b/>
      <sz val="9"/>
      <color indexed="12"/>
      <name val="ＭＳ Ｐゴシック"/>
      <family val="3"/>
      <charset val="128"/>
    </font>
    <font>
      <sz val="8"/>
      <color indexed="12"/>
      <name val="ＭＳ Ｐゴシック"/>
      <family val="3"/>
      <charset val="128"/>
    </font>
    <font>
      <sz val="8"/>
      <name val="ＭＳ Ｐ明朝"/>
      <family val="1"/>
      <charset val="128"/>
    </font>
    <font>
      <b/>
      <sz val="8"/>
      <name val="ＭＳ Ｐ明朝"/>
      <family val="1"/>
      <charset val="128"/>
    </font>
    <font>
      <b/>
      <sz val="8"/>
      <color rgb="FFFF0000"/>
      <name val="Dutch"/>
      <family val="1"/>
    </font>
    <font>
      <b/>
      <sz val="10"/>
      <color rgb="FFFF0000"/>
      <name val="ＭＳ Ｐ明朝"/>
      <family val="1"/>
      <charset val="128"/>
    </font>
    <font>
      <sz val="10"/>
      <color rgb="FFFF0000"/>
      <name val="ＭＳ Ｐ明朝"/>
      <family val="1"/>
      <charset val="128"/>
    </font>
    <font>
      <sz val="10"/>
      <color rgb="FFFF0000"/>
      <name val="Dutch"/>
      <family val="1"/>
    </font>
    <font>
      <b/>
      <sz val="10"/>
      <color rgb="FFFF0000"/>
      <name val="Dutch"/>
      <family val="1"/>
    </font>
    <font>
      <sz val="10"/>
      <color rgb="FFFF0000"/>
      <name val="ＭＳ Ｐゴシック"/>
      <family val="3"/>
      <charset val="128"/>
    </font>
  </fonts>
  <fills count="15">
    <fill>
      <patternFill patternType="none"/>
    </fill>
    <fill>
      <patternFill patternType="gray125"/>
    </fill>
    <fill>
      <patternFill patternType="solid">
        <fgColor indexed="13"/>
        <bgColor indexed="64"/>
      </patternFill>
    </fill>
    <fill>
      <patternFill patternType="solid">
        <fgColor indexed="43"/>
        <bgColor indexed="64"/>
      </patternFill>
    </fill>
    <fill>
      <patternFill patternType="solid">
        <fgColor indexed="42"/>
        <bgColor indexed="64"/>
      </patternFill>
    </fill>
    <fill>
      <patternFill patternType="solid">
        <fgColor indexed="41"/>
        <bgColor indexed="64"/>
      </patternFill>
    </fill>
    <fill>
      <patternFill patternType="solid">
        <fgColor indexed="44"/>
        <bgColor indexed="64"/>
      </patternFill>
    </fill>
    <fill>
      <patternFill patternType="solid">
        <fgColor indexed="45"/>
        <bgColor indexed="64"/>
      </patternFill>
    </fill>
    <fill>
      <patternFill patternType="solid">
        <fgColor indexed="51"/>
        <bgColor indexed="64"/>
      </patternFill>
    </fill>
    <fill>
      <patternFill patternType="solid">
        <fgColor indexed="47"/>
        <bgColor indexed="64"/>
      </patternFill>
    </fill>
    <fill>
      <patternFill patternType="solid">
        <fgColor indexed="11"/>
        <bgColor indexed="64"/>
      </patternFill>
    </fill>
    <fill>
      <patternFill patternType="solid">
        <fgColor rgb="FFFFFF00"/>
        <bgColor indexed="64"/>
      </patternFill>
    </fill>
    <fill>
      <patternFill patternType="solid">
        <fgColor theme="8" tint="0.79998168889431442"/>
        <bgColor indexed="64"/>
      </patternFill>
    </fill>
    <fill>
      <patternFill patternType="solid">
        <fgColor theme="9" tint="0.59999389629810485"/>
        <bgColor indexed="64"/>
      </patternFill>
    </fill>
    <fill>
      <patternFill patternType="solid">
        <fgColor theme="7" tint="0.59999389629810485"/>
        <bgColor indexed="64"/>
      </patternFill>
    </fill>
  </fills>
  <borders count="30">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diagonal/>
    </border>
    <border>
      <left/>
      <right/>
      <top/>
      <bottom style="thin">
        <color indexed="64"/>
      </bottom>
      <diagonal/>
    </border>
    <border>
      <left/>
      <right style="thin">
        <color indexed="64"/>
      </right>
      <top style="thin">
        <color indexed="64"/>
      </top>
      <bottom/>
      <diagonal/>
    </border>
    <border>
      <left/>
      <right style="thin">
        <color indexed="64"/>
      </right>
      <top/>
      <bottom style="thin">
        <color indexed="64"/>
      </bottom>
      <diagonal/>
    </border>
    <border>
      <left style="thin">
        <color indexed="64"/>
      </left>
      <right/>
      <top style="thin">
        <color indexed="64"/>
      </top>
      <bottom/>
      <diagonal/>
    </border>
    <border>
      <left style="thin">
        <color indexed="64"/>
      </left>
      <right/>
      <top/>
      <bottom style="thin">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style="thin">
        <color indexed="64"/>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medium">
        <color indexed="64"/>
      </left>
      <right/>
      <top/>
      <bottom/>
      <diagonal/>
    </border>
    <border>
      <left style="thin">
        <color indexed="64"/>
      </left>
      <right/>
      <top/>
      <bottom/>
      <diagonal/>
    </border>
    <border>
      <left/>
      <right style="medium">
        <color indexed="64"/>
      </right>
      <top/>
      <bottom/>
      <diagonal/>
    </border>
    <border>
      <left style="thin">
        <color indexed="64"/>
      </left>
      <right style="medium">
        <color indexed="64"/>
      </right>
      <top/>
      <bottom/>
      <diagonal/>
    </border>
    <border>
      <left style="medium">
        <color indexed="64"/>
      </left>
      <right/>
      <top/>
      <bottom style="thin">
        <color indexed="64"/>
      </bottom>
      <diagonal/>
    </border>
    <border>
      <left/>
      <right style="medium">
        <color indexed="64"/>
      </right>
      <top/>
      <bottom style="thin">
        <color indexed="64"/>
      </bottom>
      <diagonal/>
    </border>
    <border>
      <left style="thin">
        <color indexed="64"/>
      </left>
      <right style="medium">
        <color indexed="64"/>
      </right>
      <top/>
      <bottom style="thin">
        <color indexed="64"/>
      </bottom>
      <diagonal/>
    </border>
    <border>
      <left style="medium">
        <color indexed="64"/>
      </left>
      <right/>
      <top/>
      <bottom style="medium">
        <color indexed="64"/>
      </bottom>
      <diagonal/>
    </border>
    <border>
      <left/>
      <right/>
      <top/>
      <bottom style="medium">
        <color indexed="64"/>
      </bottom>
      <diagonal/>
    </border>
    <border>
      <left style="thin">
        <color indexed="64"/>
      </left>
      <right/>
      <top/>
      <bottom style="medium">
        <color indexed="64"/>
      </bottom>
      <diagonal/>
    </border>
    <border>
      <left/>
      <right style="medium">
        <color indexed="64"/>
      </right>
      <top/>
      <bottom style="medium">
        <color indexed="64"/>
      </bottom>
      <diagonal/>
    </border>
    <border>
      <left style="thin">
        <color indexed="64"/>
      </left>
      <right style="medium">
        <color indexed="64"/>
      </right>
      <top/>
      <bottom style="medium">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s>
  <cellStyleXfs count="7">
    <xf numFmtId="0" fontId="0" fillId="0" borderId="0"/>
    <xf numFmtId="9" fontId="1" fillId="0" borderId="0" applyFont="0" applyFill="0" applyBorder="0" applyAlignment="0" applyProtection="0"/>
    <xf numFmtId="38" fontId="1" fillId="0" borderId="0" applyFont="0" applyFill="0" applyBorder="0" applyAlignment="0" applyProtection="0"/>
    <xf numFmtId="0" fontId="11" fillId="0" borderId="0">
      <alignment vertical="center"/>
    </xf>
    <xf numFmtId="0" fontId="11" fillId="0" borderId="0">
      <alignment vertical="center"/>
    </xf>
    <xf numFmtId="0" fontId="11" fillId="0" borderId="0"/>
    <xf numFmtId="0" fontId="11" fillId="0" borderId="0"/>
  </cellStyleXfs>
  <cellXfs count="419">
    <xf numFmtId="0" fontId="0" fillId="0" borderId="0" xfId="0"/>
    <xf numFmtId="0" fontId="3" fillId="0" borderId="0" xfId="0" applyFont="1"/>
    <xf numFmtId="0" fontId="3" fillId="0" borderId="1" xfId="0" applyFont="1" applyBorder="1"/>
    <xf numFmtId="0" fontId="3" fillId="2" borderId="1" xfId="0" applyFont="1" applyFill="1" applyBorder="1" applyAlignment="1">
      <alignment horizontal="right"/>
    </xf>
    <xf numFmtId="176" fontId="3" fillId="0" borderId="1" xfId="0" applyNumberFormat="1" applyFont="1" applyBorder="1"/>
    <xf numFmtId="176" fontId="3" fillId="0" borderId="0" xfId="0" applyNumberFormat="1" applyFont="1"/>
    <xf numFmtId="176" fontId="3" fillId="3" borderId="1" xfId="0" applyNumberFormat="1" applyFont="1" applyFill="1" applyBorder="1"/>
    <xf numFmtId="0" fontId="3" fillId="4" borderId="1" xfId="0" applyFont="1" applyFill="1" applyBorder="1" applyAlignment="1">
      <alignment horizontal="center"/>
    </xf>
    <xf numFmtId="176" fontId="3" fillId="4" borderId="1" xfId="0" applyNumberFormat="1" applyFont="1" applyFill="1" applyBorder="1"/>
    <xf numFmtId="0" fontId="3" fillId="4" borderId="1" xfId="0" applyFont="1" applyFill="1" applyBorder="1"/>
    <xf numFmtId="10" fontId="3" fillId="4" borderId="1" xfId="1" applyNumberFormat="1" applyFont="1" applyFill="1" applyBorder="1"/>
    <xf numFmtId="1" fontId="3" fillId="5" borderId="1" xfId="0" applyNumberFormat="1" applyFont="1" applyFill="1" applyBorder="1"/>
    <xf numFmtId="176" fontId="3" fillId="5" borderId="1" xfId="0" applyNumberFormat="1" applyFont="1" applyFill="1" applyBorder="1"/>
    <xf numFmtId="1" fontId="4" fillId="3" borderId="1" xfId="0" applyNumberFormat="1" applyFont="1" applyFill="1" applyBorder="1"/>
    <xf numFmtId="1" fontId="3" fillId="4" borderId="1" xfId="0" applyNumberFormat="1" applyFont="1" applyFill="1" applyBorder="1"/>
    <xf numFmtId="0" fontId="5" fillId="2" borderId="1" xfId="0" applyFont="1" applyFill="1" applyBorder="1" applyAlignment="1">
      <alignment horizontal="left"/>
    </xf>
    <xf numFmtId="0" fontId="5" fillId="0" borderId="1" xfId="0" applyFont="1" applyBorder="1"/>
    <xf numFmtId="0" fontId="5" fillId="0" borderId="1" xfId="0" applyFont="1" applyBorder="1" applyAlignment="1">
      <alignment horizontal="center"/>
    </xf>
    <xf numFmtId="0" fontId="5" fillId="0" borderId="0" xfId="0" applyFont="1"/>
    <xf numFmtId="0" fontId="5" fillId="0" borderId="0" xfId="0" applyFont="1" applyAlignment="1">
      <alignment horizontal="center"/>
    </xf>
    <xf numFmtId="0" fontId="5" fillId="4" borderId="2" xfId="0" applyFont="1" applyFill="1" applyBorder="1" applyAlignment="1">
      <alignment horizontal="center"/>
    </xf>
    <xf numFmtId="0" fontId="5" fillId="4" borderId="1" xfId="0" applyFont="1" applyFill="1" applyBorder="1" applyAlignment="1">
      <alignment horizontal="center"/>
    </xf>
    <xf numFmtId="0" fontId="6" fillId="0" borderId="0" xfId="0" applyFont="1" applyAlignment="1">
      <alignment horizontal="center"/>
    </xf>
    <xf numFmtId="0" fontId="7" fillId="0" borderId="0" xfId="0" applyFont="1" applyAlignment="1">
      <alignment horizontal="center"/>
    </xf>
    <xf numFmtId="0" fontId="8" fillId="0" borderId="0" xfId="0" applyFont="1" applyAlignment="1">
      <alignment horizontal="center"/>
    </xf>
    <xf numFmtId="0" fontId="9" fillId="0" borderId="0" xfId="0" applyFont="1" applyAlignment="1">
      <alignment horizontal="center"/>
    </xf>
    <xf numFmtId="0" fontId="9" fillId="0" borderId="0" xfId="0" applyFont="1"/>
    <xf numFmtId="0" fontId="8" fillId="0" borderId="0" xfId="0" applyFont="1"/>
    <xf numFmtId="0" fontId="6" fillId="0" borderId="0" xfId="0" applyFont="1" applyAlignment="1">
      <alignment horizontal="left"/>
    </xf>
    <xf numFmtId="10" fontId="3" fillId="6" borderId="1" xfId="1" applyNumberFormat="1" applyFont="1" applyFill="1" applyBorder="1"/>
    <xf numFmtId="0" fontId="5" fillId="7" borderId="1" xfId="0" applyFont="1" applyFill="1" applyBorder="1"/>
    <xf numFmtId="0" fontId="5" fillId="8" borderId="1" xfId="0" applyFont="1" applyFill="1" applyBorder="1"/>
    <xf numFmtId="0" fontId="3" fillId="8" borderId="1" xfId="0" applyFont="1" applyFill="1" applyBorder="1"/>
    <xf numFmtId="0" fontId="7" fillId="0" borderId="0" xfId="0" applyFont="1"/>
    <xf numFmtId="0" fontId="6" fillId="0" borderId="0" xfId="0" applyFont="1"/>
    <xf numFmtId="0" fontId="7" fillId="7" borderId="1" xfId="0" applyFont="1" applyFill="1" applyBorder="1"/>
    <xf numFmtId="176" fontId="7" fillId="7" borderId="1" xfId="0" applyNumberFormat="1" applyFont="1" applyFill="1" applyBorder="1"/>
    <xf numFmtId="0" fontId="7" fillId="8" borderId="1" xfId="0" applyFont="1" applyFill="1" applyBorder="1"/>
    <xf numFmtId="0" fontId="9" fillId="8" borderId="1" xfId="0" applyFont="1" applyFill="1" applyBorder="1"/>
    <xf numFmtId="176" fontId="9" fillId="7" borderId="1" xfId="0" applyNumberFormat="1" applyFont="1" applyFill="1" applyBorder="1"/>
    <xf numFmtId="0" fontId="9" fillId="3" borderId="3" xfId="0" applyFont="1" applyFill="1" applyBorder="1" applyAlignment="1">
      <alignment horizontal="center"/>
    </xf>
    <xf numFmtId="0" fontId="0" fillId="3" borderId="4" xfId="0" applyFill="1" applyBorder="1"/>
    <xf numFmtId="0" fontId="5" fillId="5" borderId="1" xfId="0" applyFont="1" applyFill="1" applyBorder="1"/>
    <xf numFmtId="0" fontId="3" fillId="5" borderId="1" xfId="0" applyFont="1" applyFill="1" applyBorder="1"/>
    <xf numFmtId="0" fontId="5" fillId="9" borderId="1" xfId="0" applyFont="1" applyFill="1" applyBorder="1"/>
    <xf numFmtId="176" fontId="3" fillId="9" borderId="1" xfId="0" applyNumberFormat="1" applyFont="1" applyFill="1" applyBorder="1"/>
    <xf numFmtId="0" fontId="3" fillId="9" borderId="1" xfId="0" applyFont="1" applyFill="1" applyBorder="1"/>
    <xf numFmtId="0" fontId="3" fillId="2" borderId="1" xfId="0" applyFont="1" applyFill="1" applyBorder="1"/>
    <xf numFmtId="0" fontId="0" fillId="0" borderId="0" xfId="0" applyAlignment="1">
      <alignment horizontal="left"/>
    </xf>
    <xf numFmtId="0" fontId="9" fillId="3" borderId="5" xfId="0" applyFont="1" applyFill="1" applyBorder="1" applyAlignment="1">
      <alignment horizontal="left"/>
    </xf>
    <xf numFmtId="0" fontId="0" fillId="3" borderId="6" xfId="0" applyFill="1" applyBorder="1" applyAlignment="1">
      <alignment horizontal="left"/>
    </xf>
    <xf numFmtId="0" fontId="9" fillId="3" borderId="7" xfId="0" applyFont="1" applyFill="1" applyBorder="1" applyAlignment="1">
      <alignment horizontal="right"/>
    </xf>
    <xf numFmtId="0" fontId="0" fillId="3" borderId="8" xfId="0" applyFill="1" applyBorder="1" applyAlignment="1">
      <alignment horizontal="right"/>
    </xf>
    <xf numFmtId="0" fontId="3" fillId="0" borderId="0" xfId="0" applyFont="1" applyAlignment="1">
      <alignment horizontal="right"/>
    </xf>
    <xf numFmtId="0" fontId="10" fillId="0" borderId="0" xfId="0" applyFont="1"/>
    <xf numFmtId="38" fontId="3" fillId="6" borderId="1" xfId="2" applyFont="1" applyFill="1" applyBorder="1"/>
    <xf numFmtId="38" fontId="0" fillId="0" borderId="0" xfId="2" applyFont="1"/>
    <xf numFmtId="38" fontId="6" fillId="0" borderId="0" xfId="2" applyFont="1" applyAlignment="1">
      <alignment horizontal="center"/>
    </xf>
    <xf numFmtId="38" fontId="5" fillId="0" borderId="0" xfId="2" applyFont="1"/>
    <xf numFmtId="38" fontId="3" fillId="6" borderId="1" xfId="2" applyFont="1" applyFill="1" applyBorder="1" applyAlignment="1">
      <alignment horizontal="center"/>
    </xf>
    <xf numFmtId="38" fontId="3" fillId="3" borderId="1" xfId="2" applyFont="1" applyFill="1" applyBorder="1"/>
    <xf numFmtId="38" fontId="7" fillId="3" borderId="1" xfId="2" applyFont="1" applyFill="1" applyBorder="1" applyAlignment="1">
      <alignment horizontal="center"/>
    </xf>
    <xf numFmtId="38" fontId="5" fillId="6" borderId="2" xfId="2" applyFont="1" applyFill="1" applyBorder="1" applyAlignment="1">
      <alignment horizontal="center"/>
    </xf>
    <xf numFmtId="38" fontId="5" fillId="6" borderId="1" xfId="2" applyFont="1" applyFill="1" applyBorder="1" applyAlignment="1">
      <alignment horizontal="center"/>
    </xf>
    <xf numFmtId="0" fontId="0" fillId="2" borderId="0" xfId="0" applyFill="1"/>
    <xf numFmtId="0" fontId="11" fillId="0" borderId="0" xfId="0" applyFont="1"/>
    <xf numFmtId="0" fontId="12" fillId="0" borderId="0" xfId="0" applyFont="1"/>
    <xf numFmtId="176" fontId="11" fillId="0" borderId="0" xfId="0" applyNumberFormat="1" applyFont="1"/>
    <xf numFmtId="2" fontId="11" fillId="0" borderId="0" xfId="0" applyNumberFormat="1" applyFont="1"/>
    <xf numFmtId="0" fontId="3" fillId="10" borderId="1" xfId="0" applyFont="1" applyFill="1" applyBorder="1" applyAlignment="1">
      <alignment horizontal="right"/>
    </xf>
    <xf numFmtId="1" fontId="3" fillId="3" borderId="1" xfId="0" applyNumberFormat="1" applyFont="1" applyFill="1" applyBorder="1"/>
    <xf numFmtId="1" fontId="4" fillId="4" borderId="1" xfId="0" applyNumberFormat="1" applyFont="1" applyFill="1" applyBorder="1"/>
    <xf numFmtId="0" fontId="5" fillId="9" borderId="1" xfId="0" applyFont="1" applyFill="1" applyBorder="1" applyAlignment="1">
      <alignment horizontal="right"/>
    </xf>
    <xf numFmtId="0" fontId="5" fillId="9" borderId="1" xfId="0" applyFont="1" applyFill="1" applyBorder="1" applyAlignment="1">
      <alignment horizontal="center"/>
    </xf>
    <xf numFmtId="0" fontId="5" fillId="9" borderId="1" xfId="0" applyFont="1" applyFill="1" applyBorder="1" applyAlignment="1">
      <alignment horizontal="left"/>
    </xf>
    <xf numFmtId="0" fontId="3" fillId="9" borderId="1" xfId="0" applyFont="1" applyFill="1" applyBorder="1" applyAlignment="1">
      <alignment horizontal="right"/>
    </xf>
    <xf numFmtId="0" fontId="3" fillId="0" borderId="1" xfId="0" applyFont="1" applyFill="1" applyBorder="1"/>
    <xf numFmtId="1" fontId="13" fillId="5" borderId="1" xfId="0" applyNumberFormat="1" applyFont="1" applyFill="1" applyBorder="1" applyAlignment="1">
      <alignment horizontal="right"/>
    </xf>
    <xf numFmtId="1" fontId="14" fillId="3" borderId="1" xfId="0" applyNumberFormat="1" applyFont="1" applyFill="1" applyBorder="1" applyAlignment="1">
      <alignment horizontal="right"/>
    </xf>
    <xf numFmtId="0" fontId="13" fillId="0" borderId="0" xfId="0" applyFont="1" applyAlignment="1">
      <alignment horizontal="right"/>
    </xf>
    <xf numFmtId="38" fontId="1" fillId="0" borderId="0" xfId="2"/>
    <xf numFmtId="0" fontId="15" fillId="0" borderId="0" xfId="0" applyFont="1"/>
    <xf numFmtId="0" fontId="15" fillId="0" borderId="0" xfId="0" applyFont="1" applyAlignment="1">
      <alignment horizontal="center"/>
    </xf>
    <xf numFmtId="38" fontId="5" fillId="5" borderId="2" xfId="2" applyFont="1" applyFill="1" applyBorder="1" applyAlignment="1">
      <alignment horizontal="center"/>
    </xf>
    <xf numFmtId="38" fontId="3" fillId="5" borderId="1" xfId="2" applyFont="1" applyFill="1" applyBorder="1"/>
    <xf numFmtId="38" fontId="5" fillId="5" borderId="1" xfId="2" applyFont="1" applyFill="1" applyBorder="1" applyAlignment="1">
      <alignment horizontal="center"/>
    </xf>
    <xf numFmtId="10" fontId="3" fillId="5" borderId="1" xfId="1" applyNumberFormat="1" applyFont="1" applyFill="1" applyBorder="1"/>
    <xf numFmtId="38" fontId="3" fillId="5" borderId="1" xfId="2" applyFont="1" applyFill="1" applyBorder="1" applyAlignment="1">
      <alignment horizontal="center"/>
    </xf>
    <xf numFmtId="0" fontId="16" fillId="0" borderId="0" xfId="0" applyFont="1"/>
    <xf numFmtId="0" fontId="11" fillId="0" borderId="0" xfId="4">
      <alignment vertical="center"/>
    </xf>
    <xf numFmtId="0" fontId="11" fillId="0" borderId="0" xfId="4" applyAlignment="1">
      <alignment horizontal="center" vertical="center"/>
    </xf>
    <xf numFmtId="0" fontId="11" fillId="0" borderId="0" xfId="4" applyAlignment="1">
      <alignment horizontal="right" vertical="center"/>
    </xf>
    <xf numFmtId="0" fontId="11" fillId="0" borderId="9" xfId="4" applyBorder="1">
      <alignment vertical="center"/>
    </xf>
    <xf numFmtId="0" fontId="11" fillId="0" borderId="10" xfId="4" applyBorder="1" applyAlignment="1">
      <alignment horizontal="center" vertical="center"/>
    </xf>
    <xf numFmtId="0" fontId="11" fillId="0" borderId="10" xfId="4" applyBorder="1">
      <alignment vertical="center"/>
    </xf>
    <xf numFmtId="0" fontId="11" fillId="3" borderId="9" xfId="4" applyFill="1" applyBorder="1" applyAlignment="1">
      <alignment horizontal="right" vertical="center"/>
    </xf>
    <xf numFmtId="0" fontId="11" fillId="3" borderId="10" xfId="4" applyFill="1" applyBorder="1" applyAlignment="1">
      <alignment horizontal="right" vertical="center"/>
    </xf>
    <xf numFmtId="0" fontId="11" fillId="3" borderId="11" xfId="4" applyFill="1" applyBorder="1" applyAlignment="1">
      <alignment horizontal="right" vertical="center"/>
    </xf>
    <xf numFmtId="0" fontId="11" fillId="3" borderId="12" xfId="4" applyFill="1" applyBorder="1" applyAlignment="1">
      <alignment horizontal="right" vertical="center"/>
    </xf>
    <xf numFmtId="0" fontId="11" fillId="4" borderId="9" xfId="4" applyFill="1" applyBorder="1" applyAlignment="1">
      <alignment horizontal="right" vertical="center"/>
    </xf>
    <xf numFmtId="0" fontId="11" fillId="4" borderId="10" xfId="4" applyFill="1" applyBorder="1" applyAlignment="1">
      <alignment horizontal="right" vertical="center"/>
    </xf>
    <xf numFmtId="0" fontId="11" fillId="4" borderId="13" xfId="4" applyFill="1" applyBorder="1" applyAlignment="1">
      <alignment horizontal="right" vertical="center"/>
    </xf>
    <xf numFmtId="0" fontId="11" fillId="9" borderId="9" xfId="4" applyFill="1" applyBorder="1" applyAlignment="1">
      <alignment horizontal="right" vertical="center"/>
    </xf>
    <xf numFmtId="0" fontId="11" fillId="9" borderId="10" xfId="4" applyFill="1" applyBorder="1" applyAlignment="1">
      <alignment horizontal="right" vertical="center"/>
    </xf>
    <xf numFmtId="0" fontId="11" fillId="9" borderId="11" xfId="4" applyFill="1" applyBorder="1" applyAlignment="1">
      <alignment horizontal="right" vertical="center"/>
    </xf>
    <xf numFmtId="0" fontId="11" fillId="9" borderId="12" xfId="4" applyFill="1" applyBorder="1" applyAlignment="1">
      <alignment horizontal="right" vertical="center"/>
    </xf>
    <xf numFmtId="0" fontId="11" fillId="0" borderId="14" xfId="4" applyBorder="1">
      <alignment vertical="center"/>
    </xf>
    <xf numFmtId="0" fontId="11" fillId="0" borderId="0" xfId="4" applyBorder="1" applyAlignment="1">
      <alignment horizontal="center" vertical="center"/>
    </xf>
    <xf numFmtId="0" fontId="11" fillId="0" borderId="0" xfId="4" applyBorder="1">
      <alignment vertical="center"/>
    </xf>
    <xf numFmtId="177" fontId="11" fillId="3" borderId="14" xfId="4" applyNumberFormat="1" applyFill="1" applyBorder="1" applyAlignment="1">
      <alignment horizontal="right" vertical="center"/>
    </xf>
    <xf numFmtId="177" fontId="11" fillId="3" borderId="0" xfId="4" applyNumberFormat="1" applyFill="1" applyBorder="1" applyAlignment="1">
      <alignment horizontal="right" vertical="center"/>
    </xf>
    <xf numFmtId="177" fontId="11" fillId="3" borderId="15" xfId="4" applyNumberFormat="1" applyFill="1" applyBorder="1" applyAlignment="1">
      <alignment horizontal="right" vertical="center"/>
    </xf>
    <xf numFmtId="0" fontId="11" fillId="3" borderId="0" xfId="4" applyFill="1" applyBorder="1" applyAlignment="1">
      <alignment horizontal="right" vertical="center"/>
    </xf>
    <xf numFmtId="0" fontId="11" fillId="3" borderId="16" xfId="4" applyFill="1" applyBorder="1" applyAlignment="1">
      <alignment horizontal="right" vertical="center"/>
    </xf>
    <xf numFmtId="0" fontId="11" fillId="4" borderId="14" xfId="4" applyFill="1" applyBorder="1" applyAlignment="1">
      <alignment horizontal="right" vertical="center"/>
    </xf>
    <xf numFmtId="0" fontId="11" fillId="4" borderId="0" xfId="4" applyFill="1" applyBorder="1" applyAlignment="1">
      <alignment horizontal="right" vertical="center"/>
    </xf>
    <xf numFmtId="0" fontId="11" fillId="4" borderId="17" xfId="4" applyFill="1" applyBorder="1" applyAlignment="1">
      <alignment horizontal="right" vertical="center"/>
    </xf>
    <xf numFmtId="0" fontId="11" fillId="9" borderId="14" xfId="4" applyFill="1" applyBorder="1" applyAlignment="1">
      <alignment horizontal="right" vertical="center"/>
    </xf>
    <xf numFmtId="0" fontId="11" fillId="9" borderId="0" xfId="4" applyFill="1" applyBorder="1" applyAlignment="1">
      <alignment horizontal="right" vertical="center"/>
    </xf>
    <xf numFmtId="0" fontId="11" fillId="9" borderId="15" xfId="4" applyFill="1" applyBorder="1" applyAlignment="1">
      <alignment horizontal="right" vertical="center"/>
    </xf>
    <xf numFmtId="0" fontId="11" fillId="9" borderId="16" xfId="4" applyFill="1" applyBorder="1" applyAlignment="1">
      <alignment horizontal="right" vertical="center"/>
    </xf>
    <xf numFmtId="0" fontId="11" fillId="0" borderId="18" xfId="4" applyBorder="1">
      <alignment vertical="center"/>
    </xf>
    <xf numFmtId="0" fontId="11" fillId="0" borderId="4" xfId="4" applyBorder="1" applyAlignment="1">
      <alignment horizontal="center" vertical="center"/>
    </xf>
    <xf numFmtId="0" fontId="11" fillId="0" borderId="4" xfId="4" applyBorder="1">
      <alignment vertical="center"/>
    </xf>
    <xf numFmtId="177" fontId="11" fillId="3" borderId="18" xfId="4" applyNumberFormat="1" applyFill="1" applyBorder="1" applyAlignment="1">
      <alignment horizontal="right" vertical="center"/>
    </xf>
    <xf numFmtId="177" fontId="11" fillId="3" borderId="4" xfId="4" applyNumberFormat="1" applyFill="1" applyBorder="1" applyAlignment="1">
      <alignment horizontal="right" vertical="center"/>
    </xf>
    <xf numFmtId="177" fontId="11" fillId="3" borderId="8" xfId="4" applyNumberFormat="1" applyFill="1" applyBorder="1" applyAlignment="1">
      <alignment horizontal="right" vertical="center"/>
    </xf>
    <xf numFmtId="0" fontId="11" fillId="3" borderId="4" xfId="4" applyFill="1" applyBorder="1" applyAlignment="1">
      <alignment horizontal="right" vertical="center"/>
    </xf>
    <xf numFmtId="0" fontId="11" fillId="3" borderId="19" xfId="4" applyFill="1" applyBorder="1" applyAlignment="1">
      <alignment horizontal="right" vertical="center"/>
    </xf>
    <xf numFmtId="0" fontId="11" fillId="4" borderId="18" xfId="4" applyFill="1" applyBorder="1" applyAlignment="1">
      <alignment horizontal="right" vertical="center"/>
    </xf>
    <xf numFmtId="0" fontId="11" fillId="4" borderId="4" xfId="4" applyFill="1" applyBorder="1" applyAlignment="1">
      <alignment horizontal="right" vertical="center"/>
    </xf>
    <xf numFmtId="0" fontId="11" fillId="4" borderId="20" xfId="4" applyFill="1" applyBorder="1" applyAlignment="1">
      <alignment horizontal="right" vertical="center"/>
    </xf>
    <xf numFmtId="0" fontId="11" fillId="9" borderId="18" xfId="4" applyFill="1" applyBorder="1" applyAlignment="1">
      <alignment horizontal="right" vertical="center"/>
    </xf>
    <xf numFmtId="0" fontId="11" fillId="9" borderId="4" xfId="4" applyFill="1" applyBorder="1" applyAlignment="1">
      <alignment horizontal="right" vertical="center"/>
    </xf>
    <xf numFmtId="0" fontId="11" fillId="9" borderId="8" xfId="4" applyFill="1" applyBorder="1" applyAlignment="1">
      <alignment horizontal="right" vertical="center"/>
    </xf>
    <xf numFmtId="0" fontId="11" fillId="9" borderId="19" xfId="4" applyFill="1" applyBorder="1" applyAlignment="1">
      <alignment horizontal="right" vertical="center"/>
    </xf>
    <xf numFmtId="0" fontId="11" fillId="0" borderId="21" xfId="4" applyBorder="1">
      <alignment vertical="center"/>
    </xf>
    <xf numFmtId="0" fontId="11" fillId="0" borderId="22" xfId="4" applyBorder="1" applyAlignment="1">
      <alignment horizontal="center" vertical="center"/>
    </xf>
    <xf numFmtId="0" fontId="11" fillId="0" borderId="22" xfId="4" applyBorder="1">
      <alignment vertical="center"/>
    </xf>
    <xf numFmtId="177" fontId="11" fillId="3" borderId="21" xfId="4" applyNumberFormat="1" applyFill="1" applyBorder="1" applyAlignment="1">
      <alignment horizontal="right" vertical="center"/>
    </xf>
    <xf numFmtId="177" fontId="11" fillId="3" borderId="22" xfId="4" applyNumberFormat="1" applyFill="1" applyBorder="1" applyAlignment="1">
      <alignment horizontal="right" vertical="center"/>
    </xf>
    <xf numFmtId="177" fontId="11" fillId="3" borderId="23" xfId="4" applyNumberFormat="1" applyFill="1" applyBorder="1" applyAlignment="1">
      <alignment horizontal="right" vertical="center"/>
    </xf>
    <xf numFmtId="0" fontId="11" fillId="3" borderId="22" xfId="4" applyFill="1" applyBorder="1" applyAlignment="1">
      <alignment horizontal="right" vertical="center"/>
    </xf>
    <xf numFmtId="0" fontId="11" fillId="3" borderId="24" xfId="4" applyFill="1" applyBorder="1" applyAlignment="1">
      <alignment horizontal="right" vertical="center"/>
    </xf>
    <xf numFmtId="0" fontId="11" fillId="4" borderId="21" xfId="4" applyFill="1" applyBorder="1" applyAlignment="1">
      <alignment horizontal="right" vertical="center"/>
    </xf>
    <xf numFmtId="0" fontId="11" fillId="4" borderId="22" xfId="4" applyFill="1" applyBorder="1" applyAlignment="1">
      <alignment horizontal="right" vertical="center"/>
    </xf>
    <xf numFmtId="0" fontId="11" fillId="4" borderId="25" xfId="4" applyFill="1" applyBorder="1" applyAlignment="1">
      <alignment horizontal="right" vertical="center"/>
    </xf>
    <xf numFmtId="0" fontId="11" fillId="9" borderId="21" xfId="4" applyFill="1" applyBorder="1" applyAlignment="1">
      <alignment horizontal="right" vertical="center"/>
    </xf>
    <xf numFmtId="0" fontId="11" fillId="9" borderId="22" xfId="4" applyFill="1" applyBorder="1" applyAlignment="1">
      <alignment horizontal="right" vertical="center"/>
    </xf>
    <xf numFmtId="0" fontId="11" fillId="9" borderId="23" xfId="4" applyFill="1" applyBorder="1" applyAlignment="1">
      <alignment horizontal="right" vertical="center"/>
    </xf>
    <xf numFmtId="0" fontId="11" fillId="9" borderId="24" xfId="4" applyFill="1" applyBorder="1" applyAlignment="1">
      <alignment horizontal="right" vertical="center"/>
    </xf>
    <xf numFmtId="0" fontId="11" fillId="0" borderId="26" xfId="4" applyBorder="1">
      <alignment vertical="center"/>
    </xf>
    <xf numFmtId="178" fontId="11" fillId="0" borderId="7" xfId="4" applyNumberFormat="1" applyBorder="1" applyAlignment="1">
      <alignment horizontal="right" vertical="center"/>
    </xf>
    <xf numFmtId="178" fontId="11" fillId="0" borderId="3" xfId="4" applyNumberFormat="1" applyBorder="1" applyAlignment="1">
      <alignment horizontal="right" vertical="center"/>
    </xf>
    <xf numFmtId="178" fontId="11" fillId="0" borderId="5" xfId="4" applyNumberFormat="1" applyBorder="1" applyAlignment="1">
      <alignment horizontal="right" vertical="center"/>
    </xf>
    <xf numFmtId="178" fontId="11" fillId="0" borderId="26" xfId="4" applyNumberFormat="1" applyBorder="1" applyAlignment="1">
      <alignment horizontal="right" vertical="center"/>
    </xf>
    <xf numFmtId="0" fontId="11" fillId="0" borderId="27" xfId="4" applyBorder="1">
      <alignment vertical="center"/>
    </xf>
    <xf numFmtId="177" fontId="11" fillId="0" borderId="8" xfId="4" applyNumberFormat="1" applyBorder="1" applyAlignment="1">
      <alignment horizontal="right" vertical="center"/>
    </xf>
    <xf numFmtId="177" fontId="11" fillId="0" borderId="4" xfId="4" applyNumberFormat="1" applyBorder="1" applyAlignment="1">
      <alignment horizontal="right" vertical="center"/>
    </xf>
    <xf numFmtId="177" fontId="11" fillId="0" borderId="6" xfId="4" applyNumberFormat="1" applyBorder="1" applyAlignment="1">
      <alignment horizontal="right" vertical="center"/>
    </xf>
    <xf numFmtId="10" fontId="11" fillId="0" borderId="6" xfId="1" applyNumberFormat="1" applyFont="1" applyBorder="1" applyAlignment="1">
      <alignment horizontal="right" vertical="center"/>
    </xf>
    <xf numFmtId="177" fontId="11" fillId="0" borderId="27" xfId="4" applyNumberFormat="1" applyBorder="1" applyAlignment="1">
      <alignment horizontal="right" vertical="center"/>
    </xf>
    <xf numFmtId="0" fontId="11" fillId="0" borderId="0" xfId="6" applyAlignment="1">
      <alignment wrapText="1"/>
    </xf>
    <xf numFmtId="0" fontId="11" fillId="0" borderId="0" xfId="6" applyAlignment="1">
      <alignment horizontal="right" wrapText="1"/>
    </xf>
    <xf numFmtId="0" fontId="11" fillId="0" borderId="0" xfId="6"/>
    <xf numFmtId="0" fontId="11" fillId="3" borderId="2" xfId="6" applyFill="1" applyBorder="1" applyAlignment="1">
      <alignment wrapText="1"/>
    </xf>
    <xf numFmtId="0" fontId="11" fillId="3" borderId="28" xfId="6" applyFill="1" applyBorder="1" applyAlignment="1">
      <alignment wrapText="1"/>
    </xf>
    <xf numFmtId="0" fontId="11" fillId="3" borderId="29" xfId="6" applyFill="1" applyBorder="1" applyAlignment="1">
      <alignment wrapText="1"/>
    </xf>
    <xf numFmtId="0" fontId="11" fillId="3" borderId="1" xfId="6" applyFill="1" applyBorder="1" applyAlignment="1">
      <alignment horizontal="right" wrapText="1"/>
    </xf>
    <xf numFmtId="0" fontId="11" fillId="6" borderId="7" xfId="6" applyFill="1" applyBorder="1" applyAlignment="1">
      <alignment wrapText="1"/>
    </xf>
    <xf numFmtId="0" fontId="11" fillId="6" borderId="3" xfId="6" applyFill="1" applyBorder="1" applyAlignment="1">
      <alignment wrapText="1"/>
    </xf>
    <xf numFmtId="0" fontId="11" fillId="6" borderId="5" xfId="6" applyFill="1" applyBorder="1" applyAlignment="1">
      <alignment horizontal="left" wrapText="1"/>
    </xf>
    <xf numFmtId="0" fontId="11" fillId="6" borderId="26" xfId="6" applyFill="1" applyBorder="1" applyAlignment="1">
      <alignment horizontal="right" wrapText="1"/>
    </xf>
    <xf numFmtId="0" fontId="11" fillId="6" borderId="26" xfId="6" applyFill="1" applyBorder="1" applyAlignment="1">
      <alignment horizontal="center" wrapText="1"/>
    </xf>
    <xf numFmtId="0" fontId="11" fillId="6" borderId="26" xfId="6" applyFill="1" applyBorder="1" applyAlignment="1">
      <alignment wrapText="1"/>
    </xf>
    <xf numFmtId="0" fontId="11" fillId="6" borderId="8" xfId="6" applyFill="1" applyBorder="1" applyAlignment="1">
      <alignment wrapText="1"/>
    </xf>
    <xf numFmtId="0" fontId="11" fillId="6" borderId="4" xfId="6" applyFill="1" applyBorder="1" applyAlignment="1">
      <alignment wrapText="1"/>
    </xf>
    <xf numFmtId="0" fontId="11" fillId="6" borderId="6" xfId="6" applyFill="1" applyBorder="1" applyAlignment="1">
      <alignment horizontal="left" wrapText="1"/>
    </xf>
    <xf numFmtId="0" fontId="11" fillId="6" borderId="27" xfId="6" applyFill="1" applyBorder="1" applyAlignment="1">
      <alignment wrapText="1"/>
    </xf>
    <xf numFmtId="0" fontId="11" fillId="6" borderId="27" xfId="6" applyFill="1" applyBorder="1" applyAlignment="1">
      <alignment horizontal="center" wrapText="1"/>
    </xf>
    <xf numFmtId="10" fontId="11" fillId="6" borderId="27" xfId="6" applyNumberFormat="1" applyFill="1" applyBorder="1" applyAlignment="1">
      <alignment horizontal="right" wrapText="1"/>
    </xf>
    <xf numFmtId="0" fontId="11" fillId="0" borderId="7" xfId="6" applyBorder="1" applyAlignment="1">
      <alignment wrapText="1"/>
    </xf>
    <xf numFmtId="0" fontId="11" fillId="0" borderId="3" xfId="6" applyBorder="1" applyAlignment="1">
      <alignment wrapText="1"/>
    </xf>
    <xf numFmtId="0" fontId="11" fillId="0" borderId="5" xfId="6" applyBorder="1" applyAlignment="1">
      <alignment horizontal="left" wrapText="1"/>
    </xf>
    <xf numFmtId="0" fontId="11" fillId="0" borderId="26" xfId="6" applyBorder="1" applyAlignment="1">
      <alignment horizontal="right" wrapText="1"/>
    </xf>
    <xf numFmtId="0" fontId="11" fillId="0" borderId="26" xfId="6" applyBorder="1" applyAlignment="1">
      <alignment horizontal="center" wrapText="1"/>
    </xf>
    <xf numFmtId="0" fontId="11" fillId="0" borderId="26" xfId="6" applyBorder="1" applyAlignment="1">
      <alignment wrapText="1"/>
    </xf>
    <xf numFmtId="0" fontId="11" fillId="0" borderId="8" xfId="6" applyBorder="1" applyAlignment="1">
      <alignment wrapText="1"/>
    </xf>
    <xf numFmtId="0" fontId="11" fillId="0" borderId="4" xfId="6" applyBorder="1" applyAlignment="1">
      <alignment wrapText="1"/>
    </xf>
    <xf numFmtId="0" fontId="11" fillId="0" borderId="6" xfId="6" applyBorder="1" applyAlignment="1">
      <alignment horizontal="left" wrapText="1"/>
    </xf>
    <xf numFmtId="0" fontId="11" fillId="0" borderId="27" xfId="6" applyBorder="1" applyAlignment="1">
      <alignment wrapText="1"/>
    </xf>
    <xf numFmtId="0" fontId="11" fillId="0" borderId="27" xfId="6" applyBorder="1" applyAlignment="1">
      <alignment horizontal="center" wrapText="1"/>
    </xf>
    <xf numFmtId="0" fontId="11" fillId="0" borderId="27" xfId="6" applyBorder="1" applyAlignment="1">
      <alignment horizontal="right" wrapText="1"/>
    </xf>
    <xf numFmtId="10" fontId="11" fillId="0" borderId="27" xfId="6" applyNumberFormat="1" applyBorder="1" applyAlignment="1">
      <alignment horizontal="right" wrapText="1"/>
    </xf>
    <xf numFmtId="0" fontId="11" fillId="2" borderId="2" xfId="6" applyFill="1" applyBorder="1" applyAlignment="1">
      <alignment horizontal="center" wrapText="1"/>
    </xf>
    <xf numFmtId="0" fontId="11" fillId="2" borderId="1" xfId="6" applyFill="1" applyBorder="1" applyAlignment="1">
      <alignment horizontal="center" wrapText="1"/>
    </xf>
    <xf numFmtId="0" fontId="11" fillId="2" borderId="1" xfId="6" applyFill="1" applyBorder="1" applyAlignment="1">
      <alignment wrapText="1"/>
    </xf>
    <xf numFmtId="38" fontId="11" fillId="2" borderId="1" xfId="2" applyFont="1" applyFill="1" applyBorder="1" applyAlignment="1">
      <alignment horizontal="right" wrapText="1"/>
    </xf>
    <xf numFmtId="10" fontId="11" fillId="2" borderId="1" xfId="6" applyNumberFormat="1" applyFill="1" applyBorder="1" applyAlignment="1">
      <alignment horizontal="right" wrapText="1"/>
    </xf>
    <xf numFmtId="0" fontId="11" fillId="0" borderId="0" xfId="3" applyAlignment="1">
      <alignment horizontal="center" vertical="center"/>
    </xf>
    <xf numFmtId="0" fontId="11" fillId="0" borderId="0" xfId="3">
      <alignment vertical="center"/>
    </xf>
    <xf numFmtId="0" fontId="11" fillId="0" borderId="0" xfId="3" applyAlignment="1">
      <alignment horizontal="right" vertical="center"/>
    </xf>
    <xf numFmtId="0" fontId="11" fillId="0" borderId="9" xfId="3" applyBorder="1" applyAlignment="1">
      <alignment horizontal="center" vertical="center"/>
    </xf>
    <xf numFmtId="0" fontId="11" fillId="0" borderId="10" xfId="3" applyBorder="1" applyAlignment="1">
      <alignment horizontal="center" vertical="center"/>
    </xf>
    <xf numFmtId="0" fontId="11" fillId="0" borderId="10" xfId="3" applyBorder="1">
      <alignment vertical="center"/>
    </xf>
    <xf numFmtId="0" fontId="11" fillId="0" borderId="12" xfId="3" applyBorder="1">
      <alignment vertical="center"/>
    </xf>
    <xf numFmtId="0" fontId="11" fillId="3" borderId="9" xfId="3" applyFill="1" applyBorder="1" applyAlignment="1">
      <alignment horizontal="right" vertical="center"/>
    </xf>
    <xf numFmtId="0" fontId="11" fillId="3" borderId="10" xfId="3" applyFill="1" applyBorder="1" applyAlignment="1">
      <alignment horizontal="right" vertical="center"/>
    </xf>
    <xf numFmtId="0" fontId="11" fillId="3" borderId="11" xfId="3" applyFill="1" applyBorder="1" applyAlignment="1">
      <alignment horizontal="right" vertical="center"/>
    </xf>
    <xf numFmtId="0" fontId="11" fillId="3" borderId="12" xfId="3" applyFill="1" applyBorder="1" applyAlignment="1">
      <alignment horizontal="right" vertical="center"/>
    </xf>
    <xf numFmtId="0" fontId="11" fillId="4" borderId="9" xfId="3" applyFill="1" applyBorder="1" applyAlignment="1">
      <alignment horizontal="right" vertical="center"/>
    </xf>
    <xf numFmtId="0" fontId="11" fillId="4" borderId="10" xfId="3" applyFill="1" applyBorder="1" applyAlignment="1">
      <alignment horizontal="right" vertical="center"/>
    </xf>
    <xf numFmtId="0" fontId="11" fillId="4" borderId="13" xfId="3" applyFill="1" applyBorder="1" applyAlignment="1">
      <alignment horizontal="right" vertical="center"/>
    </xf>
    <xf numFmtId="0" fontId="11" fillId="9" borderId="9" xfId="3" applyFill="1" applyBorder="1" applyAlignment="1">
      <alignment horizontal="right" vertical="center"/>
    </xf>
    <xf numFmtId="0" fontId="11" fillId="9" borderId="10" xfId="3" applyFill="1" applyBorder="1" applyAlignment="1">
      <alignment horizontal="right" vertical="center"/>
    </xf>
    <xf numFmtId="0" fontId="11" fillId="9" borderId="11" xfId="3" applyFill="1" applyBorder="1" applyAlignment="1">
      <alignment horizontal="right" vertical="center"/>
    </xf>
    <xf numFmtId="0" fontId="11" fillId="9" borderId="12" xfId="3" applyFill="1" applyBorder="1" applyAlignment="1">
      <alignment horizontal="right" vertical="center"/>
    </xf>
    <xf numFmtId="0" fontId="11" fillId="0" borderId="14" xfId="3" applyBorder="1" applyAlignment="1">
      <alignment horizontal="center" vertical="center"/>
    </xf>
    <xf numFmtId="0" fontId="11" fillId="0" borderId="0" xfId="3" applyBorder="1" applyAlignment="1">
      <alignment horizontal="center" vertical="center"/>
    </xf>
    <xf numFmtId="0" fontId="12" fillId="0" borderId="0" xfId="3" applyFont="1" applyBorder="1">
      <alignment vertical="center"/>
    </xf>
    <xf numFmtId="0" fontId="12" fillId="0" borderId="16" xfId="3" applyFont="1" applyBorder="1">
      <alignment vertical="center"/>
    </xf>
    <xf numFmtId="177" fontId="11" fillId="3" borderId="14" xfId="3" applyNumberFormat="1" applyFill="1" applyBorder="1" applyAlignment="1">
      <alignment horizontal="right" vertical="center"/>
    </xf>
    <xf numFmtId="177" fontId="11" fillId="3" borderId="0" xfId="3" applyNumberFormat="1" applyFill="1" applyBorder="1" applyAlignment="1">
      <alignment horizontal="right" vertical="center"/>
    </xf>
    <xf numFmtId="177" fontId="11" fillId="3" borderId="15" xfId="3" applyNumberFormat="1" applyFill="1" applyBorder="1" applyAlignment="1">
      <alignment horizontal="right" vertical="center"/>
    </xf>
    <xf numFmtId="0" fontId="11" fillId="3" borderId="0" xfId="3" applyFill="1" applyBorder="1" applyAlignment="1">
      <alignment horizontal="right" vertical="center"/>
    </xf>
    <xf numFmtId="179" fontId="11" fillId="3" borderId="16" xfId="3" applyNumberFormat="1" applyFill="1" applyBorder="1" applyAlignment="1">
      <alignment horizontal="right" vertical="center"/>
    </xf>
    <xf numFmtId="0" fontId="11" fillId="4" borderId="14" xfId="3" applyFill="1" applyBorder="1" applyAlignment="1">
      <alignment horizontal="right" vertical="center"/>
    </xf>
    <xf numFmtId="0" fontId="11" fillId="4" borderId="0" xfId="3" applyFill="1" applyBorder="1" applyAlignment="1">
      <alignment horizontal="right" vertical="center"/>
    </xf>
    <xf numFmtId="0" fontId="11" fillId="4" borderId="17" xfId="3" applyFill="1" applyBorder="1" applyAlignment="1">
      <alignment horizontal="right" vertical="center"/>
    </xf>
    <xf numFmtId="0" fontId="11" fillId="9" borderId="14" xfId="3" applyFill="1" applyBorder="1" applyAlignment="1">
      <alignment horizontal="right" vertical="center"/>
    </xf>
    <xf numFmtId="0" fontId="11" fillId="9" borderId="0" xfId="3" applyFill="1" applyBorder="1" applyAlignment="1">
      <alignment horizontal="right" vertical="center"/>
    </xf>
    <xf numFmtId="0" fontId="11" fillId="9" borderId="15" xfId="3" applyFill="1" applyBorder="1" applyAlignment="1">
      <alignment horizontal="right" vertical="center"/>
    </xf>
    <xf numFmtId="0" fontId="11" fillId="9" borderId="16" xfId="3" applyFill="1" applyBorder="1" applyAlignment="1">
      <alignment horizontal="right" vertical="center"/>
    </xf>
    <xf numFmtId="0" fontId="11" fillId="0" borderId="18" xfId="3" applyBorder="1" applyAlignment="1">
      <alignment horizontal="center" vertical="center"/>
    </xf>
    <xf numFmtId="0" fontId="11" fillId="0" borderId="4" xfId="3" applyBorder="1" applyAlignment="1">
      <alignment horizontal="center" vertical="center"/>
    </xf>
    <xf numFmtId="0" fontId="12" fillId="0" borderId="4" xfId="3" applyFont="1" applyBorder="1">
      <alignment vertical="center"/>
    </xf>
    <xf numFmtId="0" fontId="12" fillId="0" borderId="19" xfId="3" applyFont="1" applyBorder="1">
      <alignment vertical="center"/>
    </xf>
    <xf numFmtId="177" fontId="11" fillId="3" borderId="18" xfId="3" applyNumberFormat="1" applyFill="1" applyBorder="1" applyAlignment="1">
      <alignment horizontal="right" vertical="center"/>
    </xf>
    <xf numFmtId="177" fontId="11" fillId="3" borderId="4" xfId="3" applyNumberFormat="1" applyFill="1" applyBorder="1" applyAlignment="1">
      <alignment horizontal="right" vertical="center"/>
    </xf>
    <xf numFmtId="177" fontId="11" fillId="3" borderId="8" xfId="3" applyNumberFormat="1" applyFill="1" applyBorder="1" applyAlignment="1">
      <alignment horizontal="right" vertical="center"/>
    </xf>
    <xf numFmtId="0" fontId="11" fillId="3" borderId="4" xfId="3" applyFill="1" applyBorder="1" applyAlignment="1">
      <alignment horizontal="right" vertical="center"/>
    </xf>
    <xf numFmtId="179" fontId="11" fillId="3" borderId="19" xfId="3" applyNumberFormat="1" applyFill="1" applyBorder="1" applyAlignment="1">
      <alignment horizontal="right" vertical="center"/>
    </xf>
    <xf numFmtId="0" fontId="11" fillId="4" borderId="18" xfId="3" applyFill="1" applyBorder="1" applyAlignment="1">
      <alignment horizontal="right" vertical="center"/>
    </xf>
    <xf numFmtId="0" fontId="11" fillId="4" borderId="4" xfId="3" applyFill="1" applyBorder="1" applyAlignment="1">
      <alignment horizontal="right" vertical="center"/>
    </xf>
    <xf numFmtId="0" fontId="11" fillId="4" borderId="20" xfId="3" applyFill="1" applyBorder="1" applyAlignment="1">
      <alignment horizontal="right" vertical="center"/>
    </xf>
    <xf numFmtId="0" fontId="11" fillId="9" borderId="18" xfId="3" applyFill="1" applyBorder="1" applyAlignment="1">
      <alignment horizontal="right" vertical="center"/>
    </xf>
    <xf numFmtId="0" fontId="11" fillId="9" borderId="4" xfId="3" applyFill="1" applyBorder="1" applyAlignment="1">
      <alignment horizontal="right" vertical="center"/>
    </xf>
    <xf numFmtId="0" fontId="11" fillId="9" borderId="8" xfId="3" applyFill="1" applyBorder="1" applyAlignment="1">
      <alignment horizontal="right" vertical="center"/>
    </xf>
    <xf numFmtId="0" fontId="11" fillId="9" borderId="19" xfId="3" applyFill="1" applyBorder="1" applyAlignment="1">
      <alignment horizontal="right" vertical="center"/>
    </xf>
    <xf numFmtId="0" fontId="11" fillId="0" borderId="21" xfId="3" applyBorder="1" applyAlignment="1">
      <alignment horizontal="center" vertical="center"/>
    </xf>
    <xf numFmtId="0" fontId="11" fillId="0" borderId="22" xfId="3" applyBorder="1" applyAlignment="1">
      <alignment horizontal="center" vertical="center"/>
    </xf>
    <xf numFmtId="177" fontId="11" fillId="3" borderId="21" xfId="3" applyNumberFormat="1" applyFill="1" applyBorder="1" applyAlignment="1">
      <alignment horizontal="right" vertical="center"/>
    </xf>
    <xf numFmtId="177" fontId="11" fillId="3" borderId="22" xfId="3" applyNumberFormat="1" applyFill="1" applyBorder="1" applyAlignment="1">
      <alignment horizontal="right" vertical="center"/>
    </xf>
    <xf numFmtId="177" fontId="11" fillId="3" borderId="23" xfId="3" applyNumberFormat="1" applyFill="1" applyBorder="1" applyAlignment="1">
      <alignment horizontal="right" vertical="center"/>
    </xf>
    <xf numFmtId="0" fontId="11" fillId="3" borderId="22" xfId="3" applyFill="1" applyBorder="1" applyAlignment="1">
      <alignment horizontal="right" vertical="center"/>
    </xf>
    <xf numFmtId="0" fontId="11" fillId="4" borderId="21" xfId="3" applyFill="1" applyBorder="1" applyAlignment="1">
      <alignment horizontal="right" vertical="center"/>
    </xf>
    <xf numFmtId="0" fontId="11" fillId="4" borderId="22" xfId="3" applyFill="1" applyBorder="1" applyAlignment="1">
      <alignment horizontal="right" vertical="center"/>
    </xf>
    <xf numFmtId="0" fontId="11" fillId="4" borderId="25" xfId="3" applyFill="1" applyBorder="1" applyAlignment="1">
      <alignment horizontal="right" vertical="center"/>
    </xf>
    <xf numFmtId="0" fontId="11" fillId="9" borderId="21" xfId="3" applyFill="1" applyBorder="1" applyAlignment="1">
      <alignment horizontal="right" vertical="center"/>
    </xf>
    <xf numFmtId="0" fontId="11" fillId="9" borderId="22" xfId="3" applyFill="1" applyBorder="1" applyAlignment="1">
      <alignment horizontal="right" vertical="center"/>
    </xf>
    <xf numFmtId="0" fontId="11" fillId="9" borderId="23" xfId="3" applyFill="1" applyBorder="1" applyAlignment="1">
      <alignment horizontal="right" vertical="center"/>
    </xf>
    <xf numFmtId="0" fontId="11" fillId="9" borderId="24" xfId="3" applyFill="1" applyBorder="1" applyAlignment="1">
      <alignment horizontal="right" vertical="center"/>
    </xf>
    <xf numFmtId="0" fontId="11" fillId="0" borderId="26" xfId="3" applyBorder="1">
      <alignment vertical="center"/>
    </xf>
    <xf numFmtId="178" fontId="11" fillId="0" borderId="7" xfId="3" applyNumberFormat="1" applyBorder="1" applyAlignment="1">
      <alignment horizontal="right" vertical="center"/>
    </xf>
    <xf numFmtId="178" fontId="11" fillId="0" borderId="3" xfId="3" applyNumberFormat="1" applyBorder="1" applyAlignment="1">
      <alignment horizontal="right" vertical="center"/>
    </xf>
    <xf numFmtId="178" fontId="11" fillId="0" borderId="5" xfId="3" applyNumberFormat="1" applyBorder="1" applyAlignment="1">
      <alignment horizontal="right" vertical="center"/>
    </xf>
    <xf numFmtId="178" fontId="11" fillId="0" borderId="26" xfId="3" applyNumberFormat="1" applyBorder="1" applyAlignment="1">
      <alignment horizontal="right" vertical="center"/>
    </xf>
    <xf numFmtId="0" fontId="11" fillId="0" borderId="27" xfId="3" applyBorder="1">
      <alignment vertical="center"/>
    </xf>
    <xf numFmtId="177" fontId="11" fillId="0" borderId="8" xfId="3" applyNumberFormat="1" applyBorder="1" applyAlignment="1">
      <alignment horizontal="right" vertical="center"/>
    </xf>
    <xf numFmtId="177" fontId="11" fillId="0" borderId="4" xfId="3" applyNumberFormat="1" applyBorder="1" applyAlignment="1">
      <alignment horizontal="right" vertical="center"/>
    </xf>
    <xf numFmtId="177" fontId="11" fillId="0" borderId="6" xfId="3" applyNumberFormat="1" applyBorder="1" applyAlignment="1">
      <alignment horizontal="right" vertical="center"/>
    </xf>
    <xf numFmtId="177" fontId="11" fillId="0" borderId="27" xfId="3" applyNumberFormat="1" applyBorder="1" applyAlignment="1">
      <alignment horizontal="right" vertical="center"/>
    </xf>
    <xf numFmtId="0" fontId="12" fillId="0" borderId="22" xfId="3" applyFont="1" applyBorder="1">
      <alignment vertical="center"/>
    </xf>
    <xf numFmtId="0" fontId="12" fillId="0" borderId="24" xfId="3" applyFont="1" applyBorder="1">
      <alignment vertical="center"/>
    </xf>
    <xf numFmtId="179" fontId="11" fillId="3" borderId="24" xfId="3" applyNumberFormat="1" applyFill="1" applyBorder="1" applyAlignment="1">
      <alignment horizontal="right" vertical="center"/>
    </xf>
    <xf numFmtId="0" fontId="11" fillId="0" borderId="7" xfId="6" applyFont="1" applyBorder="1" applyAlignment="1">
      <alignment wrapText="1"/>
    </xf>
    <xf numFmtId="0" fontId="11" fillId="6" borderId="7" xfId="6" applyFont="1" applyFill="1" applyBorder="1" applyAlignment="1">
      <alignment wrapText="1"/>
    </xf>
    <xf numFmtId="0" fontId="11" fillId="0" borderId="3" xfId="6" applyFont="1" applyBorder="1" applyAlignment="1">
      <alignment wrapText="1"/>
    </xf>
    <xf numFmtId="0" fontId="11" fillId="6" borderId="3" xfId="6" applyFont="1" applyFill="1" applyBorder="1" applyAlignment="1">
      <alignment wrapText="1"/>
    </xf>
    <xf numFmtId="0" fontId="11" fillId="0" borderId="0" xfId="5" applyAlignment="1">
      <alignment horizontal="left" vertical="center"/>
    </xf>
    <xf numFmtId="0" fontId="11" fillId="0" borderId="0" xfId="5" applyAlignment="1">
      <alignment horizontal="center" vertical="center"/>
    </xf>
    <xf numFmtId="0" fontId="11" fillId="0" borderId="0" xfId="5"/>
    <xf numFmtId="0" fontId="11" fillId="0" borderId="0" xfId="5" applyAlignment="1">
      <alignment horizontal="right" vertical="center"/>
    </xf>
    <xf numFmtId="0" fontId="11" fillId="0" borderId="9" xfId="5" applyBorder="1" applyAlignment="1">
      <alignment horizontal="center" vertical="center"/>
    </xf>
    <xf numFmtId="0" fontId="11" fillId="0" borderId="10" xfId="5" applyBorder="1" applyAlignment="1">
      <alignment horizontal="center" vertical="center"/>
    </xf>
    <xf numFmtId="0" fontId="11" fillId="0" borderId="10" xfId="5" applyBorder="1"/>
    <xf numFmtId="0" fontId="11" fillId="0" borderId="12" xfId="5" applyBorder="1"/>
    <xf numFmtId="0" fontId="11" fillId="3" borderId="9" xfId="5" applyFill="1" applyBorder="1" applyAlignment="1">
      <alignment horizontal="right" vertical="center"/>
    </xf>
    <xf numFmtId="0" fontId="11" fillId="3" borderId="10" xfId="5" applyFill="1" applyBorder="1" applyAlignment="1">
      <alignment horizontal="right" vertical="center"/>
    </xf>
    <xf numFmtId="0" fontId="11" fillId="3" borderId="11" xfId="5" applyFill="1" applyBorder="1" applyAlignment="1">
      <alignment horizontal="right" vertical="center"/>
    </xf>
    <xf numFmtId="0" fontId="11" fillId="3" borderId="12" xfId="5" applyFill="1" applyBorder="1" applyAlignment="1">
      <alignment horizontal="right" vertical="center"/>
    </xf>
    <xf numFmtId="0" fontId="11" fillId="4" borderId="9" xfId="5" applyFill="1" applyBorder="1" applyAlignment="1">
      <alignment horizontal="right" vertical="center"/>
    </xf>
    <xf numFmtId="0" fontId="11" fillId="4" borderId="10" xfId="5" applyFill="1" applyBorder="1" applyAlignment="1">
      <alignment horizontal="right" vertical="center"/>
    </xf>
    <xf numFmtId="0" fontId="11" fillId="4" borderId="13" xfId="5" applyFill="1" applyBorder="1" applyAlignment="1">
      <alignment horizontal="right" vertical="center"/>
    </xf>
    <xf numFmtId="0" fontId="11" fillId="9" borderId="9" xfId="5" applyFill="1" applyBorder="1" applyAlignment="1">
      <alignment horizontal="right" vertical="center"/>
    </xf>
    <xf numFmtId="0" fontId="11" fillId="9" borderId="10" xfId="5" applyFill="1" applyBorder="1" applyAlignment="1">
      <alignment horizontal="right" vertical="center"/>
    </xf>
    <xf numFmtId="0" fontId="11" fillId="9" borderId="11" xfId="5" applyFill="1" applyBorder="1" applyAlignment="1">
      <alignment horizontal="right" vertical="center"/>
    </xf>
    <xf numFmtId="0" fontId="11" fillId="9" borderId="12" xfId="5" applyFill="1" applyBorder="1" applyAlignment="1">
      <alignment horizontal="right" vertical="center"/>
    </xf>
    <xf numFmtId="0" fontId="11" fillId="0" borderId="14" xfId="5" applyBorder="1" applyAlignment="1">
      <alignment horizontal="center" vertical="center"/>
    </xf>
    <xf numFmtId="0" fontId="11" fillId="0" borderId="0" xfId="5" applyBorder="1" applyAlignment="1">
      <alignment horizontal="center" vertical="center"/>
    </xf>
    <xf numFmtId="0" fontId="12" fillId="0" borderId="0" xfId="5" applyFont="1" applyBorder="1"/>
    <xf numFmtId="0" fontId="12" fillId="0" borderId="16" xfId="5" applyFont="1" applyBorder="1"/>
    <xf numFmtId="177" fontId="11" fillId="3" borderId="14" xfId="5" applyNumberFormat="1" applyFill="1" applyBorder="1" applyAlignment="1">
      <alignment horizontal="right" vertical="center"/>
    </xf>
    <xf numFmtId="177" fontId="11" fillId="3" borderId="0" xfId="5" applyNumberFormat="1" applyFill="1" applyBorder="1" applyAlignment="1">
      <alignment horizontal="right" vertical="center"/>
    </xf>
    <xf numFmtId="177" fontId="11" fillId="3" borderId="15" xfId="5" applyNumberFormat="1" applyFill="1" applyBorder="1" applyAlignment="1">
      <alignment horizontal="right" vertical="center"/>
    </xf>
    <xf numFmtId="0" fontId="11" fillId="3" borderId="0" xfId="5" applyFill="1" applyBorder="1" applyAlignment="1">
      <alignment horizontal="right" vertical="center"/>
    </xf>
    <xf numFmtId="179" fontId="11" fillId="3" borderId="16" xfId="5" applyNumberFormat="1" applyFill="1" applyBorder="1" applyAlignment="1">
      <alignment horizontal="right" vertical="center"/>
    </xf>
    <xf numFmtId="0" fontId="11" fillId="4" borderId="14" xfId="5" applyFill="1" applyBorder="1" applyAlignment="1">
      <alignment horizontal="right" vertical="center"/>
    </xf>
    <xf numFmtId="0" fontId="11" fillId="4" borderId="0" xfId="5" applyFill="1" applyBorder="1" applyAlignment="1">
      <alignment horizontal="right" vertical="center"/>
    </xf>
    <xf numFmtId="0" fontId="11" fillId="4" borderId="17" xfId="5" applyFill="1" applyBorder="1" applyAlignment="1">
      <alignment horizontal="right" vertical="center"/>
    </xf>
    <xf numFmtId="0" fontId="11" fillId="9" borderId="14" xfId="5" applyFill="1" applyBorder="1" applyAlignment="1">
      <alignment horizontal="right" vertical="center"/>
    </xf>
    <xf numFmtId="0" fontId="11" fillId="9" borderId="0" xfId="5" applyFill="1" applyBorder="1" applyAlignment="1">
      <alignment horizontal="right" vertical="center"/>
    </xf>
    <xf numFmtId="0" fontId="11" fillId="9" borderId="15" xfId="5" applyFill="1" applyBorder="1" applyAlignment="1">
      <alignment horizontal="right" vertical="center"/>
    </xf>
    <xf numFmtId="0" fontId="11" fillId="9" borderId="16" xfId="5" applyFill="1" applyBorder="1" applyAlignment="1">
      <alignment horizontal="right" vertical="center"/>
    </xf>
    <xf numFmtId="0" fontId="11" fillId="0" borderId="18" xfId="5" applyBorder="1" applyAlignment="1">
      <alignment horizontal="center" vertical="center"/>
    </xf>
    <xf numFmtId="0" fontId="11" fillId="0" borderId="4" xfId="5" applyBorder="1" applyAlignment="1">
      <alignment horizontal="center" vertical="center"/>
    </xf>
    <xf numFmtId="0" fontId="12" fillId="0" borderId="4" xfId="5" applyFont="1" applyBorder="1"/>
    <xf numFmtId="0" fontId="12" fillId="0" borderId="19" xfId="5" applyFont="1" applyBorder="1"/>
    <xf numFmtId="177" fontId="11" fillId="3" borderId="18" xfId="5" applyNumberFormat="1" applyFill="1" applyBorder="1" applyAlignment="1">
      <alignment horizontal="right" vertical="center"/>
    </xf>
    <xf numFmtId="177" fontId="11" fillId="3" borderId="4" xfId="5" applyNumberFormat="1" applyFill="1" applyBorder="1" applyAlignment="1">
      <alignment horizontal="right" vertical="center"/>
    </xf>
    <xf numFmtId="177" fontId="11" fillId="3" borderId="8" xfId="5" applyNumberFormat="1" applyFill="1" applyBorder="1" applyAlignment="1">
      <alignment horizontal="right" vertical="center"/>
    </xf>
    <xf numFmtId="0" fontId="11" fillId="3" borderId="4" xfId="5" applyFill="1" applyBorder="1" applyAlignment="1">
      <alignment horizontal="right" vertical="center"/>
    </xf>
    <xf numFmtId="179" fontId="11" fillId="3" borderId="19" xfId="5" applyNumberFormat="1" applyFill="1" applyBorder="1" applyAlignment="1">
      <alignment horizontal="right" vertical="center"/>
    </xf>
    <xf numFmtId="0" fontId="11" fillId="4" borderId="18" xfId="5" applyFill="1" applyBorder="1" applyAlignment="1">
      <alignment horizontal="right" vertical="center"/>
    </xf>
    <xf numFmtId="0" fontId="11" fillId="4" borderId="4" xfId="5" applyFill="1" applyBorder="1" applyAlignment="1">
      <alignment horizontal="right" vertical="center"/>
    </xf>
    <xf numFmtId="0" fontId="11" fillId="4" borderId="20" xfId="5" applyFill="1" applyBorder="1" applyAlignment="1">
      <alignment horizontal="right" vertical="center"/>
    </xf>
    <xf numFmtId="0" fontId="11" fillId="9" borderId="18" xfId="5" applyFill="1" applyBorder="1" applyAlignment="1">
      <alignment horizontal="right" vertical="center"/>
    </xf>
    <xf numFmtId="0" fontId="11" fillId="9" borderId="4" xfId="5" applyFill="1" applyBorder="1" applyAlignment="1">
      <alignment horizontal="right" vertical="center"/>
    </xf>
    <xf numFmtId="0" fontId="11" fillId="9" borderId="8" xfId="5" applyFill="1" applyBorder="1" applyAlignment="1">
      <alignment horizontal="right" vertical="center"/>
    </xf>
    <xf numFmtId="0" fontId="11" fillId="9" borderId="19" xfId="5" applyFill="1" applyBorder="1" applyAlignment="1">
      <alignment horizontal="right" vertical="center"/>
    </xf>
    <xf numFmtId="0" fontId="11" fillId="3" borderId="16" xfId="5" applyFill="1" applyBorder="1" applyAlignment="1">
      <alignment horizontal="right" vertical="center"/>
    </xf>
    <xf numFmtId="0" fontId="11" fillId="0" borderId="0" xfId="5" applyBorder="1"/>
    <xf numFmtId="0" fontId="11" fillId="0" borderId="16" xfId="5" applyBorder="1"/>
    <xf numFmtId="0" fontId="11" fillId="0" borderId="21" xfId="5" applyBorder="1" applyAlignment="1">
      <alignment horizontal="center" vertical="center"/>
    </xf>
    <xf numFmtId="0" fontId="11" fillId="0" borderId="22" xfId="5" applyBorder="1" applyAlignment="1">
      <alignment horizontal="center" vertical="center"/>
    </xf>
    <xf numFmtId="0" fontId="11" fillId="0" borderId="22" xfId="5" applyBorder="1"/>
    <xf numFmtId="0" fontId="11" fillId="0" borderId="24" xfId="5" applyBorder="1"/>
    <xf numFmtId="177" fontId="11" fillId="3" borderId="21" xfId="5" applyNumberFormat="1" applyFill="1" applyBorder="1" applyAlignment="1">
      <alignment horizontal="right" vertical="center"/>
    </xf>
    <xf numFmtId="177" fontId="11" fillId="3" borderId="22" xfId="5" applyNumberFormat="1" applyFill="1" applyBorder="1" applyAlignment="1">
      <alignment horizontal="right" vertical="center"/>
    </xf>
    <xf numFmtId="177" fontId="11" fillId="3" borderId="23" xfId="5" applyNumberFormat="1" applyFill="1" applyBorder="1" applyAlignment="1">
      <alignment horizontal="right" vertical="center"/>
    </xf>
    <xf numFmtId="0" fontId="11" fillId="3" borderId="22" xfId="5" applyFill="1" applyBorder="1" applyAlignment="1">
      <alignment horizontal="right" vertical="center"/>
    </xf>
    <xf numFmtId="0" fontId="11" fillId="3" borderId="24" xfId="5" applyFill="1" applyBorder="1" applyAlignment="1">
      <alignment horizontal="right" vertical="center"/>
    </xf>
    <xf numFmtId="0" fontId="11" fillId="4" borderId="21" xfId="5" applyFill="1" applyBorder="1" applyAlignment="1">
      <alignment horizontal="right" vertical="center"/>
    </xf>
    <xf numFmtId="0" fontId="11" fillId="4" borderId="22" xfId="5" applyFill="1" applyBorder="1" applyAlignment="1">
      <alignment horizontal="right" vertical="center"/>
    </xf>
    <xf numFmtId="0" fontId="11" fillId="4" borderId="25" xfId="5" applyFill="1" applyBorder="1" applyAlignment="1">
      <alignment horizontal="right" vertical="center"/>
    </xf>
    <xf numFmtId="0" fontId="11" fillId="9" borderId="21" xfId="5" applyFill="1" applyBorder="1" applyAlignment="1">
      <alignment horizontal="right" vertical="center"/>
    </xf>
    <xf numFmtId="0" fontId="11" fillId="9" borderId="22" xfId="5" applyFill="1" applyBorder="1" applyAlignment="1">
      <alignment horizontal="right" vertical="center"/>
    </xf>
    <xf numFmtId="0" fontId="11" fillId="9" borderId="23" xfId="5" applyFill="1" applyBorder="1" applyAlignment="1">
      <alignment horizontal="right" vertical="center"/>
    </xf>
    <xf numFmtId="0" fontId="11" fillId="9" borderId="24" xfId="5" applyFill="1" applyBorder="1" applyAlignment="1">
      <alignment horizontal="right" vertical="center"/>
    </xf>
    <xf numFmtId="0" fontId="11" fillId="0" borderId="26" xfId="5" applyBorder="1"/>
    <xf numFmtId="178" fontId="11" fillId="0" borderId="7" xfId="5" applyNumberFormat="1" applyBorder="1" applyAlignment="1">
      <alignment horizontal="right" vertical="center"/>
    </xf>
    <xf numFmtId="178" fontId="11" fillId="0" borderId="3" xfId="5" applyNumberFormat="1" applyBorder="1" applyAlignment="1">
      <alignment horizontal="right" vertical="center"/>
    </xf>
    <xf numFmtId="178" fontId="11" fillId="0" borderId="5" xfId="5" applyNumberFormat="1" applyBorder="1" applyAlignment="1">
      <alignment horizontal="right" vertical="center"/>
    </xf>
    <xf numFmtId="178" fontId="11" fillId="0" borderId="26" xfId="5" applyNumberFormat="1" applyBorder="1" applyAlignment="1">
      <alignment horizontal="right" vertical="center"/>
    </xf>
    <xf numFmtId="0" fontId="11" fillId="0" borderId="27" xfId="5" applyBorder="1"/>
    <xf numFmtId="177" fontId="11" fillId="0" borderId="8" xfId="5" applyNumberFormat="1" applyBorder="1" applyAlignment="1">
      <alignment horizontal="right" vertical="center"/>
    </xf>
    <xf numFmtId="177" fontId="11" fillId="0" borderId="4" xfId="5" applyNumberFormat="1" applyBorder="1" applyAlignment="1">
      <alignment horizontal="right" vertical="center"/>
    </xf>
    <xf numFmtId="177" fontId="11" fillId="0" borderId="6" xfId="5" applyNumberFormat="1" applyBorder="1" applyAlignment="1">
      <alignment horizontal="right" vertical="center"/>
    </xf>
    <xf numFmtId="177" fontId="11" fillId="0" borderId="27" xfId="5" applyNumberFormat="1" applyBorder="1" applyAlignment="1">
      <alignment horizontal="right" vertical="center"/>
    </xf>
    <xf numFmtId="0" fontId="17" fillId="0" borderId="0" xfId="0" applyFont="1"/>
    <xf numFmtId="0" fontId="11" fillId="0" borderId="0" xfId="3" applyBorder="1">
      <alignment vertical="center"/>
    </xf>
    <xf numFmtId="1" fontId="11" fillId="6" borderId="27" xfId="6" applyNumberFormat="1" applyFill="1" applyBorder="1" applyAlignment="1">
      <alignment horizontal="right" wrapText="1"/>
    </xf>
    <xf numFmtId="0" fontId="18" fillId="0" borderId="0" xfId="0" applyFont="1"/>
    <xf numFmtId="0" fontId="19" fillId="0" borderId="0" xfId="0" applyFont="1"/>
    <xf numFmtId="10" fontId="11" fillId="3" borderId="16" xfId="1" applyNumberFormat="1" applyFont="1" applyFill="1" applyBorder="1" applyAlignment="1">
      <alignment horizontal="right" vertical="center"/>
    </xf>
    <xf numFmtId="10" fontId="11" fillId="3" borderId="19" xfId="1" applyNumberFormat="1" applyFont="1" applyFill="1" applyBorder="1" applyAlignment="1">
      <alignment horizontal="right" vertical="center"/>
    </xf>
    <xf numFmtId="0" fontId="22" fillId="0" borderId="0" xfId="0" applyFont="1" applyAlignment="1">
      <alignment horizontal="center"/>
    </xf>
    <xf numFmtId="0" fontId="9" fillId="0" borderId="0" xfId="0" applyFont="1" applyAlignment="1">
      <alignment horizontal="left"/>
    </xf>
    <xf numFmtId="0" fontId="8" fillId="0" borderId="0" xfId="0" applyFont="1" applyAlignment="1">
      <alignment horizontal="left"/>
    </xf>
    <xf numFmtId="0" fontId="22" fillId="0" borderId="0" xfId="0" applyFont="1" applyAlignment="1">
      <alignment horizontal="left"/>
    </xf>
    <xf numFmtId="0" fontId="23" fillId="0" borderId="0" xfId="0" applyFont="1" applyAlignment="1">
      <alignment horizontal="center"/>
    </xf>
    <xf numFmtId="0" fontId="24" fillId="0" borderId="0" xfId="0" applyFont="1" applyAlignment="1">
      <alignment horizontal="center"/>
    </xf>
    <xf numFmtId="0" fontId="25" fillId="0" borderId="0" xfId="0" applyFont="1"/>
    <xf numFmtId="177" fontId="11" fillId="0" borderId="0" xfId="5" applyNumberFormat="1" applyAlignment="1">
      <alignment horizontal="right" vertical="center"/>
    </xf>
    <xf numFmtId="0" fontId="22" fillId="0" borderId="0" xfId="0" applyFont="1"/>
    <xf numFmtId="1" fontId="11" fillId="9" borderId="14" xfId="5" applyNumberFormat="1" applyFill="1" applyBorder="1" applyAlignment="1">
      <alignment horizontal="right" vertical="center"/>
    </xf>
    <xf numFmtId="1" fontId="11" fillId="9" borderId="0" xfId="5" applyNumberFormat="1" applyFill="1" applyBorder="1" applyAlignment="1">
      <alignment horizontal="right" vertical="center"/>
    </xf>
    <xf numFmtId="1" fontId="11" fillId="9" borderId="18" xfId="5" applyNumberFormat="1" applyFill="1" applyBorder="1" applyAlignment="1">
      <alignment horizontal="right" vertical="center"/>
    </xf>
    <xf numFmtId="1" fontId="11" fillId="9" borderId="4" xfId="5" applyNumberFormat="1" applyFill="1" applyBorder="1" applyAlignment="1">
      <alignment horizontal="right" vertical="center"/>
    </xf>
    <xf numFmtId="1" fontId="11" fillId="9" borderId="15" xfId="5" applyNumberFormat="1" applyFill="1" applyBorder="1" applyAlignment="1">
      <alignment horizontal="right" vertical="center"/>
    </xf>
    <xf numFmtId="1" fontId="11" fillId="9" borderId="8" xfId="5" applyNumberFormat="1" applyFill="1" applyBorder="1" applyAlignment="1">
      <alignment horizontal="right" vertical="center"/>
    </xf>
    <xf numFmtId="38" fontId="11" fillId="6" borderId="26" xfId="2" applyFont="1" applyFill="1" applyBorder="1" applyAlignment="1">
      <alignment horizontal="right" wrapText="1"/>
    </xf>
    <xf numFmtId="38" fontId="11" fillId="6" borderId="27" xfId="2" applyFont="1" applyFill="1" applyBorder="1" applyAlignment="1">
      <alignment horizontal="right" wrapText="1"/>
    </xf>
    <xf numFmtId="38" fontId="11" fillId="0" borderId="26" xfId="2" applyFont="1" applyBorder="1" applyAlignment="1">
      <alignment horizontal="right" wrapText="1"/>
    </xf>
    <xf numFmtId="38" fontId="11" fillId="0" borderId="27" xfId="2" applyFont="1" applyBorder="1" applyAlignment="1">
      <alignment horizontal="right" wrapText="1"/>
    </xf>
    <xf numFmtId="38" fontId="11" fillId="2" borderId="29" xfId="2" applyFont="1" applyFill="1" applyBorder="1" applyAlignment="1">
      <alignment horizontal="right" wrapText="1"/>
    </xf>
    <xf numFmtId="180" fontId="11" fillId="2" borderId="1" xfId="2" applyNumberFormat="1" applyFont="1" applyFill="1" applyBorder="1" applyAlignment="1">
      <alignment horizontal="right" wrapText="1"/>
    </xf>
    <xf numFmtId="180" fontId="11" fillId="6" borderId="26" xfId="2" applyNumberFormat="1" applyFont="1" applyFill="1" applyBorder="1" applyAlignment="1">
      <alignment horizontal="right" wrapText="1"/>
    </xf>
    <xf numFmtId="180" fontId="11" fillId="6" borderId="27" xfId="2" applyNumberFormat="1" applyFont="1" applyFill="1" applyBorder="1" applyAlignment="1">
      <alignment horizontal="right" wrapText="1"/>
    </xf>
    <xf numFmtId="180" fontId="11" fillId="0" borderId="26" xfId="2" applyNumberFormat="1" applyFont="1" applyBorder="1" applyAlignment="1">
      <alignment horizontal="right" wrapText="1"/>
    </xf>
    <xf numFmtId="180" fontId="11" fillId="0" borderId="27" xfId="2" applyNumberFormat="1" applyFont="1" applyBorder="1" applyAlignment="1">
      <alignment horizontal="right" wrapText="1"/>
    </xf>
    <xf numFmtId="180" fontId="11" fillId="0" borderId="26" xfId="6" applyNumberFormat="1" applyBorder="1" applyAlignment="1">
      <alignment horizontal="right" wrapText="1"/>
    </xf>
    <xf numFmtId="180" fontId="11" fillId="0" borderId="27" xfId="6" applyNumberFormat="1" applyBorder="1" applyAlignment="1">
      <alignment horizontal="right" wrapText="1"/>
    </xf>
    <xf numFmtId="180" fontId="11" fillId="6" borderId="26" xfId="6" applyNumberFormat="1" applyFill="1" applyBorder="1" applyAlignment="1">
      <alignment horizontal="right" wrapText="1"/>
    </xf>
    <xf numFmtId="180" fontId="11" fillId="6" borderId="27" xfId="6" applyNumberFormat="1" applyFill="1" applyBorder="1" applyAlignment="1">
      <alignment horizontal="right" wrapText="1"/>
    </xf>
    <xf numFmtId="180" fontId="3" fillId="5" borderId="1" xfId="2" applyNumberFormat="1" applyFont="1" applyFill="1" applyBorder="1"/>
    <xf numFmtId="180" fontId="0" fillId="0" borderId="0" xfId="0" applyNumberFormat="1"/>
    <xf numFmtId="180" fontId="3" fillId="5" borderId="1" xfId="2" applyNumberFormat="1" applyFont="1" applyFill="1" applyBorder="1" applyAlignment="1">
      <alignment horizontal="center"/>
    </xf>
    <xf numFmtId="180" fontId="3" fillId="6" borderId="1" xfId="2" applyNumberFormat="1" applyFont="1" applyFill="1" applyBorder="1" applyAlignment="1">
      <alignment horizontal="center"/>
    </xf>
    <xf numFmtId="180" fontId="3" fillId="6" borderId="1" xfId="2" applyNumberFormat="1" applyFont="1" applyFill="1" applyBorder="1"/>
    <xf numFmtId="0" fontId="7" fillId="0" borderId="0" xfId="0" applyFont="1" applyAlignment="1">
      <alignment horizontal="right"/>
    </xf>
    <xf numFmtId="0" fontId="20" fillId="0" borderId="0" xfId="0" applyFont="1" applyAlignment="1">
      <alignment horizontal="right"/>
    </xf>
    <xf numFmtId="0" fontId="26" fillId="0" borderId="0" xfId="0" applyFont="1" applyAlignment="1">
      <alignment horizontal="center"/>
    </xf>
    <xf numFmtId="0" fontId="27" fillId="0" borderId="0" xfId="0" applyFont="1"/>
    <xf numFmtId="0" fontId="0" fillId="11" borderId="0" xfId="0" applyFill="1"/>
    <xf numFmtId="0" fontId="9" fillId="12" borderId="0" xfId="0" applyFont="1" applyFill="1" applyAlignment="1">
      <alignment horizontal="center"/>
    </xf>
    <xf numFmtId="0" fontId="6" fillId="12" borderId="0" xfId="0" applyFont="1" applyFill="1"/>
    <xf numFmtId="0" fontId="9" fillId="13" borderId="0" xfId="0" applyFont="1" applyFill="1" applyAlignment="1">
      <alignment horizontal="center"/>
    </xf>
    <xf numFmtId="0" fontId="6" fillId="13" borderId="0" xfId="0" applyFont="1" applyFill="1"/>
    <xf numFmtId="0" fontId="9" fillId="14" borderId="0" xfId="0" applyFont="1" applyFill="1" applyAlignment="1">
      <alignment horizontal="center"/>
    </xf>
    <xf numFmtId="0" fontId="6" fillId="14" borderId="0" xfId="0" applyFont="1" applyFill="1"/>
    <xf numFmtId="0" fontId="21" fillId="14" borderId="0" xfId="0" applyFont="1" applyFill="1" applyAlignment="1">
      <alignment horizontal="center"/>
    </xf>
    <xf numFmtId="0" fontId="22" fillId="14" borderId="0" xfId="0" applyFont="1" applyFill="1" applyAlignment="1">
      <alignment horizontal="center"/>
    </xf>
    <xf numFmtId="0" fontId="0" fillId="14" borderId="0" xfId="0" applyFill="1"/>
    <xf numFmtId="0" fontId="11" fillId="2" borderId="2" xfId="6" applyFont="1" applyFill="1" applyBorder="1" applyAlignment="1">
      <alignment horizontal="center" wrapText="1"/>
    </xf>
    <xf numFmtId="0" fontId="11" fillId="2" borderId="28" xfId="6" applyFill="1" applyBorder="1" applyAlignment="1">
      <alignment horizontal="center" wrapText="1"/>
    </xf>
    <xf numFmtId="0" fontId="11" fillId="2" borderId="29" xfId="6" applyFill="1" applyBorder="1" applyAlignment="1">
      <alignment horizontal="center" wrapText="1"/>
    </xf>
    <xf numFmtId="0" fontId="11" fillId="2" borderId="1" xfId="6" applyFill="1" applyBorder="1" applyAlignment="1">
      <alignment horizontal="right" wrapText="1"/>
    </xf>
    <xf numFmtId="0" fontId="11" fillId="2" borderId="2" xfId="6" applyFill="1" applyBorder="1" applyAlignment="1">
      <alignment horizontal="right" wrapText="1"/>
    </xf>
  </cellXfs>
  <cellStyles count="7">
    <cellStyle name="パーセント" xfId="1" builtinId="5"/>
    <cellStyle name="桁区切り" xfId="2" builtinId="6"/>
    <cellStyle name="標準" xfId="0" builtinId="0"/>
    <cellStyle name="標準_COCK05_年間データ" xfId="3"/>
    <cellStyle name="標準_MONKEY04_年間データ" xfId="4"/>
    <cellStyle name="標準_NENKAN07_0409" xfId="5"/>
    <cellStyle name="標準_runtotal-all" xfId="6"/>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3" Type="http://schemas.openxmlformats.org/officeDocument/2006/relationships/worksheet" Target="worksheets/sheet3.xml"/><Relationship Id="rId21" Type="http://schemas.openxmlformats.org/officeDocument/2006/relationships/styles" Target="styles.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calcChain" Target="calcChain.xml"/><Relationship Id="rId10" Type="http://schemas.openxmlformats.org/officeDocument/2006/relationships/worksheet" Target="worksheets/sheet10.xml"/><Relationship Id="rId19" Type="http://schemas.openxmlformats.org/officeDocument/2006/relationships/worksheet" Target="worksheets/sheet19.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sharedStrings" Target="sharedString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7.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8.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N53"/>
  <sheetViews>
    <sheetView workbookViewId="0">
      <selection activeCell="K14" sqref="K14"/>
    </sheetView>
  </sheetViews>
  <sheetFormatPr defaultRowHeight="12"/>
  <cols>
    <col min="1" max="1" width="4.85546875" customWidth="1"/>
    <col min="3" max="3" width="6.5703125" customWidth="1"/>
    <col min="4" max="4" width="5.85546875" customWidth="1"/>
  </cols>
  <sheetData>
    <row r="1" spans="1:14">
      <c r="A1" t="s">
        <v>70</v>
      </c>
      <c r="E1" t="s">
        <v>69</v>
      </c>
    </row>
    <row r="4" spans="1:14">
      <c r="A4" t="s">
        <v>51</v>
      </c>
    </row>
    <row r="5" spans="1:14">
      <c r="A5" t="s">
        <v>52</v>
      </c>
    </row>
    <row r="6" spans="1:14">
      <c r="A6" t="s">
        <v>1584</v>
      </c>
    </row>
    <row r="8" spans="1:14">
      <c r="A8" t="s">
        <v>1616</v>
      </c>
    </row>
    <row r="9" spans="1:14">
      <c r="A9" t="s">
        <v>1617</v>
      </c>
    </row>
    <row r="10" spans="1:14">
      <c r="A10" t="s">
        <v>1618</v>
      </c>
    </row>
    <row r="12" spans="1:14">
      <c r="A12" t="s">
        <v>559</v>
      </c>
    </row>
    <row r="13" spans="1:14">
      <c r="A13" t="s">
        <v>560</v>
      </c>
    </row>
    <row r="16" spans="1:14">
      <c r="A16" s="64" t="s">
        <v>53</v>
      </c>
      <c r="B16" s="64"/>
      <c r="C16" s="64"/>
      <c r="D16" s="64"/>
      <c r="E16" s="64"/>
      <c r="F16" s="64"/>
      <c r="G16" s="64"/>
      <c r="H16" s="64"/>
      <c r="I16" s="404" t="s">
        <v>1615</v>
      </c>
      <c r="J16" s="404"/>
      <c r="K16" s="404"/>
      <c r="L16" s="404"/>
      <c r="M16" s="404"/>
      <c r="N16" s="404"/>
    </row>
    <row r="18" spans="1:14">
      <c r="B18" s="1" t="s">
        <v>1022</v>
      </c>
    </row>
    <row r="21" spans="1:14" ht="12.75">
      <c r="D21" s="1" t="s">
        <v>54</v>
      </c>
      <c r="F21" s="24"/>
      <c r="G21" s="24" t="s">
        <v>1017</v>
      </c>
      <c r="I21" s="22"/>
      <c r="K21" s="400" t="s">
        <v>1581</v>
      </c>
      <c r="L21" s="401" t="s">
        <v>1582</v>
      </c>
      <c r="M21" s="400" t="s">
        <v>1581</v>
      </c>
    </row>
    <row r="22" spans="1:14" ht="12.75">
      <c r="A22" s="405" t="s">
        <v>55</v>
      </c>
      <c r="B22" s="405" t="s">
        <v>21</v>
      </c>
      <c r="C22" s="405">
        <v>1988</v>
      </c>
      <c r="D22" s="406">
        <v>53</v>
      </c>
      <c r="F22" s="24"/>
      <c r="G22" s="24"/>
      <c r="H22" s="80"/>
      <c r="I22" s="57"/>
      <c r="J22" s="58"/>
      <c r="K22" s="87" t="s">
        <v>539</v>
      </c>
      <c r="L22" s="87" t="s">
        <v>537</v>
      </c>
      <c r="M22" s="87" t="s">
        <v>541</v>
      </c>
      <c r="N22" s="87" t="s">
        <v>79</v>
      </c>
    </row>
    <row r="23" spans="1:14" ht="12.75">
      <c r="A23" s="405" t="s">
        <v>56</v>
      </c>
      <c r="B23" s="405" t="s">
        <v>24</v>
      </c>
      <c r="C23" s="405">
        <v>1989</v>
      </c>
      <c r="D23" s="406">
        <v>48</v>
      </c>
      <c r="F23" s="24"/>
      <c r="G23" s="24"/>
      <c r="H23" s="60" t="s">
        <v>557</v>
      </c>
      <c r="I23" s="61">
        <v>1361</v>
      </c>
      <c r="J23" s="83" t="s">
        <v>533</v>
      </c>
      <c r="K23" s="84">
        <v>1572170.4</v>
      </c>
      <c r="L23" s="84">
        <v>178727</v>
      </c>
      <c r="M23" s="84">
        <v>1936343</v>
      </c>
      <c r="N23" s="84"/>
    </row>
    <row r="24" spans="1:14" ht="12.75">
      <c r="A24" s="405" t="s">
        <v>57</v>
      </c>
      <c r="B24" s="405" t="s">
        <v>26</v>
      </c>
      <c r="C24" s="405">
        <v>1990</v>
      </c>
      <c r="D24" s="406">
        <v>134</v>
      </c>
      <c r="F24" s="24"/>
      <c r="G24" s="24"/>
      <c r="H24" s="60" t="s">
        <v>558</v>
      </c>
      <c r="I24" s="61">
        <v>4383</v>
      </c>
      <c r="J24" s="85" t="s">
        <v>535</v>
      </c>
      <c r="K24" s="84">
        <v>1155.1582659808964</v>
      </c>
      <c r="L24" s="84">
        <v>131.32035268185157</v>
      </c>
      <c r="M24" s="84">
        <v>1422.7354886113153</v>
      </c>
      <c r="N24" s="86">
        <v>0.81192763885324026</v>
      </c>
    </row>
    <row r="25" spans="1:14" ht="12.75">
      <c r="A25" s="405" t="s">
        <v>58</v>
      </c>
      <c r="B25" s="405" t="s">
        <v>28</v>
      </c>
      <c r="C25" s="405">
        <v>1991</v>
      </c>
      <c r="D25" s="406">
        <v>133</v>
      </c>
      <c r="F25" s="24"/>
      <c r="G25" s="24"/>
      <c r="I25" s="22"/>
    </row>
    <row r="26" spans="1:14" ht="12.75">
      <c r="A26" s="405" t="s">
        <v>59</v>
      </c>
      <c r="B26" s="405" t="s">
        <v>31</v>
      </c>
      <c r="C26" s="405">
        <v>1992</v>
      </c>
      <c r="D26" s="406">
        <v>128</v>
      </c>
      <c r="F26" s="24"/>
      <c r="G26" s="24"/>
      <c r="I26" s="22"/>
    </row>
    <row r="27" spans="1:14" ht="12.75">
      <c r="A27" s="405" t="s">
        <v>60</v>
      </c>
      <c r="B27" s="405" t="s">
        <v>33</v>
      </c>
      <c r="C27" s="405">
        <v>1993</v>
      </c>
      <c r="D27" s="406">
        <v>126</v>
      </c>
      <c r="F27" s="24"/>
      <c r="G27" s="24" t="s">
        <v>1506</v>
      </c>
      <c r="I27" s="22"/>
      <c r="K27" s="400" t="s">
        <v>1581</v>
      </c>
      <c r="L27" s="401" t="s">
        <v>1582</v>
      </c>
      <c r="M27" s="400" t="s">
        <v>1581</v>
      </c>
    </row>
    <row r="28" spans="1:14" ht="12.75">
      <c r="A28" s="405" t="s">
        <v>61</v>
      </c>
      <c r="B28" s="405" t="s">
        <v>35</v>
      </c>
      <c r="C28" s="405">
        <v>1994</v>
      </c>
      <c r="D28" s="406">
        <v>125</v>
      </c>
      <c r="F28" s="24"/>
      <c r="G28" s="24"/>
      <c r="H28" s="56"/>
      <c r="I28" s="57"/>
      <c r="J28" s="58"/>
      <c r="K28" s="87" t="s">
        <v>539</v>
      </c>
      <c r="L28" s="87" t="s">
        <v>537</v>
      </c>
      <c r="M28" s="87" t="s">
        <v>541</v>
      </c>
      <c r="N28" s="87" t="s">
        <v>79</v>
      </c>
    </row>
    <row r="29" spans="1:14" ht="12.75">
      <c r="A29" s="405" t="s">
        <v>62</v>
      </c>
      <c r="B29" s="405" t="s">
        <v>37</v>
      </c>
      <c r="C29" s="405">
        <v>1995</v>
      </c>
      <c r="D29" s="406">
        <v>129</v>
      </c>
      <c r="F29" s="24"/>
      <c r="G29" s="24"/>
      <c r="H29" s="60" t="s">
        <v>15</v>
      </c>
      <c r="I29" s="61">
        <v>1276</v>
      </c>
      <c r="J29" s="83" t="s">
        <v>533</v>
      </c>
      <c r="K29" s="84">
        <v>1372618.4999999998</v>
      </c>
      <c r="L29" s="84">
        <v>155988</v>
      </c>
      <c r="M29" s="84">
        <v>1696408</v>
      </c>
      <c r="N29" s="84"/>
    </row>
    <row r="30" spans="1:14" ht="12.75">
      <c r="A30" s="405" t="s">
        <v>63</v>
      </c>
      <c r="B30" s="405" t="s">
        <v>39</v>
      </c>
      <c r="C30" s="405">
        <v>1996</v>
      </c>
      <c r="D30" s="406">
        <v>128</v>
      </c>
      <c r="F30" s="24"/>
      <c r="G30" s="24"/>
      <c r="H30" s="60" t="s">
        <v>16</v>
      </c>
      <c r="I30" s="61">
        <v>4383</v>
      </c>
      <c r="J30" s="85" t="s">
        <v>535</v>
      </c>
      <c r="K30" s="84">
        <v>1075.7198275862067</v>
      </c>
      <c r="L30" s="84">
        <v>122.24764890282131</v>
      </c>
      <c r="M30" s="84">
        <v>1329.473354231975</v>
      </c>
      <c r="N30" s="86">
        <v>0.80913229600426295</v>
      </c>
    </row>
    <row r="31" spans="1:14" ht="12.75">
      <c r="A31" s="405" t="s">
        <v>64</v>
      </c>
      <c r="B31" s="405" t="s">
        <v>41</v>
      </c>
      <c r="C31" s="405">
        <v>1997</v>
      </c>
      <c r="D31" s="406">
        <v>123</v>
      </c>
      <c r="F31" s="24"/>
      <c r="G31" s="24"/>
      <c r="I31" s="22"/>
    </row>
    <row r="32" spans="1:14" ht="12.75">
      <c r="A32" s="405" t="s">
        <v>65</v>
      </c>
      <c r="B32" s="405" t="s">
        <v>43</v>
      </c>
      <c r="C32" s="405">
        <v>1998</v>
      </c>
      <c r="D32" s="406">
        <v>114</v>
      </c>
      <c r="F32" s="24"/>
      <c r="G32" s="24"/>
      <c r="I32" s="22"/>
    </row>
    <row r="33" spans="1:14" ht="12.75">
      <c r="A33" s="405" t="s">
        <v>66</v>
      </c>
      <c r="B33" s="405" t="s">
        <v>45</v>
      </c>
      <c r="C33" s="405">
        <v>1999</v>
      </c>
      <c r="D33" s="406">
        <v>120</v>
      </c>
      <c r="F33" s="24"/>
      <c r="G33" s="24" t="s">
        <v>1597</v>
      </c>
      <c r="I33" s="22"/>
      <c r="K33" s="400" t="s">
        <v>1581</v>
      </c>
      <c r="L33" s="401" t="s">
        <v>1582</v>
      </c>
      <c r="M33" s="400" t="s">
        <v>1581</v>
      </c>
    </row>
    <row r="34" spans="1:14" ht="12.75">
      <c r="A34" s="407" t="s">
        <v>67</v>
      </c>
      <c r="B34" s="407" t="s">
        <v>21</v>
      </c>
      <c r="C34" s="407">
        <v>2000</v>
      </c>
      <c r="D34" s="408">
        <v>110</v>
      </c>
      <c r="F34" s="24"/>
      <c r="G34" s="24"/>
      <c r="H34" s="56"/>
      <c r="I34" s="57"/>
      <c r="J34" s="58"/>
      <c r="K34" s="87" t="s">
        <v>539</v>
      </c>
      <c r="L34" s="87" t="s">
        <v>537</v>
      </c>
      <c r="M34" s="87" t="s">
        <v>541</v>
      </c>
      <c r="N34" s="87" t="s">
        <v>79</v>
      </c>
    </row>
    <row r="35" spans="1:14" ht="12.75">
      <c r="A35" s="407" t="s">
        <v>987</v>
      </c>
      <c r="B35" s="407" t="s">
        <v>544</v>
      </c>
      <c r="C35" s="407">
        <v>2001</v>
      </c>
      <c r="D35" s="408">
        <v>108</v>
      </c>
      <c r="F35" s="24"/>
      <c r="G35" s="24"/>
      <c r="H35" s="60" t="s">
        <v>15</v>
      </c>
      <c r="I35" s="61">
        <v>269</v>
      </c>
      <c r="J35" s="83" t="s">
        <v>533</v>
      </c>
      <c r="K35" s="84">
        <v>313153.03999999998</v>
      </c>
      <c r="L35" s="84">
        <v>36176</v>
      </c>
      <c r="M35" s="84">
        <v>348925</v>
      </c>
      <c r="N35" s="84"/>
    </row>
    <row r="36" spans="1:14" ht="12.75">
      <c r="A36" s="407" t="s">
        <v>988</v>
      </c>
      <c r="B36" s="407" t="s">
        <v>992</v>
      </c>
      <c r="C36" s="407">
        <v>2002</v>
      </c>
      <c r="D36" s="408">
        <v>110</v>
      </c>
      <c r="F36" s="24"/>
      <c r="G36" s="24"/>
      <c r="H36" s="60" t="s">
        <v>16</v>
      </c>
      <c r="I36" s="61">
        <v>1461</v>
      </c>
      <c r="J36" s="85" t="s">
        <v>535</v>
      </c>
      <c r="K36" s="84">
        <v>1168.4814925373134</v>
      </c>
      <c r="L36" s="84">
        <v>134.98507462686567</v>
      </c>
      <c r="M36" s="84">
        <v>1301.9589552238806</v>
      </c>
      <c r="N36" s="86">
        <v>0.89747951565522666</v>
      </c>
    </row>
    <row r="37" spans="1:14" ht="12.75">
      <c r="A37" s="407" t="s">
        <v>989</v>
      </c>
      <c r="B37" s="407" t="s">
        <v>993</v>
      </c>
      <c r="C37" s="407">
        <v>2003</v>
      </c>
      <c r="D37" s="408">
        <v>121</v>
      </c>
    </row>
    <row r="38" spans="1:14" ht="13.5" customHeight="1">
      <c r="A38" s="407" t="s">
        <v>990</v>
      </c>
      <c r="B38" s="407" t="s">
        <v>1004</v>
      </c>
      <c r="C38" s="407">
        <v>2004</v>
      </c>
      <c r="D38" s="408">
        <v>127</v>
      </c>
    </row>
    <row r="39" spans="1:14" ht="12.75">
      <c r="A39" s="407" t="s">
        <v>991</v>
      </c>
      <c r="B39" s="407" t="s">
        <v>1204</v>
      </c>
      <c r="C39" s="407">
        <v>2005</v>
      </c>
      <c r="D39" s="408">
        <v>121</v>
      </c>
    </row>
    <row r="40" spans="1:14" ht="12.75">
      <c r="A40" s="407" t="s">
        <v>1409</v>
      </c>
      <c r="B40" s="407" t="s">
        <v>1415</v>
      </c>
      <c r="C40" s="407">
        <v>2006</v>
      </c>
      <c r="D40" s="408">
        <v>117</v>
      </c>
      <c r="F40" s="402"/>
      <c r="G40" s="402" t="s">
        <v>1598</v>
      </c>
      <c r="H40" s="403"/>
      <c r="I40" s="22"/>
      <c r="K40" s="400" t="s">
        <v>1581</v>
      </c>
      <c r="L40" s="401" t="s">
        <v>1582</v>
      </c>
      <c r="M40" s="400" t="s">
        <v>1581</v>
      </c>
    </row>
    <row r="41" spans="1:14" ht="12.75">
      <c r="A41" s="407" t="s">
        <v>1410</v>
      </c>
      <c r="B41" s="407" t="s">
        <v>1416</v>
      </c>
      <c r="C41" s="407">
        <v>2007</v>
      </c>
      <c r="D41" s="408">
        <v>113</v>
      </c>
      <c r="F41" s="24"/>
      <c r="G41" s="24"/>
      <c r="H41" s="56"/>
      <c r="I41" s="57"/>
      <c r="J41" s="58"/>
      <c r="K41" s="59" t="s">
        <v>539</v>
      </c>
      <c r="L41" s="59" t="s">
        <v>537</v>
      </c>
      <c r="M41" s="59" t="s">
        <v>541</v>
      </c>
      <c r="N41" s="59" t="s">
        <v>79</v>
      </c>
    </row>
    <row r="42" spans="1:14" ht="12.75">
      <c r="A42" s="407" t="s">
        <v>1411</v>
      </c>
      <c r="B42" s="407" t="s">
        <v>1417</v>
      </c>
      <c r="C42" s="407">
        <v>2008</v>
      </c>
      <c r="D42" s="408">
        <v>104</v>
      </c>
      <c r="F42" s="24"/>
      <c r="G42" s="24"/>
      <c r="H42" s="60" t="s">
        <v>557</v>
      </c>
      <c r="I42" s="61">
        <v>2906</v>
      </c>
      <c r="J42" s="62" t="s">
        <v>533</v>
      </c>
      <c r="K42" s="55">
        <v>3257941.9399999995</v>
      </c>
      <c r="L42" s="55">
        <v>370891</v>
      </c>
      <c r="M42" s="55">
        <v>3981676</v>
      </c>
      <c r="N42" s="55"/>
    </row>
    <row r="43" spans="1:14" ht="12.75">
      <c r="A43" s="407" t="s">
        <v>1412</v>
      </c>
      <c r="B43" s="407" t="s">
        <v>1418</v>
      </c>
      <c r="C43" s="407">
        <v>2009</v>
      </c>
      <c r="D43" s="408">
        <v>100</v>
      </c>
      <c r="F43" s="24"/>
      <c r="G43" s="24"/>
      <c r="H43" s="60" t="s">
        <v>558</v>
      </c>
      <c r="I43" s="61">
        <v>10227</v>
      </c>
      <c r="J43" s="63" t="s">
        <v>535</v>
      </c>
      <c r="K43" s="55">
        <v>1121.494643717728</v>
      </c>
      <c r="L43" s="55">
        <v>127.67332185886403</v>
      </c>
      <c r="M43" s="55">
        <v>1370.6285714285714</v>
      </c>
      <c r="N43" s="29">
        <v>0.81823381410240292</v>
      </c>
    </row>
    <row r="44" spans="1:14" ht="12.75">
      <c r="A44" s="407" t="s">
        <v>1413</v>
      </c>
      <c r="B44" s="407" t="s">
        <v>1419</v>
      </c>
      <c r="C44" s="407">
        <v>2010</v>
      </c>
      <c r="D44" s="408">
        <v>76</v>
      </c>
    </row>
    <row r="45" spans="1:14" ht="12.75">
      <c r="A45" s="407" t="s">
        <v>1414</v>
      </c>
      <c r="B45" s="407" t="s">
        <v>1</v>
      </c>
      <c r="C45" s="407">
        <v>2011</v>
      </c>
      <c r="D45" s="408">
        <v>69</v>
      </c>
    </row>
    <row r="46" spans="1:14" ht="12.75">
      <c r="A46" s="409" t="s">
        <v>1502</v>
      </c>
      <c r="B46" s="409" t="s">
        <v>21</v>
      </c>
      <c r="C46" s="409">
        <v>2012</v>
      </c>
      <c r="D46" s="410">
        <v>69</v>
      </c>
    </row>
    <row r="47" spans="1:14" ht="12.75">
      <c r="A47" s="409" t="s">
        <v>1585</v>
      </c>
      <c r="B47" s="411" t="s">
        <v>544</v>
      </c>
      <c r="C47" s="409">
        <v>2013</v>
      </c>
      <c r="D47" s="410">
        <v>64</v>
      </c>
    </row>
    <row r="48" spans="1:14" ht="12.75">
      <c r="A48" s="409" t="s">
        <v>1586</v>
      </c>
      <c r="B48" s="409" t="s">
        <v>26</v>
      </c>
      <c r="C48" s="409">
        <v>2014</v>
      </c>
      <c r="D48" s="410">
        <v>66</v>
      </c>
    </row>
    <row r="49" spans="1:4" ht="12.75">
      <c r="A49" s="409" t="s">
        <v>1587</v>
      </c>
      <c r="B49" s="409" t="s">
        <v>28</v>
      </c>
      <c r="C49" s="409">
        <v>2015</v>
      </c>
      <c r="D49" s="410">
        <v>70</v>
      </c>
    </row>
    <row r="50" spans="1:4" ht="12.75">
      <c r="A50" s="412" t="s">
        <v>1588</v>
      </c>
      <c r="B50" s="412" t="s">
        <v>1590</v>
      </c>
      <c r="C50" s="412">
        <v>2016</v>
      </c>
      <c r="D50" s="410"/>
    </row>
    <row r="51" spans="1:4">
      <c r="A51" s="409" t="s">
        <v>1589</v>
      </c>
      <c r="B51" s="413"/>
      <c r="C51" s="409">
        <v>2017</v>
      </c>
      <c r="D51" s="413"/>
    </row>
    <row r="52" spans="1:4" ht="12.75">
      <c r="D52" s="27">
        <f>SUM(D22:D50)</f>
        <v>2906</v>
      </c>
    </row>
    <row r="53" spans="1:4" ht="12.75">
      <c r="A53" s="366"/>
      <c r="B53" s="366"/>
      <c r="C53" s="366"/>
      <c r="D53" s="372"/>
    </row>
  </sheetData>
  <phoneticPr fontId="2"/>
  <pageMargins left="0.75" right="0.75" top="1" bottom="1" header="0.51200000000000001" footer="0.51200000000000001"/>
  <pageSetup paperSize="9" orientation="portrait" verticalDpi="0" r:id="rId1"/>
  <headerFooter alignWithMargins="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AH401"/>
  <sheetViews>
    <sheetView workbookViewId="0">
      <selection activeCell="B18" sqref="B18"/>
    </sheetView>
  </sheetViews>
  <sheetFormatPr defaultRowHeight="10.5"/>
  <cols>
    <col min="1" max="1" width="4.28515625" style="18" bestFit="1" customWidth="1"/>
    <col min="2" max="2" width="3.28515625" style="19" bestFit="1" customWidth="1"/>
    <col min="3" max="3" width="9.5703125" style="18" bestFit="1" customWidth="1"/>
    <col min="4" max="4" width="8.140625" style="18" bestFit="1" customWidth="1"/>
    <col min="5" max="5" width="11.28515625" style="18" bestFit="1" customWidth="1"/>
    <col min="6" max="8" width="8" style="1" bestFit="1" customWidth="1"/>
    <col min="9" max="9" width="6.42578125" style="1" bestFit="1" customWidth="1"/>
    <col min="10" max="12" width="5.42578125" style="1" bestFit="1" customWidth="1"/>
    <col min="13" max="14" width="6" style="1" bestFit="1" customWidth="1"/>
    <col min="15" max="15" width="5.42578125" style="1" bestFit="1" customWidth="1"/>
    <col min="16" max="16" width="6" style="1" bestFit="1" customWidth="1"/>
    <col min="17" max="18" width="5.42578125" style="1" bestFit="1" customWidth="1"/>
    <col min="19" max="19" width="6" style="1" bestFit="1" customWidth="1"/>
    <col min="20" max="21" width="5.42578125" style="1" bestFit="1" customWidth="1"/>
    <col min="22" max="31" width="4.5703125" style="1" bestFit="1" customWidth="1"/>
    <col min="32" max="33" width="3.85546875" style="1" bestFit="1" customWidth="1"/>
    <col min="34" max="34" width="11.28515625" style="18" bestFit="1" customWidth="1"/>
    <col min="35" max="16384" width="9.140625" style="1"/>
  </cols>
  <sheetData>
    <row r="1" spans="1:34" ht="15.75">
      <c r="A1" s="54" t="s">
        <v>556</v>
      </c>
    </row>
    <row r="2" spans="1:34">
      <c r="A2" s="72" t="s">
        <v>81</v>
      </c>
      <c r="B2" s="73" t="s">
        <v>108</v>
      </c>
      <c r="C2" s="74" t="s">
        <v>74</v>
      </c>
      <c r="D2" s="74" t="s">
        <v>80</v>
      </c>
      <c r="E2" s="74" t="s">
        <v>107</v>
      </c>
      <c r="F2" s="75" t="s">
        <v>76</v>
      </c>
      <c r="G2" s="75" t="s">
        <v>77</v>
      </c>
      <c r="H2" s="75" t="s">
        <v>78</v>
      </c>
      <c r="I2" s="75" t="s">
        <v>79</v>
      </c>
      <c r="J2" s="3" t="s">
        <v>496</v>
      </c>
      <c r="K2" s="3" t="s">
        <v>499</v>
      </c>
      <c r="L2" s="3" t="s">
        <v>503</v>
      </c>
      <c r="M2" s="3" t="s">
        <v>506</v>
      </c>
      <c r="N2" s="3" t="s">
        <v>509</v>
      </c>
      <c r="O2" s="3" t="s">
        <v>512</v>
      </c>
      <c r="P2" s="3" t="s">
        <v>516</v>
      </c>
      <c r="Q2" s="3" t="s">
        <v>518</v>
      </c>
      <c r="R2" s="3" t="s">
        <v>521</v>
      </c>
      <c r="S2" s="3" t="s">
        <v>524</v>
      </c>
      <c r="T2" s="3" t="s">
        <v>527</v>
      </c>
      <c r="U2" s="3" t="s">
        <v>531</v>
      </c>
      <c r="V2" s="69" t="s">
        <v>497</v>
      </c>
      <c r="W2" s="69" t="s">
        <v>501</v>
      </c>
      <c r="X2" s="69" t="s">
        <v>505</v>
      </c>
      <c r="Y2" s="69" t="s">
        <v>508</v>
      </c>
      <c r="Z2" s="69" t="s">
        <v>511</v>
      </c>
      <c r="AA2" s="69" t="s">
        <v>514</v>
      </c>
      <c r="AB2" s="69" t="s">
        <v>517</v>
      </c>
      <c r="AC2" s="69" t="s">
        <v>519</v>
      </c>
      <c r="AD2" s="69" t="s">
        <v>523</v>
      </c>
      <c r="AE2" s="69" t="s">
        <v>526</v>
      </c>
      <c r="AF2" s="69" t="s">
        <v>529</v>
      </c>
      <c r="AG2" s="69" t="s">
        <v>532</v>
      </c>
      <c r="AH2" s="15" t="s">
        <v>75</v>
      </c>
    </row>
    <row r="3" spans="1:34">
      <c r="A3" s="16">
        <v>1</v>
      </c>
      <c r="B3" s="17"/>
      <c r="C3" s="16" t="s">
        <v>382</v>
      </c>
      <c r="D3" s="16" t="s">
        <v>200</v>
      </c>
      <c r="E3" s="16" t="s">
        <v>117</v>
      </c>
      <c r="F3" s="4">
        <v>4202</v>
      </c>
      <c r="G3" s="76">
        <v>365</v>
      </c>
      <c r="H3" s="2">
        <v>3600</v>
      </c>
      <c r="I3" s="4">
        <v>116.72</v>
      </c>
      <c r="J3" s="6">
        <v>308</v>
      </c>
      <c r="K3" s="6">
        <v>356</v>
      </c>
      <c r="L3" s="6">
        <v>314</v>
      </c>
      <c r="M3" s="6">
        <v>303</v>
      </c>
      <c r="N3" s="6">
        <v>316</v>
      </c>
      <c r="O3" s="6">
        <v>356</v>
      </c>
      <c r="P3" s="6">
        <v>358</v>
      </c>
      <c r="Q3" s="6">
        <v>403</v>
      </c>
      <c r="R3" s="6">
        <v>351</v>
      </c>
      <c r="S3" s="6">
        <v>423</v>
      </c>
      <c r="T3" s="6">
        <v>330</v>
      </c>
      <c r="U3" s="6">
        <v>384</v>
      </c>
      <c r="V3" s="9">
        <v>30</v>
      </c>
      <c r="W3" s="9">
        <v>31</v>
      </c>
      <c r="X3" s="9">
        <v>30</v>
      </c>
      <c r="Y3" s="9">
        <v>31</v>
      </c>
      <c r="Z3" s="9">
        <v>31</v>
      </c>
      <c r="AA3" s="9">
        <v>30</v>
      </c>
      <c r="AB3" s="9">
        <v>31</v>
      </c>
      <c r="AC3" s="9">
        <v>30</v>
      </c>
      <c r="AD3" s="9">
        <v>31</v>
      </c>
      <c r="AE3" s="9">
        <v>31</v>
      </c>
      <c r="AF3" s="9">
        <v>28</v>
      </c>
      <c r="AG3" s="9">
        <v>31</v>
      </c>
      <c r="AH3" s="16" t="s">
        <v>467</v>
      </c>
    </row>
    <row r="4" spans="1:34">
      <c r="A4" s="16">
        <v>2</v>
      </c>
      <c r="B4" s="17"/>
      <c r="C4" s="16" t="s">
        <v>341</v>
      </c>
      <c r="D4" s="16" t="s">
        <v>266</v>
      </c>
      <c r="E4" s="16" t="s">
        <v>109</v>
      </c>
      <c r="F4" s="4">
        <v>3265.5</v>
      </c>
      <c r="G4" s="2">
        <v>296</v>
      </c>
      <c r="H4" s="2">
        <v>1800</v>
      </c>
      <c r="I4" s="4">
        <v>181.42</v>
      </c>
      <c r="J4" s="6">
        <v>242.5</v>
      </c>
      <c r="K4" s="6">
        <v>393.5</v>
      </c>
      <c r="L4" s="6">
        <v>270.5</v>
      </c>
      <c r="M4" s="6">
        <v>233</v>
      </c>
      <c r="N4" s="6">
        <v>243</v>
      </c>
      <c r="O4" s="6">
        <v>338</v>
      </c>
      <c r="P4" s="6">
        <v>252</v>
      </c>
      <c r="Q4" s="6">
        <v>243.5</v>
      </c>
      <c r="R4" s="6">
        <v>145.5</v>
      </c>
      <c r="S4" s="6">
        <v>377</v>
      </c>
      <c r="T4" s="6">
        <v>286</v>
      </c>
      <c r="U4" s="6">
        <v>241</v>
      </c>
      <c r="V4" s="9">
        <v>25</v>
      </c>
      <c r="W4" s="9">
        <v>31</v>
      </c>
      <c r="X4" s="9">
        <v>23</v>
      </c>
      <c r="Y4" s="9">
        <v>23</v>
      </c>
      <c r="Z4" s="9">
        <v>24</v>
      </c>
      <c r="AA4" s="9">
        <v>27</v>
      </c>
      <c r="AB4" s="9">
        <v>24</v>
      </c>
      <c r="AC4" s="9">
        <v>23</v>
      </c>
      <c r="AD4" s="9">
        <v>17</v>
      </c>
      <c r="AE4" s="9">
        <v>29</v>
      </c>
      <c r="AF4" s="9">
        <v>24</v>
      </c>
      <c r="AG4" s="9">
        <v>26</v>
      </c>
      <c r="AH4" s="16" t="s">
        <v>405</v>
      </c>
    </row>
    <row r="5" spans="1:34">
      <c r="A5" s="16">
        <v>3</v>
      </c>
      <c r="B5" s="17"/>
      <c r="C5" s="16" t="s">
        <v>338</v>
      </c>
      <c r="D5" s="16" t="s">
        <v>239</v>
      </c>
      <c r="E5" s="16" t="s">
        <v>188</v>
      </c>
      <c r="F5" s="4">
        <v>3167.7</v>
      </c>
      <c r="G5" s="2">
        <v>262</v>
      </c>
      <c r="H5" s="2">
        <v>2500</v>
      </c>
      <c r="I5" s="4">
        <v>126.71</v>
      </c>
      <c r="J5" s="6">
        <v>178</v>
      </c>
      <c r="K5" s="6">
        <v>55.5</v>
      </c>
      <c r="L5" s="6">
        <v>150</v>
      </c>
      <c r="M5" s="6">
        <v>245</v>
      </c>
      <c r="N5" s="6">
        <v>288.5</v>
      </c>
      <c r="O5" s="6">
        <v>227.5</v>
      </c>
      <c r="P5" s="6">
        <v>208</v>
      </c>
      <c r="Q5" s="6">
        <v>290</v>
      </c>
      <c r="R5" s="6">
        <v>399.2</v>
      </c>
      <c r="S5" s="6">
        <v>451</v>
      </c>
      <c r="T5" s="6">
        <v>335</v>
      </c>
      <c r="U5" s="6">
        <v>340</v>
      </c>
      <c r="V5" s="9">
        <v>18</v>
      </c>
      <c r="W5" s="9">
        <v>5</v>
      </c>
      <c r="X5" s="9">
        <v>14</v>
      </c>
      <c r="Y5" s="9">
        <v>24</v>
      </c>
      <c r="Z5" s="9">
        <v>27</v>
      </c>
      <c r="AA5" s="9">
        <v>23</v>
      </c>
      <c r="AB5" s="9">
        <v>18</v>
      </c>
      <c r="AC5" s="9">
        <v>24</v>
      </c>
      <c r="AD5" s="9">
        <v>30</v>
      </c>
      <c r="AE5" s="9">
        <v>29</v>
      </c>
      <c r="AF5" s="9">
        <v>23</v>
      </c>
      <c r="AG5" s="9">
        <v>27</v>
      </c>
      <c r="AH5" s="16" t="s">
        <v>400</v>
      </c>
    </row>
    <row r="6" spans="1:34">
      <c r="A6" s="16">
        <v>4</v>
      </c>
      <c r="B6" s="17"/>
      <c r="C6" s="16" t="s">
        <v>474</v>
      </c>
      <c r="D6" s="16" t="s">
        <v>282</v>
      </c>
      <c r="E6" s="16" t="s">
        <v>179</v>
      </c>
      <c r="F6" s="4">
        <v>3110</v>
      </c>
      <c r="G6" s="2">
        <v>282</v>
      </c>
      <c r="H6" s="2">
        <v>3200</v>
      </c>
      <c r="I6" s="4">
        <v>97.19</v>
      </c>
      <c r="J6" s="6">
        <v>198</v>
      </c>
      <c r="K6" s="6">
        <v>298</v>
      </c>
      <c r="L6" s="6">
        <v>254</v>
      </c>
      <c r="M6" s="6">
        <v>259</v>
      </c>
      <c r="N6" s="6">
        <v>206</v>
      </c>
      <c r="O6" s="6">
        <v>224</v>
      </c>
      <c r="P6" s="6">
        <v>289</v>
      </c>
      <c r="Q6" s="6">
        <v>291</v>
      </c>
      <c r="R6" s="6">
        <v>310</v>
      </c>
      <c r="S6" s="6">
        <v>286</v>
      </c>
      <c r="T6" s="6">
        <v>234</v>
      </c>
      <c r="U6" s="6">
        <v>261</v>
      </c>
      <c r="V6" s="9">
        <v>23</v>
      </c>
      <c r="W6" s="9">
        <v>25</v>
      </c>
      <c r="X6" s="9">
        <v>23</v>
      </c>
      <c r="Y6" s="9">
        <v>24</v>
      </c>
      <c r="Z6" s="9">
        <v>23</v>
      </c>
      <c r="AA6" s="9">
        <v>21</v>
      </c>
      <c r="AB6" s="9">
        <v>23</v>
      </c>
      <c r="AC6" s="9">
        <v>24</v>
      </c>
      <c r="AD6" s="9">
        <v>27</v>
      </c>
      <c r="AE6" s="9">
        <v>24</v>
      </c>
      <c r="AF6" s="9">
        <v>21</v>
      </c>
      <c r="AG6" s="9">
        <v>24</v>
      </c>
      <c r="AH6" s="16" t="s">
        <v>475</v>
      </c>
    </row>
    <row r="7" spans="1:34">
      <c r="A7" s="16">
        <v>5</v>
      </c>
      <c r="B7" s="17"/>
      <c r="C7" s="16" t="s">
        <v>377</v>
      </c>
      <c r="D7" s="16" t="s">
        <v>211</v>
      </c>
      <c r="E7" s="16" t="s">
        <v>112</v>
      </c>
      <c r="F7" s="4">
        <v>3011.7</v>
      </c>
      <c r="G7" s="2">
        <v>253</v>
      </c>
      <c r="H7" s="2">
        <v>3000</v>
      </c>
      <c r="I7" s="4">
        <v>100.39</v>
      </c>
      <c r="J7" s="6">
        <v>280.60000000000002</v>
      </c>
      <c r="K7" s="6">
        <v>279.2</v>
      </c>
      <c r="L7" s="6">
        <v>278.10000000000002</v>
      </c>
      <c r="M7" s="6">
        <v>228.8</v>
      </c>
      <c r="N7" s="6">
        <v>248.5</v>
      </c>
      <c r="O7" s="6">
        <v>197.5</v>
      </c>
      <c r="P7" s="6">
        <v>201.5</v>
      </c>
      <c r="Q7" s="6">
        <v>231</v>
      </c>
      <c r="R7" s="6">
        <v>150</v>
      </c>
      <c r="S7" s="6">
        <v>371.9</v>
      </c>
      <c r="T7" s="6">
        <v>300.39999999999998</v>
      </c>
      <c r="U7" s="6">
        <v>244.2</v>
      </c>
      <c r="V7" s="9">
        <v>25</v>
      </c>
      <c r="W7" s="9">
        <v>25</v>
      </c>
      <c r="X7" s="9">
        <v>21</v>
      </c>
      <c r="Y7" s="9">
        <v>22</v>
      </c>
      <c r="Z7" s="9">
        <v>21</v>
      </c>
      <c r="AA7" s="9">
        <v>17</v>
      </c>
      <c r="AB7" s="9">
        <v>17</v>
      </c>
      <c r="AC7" s="9">
        <v>22</v>
      </c>
      <c r="AD7" s="9">
        <v>13</v>
      </c>
      <c r="AE7" s="9">
        <v>28</v>
      </c>
      <c r="AF7" s="9">
        <v>21</v>
      </c>
      <c r="AG7" s="9">
        <v>21</v>
      </c>
      <c r="AH7" s="16" t="s">
        <v>462</v>
      </c>
    </row>
    <row r="8" spans="1:34">
      <c r="A8" s="16">
        <v>6</v>
      </c>
      <c r="B8" s="17"/>
      <c r="C8" s="16" t="s">
        <v>127</v>
      </c>
      <c r="D8" s="16" t="s">
        <v>128</v>
      </c>
      <c r="E8" s="16" t="s">
        <v>235</v>
      </c>
      <c r="F8" s="4">
        <v>2759</v>
      </c>
      <c r="G8" s="2">
        <v>196</v>
      </c>
      <c r="H8" s="2">
        <v>3000</v>
      </c>
      <c r="I8" s="4">
        <v>91.97</v>
      </c>
      <c r="J8" s="6">
        <v>155</v>
      </c>
      <c r="K8" s="6">
        <v>188</v>
      </c>
      <c r="L8" s="6">
        <v>174</v>
      </c>
      <c r="M8" s="6">
        <v>217</v>
      </c>
      <c r="N8" s="6">
        <v>248</v>
      </c>
      <c r="O8" s="6">
        <v>303</v>
      </c>
      <c r="P8" s="6">
        <v>260</v>
      </c>
      <c r="Q8" s="6">
        <v>161</v>
      </c>
      <c r="R8" s="6">
        <v>304</v>
      </c>
      <c r="S8" s="6">
        <v>250</v>
      </c>
      <c r="T8" s="6">
        <v>218</v>
      </c>
      <c r="U8" s="6">
        <v>281</v>
      </c>
      <c r="V8" s="9">
        <v>14</v>
      </c>
      <c r="W8" s="9">
        <v>12</v>
      </c>
      <c r="X8" s="9">
        <v>12</v>
      </c>
      <c r="Y8" s="9">
        <v>16</v>
      </c>
      <c r="Z8" s="9">
        <v>20</v>
      </c>
      <c r="AA8" s="9">
        <v>18</v>
      </c>
      <c r="AB8" s="9">
        <v>16</v>
      </c>
      <c r="AC8" s="9">
        <v>14</v>
      </c>
      <c r="AD8" s="9">
        <v>20</v>
      </c>
      <c r="AE8" s="9">
        <v>19</v>
      </c>
      <c r="AF8" s="9">
        <v>14</v>
      </c>
      <c r="AG8" s="9">
        <v>21</v>
      </c>
      <c r="AH8" s="16" t="s">
        <v>421</v>
      </c>
    </row>
    <row r="9" spans="1:34">
      <c r="A9" s="16">
        <v>7</v>
      </c>
      <c r="B9" s="17"/>
      <c r="C9" s="16" t="s">
        <v>483</v>
      </c>
      <c r="D9" s="16" t="s">
        <v>222</v>
      </c>
      <c r="E9" s="16" t="s">
        <v>135</v>
      </c>
      <c r="F9" s="4">
        <v>2680.9</v>
      </c>
      <c r="G9" s="2">
        <v>236</v>
      </c>
      <c r="H9" s="2">
        <v>3000</v>
      </c>
      <c r="I9" s="4">
        <v>89.36</v>
      </c>
      <c r="J9" s="6">
        <v>177</v>
      </c>
      <c r="K9" s="6">
        <v>243.5</v>
      </c>
      <c r="L9" s="6">
        <v>214.1</v>
      </c>
      <c r="M9" s="6">
        <v>160.5</v>
      </c>
      <c r="N9" s="6">
        <v>224.5</v>
      </c>
      <c r="O9" s="6">
        <v>208</v>
      </c>
      <c r="P9" s="6">
        <v>254</v>
      </c>
      <c r="Q9" s="6">
        <v>202</v>
      </c>
      <c r="R9" s="6">
        <v>189.2</v>
      </c>
      <c r="S9" s="6">
        <v>289.2</v>
      </c>
      <c r="T9" s="6">
        <v>295.89999999999998</v>
      </c>
      <c r="U9" s="6">
        <v>223</v>
      </c>
      <c r="V9" s="9">
        <v>18</v>
      </c>
      <c r="W9" s="9">
        <v>20</v>
      </c>
      <c r="X9" s="9">
        <v>17</v>
      </c>
      <c r="Y9" s="9">
        <v>20</v>
      </c>
      <c r="Z9" s="9">
        <v>21</v>
      </c>
      <c r="AA9" s="9">
        <v>18</v>
      </c>
      <c r="AB9" s="9">
        <v>19</v>
      </c>
      <c r="AC9" s="9">
        <v>19</v>
      </c>
      <c r="AD9" s="9">
        <v>20</v>
      </c>
      <c r="AE9" s="9">
        <v>22</v>
      </c>
      <c r="AF9" s="9">
        <v>23</v>
      </c>
      <c r="AG9" s="9">
        <v>19</v>
      </c>
      <c r="AH9" s="16" t="s">
        <v>484</v>
      </c>
    </row>
    <row r="10" spans="1:34">
      <c r="A10" s="16">
        <v>8</v>
      </c>
      <c r="B10" s="17"/>
      <c r="C10" s="16" t="s">
        <v>352</v>
      </c>
      <c r="D10" s="16" t="s">
        <v>131</v>
      </c>
      <c r="E10" s="16" t="s">
        <v>132</v>
      </c>
      <c r="F10" s="4">
        <v>2657</v>
      </c>
      <c r="G10" s="2">
        <v>218</v>
      </c>
      <c r="H10" s="2">
        <v>4000</v>
      </c>
      <c r="I10" s="4">
        <v>66.430000000000007</v>
      </c>
      <c r="J10" s="6">
        <v>100</v>
      </c>
      <c r="K10" s="6">
        <v>64</v>
      </c>
      <c r="L10" s="6">
        <v>128</v>
      </c>
      <c r="M10" s="6">
        <v>301</v>
      </c>
      <c r="N10" s="6">
        <v>257</v>
      </c>
      <c r="O10" s="6">
        <v>279</v>
      </c>
      <c r="P10" s="6">
        <v>415</v>
      </c>
      <c r="Q10" s="6">
        <v>358</v>
      </c>
      <c r="R10" s="6">
        <v>339</v>
      </c>
      <c r="S10" s="6">
        <v>284</v>
      </c>
      <c r="T10" s="6">
        <v>93</v>
      </c>
      <c r="U10" s="6">
        <v>39</v>
      </c>
      <c r="V10" s="9">
        <v>11</v>
      </c>
      <c r="W10" s="9">
        <v>8</v>
      </c>
      <c r="X10" s="9">
        <v>14</v>
      </c>
      <c r="Y10" s="9">
        <v>29</v>
      </c>
      <c r="Z10" s="9">
        <v>23</v>
      </c>
      <c r="AA10" s="9">
        <v>22</v>
      </c>
      <c r="AB10" s="9">
        <v>25</v>
      </c>
      <c r="AC10" s="9">
        <v>22</v>
      </c>
      <c r="AD10" s="9">
        <v>27</v>
      </c>
      <c r="AE10" s="9">
        <v>23</v>
      </c>
      <c r="AF10" s="9">
        <v>9</v>
      </c>
      <c r="AG10" s="9">
        <v>5</v>
      </c>
      <c r="AH10" s="16" t="s">
        <v>426</v>
      </c>
    </row>
    <row r="11" spans="1:34">
      <c r="A11" s="16">
        <v>9</v>
      </c>
      <c r="B11" s="17"/>
      <c r="C11" s="16" t="s">
        <v>375</v>
      </c>
      <c r="D11" s="16" t="s">
        <v>155</v>
      </c>
      <c r="E11" s="16" t="s">
        <v>126</v>
      </c>
      <c r="F11" s="4">
        <v>2502</v>
      </c>
      <c r="G11" s="2">
        <v>209</v>
      </c>
      <c r="H11" s="2">
        <v>2000</v>
      </c>
      <c r="I11" s="4">
        <v>125.1</v>
      </c>
      <c r="J11" s="6">
        <v>171</v>
      </c>
      <c r="K11" s="6">
        <v>237</v>
      </c>
      <c r="L11" s="6">
        <v>212</v>
      </c>
      <c r="M11" s="6">
        <v>278</v>
      </c>
      <c r="N11" s="6">
        <v>242</v>
      </c>
      <c r="O11" s="6">
        <v>220</v>
      </c>
      <c r="P11" s="6">
        <v>212</v>
      </c>
      <c r="Q11" s="6">
        <v>172</v>
      </c>
      <c r="R11" s="6">
        <v>170</v>
      </c>
      <c r="S11" s="6">
        <v>206</v>
      </c>
      <c r="T11" s="6">
        <v>181</v>
      </c>
      <c r="U11" s="6">
        <v>201</v>
      </c>
      <c r="V11" s="9">
        <v>16</v>
      </c>
      <c r="W11" s="9">
        <v>19</v>
      </c>
      <c r="X11" s="9">
        <v>20</v>
      </c>
      <c r="Y11" s="9">
        <v>22</v>
      </c>
      <c r="Z11" s="9">
        <v>22</v>
      </c>
      <c r="AA11" s="9">
        <v>19</v>
      </c>
      <c r="AB11" s="9">
        <v>18</v>
      </c>
      <c r="AC11" s="9">
        <v>10</v>
      </c>
      <c r="AD11" s="9">
        <v>12</v>
      </c>
      <c r="AE11" s="9">
        <v>19</v>
      </c>
      <c r="AF11" s="9">
        <v>15</v>
      </c>
      <c r="AG11" s="9">
        <v>17</v>
      </c>
      <c r="AH11" s="16" t="s">
        <v>460</v>
      </c>
    </row>
    <row r="12" spans="1:34">
      <c r="A12" s="16">
        <v>10</v>
      </c>
      <c r="B12" s="17"/>
      <c r="C12" s="16" t="s">
        <v>203</v>
      </c>
      <c r="D12" s="16" t="s">
        <v>204</v>
      </c>
      <c r="E12" s="16" t="s">
        <v>207</v>
      </c>
      <c r="F12" s="4">
        <v>2454.5</v>
      </c>
      <c r="G12" s="2">
        <v>235</v>
      </c>
      <c r="H12" s="2">
        <v>2000</v>
      </c>
      <c r="I12" s="4">
        <v>122.73</v>
      </c>
      <c r="J12" s="6">
        <v>93</v>
      </c>
      <c r="K12" s="6">
        <v>315</v>
      </c>
      <c r="L12" s="6">
        <v>184</v>
      </c>
      <c r="M12" s="6">
        <v>232</v>
      </c>
      <c r="N12" s="6">
        <v>179</v>
      </c>
      <c r="O12" s="6">
        <v>196</v>
      </c>
      <c r="P12" s="6">
        <v>316.5</v>
      </c>
      <c r="Q12" s="6">
        <v>205.5</v>
      </c>
      <c r="R12" s="6">
        <v>56.5</v>
      </c>
      <c r="S12" s="6">
        <v>154.5</v>
      </c>
      <c r="T12" s="6">
        <v>293.5</v>
      </c>
      <c r="U12" s="6">
        <v>229</v>
      </c>
      <c r="V12" s="9">
        <v>8</v>
      </c>
      <c r="W12" s="9">
        <v>24</v>
      </c>
      <c r="X12" s="9">
        <v>21</v>
      </c>
      <c r="Y12" s="9">
        <v>24</v>
      </c>
      <c r="Z12" s="9">
        <v>20</v>
      </c>
      <c r="AA12" s="9">
        <v>18</v>
      </c>
      <c r="AB12" s="9">
        <v>27</v>
      </c>
      <c r="AC12" s="9">
        <v>20</v>
      </c>
      <c r="AD12" s="9">
        <v>8</v>
      </c>
      <c r="AE12" s="9">
        <v>21</v>
      </c>
      <c r="AF12" s="9">
        <v>22</v>
      </c>
      <c r="AG12" s="9">
        <v>22</v>
      </c>
      <c r="AH12" s="16" t="s">
        <v>456</v>
      </c>
    </row>
    <row r="13" spans="1:34">
      <c r="A13" s="16">
        <v>11</v>
      </c>
      <c r="B13" s="17"/>
      <c r="C13" s="16" t="s">
        <v>388</v>
      </c>
      <c r="D13" s="16" t="s">
        <v>263</v>
      </c>
      <c r="E13" s="16" t="s">
        <v>207</v>
      </c>
      <c r="F13" s="4">
        <v>2425</v>
      </c>
      <c r="G13" s="2">
        <v>197</v>
      </c>
      <c r="H13" s="2">
        <v>2600</v>
      </c>
      <c r="I13" s="4">
        <v>93.27</v>
      </c>
      <c r="J13" s="6">
        <v>130</v>
      </c>
      <c r="K13" s="6">
        <v>200</v>
      </c>
      <c r="L13" s="6">
        <v>215</v>
      </c>
      <c r="M13" s="6">
        <v>215</v>
      </c>
      <c r="N13" s="6">
        <v>180</v>
      </c>
      <c r="O13" s="6">
        <v>210</v>
      </c>
      <c r="P13" s="6">
        <v>305</v>
      </c>
      <c r="Q13" s="6">
        <v>300</v>
      </c>
      <c r="R13" s="6">
        <v>230</v>
      </c>
      <c r="S13" s="6">
        <v>190</v>
      </c>
      <c r="T13" s="6">
        <v>100</v>
      </c>
      <c r="U13" s="6">
        <v>150</v>
      </c>
      <c r="V13" s="9">
        <v>11</v>
      </c>
      <c r="W13" s="9">
        <v>16</v>
      </c>
      <c r="X13" s="9">
        <v>16</v>
      </c>
      <c r="Y13" s="9">
        <v>14</v>
      </c>
      <c r="Z13" s="9">
        <v>16</v>
      </c>
      <c r="AA13" s="9">
        <v>17</v>
      </c>
      <c r="AB13" s="9">
        <v>22</v>
      </c>
      <c r="AC13" s="9">
        <v>23</v>
      </c>
      <c r="AD13" s="9">
        <v>18</v>
      </c>
      <c r="AE13" s="9">
        <v>15</v>
      </c>
      <c r="AF13" s="9">
        <v>12</v>
      </c>
      <c r="AG13" s="9">
        <v>17</v>
      </c>
      <c r="AH13" s="16" t="s">
        <v>479</v>
      </c>
    </row>
    <row r="14" spans="1:34">
      <c r="A14" s="16">
        <v>12</v>
      </c>
      <c r="B14" s="17"/>
      <c r="C14" s="16" t="s">
        <v>374</v>
      </c>
      <c r="D14" s="16" t="s">
        <v>214</v>
      </c>
      <c r="E14" s="16" t="s">
        <v>191</v>
      </c>
      <c r="F14" s="4">
        <v>2400</v>
      </c>
      <c r="G14" s="2">
        <v>216</v>
      </c>
      <c r="H14" s="2">
        <v>3000</v>
      </c>
      <c r="I14" s="4">
        <v>80</v>
      </c>
      <c r="J14" s="6">
        <v>80</v>
      </c>
      <c r="K14" s="6">
        <v>251</v>
      </c>
      <c r="L14" s="6">
        <v>267</v>
      </c>
      <c r="M14" s="6">
        <v>268</v>
      </c>
      <c r="N14" s="6">
        <v>186</v>
      </c>
      <c r="O14" s="6">
        <v>232</v>
      </c>
      <c r="P14" s="6">
        <v>231</v>
      </c>
      <c r="Q14" s="6">
        <v>194</v>
      </c>
      <c r="R14" s="6">
        <v>236</v>
      </c>
      <c r="S14" s="6">
        <v>296</v>
      </c>
      <c r="T14" s="6">
        <v>159</v>
      </c>
      <c r="U14" s="6">
        <v>0</v>
      </c>
      <c r="V14" s="9">
        <v>8</v>
      </c>
      <c r="W14" s="9">
        <v>22</v>
      </c>
      <c r="X14" s="9">
        <v>25</v>
      </c>
      <c r="Y14" s="9">
        <v>24</v>
      </c>
      <c r="Z14" s="9">
        <v>20</v>
      </c>
      <c r="AA14" s="9">
        <v>23</v>
      </c>
      <c r="AB14" s="9">
        <v>21</v>
      </c>
      <c r="AC14" s="9">
        <v>17</v>
      </c>
      <c r="AD14" s="9">
        <v>21</v>
      </c>
      <c r="AE14" s="9">
        <v>21</v>
      </c>
      <c r="AF14" s="9">
        <v>14</v>
      </c>
      <c r="AG14" s="9">
        <v>0</v>
      </c>
      <c r="AH14" s="16" t="s">
        <v>459</v>
      </c>
    </row>
    <row r="15" spans="1:34">
      <c r="A15" s="16">
        <v>13</v>
      </c>
      <c r="B15" s="17"/>
      <c r="C15" s="16" t="s">
        <v>359</v>
      </c>
      <c r="D15" s="16" t="s">
        <v>213</v>
      </c>
      <c r="E15" s="16" t="s">
        <v>142</v>
      </c>
      <c r="F15" s="4">
        <v>2216</v>
      </c>
      <c r="G15" s="2">
        <v>202</v>
      </c>
      <c r="H15" s="2">
        <v>2000</v>
      </c>
      <c r="I15" s="4">
        <v>110.8</v>
      </c>
      <c r="J15" s="6">
        <v>196</v>
      </c>
      <c r="K15" s="6">
        <v>200</v>
      </c>
      <c r="L15" s="6">
        <v>200</v>
      </c>
      <c r="M15" s="6">
        <v>202</v>
      </c>
      <c r="N15" s="6">
        <v>162</v>
      </c>
      <c r="O15" s="6">
        <v>141</v>
      </c>
      <c r="P15" s="6">
        <v>189</v>
      </c>
      <c r="Q15" s="6">
        <v>205</v>
      </c>
      <c r="R15" s="6">
        <v>149</v>
      </c>
      <c r="S15" s="6">
        <v>199</v>
      </c>
      <c r="T15" s="6">
        <v>199</v>
      </c>
      <c r="U15" s="6">
        <v>174</v>
      </c>
      <c r="V15" s="9">
        <v>18</v>
      </c>
      <c r="W15" s="9">
        <v>18</v>
      </c>
      <c r="X15" s="9">
        <v>19</v>
      </c>
      <c r="Y15" s="9">
        <v>16</v>
      </c>
      <c r="Z15" s="9">
        <v>16</v>
      </c>
      <c r="AA15" s="9">
        <v>14</v>
      </c>
      <c r="AB15" s="9">
        <v>18</v>
      </c>
      <c r="AC15" s="9">
        <v>15</v>
      </c>
      <c r="AD15" s="9">
        <v>14</v>
      </c>
      <c r="AE15" s="9">
        <v>19</v>
      </c>
      <c r="AF15" s="9">
        <v>18</v>
      </c>
      <c r="AG15" s="9">
        <v>17</v>
      </c>
      <c r="AH15" s="16" t="s">
        <v>437</v>
      </c>
    </row>
    <row r="16" spans="1:34">
      <c r="A16" s="16">
        <v>14</v>
      </c>
      <c r="B16" s="17"/>
      <c r="C16" s="16" t="s">
        <v>324</v>
      </c>
      <c r="D16" s="16" t="s">
        <v>259</v>
      </c>
      <c r="E16" s="16" t="s">
        <v>109</v>
      </c>
      <c r="F16" s="4">
        <v>2123.6</v>
      </c>
      <c r="G16" s="2">
        <v>155</v>
      </c>
      <c r="H16" s="2">
        <v>2400</v>
      </c>
      <c r="I16" s="4">
        <v>88.48</v>
      </c>
      <c r="J16" s="6">
        <v>144.30000000000001</v>
      </c>
      <c r="K16" s="6">
        <v>205.5</v>
      </c>
      <c r="L16" s="6">
        <v>155.30000000000001</v>
      </c>
      <c r="M16" s="6">
        <v>147.19999999999999</v>
      </c>
      <c r="N16" s="6">
        <v>256.5</v>
      </c>
      <c r="O16" s="6">
        <v>216.8</v>
      </c>
      <c r="P16" s="6">
        <v>228</v>
      </c>
      <c r="Q16" s="6">
        <v>112.9</v>
      </c>
      <c r="R16" s="6">
        <v>198.2</v>
      </c>
      <c r="S16" s="6">
        <v>160.5</v>
      </c>
      <c r="T16" s="6">
        <v>139.69999999999999</v>
      </c>
      <c r="U16" s="6">
        <v>158.69999999999999</v>
      </c>
      <c r="V16" s="9">
        <v>10</v>
      </c>
      <c r="W16" s="9">
        <v>15</v>
      </c>
      <c r="X16" s="9">
        <v>11</v>
      </c>
      <c r="Y16" s="9">
        <v>13</v>
      </c>
      <c r="Z16" s="9">
        <v>20</v>
      </c>
      <c r="AA16" s="9">
        <v>17</v>
      </c>
      <c r="AB16" s="9">
        <v>13</v>
      </c>
      <c r="AC16" s="9">
        <v>10</v>
      </c>
      <c r="AD16" s="9">
        <v>14</v>
      </c>
      <c r="AE16" s="9">
        <v>11</v>
      </c>
      <c r="AF16" s="9">
        <v>10</v>
      </c>
      <c r="AG16" s="9">
        <v>11</v>
      </c>
      <c r="AH16" s="16" t="s">
        <v>96</v>
      </c>
    </row>
    <row r="17" spans="1:34">
      <c r="A17" s="16">
        <v>15</v>
      </c>
      <c r="B17" s="17" t="s">
        <v>308</v>
      </c>
      <c r="C17" s="16" t="s">
        <v>350</v>
      </c>
      <c r="D17" s="16" t="s">
        <v>130</v>
      </c>
      <c r="E17" s="16" t="s">
        <v>236</v>
      </c>
      <c r="F17" s="4">
        <v>2056</v>
      </c>
      <c r="G17" s="2">
        <v>255</v>
      </c>
      <c r="H17" s="2">
        <v>2000</v>
      </c>
      <c r="I17" s="4">
        <v>102.8</v>
      </c>
      <c r="J17" s="6">
        <v>154.5</v>
      </c>
      <c r="K17" s="6">
        <v>161</v>
      </c>
      <c r="L17" s="6">
        <v>184</v>
      </c>
      <c r="M17" s="6">
        <v>114</v>
      </c>
      <c r="N17" s="6">
        <v>176</v>
      </c>
      <c r="O17" s="6">
        <v>191</v>
      </c>
      <c r="P17" s="6">
        <v>188</v>
      </c>
      <c r="Q17" s="6">
        <v>207</v>
      </c>
      <c r="R17" s="6">
        <v>193.5</v>
      </c>
      <c r="S17" s="6">
        <v>201</v>
      </c>
      <c r="T17" s="6">
        <v>116</v>
      </c>
      <c r="U17" s="6">
        <v>170</v>
      </c>
      <c r="V17" s="9">
        <v>18</v>
      </c>
      <c r="W17" s="9">
        <v>19</v>
      </c>
      <c r="X17" s="9">
        <v>21</v>
      </c>
      <c r="Y17" s="9">
        <v>20</v>
      </c>
      <c r="Z17" s="9">
        <v>22</v>
      </c>
      <c r="AA17" s="9">
        <v>21</v>
      </c>
      <c r="AB17" s="9">
        <v>20</v>
      </c>
      <c r="AC17" s="9">
        <v>23</v>
      </c>
      <c r="AD17" s="9">
        <v>20</v>
      </c>
      <c r="AE17" s="9">
        <v>25</v>
      </c>
      <c r="AF17" s="9">
        <v>19</v>
      </c>
      <c r="AG17" s="9">
        <v>27</v>
      </c>
      <c r="AH17" s="16" t="s">
        <v>422</v>
      </c>
    </row>
    <row r="18" spans="1:34">
      <c r="A18" s="16">
        <v>16</v>
      </c>
      <c r="B18" s="17" t="s">
        <v>308</v>
      </c>
      <c r="C18" s="16" t="s">
        <v>194</v>
      </c>
      <c r="D18" s="16" t="s">
        <v>195</v>
      </c>
      <c r="E18" s="16" t="s">
        <v>109</v>
      </c>
      <c r="F18" s="4">
        <v>2055.6</v>
      </c>
      <c r="G18" s="2">
        <v>232</v>
      </c>
      <c r="H18" s="2">
        <v>2600</v>
      </c>
      <c r="I18" s="4">
        <v>79.06</v>
      </c>
      <c r="J18" s="6">
        <v>148</v>
      </c>
      <c r="K18" s="6">
        <v>135.30000000000001</v>
      </c>
      <c r="L18" s="6">
        <v>170.4</v>
      </c>
      <c r="M18" s="6">
        <v>148</v>
      </c>
      <c r="N18" s="6">
        <v>195.7</v>
      </c>
      <c r="O18" s="6">
        <v>179.5</v>
      </c>
      <c r="P18" s="6">
        <v>196</v>
      </c>
      <c r="Q18" s="6">
        <v>161</v>
      </c>
      <c r="R18" s="6">
        <v>175.1</v>
      </c>
      <c r="S18" s="6">
        <v>192.9</v>
      </c>
      <c r="T18" s="6">
        <v>149.80000000000001</v>
      </c>
      <c r="U18" s="6">
        <v>203.9</v>
      </c>
      <c r="V18" s="9">
        <v>16</v>
      </c>
      <c r="W18" s="9">
        <v>18</v>
      </c>
      <c r="X18" s="9">
        <v>19</v>
      </c>
      <c r="Y18" s="9">
        <v>18</v>
      </c>
      <c r="Z18" s="9">
        <v>23</v>
      </c>
      <c r="AA18" s="9">
        <v>20</v>
      </c>
      <c r="AB18" s="9">
        <v>21</v>
      </c>
      <c r="AC18" s="9">
        <v>18</v>
      </c>
      <c r="AD18" s="9">
        <v>19</v>
      </c>
      <c r="AE18" s="9">
        <v>22</v>
      </c>
      <c r="AF18" s="9">
        <v>18</v>
      </c>
      <c r="AG18" s="9">
        <v>20</v>
      </c>
      <c r="AH18" s="16" t="s">
        <v>444</v>
      </c>
    </row>
    <row r="19" spans="1:34">
      <c r="A19" s="16">
        <v>17</v>
      </c>
      <c r="B19" s="17"/>
      <c r="C19" s="16" t="s">
        <v>346</v>
      </c>
      <c r="D19" s="16" t="s">
        <v>219</v>
      </c>
      <c r="E19" s="16" t="s">
        <v>126</v>
      </c>
      <c r="F19" s="4">
        <v>1961</v>
      </c>
      <c r="G19" s="2">
        <v>121</v>
      </c>
      <c r="H19" s="2">
        <v>2700</v>
      </c>
      <c r="I19" s="4">
        <v>72.63</v>
      </c>
      <c r="J19" s="6">
        <v>101.5</v>
      </c>
      <c r="K19" s="6">
        <v>210</v>
      </c>
      <c r="L19" s="6">
        <v>191</v>
      </c>
      <c r="M19" s="6">
        <v>103</v>
      </c>
      <c r="N19" s="6">
        <v>105</v>
      </c>
      <c r="O19" s="6">
        <v>103</v>
      </c>
      <c r="P19" s="6">
        <v>101.5</v>
      </c>
      <c r="Q19" s="6">
        <v>136.5</v>
      </c>
      <c r="R19" s="6">
        <v>300.5</v>
      </c>
      <c r="S19" s="6">
        <v>173</v>
      </c>
      <c r="T19" s="6">
        <v>300.5</v>
      </c>
      <c r="U19" s="6">
        <v>135.5</v>
      </c>
      <c r="V19" s="9">
        <v>7</v>
      </c>
      <c r="W19" s="9">
        <v>11</v>
      </c>
      <c r="X19" s="9">
        <v>11</v>
      </c>
      <c r="Y19" s="9">
        <v>7</v>
      </c>
      <c r="Z19" s="9">
        <v>10</v>
      </c>
      <c r="AA19" s="9">
        <v>5</v>
      </c>
      <c r="AB19" s="9">
        <v>7</v>
      </c>
      <c r="AC19" s="9">
        <v>8</v>
      </c>
      <c r="AD19" s="9">
        <v>19</v>
      </c>
      <c r="AE19" s="9">
        <v>11</v>
      </c>
      <c r="AF19" s="9">
        <v>16</v>
      </c>
      <c r="AG19" s="9">
        <v>9</v>
      </c>
      <c r="AH19" s="16" t="s">
        <v>416</v>
      </c>
    </row>
    <row r="20" spans="1:34">
      <c r="A20" s="16">
        <v>18</v>
      </c>
      <c r="B20" s="17"/>
      <c r="C20" s="16" t="s">
        <v>387</v>
      </c>
      <c r="D20" s="16" t="s">
        <v>201</v>
      </c>
      <c r="E20" s="16"/>
      <c r="F20" s="4">
        <v>1928</v>
      </c>
      <c r="G20" s="2">
        <v>263</v>
      </c>
      <c r="H20" s="2">
        <v>3000</v>
      </c>
      <c r="I20" s="4">
        <v>64.27</v>
      </c>
      <c r="J20" s="6">
        <v>167</v>
      </c>
      <c r="K20" s="6">
        <v>174</v>
      </c>
      <c r="L20" s="6">
        <v>164</v>
      </c>
      <c r="M20" s="6">
        <v>177</v>
      </c>
      <c r="N20" s="6">
        <v>217</v>
      </c>
      <c r="O20" s="6">
        <v>205</v>
      </c>
      <c r="P20" s="6">
        <v>167</v>
      </c>
      <c r="Q20" s="6">
        <v>141</v>
      </c>
      <c r="R20" s="6">
        <v>150</v>
      </c>
      <c r="S20" s="6">
        <v>91</v>
      </c>
      <c r="T20" s="6">
        <v>128</v>
      </c>
      <c r="U20" s="6">
        <v>147</v>
      </c>
      <c r="V20" s="9">
        <v>27</v>
      </c>
      <c r="W20" s="9">
        <v>23</v>
      </c>
      <c r="X20" s="9">
        <v>23</v>
      </c>
      <c r="Y20" s="9">
        <v>25</v>
      </c>
      <c r="Z20" s="9">
        <v>28</v>
      </c>
      <c r="AA20" s="9">
        <v>20</v>
      </c>
      <c r="AB20" s="9">
        <v>22</v>
      </c>
      <c r="AC20" s="9">
        <v>21</v>
      </c>
      <c r="AD20" s="9">
        <v>21</v>
      </c>
      <c r="AE20" s="9">
        <v>16</v>
      </c>
      <c r="AF20" s="9">
        <v>18</v>
      </c>
      <c r="AG20" s="9">
        <v>19</v>
      </c>
      <c r="AH20" s="16" t="s">
        <v>478</v>
      </c>
    </row>
    <row r="21" spans="1:34">
      <c r="A21" s="16">
        <v>19</v>
      </c>
      <c r="B21" s="17"/>
      <c r="C21" s="16" t="s">
        <v>376</v>
      </c>
      <c r="D21" s="16" t="s">
        <v>176</v>
      </c>
      <c r="E21" s="16" t="s">
        <v>116</v>
      </c>
      <c r="F21" s="4">
        <v>1924.5</v>
      </c>
      <c r="G21" s="2">
        <v>204</v>
      </c>
      <c r="H21" s="2">
        <v>2000</v>
      </c>
      <c r="I21" s="4">
        <v>96.23</v>
      </c>
      <c r="J21" s="6">
        <v>139</v>
      </c>
      <c r="K21" s="6">
        <v>160.5</v>
      </c>
      <c r="L21" s="6">
        <v>190</v>
      </c>
      <c r="M21" s="6">
        <v>165</v>
      </c>
      <c r="N21" s="6">
        <v>182</v>
      </c>
      <c r="O21" s="6">
        <v>177</v>
      </c>
      <c r="P21" s="6">
        <v>185</v>
      </c>
      <c r="Q21" s="6">
        <v>158</v>
      </c>
      <c r="R21" s="6">
        <v>138</v>
      </c>
      <c r="S21" s="6">
        <v>164</v>
      </c>
      <c r="T21" s="6">
        <v>133</v>
      </c>
      <c r="U21" s="6">
        <v>133</v>
      </c>
      <c r="V21" s="9">
        <v>16</v>
      </c>
      <c r="W21" s="9">
        <v>20</v>
      </c>
      <c r="X21" s="9">
        <v>20</v>
      </c>
      <c r="Y21" s="9">
        <v>20</v>
      </c>
      <c r="Z21" s="9">
        <v>18</v>
      </c>
      <c r="AA21" s="9">
        <v>18</v>
      </c>
      <c r="AB21" s="9">
        <v>17</v>
      </c>
      <c r="AC21" s="9">
        <v>15</v>
      </c>
      <c r="AD21" s="9">
        <v>15</v>
      </c>
      <c r="AE21" s="9">
        <v>15</v>
      </c>
      <c r="AF21" s="9">
        <v>15</v>
      </c>
      <c r="AG21" s="9">
        <v>15</v>
      </c>
      <c r="AH21" s="16" t="s">
        <v>461</v>
      </c>
    </row>
    <row r="22" spans="1:34">
      <c r="A22" s="16">
        <v>20</v>
      </c>
      <c r="B22" s="17"/>
      <c r="C22" s="16" t="s">
        <v>353</v>
      </c>
      <c r="D22" s="16" t="s">
        <v>258</v>
      </c>
      <c r="E22" s="16" t="s">
        <v>207</v>
      </c>
      <c r="F22" s="4">
        <v>1908.9</v>
      </c>
      <c r="G22" s="2">
        <v>205</v>
      </c>
      <c r="H22" s="2">
        <v>2500</v>
      </c>
      <c r="I22" s="4">
        <v>76.36</v>
      </c>
      <c r="J22" s="6">
        <v>64.8</v>
      </c>
      <c r="K22" s="6">
        <v>179.4</v>
      </c>
      <c r="L22" s="6">
        <v>164.3</v>
      </c>
      <c r="M22" s="6">
        <v>144.4</v>
      </c>
      <c r="N22" s="6">
        <v>99.5</v>
      </c>
      <c r="O22" s="6">
        <v>162.19999999999999</v>
      </c>
      <c r="P22" s="6">
        <v>165.4</v>
      </c>
      <c r="Q22" s="6">
        <v>231.6</v>
      </c>
      <c r="R22" s="6">
        <v>185.3</v>
      </c>
      <c r="S22" s="6">
        <v>238</v>
      </c>
      <c r="T22" s="6">
        <v>155</v>
      </c>
      <c r="U22" s="6">
        <v>119</v>
      </c>
      <c r="V22" s="9">
        <v>10</v>
      </c>
      <c r="W22" s="9">
        <v>17</v>
      </c>
      <c r="X22" s="9">
        <v>18</v>
      </c>
      <c r="Y22" s="9">
        <v>18</v>
      </c>
      <c r="Z22" s="9">
        <v>13</v>
      </c>
      <c r="AA22" s="9">
        <v>16</v>
      </c>
      <c r="AB22" s="9">
        <v>18</v>
      </c>
      <c r="AC22" s="9">
        <v>23</v>
      </c>
      <c r="AD22" s="9">
        <v>18</v>
      </c>
      <c r="AE22" s="9">
        <v>23</v>
      </c>
      <c r="AF22" s="9">
        <v>17</v>
      </c>
      <c r="AG22" s="9">
        <v>14</v>
      </c>
      <c r="AH22" s="16" t="s">
        <v>427</v>
      </c>
    </row>
    <row r="23" spans="1:34">
      <c r="A23" s="16">
        <v>21</v>
      </c>
      <c r="B23" s="17"/>
      <c r="C23" s="16" t="s">
        <v>401</v>
      </c>
      <c r="D23" s="16" t="s">
        <v>240</v>
      </c>
      <c r="E23" s="16" t="s">
        <v>207</v>
      </c>
      <c r="F23" s="4">
        <v>1902.6</v>
      </c>
      <c r="G23" s="2">
        <v>182</v>
      </c>
      <c r="H23" s="2">
        <v>4000</v>
      </c>
      <c r="I23" s="4">
        <v>47.57</v>
      </c>
      <c r="J23" s="6">
        <v>263.5</v>
      </c>
      <c r="K23" s="6">
        <v>425.7</v>
      </c>
      <c r="L23" s="6">
        <v>342.5</v>
      </c>
      <c r="M23" s="6">
        <v>206.7</v>
      </c>
      <c r="N23" s="6">
        <v>104.4</v>
      </c>
      <c r="O23" s="6">
        <v>183.1</v>
      </c>
      <c r="P23" s="6">
        <v>106.7</v>
      </c>
      <c r="Q23" s="6">
        <v>150</v>
      </c>
      <c r="R23" s="6">
        <v>60</v>
      </c>
      <c r="S23" s="6">
        <v>60</v>
      </c>
      <c r="T23" s="6">
        <v>0</v>
      </c>
      <c r="U23" s="6">
        <v>0</v>
      </c>
      <c r="V23" s="9">
        <v>22</v>
      </c>
      <c r="W23" s="9">
        <v>25</v>
      </c>
      <c r="X23" s="9">
        <v>25</v>
      </c>
      <c r="Y23" s="9">
        <v>23</v>
      </c>
      <c r="Z23" s="9">
        <v>15</v>
      </c>
      <c r="AA23" s="9">
        <v>23</v>
      </c>
      <c r="AB23" s="9">
        <v>12</v>
      </c>
      <c r="AC23" s="9">
        <v>20</v>
      </c>
      <c r="AD23" s="9">
        <v>8</v>
      </c>
      <c r="AE23" s="9">
        <v>9</v>
      </c>
      <c r="AF23" s="9">
        <v>0</v>
      </c>
      <c r="AG23" s="9">
        <v>0</v>
      </c>
      <c r="AH23" s="16" t="s">
        <v>402</v>
      </c>
    </row>
    <row r="24" spans="1:34">
      <c r="A24" s="16">
        <v>22</v>
      </c>
      <c r="B24" s="17" t="s">
        <v>308</v>
      </c>
      <c r="C24" s="16" t="s">
        <v>371</v>
      </c>
      <c r="D24" s="16" t="s">
        <v>277</v>
      </c>
      <c r="E24" s="16" t="s">
        <v>117</v>
      </c>
      <c r="F24" s="4">
        <v>1736.1</v>
      </c>
      <c r="G24" s="2">
        <v>213</v>
      </c>
      <c r="H24" s="2">
        <v>1200</v>
      </c>
      <c r="I24" s="4">
        <v>144.68</v>
      </c>
      <c r="J24" s="6">
        <v>94</v>
      </c>
      <c r="K24" s="6">
        <v>130.5</v>
      </c>
      <c r="L24" s="6">
        <v>82</v>
      </c>
      <c r="M24" s="6">
        <v>110</v>
      </c>
      <c r="N24" s="6">
        <v>155.6</v>
      </c>
      <c r="O24" s="6">
        <v>181</v>
      </c>
      <c r="P24" s="6">
        <v>183</v>
      </c>
      <c r="Q24" s="6">
        <v>180</v>
      </c>
      <c r="R24" s="6">
        <v>179.5</v>
      </c>
      <c r="S24" s="6">
        <v>124</v>
      </c>
      <c r="T24" s="6">
        <v>181.5</v>
      </c>
      <c r="U24" s="6">
        <v>135</v>
      </c>
      <c r="V24" s="9">
        <v>15</v>
      </c>
      <c r="W24" s="9">
        <v>20</v>
      </c>
      <c r="X24" s="9">
        <v>12</v>
      </c>
      <c r="Y24" s="9">
        <v>17</v>
      </c>
      <c r="Z24" s="9">
        <v>19</v>
      </c>
      <c r="AA24" s="9">
        <v>19</v>
      </c>
      <c r="AB24" s="9">
        <v>20</v>
      </c>
      <c r="AC24" s="9">
        <v>18</v>
      </c>
      <c r="AD24" s="9">
        <v>21</v>
      </c>
      <c r="AE24" s="9">
        <v>14</v>
      </c>
      <c r="AF24" s="9">
        <v>20</v>
      </c>
      <c r="AG24" s="9">
        <v>18</v>
      </c>
      <c r="AH24" s="16" t="s">
        <v>452</v>
      </c>
    </row>
    <row r="25" spans="1:34">
      <c r="A25" s="16">
        <v>23</v>
      </c>
      <c r="B25" s="17"/>
      <c r="C25" s="16" t="s">
        <v>335</v>
      </c>
      <c r="D25" s="16" t="s">
        <v>251</v>
      </c>
      <c r="E25" s="16" t="s">
        <v>207</v>
      </c>
      <c r="F25" s="4">
        <v>1716.5</v>
      </c>
      <c r="G25" s="2">
        <v>183</v>
      </c>
      <c r="H25" s="2">
        <v>2000</v>
      </c>
      <c r="I25" s="4">
        <v>85.82</v>
      </c>
      <c r="J25" s="6">
        <v>251.6</v>
      </c>
      <c r="K25" s="6">
        <v>117.5</v>
      </c>
      <c r="L25" s="6">
        <v>105.9</v>
      </c>
      <c r="M25" s="6">
        <v>137</v>
      </c>
      <c r="N25" s="6">
        <v>104.3</v>
      </c>
      <c r="O25" s="6">
        <v>118.3</v>
      </c>
      <c r="P25" s="6">
        <v>204.7</v>
      </c>
      <c r="Q25" s="6">
        <v>148.6</v>
      </c>
      <c r="R25" s="6">
        <v>139.4</v>
      </c>
      <c r="S25" s="6">
        <v>200.9</v>
      </c>
      <c r="T25" s="6">
        <v>116.7</v>
      </c>
      <c r="U25" s="6">
        <v>71.599999999999994</v>
      </c>
      <c r="V25" s="9">
        <v>22</v>
      </c>
      <c r="W25" s="9">
        <v>13</v>
      </c>
      <c r="X25" s="9">
        <v>17</v>
      </c>
      <c r="Y25" s="9">
        <v>14</v>
      </c>
      <c r="Z25" s="9">
        <v>12</v>
      </c>
      <c r="AA25" s="9">
        <v>10</v>
      </c>
      <c r="AB25" s="9">
        <v>19</v>
      </c>
      <c r="AC25" s="9">
        <v>14</v>
      </c>
      <c r="AD25" s="9">
        <v>17</v>
      </c>
      <c r="AE25" s="9">
        <v>22</v>
      </c>
      <c r="AF25" s="9">
        <v>14</v>
      </c>
      <c r="AG25" s="9">
        <v>9</v>
      </c>
      <c r="AH25" s="16" t="s">
        <v>397</v>
      </c>
    </row>
    <row r="26" spans="1:34">
      <c r="A26" s="16">
        <v>24</v>
      </c>
      <c r="B26" s="17" t="s">
        <v>308</v>
      </c>
      <c r="C26" s="16" t="s">
        <v>311</v>
      </c>
      <c r="D26" s="16" t="s">
        <v>121</v>
      </c>
      <c r="E26" s="16" t="s">
        <v>109</v>
      </c>
      <c r="F26" s="4">
        <v>1708.6</v>
      </c>
      <c r="G26" s="2">
        <v>187</v>
      </c>
      <c r="H26" s="2">
        <v>1800</v>
      </c>
      <c r="I26" s="4">
        <v>94.92</v>
      </c>
      <c r="J26" s="6">
        <v>155.80000000000001</v>
      </c>
      <c r="K26" s="6">
        <v>150.19999999999999</v>
      </c>
      <c r="L26" s="6">
        <v>119</v>
      </c>
      <c r="M26" s="6">
        <v>123.6</v>
      </c>
      <c r="N26" s="6">
        <v>168</v>
      </c>
      <c r="O26" s="6">
        <v>134</v>
      </c>
      <c r="P26" s="6">
        <v>167</v>
      </c>
      <c r="Q26" s="6">
        <v>41</v>
      </c>
      <c r="R26" s="6">
        <v>145</v>
      </c>
      <c r="S26" s="6">
        <v>169</v>
      </c>
      <c r="T26" s="6">
        <v>201</v>
      </c>
      <c r="U26" s="6">
        <v>135</v>
      </c>
      <c r="V26" s="9">
        <v>18</v>
      </c>
      <c r="W26" s="9">
        <v>17</v>
      </c>
      <c r="X26" s="9">
        <v>17</v>
      </c>
      <c r="Y26" s="9">
        <v>15</v>
      </c>
      <c r="Z26" s="9">
        <v>19</v>
      </c>
      <c r="AA26" s="9">
        <v>17</v>
      </c>
      <c r="AB26" s="9">
        <v>15</v>
      </c>
      <c r="AC26" s="9">
        <v>6</v>
      </c>
      <c r="AD26" s="9">
        <v>18</v>
      </c>
      <c r="AE26" s="9">
        <v>16</v>
      </c>
      <c r="AF26" s="9">
        <v>16</v>
      </c>
      <c r="AG26" s="9">
        <v>13</v>
      </c>
      <c r="AH26" s="16" t="s">
        <v>312</v>
      </c>
    </row>
    <row r="27" spans="1:34">
      <c r="A27" s="16">
        <v>25</v>
      </c>
      <c r="B27" s="17"/>
      <c r="C27" s="16" t="s">
        <v>217</v>
      </c>
      <c r="D27" s="16" t="s">
        <v>243</v>
      </c>
      <c r="E27" s="16" t="s">
        <v>257</v>
      </c>
      <c r="F27" s="4">
        <v>1698</v>
      </c>
      <c r="G27" s="2">
        <v>214</v>
      </c>
      <c r="H27" s="2">
        <v>2000</v>
      </c>
      <c r="I27" s="4">
        <v>84.9</v>
      </c>
      <c r="J27" s="6">
        <v>132.5</v>
      </c>
      <c r="K27" s="6">
        <v>96.5</v>
      </c>
      <c r="L27" s="6">
        <v>116.5</v>
      </c>
      <c r="M27" s="6">
        <v>128.5</v>
      </c>
      <c r="N27" s="6">
        <v>100</v>
      </c>
      <c r="O27" s="6">
        <v>173.5</v>
      </c>
      <c r="P27" s="6">
        <v>179</v>
      </c>
      <c r="Q27" s="6">
        <v>178</v>
      </c>
      <c r="R27" s="6">
        <v>187.5</v>
      </c>
      <c r="S27" s="6">
        <v>173</v>
      </c>
      <c r="T27" s="6">
        <v>136.5</v>
      </c>
      <c r="U27" s="6">
        <v>96.5</v>
      </c>
      <c r="V27" s="9">
        <v>17</v>
      </c>
      <c r="W27" s="9">
        <v>14</v>
      </c>
      <c r="X27" s="9">
        <v>14</v>
      </c>
      <c r="Y27" s="9">
        <v>15</v>
      </c>
      <c r="Z27" s="9">
        <v>17</v>
      </c>
      <c r="AA27" s="9">
        <v>21</v>
      </c>
      <c r="AB27" s="9">
        <v>21</v>
      </c>
      <c r="AC27" s="9">
        <v>23</v>
      </c>
      <c r="AD27" s="9">
        <v>21</v>
      </c>
      <c r="AE27" s="9">
        <v>23</v>
      </c>
      <c r="AF27" s="9">
        <v>15</v>
      </c>
      <c r="AG27" s="9">
        <v>13</v>
      </c>
      <c r="AH27" s="16" t="s">
        <v>415</v>
      </c>
    </row>
    <row r="28" spans="1:34">
      <c r="A28" s="16">
        <v>26</v>
      </c>
      <c r="B28" s="17"/>
      <c r="C28" s="16" t="s">
        <v>345</v>
      </c>
      <c r="D28" s="16" t="s">
        <v>124</v>
      </c>
      <c r="E28" s="16" t="s">
        <v>109</v>
      </c>
      <c r="F28" s="4">
        <v>1626.3</v>
      </c>
      <c r="G28" s="2">
        <v>158</v>
      </c>
      <c r="H28" s="2">
        <v>1700</v>
      </c>
      <c r="I28" s="4">
        <v>95.66</v>
      </c>
      <c r="J28" s="6">
        <v>53</v>
      </c>
      <c r="K28" s="6">
        <v>86.2</v>
      </c>
      <c r="L28" s="6">
        <v>95</v>
      </c>
      <c r="M28" s="6">
        <v>38.5</v>
      </c>
      <c r="N28" s="6">
        <v>237.3</v>
      </c>
      <c r="O28" s="6">
        <v>110</v>
      </c>
      <c r="P28" s="6">
        <v>166.8</v>
      </c>
      <c r="Q28" s="6">
        <v>63.8</v>
      </c>
      <c r="R28" s="6">
        <v>116.7</v>
      </c>
      <c r="S28" s="6">
        <v>214.3</v>
      </c>
      <c r="T28" s="6">
        <v>236.8</v>
      </c>
      <c r="U28" s="6">
        <v>207.9</v>
      </c>
      <c r="V28" s="9">
        <v>6</v>
      </c>
      <c r="W28" s="9">
        <v>13</v>
      </c>
      <c r="X28" s="9">
        <v>17</v>
      </c>
      <c r="Y28" s="9">
        <v>7</v>
      </c>
      <c r="Z28" s="9">
        <v>22</v>
      </c>
      <c r="AA28" s="9">
        <v>16</v>
      </c>
      <c r="AB28" s="9">
        <v>14</v>
      </c>
      <c r="AC28" s="9">
        <v>8</v>
      </c>
      <c r="AD28" s="9">
        <v>10</v>
      </c>
      <c r="AE28" s="9">
        <v>12</v>
      </c>
      <c r="AF28" s="9">
        <v>13</v>
      </c>
      <c r="AG28" s="9">
        <v>20</v>
      </c>
      <c r="AH28" s="16" t="s">
        <v>413</v>
      </c>
    </row>
    <row r="29" spans="1:34">
      <c r="A29" s="16">
        <v>27</v>
      </c>
      <c r="B29" s="17"/>
      <c r="C29" s="16" t="s">
        <v>336</v>
      </c>
      <c r="D29" s="16" t="s">
        <v>229</v>
      </c>
      <c r="E29" s="16" t="s">
        <v>109</v>
      </c>
      <c r="F29" s="4">
        <v>1585.7</v>
      </c>
      <c r="G29" s="2">
        <v>171</v>
      </c>
      <c r="H29" s="2">
        <v>1800</v>
      </c>
      <c r="I29" s="4">
        <v>88.09</v>
      </c>
      <c r="J29" s="6">
        <v>134.9</v>
      </c>
      <c r="K29" s="6">
        <v>141.19999999999999</v>
      </c>
      <c r="L29" s="6">
        <v>134.4</v>
      </c>
      <c r="M29" s="6">
        <v>165.4</v>
      </c>
      <c r="N29" s="6">
        <v>119.2</v>
      </c>
      <c r="O29" s="6">
        <v>125.9</v>
      </c>
      <c r="P29" s="6">
        <v>99.9</v>
      </c>
      <c r="Q29" s="6">
        <v>103.6</v>
      </c>
      <c r="R29" s="6">
        <v>115.3</v>
      </c>
      <c r="S29" s="6">
        <v>139.4</v>
      </c>
      <c r="T29" s="6">
        <v>158.6</v>
      </c>
      <c r="U29" s="6">
        <v>147.9</v>
      </c>
      <c r="V29" s="9">
        <v>14</v>
      </c>
      <c r="W29" s="9">
        <v>15</v>
      </c>
      <c r="X29" s="9">
        <v>14</v>
      </c>
      <c r="Y29" s="9">
        <v>18</v>
      </c>
      <c r="Z29" s="9">
        <v>14</v>
      </c>
      <c r="AA29" s="9">
        <v>15</v>
      </c>
      <c r="AB29" s="9">
        <v>11</v>
      </c>
      <c r="AC29" s="9">
        <v>12</v>
      </c>
      <c r="AD29" s="9">
        <v>12</v>
      </c>
      <c r="AE29" s="9">
        <v>14</v>
      </c>
      <c r="AF29" s="9">
        <v>17</v>
      </c>
      <c r="AG29" s="9">
        <v>15</v>
      </c>
      <c r="AH29" s="16" t="s">
        <v>398</v>
      </c>
    </row>
    <row r="30" spans="1:34">
      <c r="A30" s="16">
        <v>28</v>
      </c>
      <c r="B30" s="17"/>
      <c r="C30" s="16" t="s">
        <v>334</v>
      </c>
      <c r="D30" s="16" t="s">
        <v>143</v>
      </c>
      <c r="E30" s="16" t="s">
        <v>109</v>
      </c>
      <c r="F30" s="4">
        <v>1565.2</v>
      </c>
      <c r="G30" s="2">
        <v>98</v>
      </c>
      <c r="H30" s="2">
        <v>2400</v>
      </c>
      <c r="I30" s="4">
        <v>65.22</v>
      </c>
      <c r="J30" s="6">
        <v>105.3</v>
      </c>
      <c r="K30" s="6">
        <v>84.9</v>
      </c>
      <c r="L30" s="6">
        <v>109.4</v>
      </c>
      <c r="M30" s="6">
        <v>128.4</v>
      </c>
      <c r="N30" s="6">
        <v>165.1</v>
      </c>
      <c r="O30" s="6">
        <v>119.3</v>
      </c>
      <c r="P30" s="6">
        <v>192.8</v>
      </c>
      <c r="Q30" s="6">
        <v>173.4</v>
      </c>
      <c r="R30" s="6">
        <v>161.4</v>
      </c>
      <c r="S30" s="6">
        <v>103.1</v>
      </c>
      <c r="T30" s="6">
        <v>80</v>
      </c>
      <c r="U30" s="6">
        <v>142.1</v>
      </c>
      <c r="V30" s="9">
        <v>8</v>
      </c>
      <c r="W30" s="9">
        <v>9</v>
      </c>
      <c r="X30" s="9">
        <v>8</v>
      </c>
      <c r="Y30" s="9">
        <v>9</v>
      </c>
      <c r="Z30" s="9">
        <v>7</v>
      </c>
      <c r="AA30" s="9">
        <v>8</v>
      </c>
      <c r="AB30" s="9">
        <v>8</v>
      </c>
      <c r="AC30" s="9">
        <v>11</v>
      </c>
      <c r="AD30" s="9">
        <v>13</v>
      </c>
      <c r="AE30" s="9">
        <v>4</v>
      </c>
      <c r="AF30" s="9">
        <v>5</v>
      </c>
      <c r="AG30" s="9">
        <v>8</v>
      </c>
      <c r="AH30" s="16" t="s">
        <v>106</v>
      </c>
    </row>
    <row r="31" spans="1:34">
      <c r="A31" s="16">
        <v>29</v>
      </c>
      <c r="B31" s="17"/>
      <c r="C31" s="16" t="s">
        <v>349</v>
      </c>
      <c r="D31" s="16" t="s">
        <v>171</v>
      </c>
      <c r="E31" s="16" t="s">
        <v>126</v>
      </c>
      <c r="F31" s="4">
        <v>1560</v>
      </c>
      <c r="G31" s="2">
        <v>214</v>
      </c>
      <c r="H31" s="2">
        <v>1200</v>
      </c>
      <c r="I31" s="4">
        <v>130</v>
      </c>
      <c r="J31" s="6">
        <v>105</v>
      </c>
      <c r="K31" s="6">
        <v>75</v>
      </c>
      <c r="L31" s="6">
        <v>72</v>
      </c>
      <c r="M31" s="6">
        <v>333</v>
      </c>
      <c r="N31" s="6">
        <v>157</v>
      </c>
      <c r="O31" s="6">
        <v>115</v>
      </c>
      <c r="P31" s="6">
        <v>163</v>
      </c>
      <c r="Q31" s="6">
        <v>152</v>
      </c>
      <c r="R31" s="6">
        <v>161</v>
      </c>
      <c r="S31" s="6">
        <v>42</v>
      </c>
      <c r="T31" s="6">
        <v>84</v>
      </c>
      <c r="U31" s="6">
        <v>101</v>
      </c>
      <c r="V31" s="9">
        <v>14</v>
      </c>
      <c r="W31" s="9">
        <v>10</v>
      </c>
      <c r="X31" s="9">
        <v>10</v>
      </c>
      <c r="Y31" s="9">
        <v>29</v>
      </c>
      <c r="Z31" s="9">
        <v>25</v>
      </c>
      <c r="AA31" s="9">
        <v>24</v>
      </c>
      <c r="AB31" s="9">
        <v>26</v>
      </c>
      <c r="AC31" s="9">
        <v>23</v>
      </c>
      <c r="AD31" s="9">
        <v>23</v>
      </c>
      <c r="AE31" s="9">
        <v>7</v>
      </c>
      <c r="AF31" s="9">
        <v>8</v>
      </c>
      <c r="AG31" s="9">
        <v>15</v>
      </c>
      <c r="AH31" s="16" t="s">
        <v>419</v>
      </c>
    </row>
    <row r="32" spans="1:34">
      <c r="A32" s="16">
        <v>30</v>
      </c>
      <c r="B32" s="17" t="s">
        <v>308</v>
      </c>
      <c r="C32" s="16" t="s">
        <v>363</v>
      </c>
      <c r="D32" s="16" t="s">
        <v>275</v>
      </c>
      <c r="E32" s="16" t="s">
        <v>119</v>
      </c>
      <c r="F32" s="4">
        <v>1552.2</v>
      </c>
      <c r="G32" s="2">
        <v>257</v>
      </c>
      <c r="H32" s="2">
        <v>1500</v>
      </c>
      <c r="I32" s="4">
        <v>103.48</v>
      </c>
      <c r="J32" s="6">
        <v>110.2</v>
      </c>
      <c r="K32" s="6">
        <v>91.5</v>
      </c>
      <c r="L32" s="6">
        <v>119.9</v>
      </c>
      <c r="M32" s="6">
        <v>118.5</v>
      </c>
      <c r="N32" s="6">
        <v>102.9</v>
      </c>
      <c r="O32" s="6">
        <v>86.8</v>
      </c>
      <c r="P32" s="6">
        <v>146.5</v>
      </c>
      <c r="Q32" s="6">
        <v>140.6</v>
      </c>
      <c r="R32" s="6">
        <v>150.6</v>
      </c>
      <c r="S32" s="6">
        <v>201.8</v>
      </c>
      <c r="T32" s="6">
        <v>141.80000000000001</v>
      </c>
      <c r="U32" s="6">
        <v>141.1</v>
      </c>
      <c r="V32" s="9">
        <v>22</v>
      </c>
      <c r="W32" s="9">
        <v>15</v>
      </c>
      <c r="X32" s="9">
        <v>20</v>
      </c>
      <c r="Y32" s="9">
        <v>20</v>
      </c>
      <c r="Z32" s="9">
        <v>20</v>
      </c>
      <c r="AA32" s="9">
        <v>16</v>
      </c>
      <c r="AB32" s="9">
        <v>23</v>
      </c>
      <c r="AC32" s="9">
        <v>23</v>
      </c>
      <c r="AD32" s="9">
        <v>25</v>
      </c>
      <c r="AE32" s="9">
        <v>27</v>
      </c>
      <c r="AF32" s="9">
        <v>22</v>
      </c>
      <c r="AG32" s="9">
        <v>24</v>
      </c>
      <c r="AH32" s="16" t="s">
        <v>442</v>
      </c>
    </row>
    <row r="33" spans="1:34">
      <c r="A33" s="16">
        <v>31</v>
      </c>
      <c r="B33" s="17"/>
      <c r="C33" s="16" t="s">
        <v>343</v>
      </c>
      <c r="D33" s="16" t="s">
        <v>255</v>
      </c>
      <c r="E33" s="16" t="s">
        <v>207</v>
      </c>
      <c r="F33" s="4">
        <v>1549</v>
      </c>
      <c r="G33" s="2">
        <v>219</v>
      </c>
      <c r="H33" s="2">
        <v>1500</v>
      </c>
      <c r="I33" s="4">
        <v>103.27</v>
      </c>
      <c r="J33" s="6">
        <v>170</v>
      </c>
      <c r="K33" s="6">
        <v>137</v>
      </c>
      <c r="L33" s="6">
        <v>150</v>
      </c>
      <c r="M33" s="6">
        <v>148</v>
      </c>
      <c r="N33" s="6">
        <v>150</v>
      </c>
      <c r="O33" s="6">
        <v>103</v>
      </c>
      <c r="P33" s="6">
        <v>142</v>
      </c>
      <c r="Q33" s="6">
        <v>118</v>
      </c>
      <c r="R33" s="6">
        <v>105</v>
      </c>
      <c r="S33" s="6">
        <v>130</v>
      </c>
      <c r="T33" s="6">
        <v>78</v>
      </c>
      <c r="U33" s="6">
        <v>118</v>
      </c>
      <c r="V33" s="9">
        <v>17</v>
      </c>
      <c r="W33" s="9">
        <v>16</v>
      </c>
      <c r="X33" s="9">
        <v>16</v>
      </c>
      <c r="Y33" s="9">
        <v>17</v>
      </c>
      <c r="Z33" s="9">
        <v>19</v>
      </c>
      <c r="AA33" s="9">
        <v>14</v>
      </c>
      <c r="AB33" s="9">
        <v>21</v>
      </c>
      <c r="AC33" s="9">
        <v>22</v>
      </c>
      <c r="AD33" s="9">
        <v>17</v>
      </c>
      <c r="AE33" s="9">
        <v>23</v>
      </c>
      <c r="AF33" s="9">
        <v>15</v>
      </c>
      <c r="AG33" s="9">
        <v>22</v>
      </c>
      <c r="AH33" s="16" t="s">
        <v>411</v>
      </c>
    </row>
    <row r="34" spans="1:34">
      <c r="A34" s="16">
        <v>32</v>
      </c>
      <c r="B34" s="17"/>
      <c r="C34" s="16" t="s">
        <v>360</v>
      </c>
      <c r="D34" s="16" t="s">
        <v>246</v>
      </c>
      <c r="E34" s="16" t="s">
        <v>207</v>
      </c>
      <c r="F34" s="4">
        <v>1486.7</v>
      </c>
      <c r="G34" s="2">
        <v>173</v>
      </c>
      <c r="H34" s="2">
        <v>2000</v>
      </c>
      <c r="I34" s="4">
        <v>74.34</v>
      </c>
      <c r="J34" s="6">
        <v>164.8</v>
      </c>
      <c r="K34" s="6">
        <v>153.30000000000001</v>
      </c>
      <c r="L34" s="6">
        <v>177.6</v>
      </c>
      <c r="M34" s="6">
        <v>149.80000000000001</v>
      </c>
      <c r="N34" s="6">
        <v>154.4</v>
      </c>
      <c r="O34" s="6">
        <v>108</v>
      </c>
      <c r="P34" s="6">
        <v>101.7</v>
      </c>
      <c r="Q34" s="6">
        <v>116.5</v>
      </c>
      <c r="R34" s="6">
        <v>117.6</v>
      </c>
      <c r="S34" s="6">
        <v>91.9</v>
      </c>
      <c r="T34" s="6">
        <v>79.8</v>
      </c>
      <c r="U34" s="6">
        <v>71.3</v>
      </c>
      <c r="V34" s="9">
        <v>20</v>
      </c>
      <c r="W34" s="9">
        <v>17</v>
      </c>
      <c r="X34" s="9">
        <v>19</v>
      </c>
      <c r="Y34" s="9">
        <v>18</v>
      </c>
      <c r="Z34" s="9">
        <v>18</v>
      </c>
      <c r="AA34" s="9">
        <v>13</v>
      </c>
      <c r="AB34" s="9">
        <v>11</v>
      </c>
      <c r="AC34" s="9">
        <v>11</v>
      </c>
      <c r="AD34" s="9">
        <v>14</v>
      </c>
      <c r="AE34" s="9">
        <v>11</v>
      </c>
      <c r="AF34" s="9">
        <v>10</v>
      </c>
      <c r="AG34" s="9">
        <v>11</v>
      </c>
      <c r="AH34" s="16" t="s">
        <v>438</v>
      </c>
    </row>
    <row r="35" spans="1:34">
      <c r="A35" s="16">
        <v>33</v>
      </c>
      <c r="B35" s="17" t="s">
        <v>308</v>
      </c>
      <c r="C35" s="16" t="s">
        <v>396</v>
      </c>
      <c r="D35" s="16" t="s">
        <v>250</v>
      </c>
      <c r="E35" s="16"/>
      <c r="F35" s="4">
        <v>1453.6</v>
      </c>
      <c r="G35" s="2">
        <v>179</v>
      </c>
      <c r="H35" s="2">
        <v>1300</v>
      </c>
      <c r="I35" s="4">
        <v>111.82</v>
      </c>
      <c r="J35" s="6">
        <v>96.5</v>
      </c>
      <c r="K35" s="6">
        <v>97</v>
      </c>
      <c r="L35" s="6">
        <v>97</v>
      </c>
      <c r="M35" s="6">
        <v>120</v>
      </c>
      <c r="N35" s="6">
        <v>103.1</v>
      </c>
      <c r="O35" s="6">
        <v>112</v>
      </c>
      <c r="P35" s="6">
        <v>127.3</v>
      </c>
      <c r="Q35" s="6">
        <v>122.5</v>
      </c>
      <c r="R35" s="6">
        <v>154.5</v>
      </c>
      <c r="S35" s="6">
        <v>163</v>
      </c>
      <c r="T35" s="6">
        <v>115.3</v>
      </c>
      <c r="U35" s="6">
        <v>145.4</v>
      </c>
      <c r="V35" s="9">
        <v>15</v>
      </c>
      <c r="W35" s="9">
        <v>10</v>
      </c>
      <c r="X35" s="9">
        <v>12</v>
      </c>
      <c r="Y35" s="9">
        <v>13</v>
      </c>
      <c r="Z35" s="9">
        <v>12</v>
      </c>
      <c r="AA35" s="9">
        <v>12</v>
      </c>
      <c r="AB35" s="9">
        <v>16</v>
      </c>
      <c r="AC35" s="9">
        <v>16</v>
      </c>
      <c r="AD35" s="9">
        <v>19</v>
      </c>
      <c r="AE35" s="9">
        <v>20</v>
      </c>
      <c r="AF35" s="9">
        <v>15</v>
      </c>
      <c r="AG35" s="9">
        <v>19</v>
      </c>
      <c r="AH35" s="16" t="s">
        <v>491</v>
      </c>
    </row>
    <row r="36" spans="1:34">
      <c r="A36" s="16">
        <v>34</v>
      </c>
      <c r="B36" s="17"/>
      <c r="C36" s="16" t="s">
        <v>366</v>
      </c>
      <c r="D36" s="16" t="s">
        <v>276</v>
      </c>
      <c r="E36" s="16" t="s">
        <v>109</v>
      </c>
      <c r="F36" s="4">
        <v>1409</v>
      </c>
      <c r="G36" s="2">
        <v>141</v>
      </c>
      <c r="H36" s="2">
        <v>1700</v>
      </c>
      <c r="I36" s="4">
        <v>82.88</v>
      </c>
      <c r="J36" s="6">
        <v>121</v>
      </c>
      <c r="K36" s="6">
        <v>102</v>
      </c>
      <c r="L36" s="6">
        <v>159</v>
      </c>
      <c r="M36" s="6">
        <v>126</v>
      </c>
      <c r="N36" s="6">
        <v>176</v>
      </c>
      <c r="O36" s="6">
        <v>173</v>
      </c>
      <c r="P36" s="6">
        <v>104</v>
      </c>
      <c r="Q36" s="6">
        <v>65</v>
      </c>
      <c r="R36" s="6">
        <v>89</v>
      </c>
      <c r="S36" s="6">
        <v>64</v>
      </c>
      <c r="T36" s="6">
        <v>212</v>
      </c>
      <c r="U36" s="6">
        <v>18</v>
      </c>
      <c r="V36" s="9">
        <v>14</v>
      </c>
      <c r="W36" s="9">
        <v>10</v>
      </c>
      <c r="X36" s="9">
        <v>16</v>
      </c>
      <c r="Y36" s="9">
        <v>15</v>
      </c>
      <c r="Z36" s="9">
        <v>20</v>
      </c>
      <c r="AA36" s="9">
        <v>13</v>
      </c>
      <c r="AB36" s="9">
        <v>8</v>
      </c>
      <c r="AC36" s="9">
        <v>8</v>
      </c>
      <c r="AD36" s="9">
        <v>9</v>
      </c>
      <c r="AE36" s="9">
        <v>9</v>
      </c>
      <c r="AF36" s="9">
        <v>17</v>
      </c>
      <c r="AG36" s="9">
        <v>2</v>
      </c>
      <c r="AH36" s="16" t="s">
        <v>446</v>
      </c>
    </row>
    <row r="37" spans="1:34">
      <c r="A37" s="16">
        <v>35</v>
      </c>
      <c r="B37" s="17"/>
      <c r="C37" s="16" t="s">
        <v>406</v>
      </c>
      <c r="D37" s="16" t="s">
        <v>242</v>
      </c>
      <c r="E37" s="16" t="s">
        <v>207</v>
      </c>
      <c r="F37" s="4">
        <v>1378.8</v>
      </c>
      <c r="G37" s="2">
        <v>193</v>
      </c>
      <c r="H37" s="2">
        <v>1500</v>
      </c>
      <c r="I37" s="4">
        <v>91.92</v>
      </c>
      <c r="J37" s="6">
        <v>125.7</v>
      </c>
      <c r="K37" s="6">
        <v>115.7</v>
      </c>
      <c r="L37" s="6">
        <v>126.9</v>
      </c>
      <c r="M37" s="6">
        <v>140.9</v>
      </c>
      <c r="N37" s="6">
        <v>115.7</v>
      </c>
      <c r="O37" s="6">
        <v>95.7</v>
      </c>
      <c r="P37" s="6">
        <v>105.7</v>
      </c>
      <c r="Q37" s="6">
        <v>115.7</v>
      </c>
      <c r="R37" s="6">
        <v>103.7</v>
      </c>
      <c r="S37" s="6">
        <v>113.7</v>
      </c>
      <c r="T37" s="6">
        <v>108.7</v>
      </c>
      <c r="U37" s="6">
        <v>110.7</v>
      </c>
      <c r="V37" s="9">
        <v>18</v>
      </c>
      <c r="W37" s="9">
        <v>17</v>
      </c>
      <c r="X37" s="9">
        <v>16</v>
      </c>
      <c r="Y37" s="9">
        <v>19</v>
      </c>
      <c r="Z37" s="9">
        <v>17</v>
      </c>
      <c r="AA37" s="9">
        <v>17</v>
      </c>
      <c r="AB37" s="9">
        <v>14</v>
      </c>
      <c r="AC37" s="9">
        <v>14</v>
      </c>
      <c r="AD37" s="9">
        <v>15</v>
      </c>
      <c r="AE37" s="9">
        <v>15</v>
      </c>
      <c r="AF37" s="9">
        <v>14</v>
      </c>
      <c r="AG37" s="9">
        <v>17</v>
      </c>
      <c r="AH37" s="16" t="s">
        <v>407</v>
      </c>
    </row>
    <row r="38" spans="1:34">
      <c r="A38" s="16">
        <v>36</v>
      </c>
      <c r="B38" s="17"/>
      <c r="C38" s="16" t="s">
        <v>327</v>
      </c>
      <c r="D38" s="16" t="s">
        <v>177</v>
      </c>
      <c r="E38" s="16" t="s">
        <v>109</v>
      </c>
      <c r="F38" s="4">
        <v>1339</v>
      </c>
      <c r="G38" s="2">
        <v>143</v>
      </c>
      <c r="H38" s="2">
        <v>1200</v>
      </c>
      <c r="I38" s="4">
        <v>111.58</v>
      </c>
      <c r="J38" s="6">
        <v>118</v>
      </c>
      <c r="K38" s="6">
        <v>129</v>
      </c>
      <c r="L38" s="6">
        <v>100</v>
      </c>
      <c r="M38" s="6">
        <v>110</v>
      </c>
      <c r="N38" s="6">
        <v>106</v>
      </c>
      <c r="O38" s="6">
        <v>121</v>
      </c>
      <c r="P38" s="6">
        <v>101</v>
      </c>
      <c r="Q38" s="6">
        <v>120</v>
      </c>
      <c r="R38" s="6">
        <v>101</v>
      </c>
      <c r="S38" s="6">
        <v>113</v>
      </c>
      <c r="T38" s="6">
        <v>107</v>
      </c>
      <c r="U38" s="6">
        <v>113</v>
      </c>
      <c r="V38" s="9">
        <v>12</v>
      </c>
      <c r="W38" s="9">
        <v>13</v>
      </c>
      <c r="X38" s="9">
        <v>11</v>
      </c>
      <c r="Y38" s="9">
        <v>12</v>
      </c>
      <c r="Z38" s="9">
        <v>12</v>
      </c>
      <c r="AA38" s="9">
        <v>13</v>
      </c>
      <c r="AB38" s="9">
        <v>11</v>
      </c>
      <c r="AC38" s="9">
        <v>13</v>
      </c>
      <c r="AD38" s="9">
        <v>11</v>
      </c>
      <c r="AE38" s="9">
        <v>12</v>
      </c>
      <c r="AF38" s="9">
        <v>11</v>
      </c>
      <c r="AG38" s="9">
        <v>12</v>
      </c>
      <c r="AH38" s="16" t="s">
        <v>99</v>
      </c>
    </row>
    <row r="39" spans="1:34">
      <c r="A39" s="16">
        <v>37</v>
      </c>
      <c r="B39" s="17" t="s">
        <v>308</v>
      </c>
      <c r="C39" s="16" t="s">
        <v>365</v>
      </c>
      <c r="D39" s="16" t="s">
        <v>148</v>
      </c>
      <c r="E39" s="16" t="s">
        <v>149</v>
      </c>
      <c r="F39" s="4">
        <v>1306</v>
      </c>
      <c r="G39" s="2">
        <v>154</v>
      </c>
      <c r="H39" s="2">
        <v>1500</v>
      </c>
      <c r="I39" s="4">
        <v>87.07</v>
      </c>
      <c r="J39" s="6">
        <v>87</v>
      </c>
      <c r="K39" s="6">
        <v>104</v>
      </c>
      <c r="L39" s="6">
        <v>111</v>
      </c>
      <c r="M39" s="6">
        <v>75</v>
      </c>
      <c r="N39" s="6">
        <v>55</v>
      </c>
      <c r="O39" s="6">
        <v>161</v>
      </c>
      <c r="P39" s="6">
        <v>100</v>
      </c>
      <c r="Q39" s="6">
        <v>163</v>
      </c>
      <c r="R39" s="6">
        <v>95</v>
      </c>
      <c r="S39" s="6">
        <v>165</v>
      </c>
      <c r="T39" s="6">
        <v>101</v>
      </c>
      <c r="U39" s="6">
        <v>89</v>
      </c>
      <c r="V39" s="9">
        <v>9</v>
      </c>
      <c r="W39" s="9">
        <v>10</v>
      </c>
      <c r="X39" s="9">
        <v>14</v>
      </c>
      <c r="Y39" s="9">
        <v>8</v>
      </c>
      <c r="Z39" s="9">
        <v>6</v>
      </c>
      <c r="AA39" s="9">
        <v>22</v>
      </c>
      <c r="AB39" s="9">
        <v>15</v>
      </c>
      <c r="AC39" s="9">
        <v>21</v>
      </c>
      <c r="AD39" s="9">
        <v>6</v>
      </c>
      <c r="AE39" s="9">
        <v>18</v>
      </c>
      <c r="AF39" s="9">
        <v>12</v>
      </c>
      <c r="AG39" s="9">
        <v>13</v>
      </c>
      <c r="AH39" s="16" t="s">
        <v>445</v>
      </c>
    </row>
    <row r="40" spans="1:34">
      <c r="A40" s="16">
        <v>38</v>
      </c>
      <c r="B40" s="17"/>
      <c r="C40" s="16" t="s">
        <v>383</v>
      </c>
      <c r="D40" s="16" t="s">
        <v>234</v>
      </c>
      <c r="E40" s="16" t="s">
        <v>224</v>
      </c>
      <c r="F40" s="4">
        <v>1245.5</v>
      </c>
      <c r="G40" s="2">
        <v>115</v>
      </c>
      <c r="H40" s="2">
        <v>1200</v>
      </c>
      <c r="I40" s="4">
        <v>103.79</v>
      </c>
      <c r="J40" s="6">
        <v>105</v>
      </c>
      <c r="K40" s="6">
        <v>150</v>
      </c>
      <c r="L40" s="6">
        <v>89.5</v>
      </c>
      <c r="M40" s="6">
        <v>58.5</v>
      </c>
      <c r="N40" s="6">
        <v>56</v>
      </c>
      <c r="O40" s="6">
        <v>79</v>
      </c>
      <c r="P40" s="6">
        <v>192.5</v>
      </c>
      <c r="Q40" s="6">
        <v>107</v>
      </c>
      <c r="R40" s="6">
        <v>118</v>
      </c>
      <c r="S40" s="6">
        <v>47</v>
      </c>
      <c r="T40" s="6">
        <v>130</v>
      </c>
      <c r="U40" s="6">
        <v>113</v>
      </c>
      <c r="V40" s="9">
        <v>11</v>
      </c>
      <c r="W40" s="9">
        <v>13</v>
      </c>
      <c r="X40" s="9">
        <v>10</v>
      </c>
      <c r="Y40" s="9">
        <v>4</v>
      </c>
      <c r="Z40" s="9">
        <v>7</v>
      </c>
      <c r="AA40" s="9">
        <v>9</v>
      </c>
      <c r="AB40" s="9">
        <v>18</v>
      </c>
      <c r="AC40" s="9">
        <v>9</v>
      </c>
      <c r="AD40" s="9">
        <v>9</v>
      </c>
      <c r="AE40" s="9">
        <v>5</v>
      </c>
      <c r="AF40" s="9">
        <v>8</v>
      </c>
      <c r="AG40" s="9">
        <v>12</v>
      </c>
      <c r="AH40" s="16" t="s">
        <v>468</v>
      </c>
    </row>
    <row r="41" spans="1:34">
      <c r="A41" s="16">
        <v>39</v>
      </c>
      <c r="B41" s="17"/>
      <c r="C41" s="16" t="s">
        <v>373</v>
      </c>
      <c r="D41" s="16" t="s">
        <v>248</v>
      </c>
      <c r="E41" s="16" t="s">
        <v>207</v>
      </c>
      <c r="F41" s="4">
        <v>1206.8</v>
      </c>
      <c r="G41" s="2">
        <v>89</v>
      </c>
      <c r="H41" s="2">
        <v>2000</v>
      </c>
      <c r="I41" s="4">
        <v>60.34</v>
      </c>
      <c r="J41" s="6">
        <v>186.3</v>
      </c>
      <c r="K41" s="6">
        <v>62.8</v>
      </c>
      <c r="L41" s="6">
        <v>88</v>
      </c>
      <c r="M41" s="6">
        <v>153.4</v>
      </c>
      <c r="N41" s="6">
        <v>77</v>
      </c>
      <c r="O41" s="6">
        <v>61</v>
      </c>
      <c r="P41" s="6">
        <v>78.7</v>
      </c>
      <c r="Q41" s="6">
        <v>73.2</v>
      </c>
      <c r="R41" s="6">
        <v>135.6</v>
      </c>
      <c r="S41" s="6">
        <v>91.6</v>
      </c>
      <c r="T41" s="6">
        <v>88.8</v>
      </c>
      <c r="U41" s="6">
        <v>110.4</v>
      </c>
      <c r="V41" s="9">
        <v>14</v>
      </c>
      <c r="W41" s="9">
        <v>6</v>
      </c>
      <c r="X41" s="9">
        <v>7</v>
      </c>
      <c r="Y41" s="9">
        <v>10</v>
      </c>
      <c r="Z41" s="9">
        <v>5</v>
      </c>
      <c r="AA41" s="9">
        <v>5</v>
      </c>
      <c r="AB41" s="9">
        <v>6</v>
      </c>
      <c r="AC41" s="9">
        <v>7</v>
      </c>
      <c r="AD41" s="9">
        <v>10</v>
      </c>
      <c r="AE41" s="9">
        <v>6</v>
      </c>
      <c r="AF41" s="9">
        <v>7</v>
      </c>
      <c r="AG41" s="9">
        <v>6</v>
      </c>
      <c r="AH41" s="16" t="s">
        <v>457</v>
      </c>
    </row>
    <row r="42" spans="1:34">
      <c r="A42" s="16">
        <v>40</v>
      </c>
      <c r="B42" s="17"/>
      <c r="C42" s="16" t="s">
        <v>348</v>
      </c>
      <c r="D42" s="16" t="s">
        <v>244</v>
      </c>
      <c r="E42" s="16" t="s">
        <v>109</v>
      </c>
      <c r="F42" s="4">
        <v>1193.4000000000001</v>
      </c>
      <c r="G42" s="2">
        <v>108</v>
      </c>
      <c r="H42" s="2">
        <v>2500</v>
      </c>
      <c r="I42" s="4">
        <v>47.74</v>
      </c>
      <c r="J42" s="6">
        <v>192</v>
      </c>
      <c r="K42" s="6">
        <v>120.3</v>
      </c>
      <c r="L42" s="6">
        <v>68</v>
      </c>
      <c r="M42" s="6">
        <v>181</v>
      </c>
      <c r="N42" s="6">
        <v>150</v>
      </c>
      <c r="O42" s="6">
        <v>133</v>
      </c>
      <c r="P42" s="6">
        <v>20</v>
      </c>
      <c r="Q42" s="6">
        <v>8</v>
      </c>
      <c r="R42" s="6">
        <v>55</v>
      </c>
      <c r="S42" s="6">
        <v>62</v>
      </c>
      <c r="T42" s="6">
        <v>119.6</v>
      </c>
      <c r="U42" s="6">
        <v>84.5</v>
      </c>
      <c r="V42" s="9">
        <v>16</v>
      </c>
      <c r="W42" s="9">
        <v>8</v>
      </c>
      <c r="X42" s="9">
        <v>7</v>
      </c>
      <c r="Y42" s="9">
        <v>17</v>
      </c>
      <c r="Z42" s="9">
        <v>13</v>
      </c>
      <c r="AA42" s="9">
        <v>6</v>
      </c>
      <c r="AB42" s="9">
        <v>4</v>
      </c>
      <c r="AC42" s="9">
        <v>1</v>
      </c>
      <c r="AD42" s="9">
        <v>8</v>
      </c>
      <c r="AE42" s="9">
        <v>7</v>
      </c>
      <c r="AF42" s="9">
        <v>12</v>
      </c>
      <c r="AG42" s="9">
        <v>9</v>
      </c>
      <c r="AH42" s="16" t="s">
        <v>418</v>
      </c>
    </row>
    <row r="43" spans="1:34">
      <c r="A43" s="16">
        <v>41</v>
      </c>
      <c r="B43" s="17" t="s">
        <v>308</v>
      </c>
      <c r="C43" s="16" t="s">
        <v>380</v>
      </c>
      <c r="D43" s="16" t="s">
        <v>279</v>
      </c>
      <c r="E43" s="16" t="s">
        <v>207</v>
      </c>
      <c r="F43" s="4">
        <v>1105.4000000000001</v>
      </c>
      <c r="G43" s="2">
        <v>179</v>
      </c>
      <c r="H43" s="2">
        <v>1200</v>
      </c>
      <c r="I43" s="4">
        <v>92.12</v>
      </c>
      <c r="J43" s="6">
        <v>28.9</v>
      </c>
      <c r="K43" s="6">
        <v>93.9</v>
      </c>
      <c r="L43" s="6">
        <v>118.1</v>
      </c>
      <c r="M43" s="6">
        <v>132.30000000000001</v>
      </c>
      <c r="N43" s="6">
        <v>88.4</v>
      </c>
      <c r="O43" s="6">
        <v>91.4</v>
      </c>
      <c r="P43" s="6">
        <v>149.5</v>
      </c>
      <c r="Q43" s="6">
        <v>116.8</v>
      </c>
      <c r="R43" s="6">
        <v>117.6</v>
      </c>
      <c r="S43" s="6">
        <v>42.7</v>
      </c>
      <c r="T43" s="6">
        <v>93</v>
      </c>
      <c r="U43" s="6">
        <v>32.799999999999997</v>
      </c>
      <c r="V43" s="9">
        <v>7</v>
      </c>
      <c r="W43" s="9">
        <v>19</v>
      </c>
      <c r="X43" s="9">
        <v>19</v>
      </c>
      <c r="Y43" s="9">
        <v>18</v>
      </c>
      <c r="Z43" s="9">
        <v>13</v>
      </c>
      <c r="AA43" s="9">
        <v>14</v>
      </c>
      <c r="AB43" s="9">
        <v>20</v>
      </c>
      <c r="AC43" s="9">
        <v>20</v>
      </c>
      <c r="AD43" s="9">
        <v>17</v>
      </c>
      <c r="AE43" s="9">
        <v>10</v>
      </c>
      <c r="AF43" s="9">
        <v>15</v>
      </c>
      <c r="AG43" s="9">
        <v>7</v>
      </c>
      <c r="AH43" s="16" t="s">
        <v>465</v>
      </c>
    </row>
    <row r="44" spans="1:34">
      <c r="A44" s="16">
        <v>42</v>
      </c>
      <c r="B44" s="17"/>
      <c r="C44" s="16" t="s">
        <v>392</v>
      </c>
      <c r="D44" s="16" t="s">
        <v>181</v>
      </c>
      <c r="E44" s="16" t="s">
        <v>142</v>
      </c>
      <c r="F44" s="4">
        <v>1076</v>
      </c>
      <c r="G44" s="2">
        <v>132</v>
      </c>
      <c r="H44" s="2">
        <v>2400</v>
      </c>
      <c r="I44" s="4">
        <v>44.83</v>
      </c>
      <c r="J44" s="6">
        <v>72</v>
      </c>
      <c r="K44" s="6">
        <v>153</v>
      </c>
      <c r="L44" s="6">
        <v>90</v>
      </c>
      <c r="M44" s="6">
        <v>121</v>
      </c>
      <c r="N44" s="6">
        <v>63</v>
      </c>
      <c r="O44" s="6">
        <v>57</v>
      </c>
      <c r="P44" s="6">
        <v>70</v>
      </c>
      <c r="Q44" s="6">
        <v>86</v>
      </c>
      <c r="R44" s="6">
        <v>207</v>
      </c>
      <c r="S44" s="6">
        <v>78</v>
      </c>
      <c r="T44" s="6">
        <v>38</v>
      </c>
      <c r="U44" s="6">
        <v>41</v>
      </c>
      <c r="V44" s="9">
        <v>10</v>
      </c>
      <c r="W44" s="9">
        <v>13</v>
      </c>
      <c r="X44" s="9">
        <v>10</v>
      </c>
      <c r="Y44" s="9">
        <v>14</v>
      </c>
      <c r="Z44" s="9">
        <v>9</v>
      </c>
      <c r="AA44" s="9">
        <v>8</v>
      </c>
      <c r="AB44" s="9">
        <v>9</v>
      </c>
      <c r="AC44" s="9">
        <v>13</v>
      </c>
      <c r="AD44" s="9">
        <v>25</v>
      </c>
      <c r="AE44" s="9">
        <v>11</v>
      </c>
      <c r="AF44" s="9">
        <v>5</v>
      </c>
      <c r="AG44" s="9">
        <v>5</v>
      </c>
      <c r="AH44" s="16" t="s">
        <v>485</v>
      </c>
    </row>
    <row r="45" spans="1:34">
      <c r="A45" s="16">
        <v>43</v>
      </c>
      <c r="B45" s="17"/>
      <c r="C45" s="16" t="s">
        <v>355</v>
      </c>
      <c r="D45" s="16" t="s">
        <v>136</v>
      </c>
      <c r="E45" s="16" t="s">
        <v>225</v>
      </c>
      <c r="F45" s="4">
        <v>1065.0999999999999</v>
      </c>
      <c r="G45" s="2">
        <v>150</v>
      </c>
      <c r="H45" s="2">
        <v>1200</v>
      </c>
      <c r="I45" s="4">
        <v>88.76</v>
      </c>
      <c r="J45" s="6">
        <v>90.9</v>
      </c>
      <c r="K45" s="6">
        <v>4.2</v>
      </c>
      <c r="L45" s="6">
        <v>27.4</v>
      </c>
      <c r="M45" s="6">
        <v>89.9</v>
      </c>
      <c r="N45" s="6">
        <v>104</v>
      </c>
      <c r="O45" s="6">
        <v>113.3</v>
      </c>
      <c r="P45" s="6">
        <v>135.5</v>
      </c>
      <c r="Q45" s="6">
        <v>106.3</v>
      </c>
      <c r="R45" s="6">
        <v>103.1</v>
      </c>
      <c r="S45" s="6">
        <v>102.7</v>
      </c>
      <c r="T45" s="6">
        <v>105.3</v>
      </c>
      <c r="U45" s="6">
        <v>82.5</v>
      </c>
      <c r="V45" s="9">
        <v>11</v>
      </c>
      <c r="W45" s="9">
        <v>1</v>
      </c>
      <c r="X45" s="9">
        <v>5</v>
      </c>
      <c r="Y45" s="9">
        <v>13</v>
      </c>
      <c r="Z45" s="9">
        <v>20</v>
      </c>
      <c r="AA45" s="9">
        <v>15</v>
      </c>
      <c r="AB45" s="9">
        <v>19</v>
      </c>
      <c r="AC45" s="9">
        <v>15</v>
      </c>
      <c r="AD45" s="9">
        <v>13</v>
      </c>
      <c r="AE45" s="9">
        <v>13</v>
      </c>
      <c r="AF45" s="9">
        <v>14</v>
      </c>
      <c r="AG45" s="9">
        <v>11</v>
      </c>
      <c r="AH45" s="16" t="s">
        <v>433</v>
      </c>
    </row>
    <row r="46" spans="1:34">
      <c r="A46" s="16">
        <v>44</v>
      </c>
      <c r="B46" s="17"/>
      <c r="C46" s="16" t="s">
        <v>333</v>
      </c>
      <c r="D46" s="16" t="s">
        <v>140</v>
      </c>
      <c r="E46" s="16" t="s">
        <v>109</v>
      </c>
      <c r="F46" s="4">
        <v>1064</v>
      </c>
      <c r="G46" s="2">
        <v>365</v>
      </c>
      <c r="H46" s="2">
        <v>1200</v>
      </c>
      <c r="I46" s="4">
        <v>88.67</v>
      </c>
      <c r="J46" s="6">
        <v>90</v>
      </c>
      <c r="K46" s="6">
        <v>96</v>
      </c>
      <c r="L46" s="6">
        <v>85</v>
      </c>
      <c r="M46" s="6">
        <v>95</v>
      </c>
      <c r="N46" s="6">
        <v>75</v>
      </c>
      <c r="O46" s="6">
        <v>81</v>
      </c>
      <c r="P46" s="6">
        <v>119</v>
      </c>
      <c r="Q46" s="6">
        <v>78</v>
      </c>
      <c r="R46" s="6">
        <v>78</v>
      </c>
      <c r="S46" s="6">
        <v>66</v>
      </c>
      <c r="T46" s="6">
        <v>120</v>
      </c>
      <c r="U46" s="6">
        <v>81</v>
      </c>
      <c r="V46" s="9">
        <v>30</v>
      </c>
      <c r="W46" s="9">
        <v>31</v>
      </c>
      <c r="X46" s="9">
        <v>30</v>
      </c>
      <c r="Y46" s="9">
        <v>31</v>
      </c>
      <c r="Z46" s="9">
        <v>31</v>
      </c>
      <c r="AA46" s="9">
        <v>30</v>
      </c>
      <c r="AB46" s="9">
        <v>31</v>
      </c>
      <c r="AC46" s="9">
        <v>30</v>
      </c>
      <c r="AD46" s="9">
        <v>31</v>
      </c>
      <c r="AE46" s="9">
        <v>31</v>
      </c>
      <c r="AF46" s="9">
        <v>28</v>
      </c>
      <c r="AG46" s="9">
        <v>31</v>
      </c>
      <c r="AH46" s="16" t="s">
        <v>105</v>
      </c>
    </row>
    <row r="47" spans="1:34">
      <c r="A47" s="16">
        <v>45</v>
      </c>
      <c r="B47" s="17"/>
      <c r="C47" s="16" t="s">
        <v>313</v>
      </c>
      <c r="D47" s="16" t="s">
        <v>129</v>
      </c>
      <c r="E47" s="16" t="s">
        <v>109</v>
      </c>
      <c r="F47" s="4">
        <v>1053.8</v>
      </c>
      <c r="G47" s="2">
        <v>156</v>
      </c>
      <c r="H47" s="2">
        <v>600</v>
      </c>
      <c r="I47" s="4">
        <v>175.63</v>
      </c>
      <c r="J47" s="6">
        <v>44.4</v>
      </c>
      <c r="K47" s="6">
        <v>66.400000000000006</v>
      </c>
      <c r="L47" s="6">
        <v>50</v>
      </c>
      <c r="M47" s="6">
        <v>75</v>
      </c>
      <c r="N47" s="6">
        <v>58</v>
      </c>
      <c r="O47" s="6">
        <v>52</v>
      </c>
      <c r="P47" s="6">
        <v>57</v>
      </c>
      <c r="Q47" s="6">
        <v>106</v>
      </c>
      <c r="R47" s="6">
        <v>120</v>
      </c>
      <c r="S47" s="6">
        <v>135</v>
      </c>
      <c r="T47" s="6">
        <v>140</v>
      </c>
      <c r="U47" s="6">
        <v>150</v>
      </c>
      <c r="V47" s="9">
        <v>15</v>
      </c>
      <c r="W47" s="9">
        <v>10</v>
      </c>
      <c r="X47" s="9">
        <v>10</v>
      </c>
      <c r="Y47" s="9">
        <v>18</v>
      </c>
      <c r="Z47" s="9">
        <v>8</v>
      </c>
      <c r="AA47" s="9">
        <v>10</v>
      </c>
      <c r="AB47" s="9">
        <v>9</v>
      </c>
      <c r="AC47" s="9">
        <v>15</v>
      </c>
      <c r="AD47" s="9">
        <v>17</v>
      </c>
      <c r="AE47" s="9">
        <v>15</v>
      </c>
      <c r="AF47" s="9">
        <v>15</v>
      </c>
      <c r="AG47" s="9">
        <v>14</v>
      </c>
      <c r="AH47" s="16" t="s">
        <v>84</v>
      </c>
    </row>
    <row r="48" spans="1:34">
      <c r="A48" s="16">
        <v>46</v>
      </c>
      <c r="B48" s="17"/>
      <c r="C48" s="16" t="s">
        <v>367</v>
      </c>
      <c r="D48" s="16" t="s">
        <v>150</v>
      </c>
      <c r="E48" s="16" t="s">
        <v>109</v>
      </c>
      <c r="F48" s="4">
        <v>1051.8</v>
      </c>
      <c r="G48" s="2">
        <v>63</v>
      </c>
      <c r="H48" s="2">
        <v>1500</v>
      </c>
      <c r="I48" s="4">
        <v>70.12</v>
      </c>
      <c r="J48" s="6">
        <v>29.2</v>
      </c>
      <c r="K48" s="6">
        <v>13.4</v>
      </c>
      <c r="L48" s="6">
        <v>133</v>
      </c>
      <c r="M48" s="6">
        <v>142.6</v>
      </c>
      <c r="N48" s="6">
        <v>178</v>
      </c>
      <c r="O48" s="6">
        <v>87.6</v>
      </c>
      <c r="P48" s="6">
        <v>127.2</v>
      </c>
      <c r="Q48" s="6">
        <v>88.6</v>
      </c>
      <c r="R48" s="6">
        <v>122.1</v>
      </c>
      <c r="S48" s="6">
        <v>103.7</v>
      </c>
      <c r="T48" s="6">
        <v>0</v>
      </c>
      <c r="U48" s="6">
        <v>26.4</v>
      </c>
      <c r="V48" s="9">
        <v>4</v>
      </c>
      <c r="W48" s="9">
        <v>1</v>
      </c>
      <c r="X48" s="9">
        <v>9</v>
      </c>
      <c r="Y48" s="9">
        <v>7</v>
      </c>
      <c r="Z48" s="9">
        <v>8</v>
      </c>
      <c r="AA48" s="9">
        <v>6</v>
      </c>
      <c r="AB48" s="9">
        <v>6</v>
      </c>
      <c r="AC48" s="9">
        <v>4</v>
      </c>
      <c r="AD48" s="9">
        <v>9</v>
      </c>
      <c r="AE48" s="9">
        <v>7</v>
      </c>
      <c r="AF48" s="9">
        <v>0</v>
      </c>
      <c r="AG48" s="9">
        <v>2</v>
      </c>
      <c r="AH48" s="16" t="s">
        <v>447</v>
      </c>
    </row>
    <row r="49" spans="1:34">
      <c r="A49" s="16">
        <v>47</v>
      </c>
      <c r="B49" s="17"/>
      <c r="C49" s="16" t="s">
        <v>391</v>
      </c>
      <c r="D49" s="16" t="s">
        <v>220</v>
      </c>
      <c r="E49" s="16" t="s">
        <v>207</v>
      </c>
      <c r="F49" s="4">
        <v>1008</v>
      </c>
      <c r="G49" s="2">
        <v>57</v>
      </c>
      <c r="H49" s="2">
        <v>1000</v>
      </c>
      <c r="I49" s="4">
        <v>100.8</v>
      </c>
      <c r="J49" s="6">
        <v>217</v>
      </c>
      <c r="K49" s="6">
        <v>33</v>
      </c>
      <c r="L49" s="6">
        <v>34</v>
      </c>
      <c r="M49" s="6">
        <v>56</v>
      </c>
      <c r="N49" s="6">
        <v>12</v>
      </c>
      <c r="O49" s="6">
        <v>139</v>
      </c>
      <c r="P49" s="6">
        <v>98</v>
      </c>
      <c r="Q49" s="6">
        <v>150</v>
      </c>
      <c r="R49" s="6">
        <v>30</v>
      </c>
      <c r="S49" s="6">
        <v>36</v>
      </c>
      <c r="T49" s="6">
        <v>92</v>
      </c>
      <c r="U49" s="6">
        <v>111</v>
      </c>
      <c r="V49" s="9">
        <v>11</v>
      </c>
      <c r="W49" s="9">
        <v>2</v>
      </c>
      <c r="X49" s="9">
        <v>2</v>
      </c>
      <c r="Y49" s="9">
        <v>4</v>
      </c>
      <c r="Z49" s="9">
        <v>1</v>
      </c>
      <c r="AA49" s="9">
        <v>7</v>
      </c>
      <c r="AB49" s="9">
        <v>5</v>
      </c>
      <c r="AC49" s="9">
        <v>9</v>
      </c>
      <c r="AD49" s="9">
        <v>2</v>
      </c>
      <c r="AE49" s="9">
        <v>2</v>
      </c>
      <c r="AF49" s="9">
        <v>6</v>
      </c>
      <c r="AG49" s="9">
        <v>6</v>
      </c>
      <c r="AH49" s="16" t="s">
        <v>482</v>
      </c>
    </row>
    <row r="50" spans="1:34">
      <c r="A50" s="16">
        <v>48</v>
      </c>
      <c r="B50" s="17"/>
      <c r="C50" s="16" t="s">
        <v>309</v>
      </c>
      <c r="D50" s="16" t="s">
        <v>122</v>
      </c>
      <c r="E50" s="16" t="s">
        <v>109</v>
      </c>
      <c r="F50" s="4">
        <v>985.7</v>
      </c>
      <c r="G50" s="2">
        <v>119</v>
      </c>
      <c r="H50" s="2">
        <v>1000</v>
      </c>
      <c r="I50" s="4">
        <v>98.57</v>
      </c>
      <c r="J50" s="6">
        <v>60.5</v>
      </c>
      <c r="K50" s="6">
        <v>87</v>
      </c>
      <c r="L50" s="6">
        <v>95.4</v>
      </c>
      <c r="M50" s="6">
        <v>129.30000000000001</v>
      </c>
      <c r="N50" s="6">
        <v>126</v>
      </c>
      <c r="O50" s="6">
        <v>53</v>
      </c>
      <c r="P50" s="6">
        <v>54</v>
      </c>
      <c r="Q50" s="6">
        <v>10</v>
      </c>
      <c r="R50" s="6">
        <v>64</v>
      </c>
      <c r="S50" s="6">
        <v>58</v>
      </c>
      <c r="T50" s="6">
        <v>160</v>
      </c>
      <c r="U50" s="6">
        <v>88.5</v>
      </c>
      <c r="V50" s="9">
        <v>8</v>
      </c>
      <c r="W50" s="9">
        <v>12</v>
      </c>
      <c r="X50" s="9">
        <v>14</v>
      </c>
      <c r="Y50" s="9">
        <v>15</v>
      </c>
      <c r="Z50" s="9">
        <v>17</v>
      </c>
      <c r="AA50" s="9">
        <v>7</v>
      </c>
      <c r="AB50" s="9">
        <v>7</v>
      </c>
      <c r="AC50" s="9">
        <v>1</v>
      </c>
      <c r="AD50" s="9">
        <v>8</v>
      </c>
      <c r="AE50" s="9">
        <v>8</v>
      </c>
      <c r="AF50" s="9">
        <v>14</v>
      </c>
      <c r="AG50" s="9">
        <v>8</v>
      </c>
      <c r="AH50" s="16" t="s">
        <v>310</v>
      </c>
    </row>
    <row r="51" spans="1:34">
      <c r="A51" s="16">
        <v>49</v>
      </c>
      <c r="B51" s="17"/>
      <c r="C51" s="16" t="s">
        <v>317</v>
      </c>
      <c r="D51" s="16" t="s">
        <v>162</v>
      </c>
      <c r="E51" s="16" t="s">
        <v>109</v>
      </c>
      <c r="F51" s="4">
        <v>950.9</v>
      </c>
      <c r="G51" s="2">
        <v>102</v>
      </c>
      <c r="H51" s="2">
        <v>1500</v>
      </c>
      <c r="I51" s="4">
        <v>63.39</v>
      </c>
      <c r="J51" s="6">
        <v>65</v>
      </c>
      <c r="K51" s="6">
        <v>50.5</v>
      </c>
      <c r="L51" s="6">
        <v>38.5</v>
      </c>
      <c r="M51" s="6">
        <v>100.5</v>
      </c>
      <c r="N51" s="6">
        <v>94</v>
      </c>
      <c r="O51" s="6">
        <v>141</v>
      </c>
      <c r="P51" s="6">
        <v>77.7</v>
      </c>
      <c r="Q51" s="6">
        <v>132.69999999999999</v>
      </c>
      <c r="R51" s="6">
        <v>154</v>
      </c>
      <c r="S51" s="6">
        <v>27</v>
      </c>
      <c r="T51" s="6">
        <v>21</v>
      </c>
      <c r="U51" s="6">
        <v>49</v>
      </c>
      <c r="V51" s="9">
        <v>7</v>
      </c>
      <c r="W51" s="9">
        <v>6</v>
      </c>
      <c r="X51" s="9">
        <v>6</v>
      </c>
      <c r="Y51" s="9">
        <v>9</v>
      </c>
      <c r="Z51" s="9">
        <v>10</v>
      </c>
      <c r="AA51" s="9">
        <v>16</v>
      </c>
      <c r="AB51" s="9">
        <v>9</v>
      </c>
      <c r="AC51" s="9">
        <v>11</v>
      </c>
      <c r="AD51" s="9">
        <v>15</v>
      </c>
      <c r="AE51" s="9">
        <v>4</v>
      </c>
      <c r="AF51" s="9">
        <v>3</v>
      </c>
      <c r="AG51" s="9">
        <v>6</v>
      </c>
      <c r="AH51" s="16" t="s">
        <v>90</v>
      </c>
    </row>
    <row r="52" spans="1:34">
      <c r="A52" s="16">
        <v>50</v>
      </c>
      <c r="B52" s="17"/>
      <c r="C52" s="16" t="s">
        <v>347</v>
      </c>
      <c r="D52" s="16" t="s">
        <v>215</v>
      </c>
      <c r="E52" s="16" t="s">
        <v>109</v>
      </c>
      <c r="F52" s="4">
        <v>907</v>
      </c>
      <c r="G52" s="2">
        <v>128</v>
      </c>
      <c r="H52" s="2">
        <v>1000</v>
      </c>
      <c r="I52" s="4">
        <v>90.7</v>
      </c>
      <c r="J52" s="6">
        <v>82</v>
      </c>
      <c r="K52" s="6">
        <v>76</v>
      </c>
      <c r="L52" s="6">
        <v>61</v>
      </c>
      <c r="M52" s="6">
        <v>61</v>
      </c>
      <c r="N52" s="6">
        <v>86</v>
      </c>
      <c r="O52" s="6">
        <v>62</v>
      </c>
      <c r="P52" s="6">
        <v>89</v>
      </c>
      <c r="Q52" s="6">
        <v>68</v>
      </c>
      <c r="R52" s="6">
        <v>150</v>
      </c>
      <c r="S52" s="6">
        <v>67</v>
      </c>
      <c r="T52" s="6">
        <v>74</v>
      </c>
      <c r="U52" s="6">
        <v>31</v>
      </c>
      <c r="V52" s="9">
        <v>13</v>
      </c>
      <c r="W52" s="9">
        <v>11</v>
      </c>
      <c r="X52" s="9">
        <v>9</v>
      </c>
      <c r="Y52" s="9">
        <v>7</v>
      </c>
      <c r="Z52" s="9">
        <v>17</v>
      </c>
      <c r="AA52" s="9">
        <v>13</v>
      </c>
      <c r="AB52" s="9">
        <v>12</v>
      </c>
      <c r="AC52" s="9">
        <v>12</v>
      </c>
      <c r="AD52" s="9">
        <v>18</v>
      </c>
      <c r="AE52" s="9">
        <v>8</v>
      </c>
      <c r="AF52" s="9">
        <v>4</v>
      </c>
      <c r="AG52" s="9">
        <v>4</v>
      </c>
      <c r="AH52" s="16" t="s">
        <v>417</v>
      </c>
    </row>
    <row r="53" spans="1:34">
      <c r="A53" s="16">
        <v>51</v>
      </c>
      <c r="B53" s="17"/>
      <c r="C53" s="16" t="s">
        <v>384</v>
      </c>
      <c r="D53" s="16" t="s">
        <v>232</v>
      </c>
      <c r="E53" s="16" t="s">
        <v>126</v>
      </c>
      <c r="F53" s="4">
        <v>900.2</v>
      </c>
      <c r="G53" s="2">
        <v>96</v>
      </c>
      <c r="H53" s="2">
        <v>1000</v>
      </c>
      <c r="I53" s="4">
        <v>90.02</v>
      </c>
      <c r="J53" s="6">
        <v>98.5</v>
      </c>
      <c r="K53" s="6">
        <v>97.4</v>
      </c>
      <c r="L53" s="6">
        <v>121.8</v>
      </c>
      <c r="M53" s="6">
        <v>59.5</v>
      </c>
      <c r="N53" s="6">
        <v>171.3</v>
      </c>
      <c r="O53" s="6">
        <v>118.6</v>
      </c>
      <c r="P53" s="6">
        <v>143.1</v>
      </c>
      <c r="Q53" s="6">
        <v>90</v>
      </c>
      <c r="R53" s="6">
        <v>0</v>
      </c>
      <c r="S53" s="6">
        <v>0</v>
      </c>
      <c r="T53" s="6">
        <v>0</v>
      </c>
      <c r="U53" s="6">
        <v>0</v>
      </c>
      <c r="V53" s="9">
        <v>10</v>
      </c>
      <c r="W53" s="9">
        <v>11</v>
      </c>
      <c r="X53" s="9">
        <v>10</v>
      </c>
      <c r="Y53" s="9">
        <v>9</v>
      </c>
      <c r="Z53" s="9">
        <v>19</v>
      </c>
      <c r="AA53" s="9">
        <v>15</v>
      </c>
      <c r="AB53" s="9">
        <v>13</v>
      </c>
      <c r="AC53" s="9">
        <v>9</v>
      </c>
      <c r="AD53" s="9">
        <v>0</v>
      </c>
      <c r="AE53" s="9">
        <v>0</v>
      </c>
      <c r="AF53" s="9">
        <v>0</v>
      </c>
      <c r="AG53" s="9">
        <v>0</v>
      </c>
      <c r="AH53" s="16" t="s">
        <v>473</v>
      </c>
    </row>
    <row r="54" spans="1:34">
      <c r="A54" s="16">
        <v>52</v>
      </c>
      <c r="B54" s="17"/>
      <c r="C54" s="16" t="s">
        <v>409</v>
      </c>
      <c r="D54" s="16" t="s">
        <v>237</v>
      </c>
      <c r="E54" s="16" t="s">
        <v>109</v>
      </c>
      <c r="F54" s="4">
        <v>895.5</v>
      </c>
      <c r="G54" s="2">
        <v>100</v>
      </c>
      <c r="H54" s="2">
        <v>2000</v>
      </c>
      <c r="I54" s="4">
        <v>44.78</v>
      </c>
      <c r="J54" s="6">
        <v>97.5</v>
      </c>
      <c r="K54" s="6">
        <v>87.5</v>
      </c>
      <c r="L54" s="6">
        <v>44</v>
      </c>
      <c r="M54" s="6">
        <v>90</v>
      </c>
      <c r="N54" s="6">
        <v>158</v>
      </c>
      <c r="O54" s="6">
        <v>57</v>
      </c>
      <c r="P54" s="6">
        <v>31.5</v>
      </c>
      <c r="Q54" s="6">
        <v>97</v>
      </c>
      <c r="R54" s="6">
        <v>78</v>
      </c>
      <c r="S54" s="6">
        <v>74</v>
      </c>
      <c r="T54" s="6">
        <v>55</v>
      </c>
      <c r="U54" s="6">
        <v>26</v>
      </c>
      <c r="V54" s="9">
        <v>10</v>
      </c>
      <c r="W54" s="9">
        <v>10</v>
      </c>
      <c r="X54" s="9">
        <v>6</v>
      </c>
      <c r="Y54" s="9">
        <v>9</v>
      </c>
      <c r="Z54" s="9">
        <v>14</v>
      </c>
      <c r="AA54" s="9">
        <v>7</v>
      </c>
      <c r="AB54" s="9">
        <v>5</v>
      </c>
      <c r="AC54" s="9">
        <v>9</v>
      </c>
      <c r="AD54" s="9">
        <v>11</v>
      </c>
      <c r="AE54" s="9">
        <v>10</v>
      </c>
      <c r="AF54" s="9">
        <v>6</v>
      </c>
      <c r="AG54" s="9">
        <v>3</v>
      </c>
      <c r="AH54" s="16" t="s">
        <v>410</v>
      </c>
    </row>
    <row r="55" spans="1:34">
      <c r="A55" s="16">
        <v>53</v>
      </c>
      <c r="B55" s="17"/>
      <c r="C55" s="16" t="s">
        <v>147</v>
      </c>
      <c r="D55" s="16" t="s">
        <v>184</v>
      </c>
      <c r="E55" s="16" t="s">
        <v>185</v>
      </c>
      <c r="F55" s="4">
        <v>856.5</v>
      </c>
      <c r="G55" s="2">
        <v>132</v>
      </c>
      <c r="H55" s="2">
        <v>700</v>
      </c>
      <c r="I55" s="4">
        <v>122.36</v>
      </c>
      <c r="J55" s="6">
        <v>44</v>
      </c>
      <c r="K55" s="6">
        <v>34.5</v>
      </c>
      <c r="L55" s="6">
        <v>33</v>
      </c>
      <c r="M55" s="6">
        <v>48</v>
      </c>
      <c r="N55" s="6">
        <v>39</v>
      </c>
      <c r="O55" s="6">
        <v>81</v>
      </c>
      <c r="P55" s="6">
        <v>110.5</v>
      </c>
      <c r="Q55" s="6">
        <v>113.5</v>
      </c>
      <c r="R55" s="6">
        <v>88.5</v>
      </c>
      <c r="S55" s="6">
        <v>92.5</v>
      </c>
      <c r="T55" s="6">
        <v>48</v>
      </c>
      <c r="U55" s="6">
        <v>124</v>
      </c>
      <c r="V55" s="9">
        <v>7</v>
      </c>
      <c r="W55" s="9">
        <v>5</v>
      </c>
      <c r="X55" s="9">
        <v>5</v>
      </c>
      <c r="Y55" s="9">
        <v>8</v>
      </c>
      <c r="Z55" s="9">
        <v>7</v>
      </c>
      <c r="AA55" s="9">
        <v>13</v>
      </c>
      <c r="AB55" s="9">
        <v>17</v>
      </c>
      <c r="AC55" s="9">
        <v>17</v>
      </c>
      <c r="AD55" s="9">
        <v>14</v>
      </c>
      <c r="AE55" s="9">
        <v>15</v>
      </c>
      <c r="AF55" s="9">
        <v>7</v>
      </c>
      <c r="AG55" s="9">
        <v>17</v>
      </c>
      <c r="AH55" s="16" t="s">
        <v>87</v>
      </c>
    </row>
    <row r="56" spans="1:34">
      <c r="A56" s="16">
        <v>54</v>
      </c>
      <c r="B56" s="17"/>
      <c r="C56" s="16" t="s">
        <v>454</v>
      </c>
      <c r="D56" s="16" t="s">
        <v>198</v>
      </c>
      <c r="E56" s="16" t="s">
        <v>126</v>
      </c>
      <c r="F56" s="4">
        <v>830</v>
      </c>
      <c r="G56" s="2">
        <v>142</v>
      </c>
      <c r="H56" s="2">
        <v>1000</v>
      </c>
      <c r="I56" s="4">
        <v>83</v>
      </c>
      <c r="J56" s="6">
        <v>95</v>
      </c>
      <c r="K56" s="6">
        <v>85</v>
      </c>
      <c r="L56" s="6">
        <v>75</v>
      </c>
      <c r="M56" s="6">
        <v>40</v>
      </c>
      <c r="N56" s="6">
        <v>60</v>
      </c>
      <c r="O56" s="6">
        <v>70</v>
      </c>
      <c r="P56" s="6">
        <v>90</v>
      </c>
      <c r="Q56" s="6">
        <v>65</v>
      </c>
      <c r="R56" s="6">
        <v>60</v>
      </c>
      <c r="S56" s="6">
        <v>85</v>
      </c>
      <c r="T56" s="6">
        <v>50</v>
      </c>
      <c r="U56" s="6">
        <v>55</v>
      </c>
      <c r="V56" s="9">
        <v>13</v>
      </c>
      <c r="W56" s="9">
        <v>12</v>
      </c>
      <c r="X56" s="9">
        <v>11</v>
      </c>
      <c r="Y56" s="9">
        <v>11</v>
      </c>
      <c r="Z56" s="9">
        <v>13</v>
      </c>
      <c r="AA56" s="9">
        <v>14</v>
      </c>
      <c r="AB56" s="9">
        <v>12</v>
      </c>
      <c r="AC56" s="9">
        <v>13</v>
      </c>
      <c r="AD56" s="9">
        <v>10</v>
      </c>
      <c r="AE56" s="9">
        <v>10</v>
      </c>
      <c r="AF56" s="9">
        <v>11</v>
      </c>
      <c r="AG56" s="9">
        <v>12</v>
      </c>
      <c r="AH56" s="16" t="s">
        <v>455</v>
      </c>
    </row>
    <row r="57" spans="1:34">
      <c r="A57" s="16">
        <v>55</v>
      </c>
      <c r="B57" s="17"/>
      <c r="C57" s="16" t="s">
        <v>379</v>
      </c>
      <c r="D57" s="16" t="s">
        <v>178</v>
      </c>
      <c r="E57" s="16" t="s">
        <v>109</v>
      </c>
      <c r="F57" s="4">
        <v>827</v>
      </c>
      <c r="G57" s="2">
        <v>70</v>
      </c>
      <c r="H57" s="2">
        <v>2027</v>
      </c>
      <c r="I57" s="4">
        <v>40.799999999999997</v>
      </c>
      <c r="J57" s="6">
        <v>63</v>
      </c>
      <c r="K57" s="6">
        <v>134</v>
      </c>
      <c r="L57" s="6">
        <v>118</v>
      </c>
      <c r="M57" s="6">
        <v>265</v>
      </c>
      <c r="N57" s="6">
        <v>127</v>
      </c>
      <c r="O57" s="6">
        <v>10</v>
      </c>
      <c r="P57" s="6">
        <v>0</v>
      </c>
      <c r="Q57" s="6">
        <v>0</v>
      </c>
      <c r="R57" s="6">
        <v>29</v>
      </c>
      <c r="S57" s="6">
        <v>51</v>
      </c>
      <c r="T57" s="6">
        <v>25</v>
      </c>
      <c r="U57" s="6">
        <v>5</v>
      </c>
      <c r="V57" s="9">
        <v>5</v>
      </c>
      <c r="W57" s="9">
        <v>12</v>
      </c>
      <c r="X57" s="9">
        <v>9</v>
      </c>
      <c r="Y57" s="9">
        <v>16</v>
      </c>
      <c r="Z57" s="9">
        <v>10</v>
      </c>
      <c r="AA57" s="9">
        <v>1</v>
      </c>
      <c r="AB57" s="9">
        <v>0</v>
      </c>
      <c r="AC57" s="9">
        <v>0</v>
      </c>
      <c r="AD57" s="9">
        <v>5</v>
      </c>
      <c r="AE57" s="9">
        <v>7</v>
      </c>
      <c r="AF57" s="9">
        <v>4</v>
      </c>
      <c r="AG57" s="9">
        <v>1</v>
      </c>
      <c r="AH57" s="16" t="s">
        <v>464</v>
      </c>
    </row>
    <row r="58" spans="1:34">
      <c r="A58" s="16">
        <v>56</v>
      </c>
      <c r="B58" s="17"/>
      <c r="C58" s="16" t="s">
        <v>208</v>
      </c>
      <c r="D58" s="16" t="s">
        <v>209</v>
      </c>
      <c r="E58" s="16" t="s">
        <v>207</v>
      </c>
      <c r="F58" s="4">
        <v>818.5</v>
      </c>
      <c r="G58" s="2">
        <v>105</v>
      </c>
      <c r="H58" s="2">
        <v>1000</v>
      </c>
      <c r="I58" s="4">
        <v>81.849999999999994</v>
      </c>
      <c r="J58" s="6">
        <v>29.5</v>
      </c>
      <c r="K58" s="6">
        <v>23</v>
      </c>
      <c r="L58" s="6">
        <v>159.5</v>
      </c>
      <c r="M58" s="6">
        <v>127.5</v>
      </c>
      <c r="N58" s="6">
        <v>102</v>
      </c>
      <c r="O58" s="6">
        <v>33</v>
      </c>
      <c r="P58" s="6">
        <v>90.5</v>
      </c>
      <c r="Q58" s="6">
        <v>75</v>
      </c>
      <c r="R58" s="6">
        <v>46</v>
      </c>
      <c r="S58" s="6">
        <v>58.5</v>
      </c>
      <c r="T58" s="6">
        <v>32.5</v>
      </c>
      <c r="U58" s="6">
        <v>41.5</v>
      </c>
      <c r="V58" s="9">
        <v>4</v>
      </c>
      <c r="W58" s="9">
        <v>4</v>
      </c>
      <c r="X58" s="9">
        <v>20</v>
      </c>
      <c r="Y58" s="9">
        <v>15</v>
      </c>
      <c r="Z58" s="9">
        <v>13</v>
      </c>
      <c r="AA58" s="9">
        <v>7</v>
      </c>
      <c r="AB58" s="9">
        <v>10</v>
      </c>
      <c r="AC58" s="9">
        <v>9</v>
      </c>
      <c r="AD58" s="9">
        <v>5</v>
      </c>
      <c r="AE58" s="9">
        <v>8</v>
      </c>
      <c r="AF58" s="9">
        <v>5</v>
      </c>
      <c r="AG58" s="9">
        <v>5</v>
      </c>
      <c r="AH58" s="16" t="s">
        <v>420</v>
      </c>
    </row>
    <row r="59" spans="1:34">
      <c r="A59" s="16">
        <v>57</v>
      </c>
      <c r="B59" s="17" t="s">
        <v>308</v>
      </c>
      <c r="C59" s="16" t="s">
        <v>260</v>
      </c>
      <c r="D59" s="16" t="s">
        <v>261</v>
      </c>
      <c r="E59" s="16" t="s">
        <v>207</v>
      </c>
      <c r="F59" s="4">
        <v>806</v>
      </c>
      <c r="G59" s="2">
        <v>127</v>
      </c>
      <c r="H59" s="2">
        <v>1600</v>
      </c>
      <c r="I59" s="4">
        <v>50.38</v>
      </c>
      <c r="J59" s="6">
        <v>70</v>
      </c>
      <c r="K59" s="6">
        <v>96</v>
      </c>
      <c r="L59" s="6">
        <v>83</v>
      </c>
      <c r="M59" s="6">
        <v>139</v>
      </c>
      <c r="N59" s="6">
        <v>81</v>
      </c>
      <c r="O59" s="6">
        <v>38</v>
      </c>
      <c r="P59" s="6">
        <v>61</v>
      </c>
      <c r="Q59" s="6">
        <v>135</v>
      </c>
      <c r="R59" s="6">
        <v>23</v>
      </c>
      <c r="S59" s="6">
        <v>35</v>
      </c>
      <c r="T59" s="6">
        <v>30</v>
      </c>
      <c r="U59" s="6">
        <v>15</v>
      </c>
      <c r="V59" s="9">
        <v>12</v>
      </c>
      <c r="W59" s="9">
        <v>16</v>
      </c>
      <c r="X59" s="9">
        <v>14</v>
      </c>
      <c r="Y59" s="9">
        <v>20</v>
      </c>
      <c r="Z59" s="9">
        <v>15</v>
      </c>
      <c r="AA59" s="9">
        <v>7</v>
      </c>
      <c r="AB59" s="9">
        <v>11</v>
      </c>
      <c r="AC59" s="9">
        <v>14</v>
      </c>
      <c r="AD59" s="9">
        <v>4</v>
      </c>
      <c r="AE59" s="9">
        <v>5</v>
      </c>
      <c r="AF59" s="9">
        <v>6</v>
      </c>
      <c r="AG59" s="9">
        <v>3</v>
      </c>
      <c r="AH59" s="16" t="s">
        <v>439</v>
      </c>
    </row>
    <row r="60" spans="1:34">
      <c r="A60" s="16">
        <v>58</v>
      </c>
      <c r="B60" s="17"/>
      <c r="C60" s="16" t="s">
        <v>368</v>
      </c>
      <c r="D60" s="16" t="s">
        <v>247</v>
      </c>
      <c r="E60" s="16" t="s">
        <v>109</v>
      </c>
      <c r="F60" s="4">
        <v>765.1</v>
      </c>
      <c r="G60" s="2">
        <v>94</v>
      </c>
      <c r="H60" s="2">
        <v>700</v>
      </c>
      <c r="I60" s="4">
        <v>109.3</v>
      </c>
      <c r="J60" s="6">
        <v>45</v>
      </c>
      <c r="K60" s="6">
        <v>51.2</v>
      </c>
      <c r="L60" s="6">
        <v>27.7</v>
      </c>
      <c r="M60" s="6">
        <v>52.6</v>
      </c>
      <c r="N60" s="6">
        <v>38.299999999999997</v>
      </c>
      <c r="O60" s="6">
        <v>55.8</v>
      </c>
      <c r="P60" s="6">
        <v>91.3</v>
      </c>
      <c r="Q60" s="6">
        <v>77.900000000000006</v>
      </c>
      <c r="R60" s="6">
        <v>75.599999999999994</v>
      </c>
      <c r="S60" s="6">
        <v>81.2</v>
      </c>
      <c r="T60" s="6">
        <v>100.6</v>
      </c>
      <c r="U60" s="6">
        <v>67.900000000000006</v>
      </c>
      <c r="V60" s="9">
        <v>4</v>
      </c>
      <c r="W60" s="9">
        <v>6</v>
      </c>
      <c r="X60" s="9">
        <v>3</v>
      </c>
      <c r="Y60" s="9">
        <v>7</v>
      </c>
      <c r="Z60" s="9">
        <v>7</v>
      </c>
      <c r="AA60" s="9">
        <v>6</v>
      </c>
      <c r="AB60" s="9">
        <v>10</v>
      </c>
      <c r="AC60" s="9">
        <v>11</v>
      </c>
      <c r="AD60" s="9">
        <v>11</v>
      </c>
      <c r="AE60" s="9">
        <v>13</v>
      </c>
      <c r="AF60" s="9">
        <v>10</v>
      </c>
      <c r="AG60" s="9">
        <v>6</v>
      </c>
      <c r="AH60" s="16" t="s">
        <v>449</v>
      </c>
    </row>
    <row r="61" spans="1:34">
      <c r="A61" s="16">
        <v>59</v>
      </c>
      <c r="B61" s="17"/>
      <c r="C61" s="16" t="s">
        <v>395</v>
      </c>
      <c r="D61" s="16" t="s">
        <v>163</v>
      </c>
      <c r="E61" s="16" t="s">
        <v>109</v>
      </c>
      <c r="F61" s="4">
        <v>722</v>
      </c>
      <c r="G61" s="2">
        <v>65</v>
      </c>
      <c r="H61" s="2">
        <v>1200</v>
      </c>
      <c r="I61" s="4">
        <v>60.17</v>
      </c>
      <c r="J61" s="6">
        <v>40</v>
      </c>
      <c r="K61" s="6">
        <v>59</v>
      </c>
      <c r="L61" s="6">
        <v>95</v>
      </c>
      <c r="M61" s="6">
        <v>58</v>
      </c>
      <c r="N61" s="6">
        <v>219</v>
      </c>
      <c r="O61" s="6">
        <v>12</v>
      </c>
      <c r="P61" s="6">
        <v>32</v>
      </c>
      <c r="Q61" s="6">
        <v>0</v>
      </c>
      <c r="R61" s="6">
        <v>47</v>
      </c>
      <c r="S61" s="6">
        <v>75</v>
      </c>
      <c r="T61" s="6">
        <v>61</v>
      </c>
      <c r="U61" s="6">
        <v>24</v>
      </c>
      <c r="V61" s="9">
        <v>6</v>
      </c>
      <c r="W61" s="9">
        <v>4</v>
      </c>
      <c r="X61" s="9">
        <v>10</v>
      </c>
      <c r="Y61" s="9">
        <v>5</v>
      </c>
      <c r="Z61" s="9">
        <v>20</v>
      </c>
      <c r="AA61" s="9">
        <v>1</v>
      </c>
      <c r="AB61" s="9">
        <v>2</v>
      </c>
      <c r="AC61" s="9">
        <v>0</v>
      </c>
      <c r="AD61" s="9">
        <v>4</v>
      </c>
      <c r="AE61" s="9">
        <v>6</v>
      </c>
      <c r="AF61" s="9">
        <v>5</v>
      </c>
      <c r="AG61" s="9">
        <v>2</v>
      </c>
      <c r="AH61" s="16" t="s">
        <v>490</v>
      </c>
    </row>
    <row r="62" spans="1:34">
      <c r="A62" s="16">
        <v>60</v>
      </c>
      <c r="B62" s="17"/>
      <c r="C62" s="16" t="s">
        <v>318</v>
      </c>
      <c r="D62" s="16" t="s">
        <v>113</v>
      </c>
      <c r="E62" s="16" t="s">
        <v>109</v>
      </c>
      <c r="F62" s="4">
        <v>700.3</v>
      </c>
      <c r="G62" s="2">
        <v>51</v>
      </c>
      <c r="H62" s="2">
        <v>1200</v>
      </c>
      <c r="I62" s="4">
        <v>58.36</v>
      </c>
      <c r="J62" s="6">
        <v>73.5</v>
      </c>
      <c r="K62" s="6">
        <v>130</v>
      </c>
      <c r="L62" s="6">
        <v>48</v>
      </c>
      <c r="M62" s="6">
        <v>104</v>
      </c>
      <c r="N62" s="6">
        <v>26</v>
      </c>
      <c r="O62" s="6">
        <v>20.3</v>
      </c>
      <c r="P62" s="6">
        <v>18.5</v>
      </c>
      <c r="Q62" s="6">
        <v>3.5</v>
      </c>
      <c r="R62" s="6">
        <v>12.5</v>
      </c>
      <c r="S62" s="6">
        <v>169</v>
      </c>
      <c r="T62" s="6">
        <v>34</v>
      </c>
      <c r="U62" s="6">
        <v>61</v>
      </c>
      <c r="V62" s="9">
        <v>6</v>
      </c>
      <c r="W62" s="9">
        <v>10</v>
      </c>
      <c r="X62" s="9">
        <v>3</v>
      </c>
      <c r="Y62" s="9">
        <v>7</v>
      </c>
      <c r="Z62" s="9">
        <v>3</v>
      </c>
      <c r="AA62" s="9">
        <v>3</v>
      </c>
      <c r="AB62" s="9">
        <v>2</v>
      </c>
      <c r="AC62" s="9">
        <v>1</v>
      </c>
      <c r="AD62" s="9">
        <v>1</v>
      </c>
      <c r="AE62" s="9">
        <v>9</v>
      </c>
      <c r="AF62" s="9">
        <v>2</v>
      </c>
      <c r="AG62" s="9">
        <v>4</v>
      </c>
      <c r="AH62" s="16" t="s">
        <v>91</v>
      </c>
    </row>
    <row r="63" spans="1:34">
      <c r="A63" s="16">
        <v>61</v>
      </c>
      <c r="B63" s="17" t="s">
        <v>308</v>
      </c>
      <c r="C63" s="16" t="s">
        <v>233</v>
      </c>
      <c r="D63" s="16" t="s">
        <v>272</v>
      </c>
      <c r="E63" s="16"/>
      <c r="F63" s="4">
        <v>695.8</v>
      </c>
      <c r="G63" s="2">
        <v>91</v>
      </c>
      <c r="H63" s="2">
        <v>1000</v>
      </c>
      <c r="I63" s="4">
        <v>69.58</v>
      </c>
      <c r="J63" s="6">
        <v>44.3</v>
      </c>
      <c r="K63" s="6">
        <v>10</v>
      </c>
      <c r="L63" s="6">
        <v>50.8</v>
      </c>
      <c r="M63" s="6">
        <v>114.8</v>
      </c>
      <c r="N63" s="6">
        <v>30.3</v>
      </c>
      <c r="O63" s="6">
        <v>108</v>
      </c>
      <c r="P63" s="6">
        <v>41.2</v>
      </c>
      <c r="Q63" s="6">
        <v>97</v>
      </c>
      <c r="R63" s="6">
        <v>20</v>
      </c>
      <c r="S63" s="6">
        <v>16</v>
      </c>
      <c r="T63" s="6">
        <v>57.4</v>
      </c>
      <c r="U63" s="6">
        <v>106</v>
      </c>
      <c r="V63" s="9">
        <v>6</v>
      </c>
      <c r="W63" s="9">
        <v>1</v>
      </c>
      <c r="X63" s="9">
        <v>7</v>
      </c>
      <c r="Y63" s="9">
        <v>14</v>
      </c>
      <c r="Z63" s="9">
        <v>5</v>
      </c>
      <c r="AA63" s="9">
        <v>13</v>
      </c>
      <c r="AB63" s="9">
        <v>5</v>
      </c>
      <c r="AC63" s="9">
        <v>12</v>
      </c>
      <c r="AD63" s="9">
        <v>3</v>
      </c>
      <c r="AE63" s="9">
        <v>3</v>
      </c>
      <c r="AF63" s="9">
        <v>8</v>
      </c>
      <c r="AG63" s="9">
        <v>14</v>
      </c>
      <c r="AH63" s="16" t="s">
        <v>429</v>
      </c>
    </row>
    <row r="64" spans="1:34">
      <c r="A64" s="16">
        <v>62</v>
      </c>
      <c r="B64" s="17"/>
      <c r="C64" s="16" t="s">
        <v>340</v>
      </c>
      <c r="D64" s="16" t="s">
        <v>252</v>
      </c>
      <c r="E64" s="16" t="s">
        <v>254</v>
      </c>
      <c r="F64" s="4">
        <v>689.3</v>
      </c>
      <c r="G64" s="2">
        <v>181</v>
      </c>
      <c r="H64" s="2">
        <v>600</v>
      </c>
      <c r="I64" s="4">
        <v>114.88</v>
      </c>
      <c r="J64" s="6">
        <v>4.4000000000000004</v>
      </c>
      <c r="K64" s="6">
        <v>12</v>
      </c>
      <c r="L64" s="6">
        <v>15.4</v>
      </c>
      <c r="M64" s="6">
        <v>46.2</v>
      </c>
      <c r="N64" s="6">
        <v>26.4</v>
      </c>
      <c r="O64" s="6">
        <v>62.2</v>
      </c>
      <c r="P64" s="6">
        <v>75.900000000000006</v>
      </c>
      <c r="Q64" s="6">
        <v>77</v>
      </c>
      <c r="R64" s="6">
        <v>114.4</v>
      </c>
      <c r="S64" s="6">
        <v>84.7</v>
      </c>
      <c r="T64" s="6">
        <v>83.8</v>
      </c>
      <c r="U64" s="6">
        <v>86.9</v>
      </c>
      <c r="V64" s="9">
        <v>4</v>
      </c>
      <c r="W64" s="9">
        <v>7</v>
      </c>
      <c r="X64" s="9">
        <v>6</v>
      </c>
      <c r="Y64" s="9">
        <v>15</v>
      </c>
      <c r="Z64" s="9">
        <v>11</v>
      </c>
      <c r="AA64" s="9">
        <v>17</v>
      </c>
      <c r="AB64" s="9">
        <v>23</v>
      </c>
      <c r="AC64" s="9">
        <v>18</v>
      </c>
      <c r="AD64" s="9">
        <v>23</v>
      </c>
      <c r="AE64" s="9">
        <v>22</v>
      </c>
      <c r="AF64" s="9">
        <v>18</v>
      </c>
      <c r="AG64" s="9">
        <v>17</v>
      </c>
      <c r="AH64" s="16" t="s">
        <v>404</v>
      </c>
    </row>
    <row r="65" spans="1:34">
      <c r="A65" s="16">
        <v>63</v>
      </c>
      <c r="B65" s="17"/>
      <c r="C65" s="16" t="s">
        <v>471</v>
      </c>
      <c r="D65" s="16" t="s">
        <v>281</v>
      </c>
      <c r="E65" s="16" t="s">
        <v>168</v>
      </c>
      <c r="F65" s="4">
        <v>682.2</v>
      </c>
      <c r="G65" s="2">
        <v>99</v>
      </c>
      <c r="H65" s="2">
        <v>600</v>
      </c>
      <c r="I65" s="4">
        <v>113.7</v>
      </c>
      <c r="J65" s="6">
        <v>13.2</v>
      </c>
      <c r="K65" s="6">
        <v>32</v>
      </c>
      <c r="L65" s="6">
        <v>48</v>
      </c>
      <c r="M65" s="6">
        <v>98.5</v>
      </c>
      <c r="N65" s="6">
        <v>99.1</v>
      </c>
      <c r="O65" s="6">
        <v>61.3</v>
      </c>
      <c r="P65" s="6">
        <v>76.3</v>
      </c>
      <c r="Q65" s="6">
        <v>47.5</v>
      </c>
      <c r="R65" s="6">
        <v>60.9</v>
      </c>
      <c r="S65" s="6">
        <v>78.5</v>
      </c>
      <c r="T65" s="6">
        <v>26.2</v>
      </c>
      <c r="U65" s="6">
        <v>40.700000000000003</v>
      </c>
      <c r="V65" s="9">
        <v>2</v>
      </c>
      <c r="W65" s="9">
        <v>5</v>
      </c>
      <c r="X65" s="9">
        <v>7</v>
      </c>
      <c r="Y65" s="9">
        <v>11</v>
      </c>
      <c r="Z65" s="9">
        <v>13</v>
      </c>
      <c r="AA65" s="9">
        <v>10</v>
      </c>
      <c r="AB65" s="9">
        <v>10</v>
      </c>
      <c r="AC65" s="9">
        <v>10</v>
      </c>
      <c r="AD65" s="9">
        <v>8</v>
      </c>
      <c r="AE65" s="9">
        <v>12</v>
      </c>
      <c r="AF65" s="9">
        <v>6</v>
      </c>
      <c r="AG65" s="9">
        <v>5</v>
      </c>
      <c r="AH65" s="16" t="s">
        <v>472</v>
      </c>
    </row>
    <row r="66" spans="1:34">
      <c r="A66" s="16">
        <v>64</v>
      </c>
      <c r="B66" s="17"/>
      <c r="C66" s="16" t="s">
        <v>424</v>
      </c>
      <c r="D66" s="16" t="s">
        <v>270</v>
      </c>
      <c r="E66" s="16" t="s">
        <v>271</v>
      </c>
      <c r="F66" s="4">
        <v>676</v>
      </c>
      <c r="G66" s="2">
        <v>101</v>
      </c>
      <c r="H66" s="2">
        <v>2000</v>
      </c>
      <c r="I66" s="4">
        <v>33.799999999999997</v>
      </c>
      <c r="J66" s="6">
        <v>98</v>
      </c>
      <c r="K66" s="6">
        <v>78</v>
      </c>
      <c r="L66" s="6">
        <v>79</v>
      </c>
      <c r="M66" s="6">
        <v>54</v>
      </c>
      <c r="N66" s="6">
        <v>74.5</v>
      </c>
      <c r="O66" s="6">
        <v>38</v>
      </c>
      <c r="P66" s="6">
        <v>33</v>
      </c>
      <c r="Q66" s="6">
        <v>61</v>
      </c>
      <c r="R66" s="6">
        <v>59</v>
      </c>
      <c r="S66" s="6">
        <v>52.5</v>
      </c>
      <c r="T66" s="6">
        <v>44.5</v>
      </c>
      <c r="U66" s="6">
        <v>4.5</v>
      </c>
      <c r="V66" s="9">
        <v>13</v>
      </c>
      <c r="W66" s="9">
        <v>10</v>
      </c>
      <c r="X66" s="9">
        <v>13</v>
      </c>
      <c r="Y66" s="9">
        <v>10</v>
      </c>
      <c r="Z66" s="9">
        <v>13</v>
      </c>
      <c r="AA66" s="9">
        <v>8</v>
      </c>
      <c r="AB66" s="9">
        <v>4</v>
      </c>
      <c r="AC66" s="9">
        <v>9</v>
      </c>
      <c r="AD66" s="9">
        <v>9</v>
      </c>
      <c r="AE66" s="9">
        <v>7</v>
      </c>
      <c r="AF66" s="9">
        <v>4</v>
      </c>
      <c r="AG66" s="9">
        <v>1</v>
      </c>
      <c r="AH66" s="16" t="s">
        <v>425</v>
      </c>
    </row>
    <row r="67" spans="1:34">
      <c r="A67" s="16">
        <v>65</v>
      </c>
      <c r="B67" s="17"/>
      <c r="C67" s="16" t="s">
        <v>344</v>
      </c>
      <c r="D67" s="16" t="s">
        <v>256</v>
      </c>
      <c r="E67" s="16" t="s">
        <v>225</v>
      </c>
      <c r="F67" s="4">
        <v>674.5</v>
      </c>
      <c r="G67" s="2">
        <v>73</v>
      </c>
      <c r="H67" s="2">
        <v>1200</v>
      </c>
      <c r="I67" s="4">
        <v>56.21</v>
      </c>
      <c r="J67" s="6">
        <v>61</v>
      </c>
      <c r="K67" s="6">
        <v>81.5</v>
      </c>
      <c r="L67" s="6">
        <v>86.5</v>
      </c>
      <c r="M67" s="6">
        <v>74</v>
      </c>
      <c r="N67" s="6">
        <v>50</v>
      </c>
      <c r="O67" s="6">
        <v>34</v>
      </c>
      <c r="P67" s="6">
        <v>64.5</v>
      </c>
      <c r="Q67" s="6">
        <v>71</v>
      </c>
      <c r="R67" s="6">
        <v>17</v>
      </c>
      <c r="S67" s="6">
        <v>54</v>
      </c>
      <c r="T67" s="6">
        <v>38.5</v>
      </c>
      <c r="U67" s="6">
        <v>42.5</v>
      </c>
      <c r="V67" s="9">
        <v>8</v>
      </c>
      <c r="W67" s="9">
        <v>9</v>
      </c>
      <c r="X67" s="9">
        <v>10</v>
      </c>
      <c r="Y67" s="9">
        <v>8</v>
      </c>
      <c r="Z67" s="9">
        <v>6</v>
      </c>
      <c r="AA67" s="9">
        <v>4</v>
      </c>
      <c r="AB67" s="9">
        <v>6</v>
      </c>
      <c r="AC67" s="9">
        <v>8</v>
      </c>
      <c r="AD67" s="9">
        <v>2</v>
      </c>
      <c r="AE67" s="9">
        <v>5</v>
      </c>
      <c r="AF67" s="9">
        <v>3</v>
      </c>
      <c r="AG67" s="9">
        <v>4</v>
      </c>
      <c r="AH67" s="16" t="s">
        <v>412</v>
      </c>
    </row>
    <row r="68" spans="1:34">
      <c r="A68" s="16">
        <v>66</v>
      </c>
      <c r="B68" s="17"/>
      <c r="C68" s="16" t="s">
        <v>369</v>
      </c>
      <c r="D68" s="16" t="s">
        <v>151</v>
      </c>
      <c r="E68" s="16" t="s">
        <v>197</v>
      </c>
      <c r="F68" s="4">
        <v>644.5</v>
      </c>
      <c r="G68" s="2">
        <v>123</v>
      </c>
      <c r="H68" s="2">
        <v>1200</v>
      </c>
      <c r="I68" s="4">
        <v>53.71</v>
      </c>
      <c r="J68" s="6">
        <v>44.9</v>
      </c>
      <c r="K68" s="6">
        <v>56.5</v>
      </c>
      <c r="L68" s="6">
        <v>62.3</v>
      </c>
      <c r="M68" s="6">
        <v>43.9</v>
      </c>
      <c r="N68" s="6">
        <v>60</v>
      </c>
      <c r="O68" s="6">
        <v>53.4</v>
      </c>
      <c r="P68" s="6">
        <v>71.3</v>
      </c>
      <c r="Q68" s="6">
        <v>3</v>
      </c>
      <c r="R68" s="6">
        <v>75</v>
      </c>
      <c r="S68" s="6">
        <v>54.2</v>
      </c>
      <c r="T68" s="6">
        <v>55.4</v>
      </c>
      <c r="U68" s="6">
        <v>64.599999999999994</v>
      </c>
      <c r="V68" s="9">
        <v>12</v>
      </c>
      <c r="W68" s="9">
        <v>11</v>
      </c>
      <c r="X68" s="9">
        <v>12</v>
      </c>
      <c r="Y68" s="9">
        <v>10</v>
      </c>
      <c r="Z68" s="9">
        <v>7</v>
      </c>
      <c r="AA68" s="9">
        <v>9</v>
      </c>
      <c r="AB68" s="9">
        <v>13</v>
      </c>
      <c r="AC68" s="9">
        <v>1</v>
      </c>
      <c r="AD68" s="9">
        <v>15</v>
      </c>
      <c r="AE68" s="9">
        <v>9</v>
      </c>
      <c r="AF68" s="9">
        <v>12</v>
      </c>
      <c r="AG68" s="9">
        <v>12</v>
      </c>
      <c r="AH68" s="16" t="s">
        <v>450</v>
      </c>
    </row>
    <row r="69" spans="1:34">
      <c r="A69" s="16">
        <v>67</v>
      </c>
      <c r="B69" s="17"/>
      <c r="C69" s="16" t="s">
        <v>325</v>
      </c>
      <c r="D69" s="16" t="s">
        <v>152</v>
      </c>
      <c r="E69" s="16" t="s">
        <v>109</v>
      </c>
      <c r="F69" s="4">
        <v>631</v>
      </c>
      <c r="G69" s="2">
        <v>111</v>
      </c>
      <c r="H69" s="2">
        <v>500</v>
      </c>
      <c r="I69" s="4">
        <v>126.2</v>
      </c>
      <c r="J69" s="6">
        <v>0</v>
      </c>
      <c r="K69" s="6">
        <v>29</v>
      </c>
      <c r="L69" s="6">
        <v>49.2</v>
      </c>
      <c r="M69" s="6">
        <v>37</v>
      </c>
      <c r="N69" s="6">
        <v>85.2</v>
      </c>
      <c r="O69" s="6">
        <v>83.1</v>
      </c>
      <c r="P69" s="6">
        <v>50.9</v>
      </c>
      <c r="Q69" s="6">
        <v>45.1</v>
      </c>
      <c r="R69" s="6">
        <v>74.5</v>
      </c>
      <c r="S69" s="6">
        <v>64.5</v>
      </c>
      <c r="T69" s="6">
        <v>55.5</v>
      </c>
      <c r="U69" s="6">
        <v>57</v>
      </c>
      <c r="V69" s="9">
        <v>0</v>
      </c>
      <c r="W69" s="9">
        <v>7</v>
      </c>
      <c r="X69" s="9">
        <v>10</v>
      </c>
      <c r="Y69" s="9">
        <v>9</v>
      </c>
      <c r="Z69" s="9">
        <v>16</v>
      </c>
      <c r="AA69" s="9">
        <v>16</v>
      </c>
      <c r="AB69" s="9">
        <v>9</v>
      </c>
      <c r="AC69" s="9">
        <v>10</v>
      </c>
      <c r="AD69" s="9">
        <v>11</v>
      </c>
      <c r="AE69" s="9">
        <v>8</v>
      </c>
      <c r="AF69" s="9">
        <v>7</v>
      </c>
      <c r="AG69" s="9">
        <v>8</v>
      </c>
      <c r="AH69" s="16" t="s">
        <v>97</v>
      </c>
    </row>
    <row r="70" spans="1:34">
      <c r="A70" s="16">
        <v>68</v>
      </c>
      <c r="B70" s="17"/>
      <c r="C70" s="16" t="s">
        <v>146</v>
      </c>
      <c r="D70" s="16" t="s">
        <v>146</v>
      </c>
      <c r="E70" s="16" t="s">
        <v>109</v>
      </c>
      <c r="F70" s="4">
        <v>576.79999999999995</v>
      </c>
      <c r="G70" s="2">
        <v>99</v>
      </c>
      <c r="H70" s="2">
        <v>600</v>
      </c>
      <c r="I70" s="4">
        <v>96.13</v>
      </c>
      <c r="J70" s="6">
        <v>76.400000000000006</v>
      </c>
      <c r="K70" s="6">
        <v>85.5</v>
      </c>
      <c r="L70" s="6">
        <v>36.299999999999997</v>
      </c>
      <c r="M70" s="6">
        <v>55.8</v>
      </c>
      <c r="N70" s="6">
        <v>49.3</v>
      </c>
      <c r="O70" s="6">
        <v>45.6</v>
      </c>
      <c r="P70" s="6">
        <v>50.3</v>
      </c>
      <c r="Q70" s="6">
        <v>32.1</v>
      </c>
      <c r="R70" s="6">
        <v>40.5</v>
      </c>
      <c r="S70" s="6">
        <v>9.8000000000000007</v>
      </c>
      <c r="T70" s="6">
        <v>21.8</v>
      </c>
      <c r="U70" s="6">
        <v>73.400000000000006</v>
      </c>
      <c r="V70" s="9">
        <v>9</v>
      </c>
      <c r="W70" s="9">
        <v>13</v>
      </c>
      <c r="X70" s="9">
        <v>8</v>
      </c>
      <c r="Y70" s="9">
        <v>10</v>
      </c>
      <c r="Z70" s="9">
        <v>11</v>
      </c>
      <c r="AA70" s="9">
        <v>9</v>
      </c>
      <c r="AB70" s="9">
        <v>10</v>
      </c>
      <c r="AC70" s="9">
        <v>6</v>
      </c>
      <c r="AD70" s="9">
        <v>7</v>
      </c>
      <c r="AE70" s="9">
        <v>2</v>
      </c>
      <c r="AF70" s="9">
        <v>4</v>
      </c>
      <c r="AG70" s="9">
        <v>10</v>
      </c>
      <c r="AH70" s="16" t="s">
        <v>86</v>
      </c>
    </row>
    <row r="71" spans="1:34">
      <c r="A71" s="16">
        <v>69</v>
      </c>
      <c r="B71" s="17"/>
      <c r="C71" s="16" t="s">
        <v>394</v>
      </c>
      <c r="D71" s="16" t="s">
        <v>187</v>
      </c>
      <c r="E71" s="16" t="s">
        <v>110</v>
      </c>
      <c r="F71" s="4">
        <v>570</v>
      </c>
      <c r="G71" s="2">
        <v>109</v>
      </c>
      <c r="H71" s="2">
        <v>1500</v>
      </c>
      <c r="I71" s="4">
        <v>38</v>
      </c>
      <c r="J71" s="6">
        <v>83</v>
      </c>
      <c r="K71" s="6">
        <v>44</v>
      </c>
      <c r="L71" s="6">
        <v>52</v>
      </c>
      <c r="M71" s="6">
        <v>28</v>
      </c>
      <c r="N71" s="6">
        <v>27</v>
      </c>
      <c r="O71" s="6">
        <v>24</v>
      </c>
      <c r="P71" s="6">
        <v>6</v>
      </c>
      <c r="Q71" s="6">
        <v>20</v>
      </c>
      <c r="R71" s="6">
        <v>43</v>
      </c>
      <c r="S71" s="6">
        <v>145</v>
      </c>
      <c r="T71" s="6">
        <v>98</v>
      </c>
      <c r="U71" s="6">
        <v>0</v>
      </c>
      <c r="V71" s="9">
        <v>9</v>
      </c>
      <c r="W71" s="9">
        <v>10</v>
      </c>
      <c r="X71" s="9">
        <v>12</v>
      </c>
      <c r="Y71" s="9">
        <v>8</v>
      </c>
      <c r="Z71" s="9">
        <v>10</v>
      </c>
      <c r="AA71" s="9">
        <v>7</v>
      </c>
      <c r="AB71" s="9">
        <v>2</v>
      </c>
      <c r="AC71" s="9">
        <v>6</v>
      </c>
      <c r="AD71" s="9">
        <v>13</v>
      </c>
      <c r="AE71" s="9">
        <v>21</v>
      </c>
      <c r="AF71" s="9">
        <v>11</v>
      </c>
      <c r="AG71" s="9">
        <v>0</v>
      </c>
      <c r="AH71" s="16" t="s">
        <v>489</v>
      </c>
    </row>
    <row r="72" spans="1:34">
      <c r="A72" s="16">
        <v>70</v>
      </c>
      <c r="B72" s="17"/>
      <c r="C72" s="16" t="s">
        <v>430</v>
      </c>
      <c r="D72" s="16" t="s">
        <v>273</v>
      </c>
      <c r="E72" s="16" t="s">
        <v>207</v>
      </c>
      <c r="F72" s="4">
        <v>544.20000000000005</v>
      </c>
      <c r="G72" s="2">
        <v>81</v>
      </c>
      <c r="H72" s="2">
        <v>1200</v>
      </c>
      <c r="I72" s="4">
        <v>45.35</v>
      </c>
      <c r="J72" s="6">
        <v>35.4</v>
      </c>
      <c r="K72" s="6">
        <v>48.7</v>
      </c>
      <c r="L72" s="6">
        <v>39.6</v>
      </c>
      <c r="M72" s="6">
        <v>21.2</v>
      </c>
      <c r="N72" s="6">
        <v>43.6</v>
      </c>
      <c r="O72" s="6">
        <v>29.5</v>
      </c>
      <c r="P72" s="6">
        <v>87</v>
      </c>
      <c r="Q72" s="6">
        <v>112.2</v>
      </c>
      <c r="R72" s="6">
        <v>74</v>
      </c>
      <c r="S72" s="6">
        <v>16.8</v>
      </c>
      <c r="T72" s="6">
        <v>0</v>
      </c>
      <c r="U72" s="6">
        <v>36.200000000000003</v>
      </c>
      <c r="V72" s="9">
        <v>6</v>
      </c>
      <c r="W72" s="9">
        <v>7</v>
      </c>
      <c r="X72" s="9">
        <v>7</v>
      </c>
      <c r="Y72" s="9">
        <v>5</v>
      </c>
      <c r="Z72" s="9">
        <v>5</v>
      </c>
      <c r="AA72" s="9">
        <v>5</v>
      </c>
      <c r="AB72" s="9">
        <v>11</v>
      </c>
      <c r="AC72" s="9">
        <v>15</v>
      </c>
      <c r="AD72" s="9">
        <v>11</v>
      </c>
      <c r="AE72" s="9">
        <v>3</v>
      </c>
      <c r="AF72" s="9">
        <v>0</v>
      </c>
      <c r="AG72" s="9">
        <v>6</v>
      </c>
      <c r="AH72" s="16" t="s">
        <v>431</v>
      </c>
    </row>
    <row r="73" spans="1:34">
      <c r="A73" s="16">
        <v>71</v>
      </c>
      <c r="B73" s="17"/>
      <c r="C73" s="16" t="s">
        <v>331</v>
      </c>
      <c r="D73" s="16" t="s">
        <v>160</v>
      </c>
      <c r="E73" s="16" t="s">
        <v>109</v>
      </c>
      <c r="F73" s="4">
        <v>524.79999999999995</v>
      </c>
      <c r="G73" s="2">
        <v>96</v>
      </c>
      <c r="H73" s="2">
        <v>1000</v>
      </c>
      <c r="I73" s="4">
        <v>52.48</v>
      </c>
      <c r="J73" s="6">
        <v>44.1</v>
      </c>
      <c r="K73" s="6">
        <v>44.5</v>
      </c>
      <c r="L73" s="6">
        <v>17.5</v>
      </c>
      <c r="M73" s="6">
        <v>43</v>
      </c>
      <c r="N73" s="6">
        <v>71</v>
      </c>
      <c r="O73" s="6">
        <v>35.700000000000003</v>
      </c>
      <c r="P73" s="6">
        <v>54.5</v>
      </c>
      <c r="Q73" s="6">
        <v>21</v>
      </c>
      <c r="R73" s="6">
        <v>50</v>
      </c>
      <c r="S73" s="6">
        <v>51</v>
      </c>
      <c r="T73" s="6">
        <v>48</v>
      </c>
      <c r="U73" s="6">
        <v>44.5</v>
      </c>
      <c r="V73" s="9">
        <v>8</v>
      </c>
      <c r="W73" s="9">
        <v>8</v>
      </c>
      <c r="X73" s="9">
        <v>4</v>
      </c>
      <c r="Y73" s="9">
        <v>6</v>
      </c>
      <c r="Z73" s="9">
        <v>13</v>
      </c>
      <c r="AA73" s="9">
        <v>7</v>
      </c>
      <c r="AB73" s="9">
        <v>10</v>
      </c>
      <c r="AC73" s="9">
        <v>4</v>
      </c>
      <c r="AD73" s="9">
        <v>10</v>
      </c>
      <c r="AE73" s="9">
        <v>9</v>
      </c>
      <c r="AF73" s="9">
        <v>9</v>
      </c>
      <c r="AG73" s="9">
        <v>8</v>
      </c>
      <c r="AH73" s="16" t="s">
        <v>103</v>
      </c>
    </row>
    <row r="74" spans="1:34">
      <c r="A74" s="16">
        <v>72</v>
      </c>
      <c r="B74" s="17"/>
      <c r="C74" s="16" t="s">
        <v>385</v>
      </c>
      <c r="D74" s="16" t="s">
        <v>180</v>
      </c>
      <c r="E74" s="16" t="s">
        <v>225</v>
      </c>
      <c r="F74" s="4">
        <v>506</v>
      </c>
      <c r="G74" s="2">
        <v>79</v>
      </c>
      <c r="H74" s="2">
        <v>960</v>
      </c>
      <c r="I74" s="4">
        <v>52.71</v>
      </c>
      <c r="J74" s="6">
        <v>34</v>
      </c>
      <c r="K74" s="6">
        <v>28</v>
      </c>
      <c r="L74" s="6">
        <v>42</v>
      </c>
      <c r="M74" s="6">
        <v>26</v>
      </c>
      <c r="N74" s="6">
        <v>44</v>
      </c>
      <c r="O74" s="6">
        <v>59</v>
      </c>
      <c r="P74" s="6">
        <v>54</v>
      </c>
      <c r="Q74" s="6">
        <v>84</v>
      </c>
      <c r="R74" s="6">
        <v>47</v>
      </c>
      <c r="S74" s="6">
        <v>10</v>
      </c>
      <c r="T74" s="6">
        <v>19</v>
      </c>
      <c r="U74" s="6">
        <v>59</v>
      </c>
      <c r="V74" s="9">
        <v>4</v>
      </c>
      <c r="W74" s="9">
        <v>4</v>
      </c>
      <c r="X74" s="9">
        <v>9</v>
      </c>
      <c r="Y74" s="9">
        <v>7</v>
      </c>
      <c r="Z74" s="9">
        <v>6</v>
      </c>
      <c r="AA74" s="9">
        <v>11</v>
      </c>
      <c r="AB74" s="9">
        <v>7</v>
      </c>
      <c r="AC74" s="9">
        <v>13</v>
      </c>
      <c r="AD74" s="9">
        <v>5</v>
      </c>
      <c r="AE74" s="9">
        <v>1</v>
      </c>
      <c r="AF74" s="9">
        <v>3</v>
      </c>
      <c r="AG74" s="9">
        <v>9</v>
      </c>
      <c r="AH74" s="16" t="s">
        <v>476</v>
      </c>
    </row>
    <row r="75" spans="1:34">
      <c r="A75" s="16">
        <v>73</v>
      </c>
      <c r="B75" s="17" t="s">
        <v>308</v>
      </c>
      <c r="C75" s="16" t="s">
        <v>372</v>
      </c>
      <c r="D75" s="16" t="s">
        <v>278</v>
      </c>
      <c r="E75" s="16" t="s">
        <v>207</v>
      </c>
      <c r="F75" s="4">
        <v>502</v>
      </c>
      <c r="G75" s="2">
        <v>99</v>
      </c>
      <c r="H75" s="2">
        <v>410</v>
      </c>
      <c r="I75" s="4">
        <v>122.44</v>
      </c>
      <c r="J75" s="6">
        <v>1</v>
      </c>
      <c r="K75" s="6">
        <v>9</v>
      </c>
      <c r="L75" s="6">
        <v>34</v>
      </c>
      <c r="M75" s="6">
        <v>40</v>
      </c>
      <c r="N75" s="6">
        <v>46</v>
      </c>
      <c r="O75" s="6">
        <v>57</v>
      </c>
      <c r="P75" s="6">
        <v>59</v>
      </c>
      <c r="Q75" s="6">
        <v>63</v>
      </c>
      <c r="R75" s="6">
        <v>45</v>
      </c>
      <c r="S75" s="6">
        <v>51</v>
      </c>
      <c r="T75" s="6">
        <v>42</v>
      </c>
      <c r="U75" s="6">
        <v>55</v>
      </c>
      <c r="V75" s="9">
        <v>1</v>
      </c>
      <c r="W75" s="9">
        <v>2</v>
      </c>
      <c r="X75" s="9">
        <v>5</v>
      </c>
      <c r="Y75" s="9">
        <v>8</v>
      </c>
      <c r="Z75" s="9">
        <v>14</v>
      </c>
      <c r="AA75" s="9">
        <v>14</v>
      </c>
      <c r="AB75" s="9">
        <v>9</v>
      </c>
      <c r="AC75" s="9">
        <v>13</v>
      </c>
      <c r="AD75" s="9">
        <v>6</v>
      </c>
      <c r="AE75" s="9">
        <v>8</v>
      </c>
      <c r="AF75" s="9">
        <v>7</v>
      </c>
      <c r="AG75" s="9">
        <v>12</v>
      </c>
      <c r="AH75" s="16" t="s">
        <v>453</v>
      </c>
    </row>
    <row r="76" spans="1:34">
      <c r="A76" s="16">
        <v>74</v>
      </c>
      <c r="B76" s="17"/>
      <c r="C76" s="16" t="s">
        <v>362</v>
      </c>
      <c r="D76" s="16" t="s">
        <v>221</v>
      </c>
      <c r="E76" s="16" t="s">
        <v>126</v>
      </c>
      <c r="F76" s="4">
        <v>493</v>
      </c>
      <c r="G76" s="2">
        <v>106</v>
      </c>
      <c r="H76" s="2">
        <v>1000</v>
      </c>
      <c r="I76" s="4">
        <v>49.3</v>
      </c>
      <c r="J76" s="6">
        <v>30.6</v>
      </c>
      <c r="K76" s="6">
        <v>9.8000000000000007</v>
      </c>
      <c r="L76" s="6">
        <v>28</v>
      </c>
      <c r="M76" s="6">
        <v>47.5</v>
      </c>
      <c r="N76" s="6">
        <v>36.5</v>
      </c>
      <c r="O76" s="6">
        <v>14</v>
      </c>
      <c r="P76" s="6">
        <v>36.200000000000003</v>
      </c>
      <c r="Q76" s="6">
        <v>80.900000000000006</v>
      </c>
      <c r="R76" s="6">
        <v>56.7</v>
      </c>
      <c r="S76" s="6">
        <v>31.7</v>
      </c>
      <c r="T76" s="6">
        <v>60.8</v>
      </c>
      <c r="U76" s="6">
        <v>60.3</v>
      </c>
      <c r="V76" s="9">
        <v>6</v>
      </c>
      <c r="W76" s="9">
        <v>3</v>
      </c>
      <c r="X76" s="9">
        <v>6</v>
      </c>
      <c r="Y76" s="9">
        <v>7</v>
      </c>
      <c r="Z76" s="9">
        <v>8</v>
      </c>
      <c r="AA76" s="9">
        <v>2</v>
      </c>
      <c r="AB76" s="9">
        <v>11</v>
      </c>
      <c r="AC76" s="9">
        <v>17</v>
      </c>
      <c r="AD76" s="9">
        <v>11</v>
      </c>
      <c r="AE76" s="9">
        <v>8</v>
      </c>
      <c r="AF76" s="9">
        <v>16</v>
      </c>
      <c r="AG76" s="9">
        <v>11</v>
      </c>
      <c r="AH76" s="16" t="s">
        <v>441</v>
      </c>
    </row>
    <row r="77" spans="1:34">
      <c r="A77" s="16">
        <v>75</v>
      </c>
      <c r="B77" s="17" t="s">
        <v>308</v>
      </c>
      <c r="C77" s="16" t="s">
        <v>342</v>
      </c>
      <c r="D77" s="16" t="s">
        <v>267</v>
      </c>
      <c r="E77" s="16" t="s">
        <v>207</v>
      </c>
      <c r="F77" s="4">
        <v>482.5</v>
      </c>
      <c r="G77" s="2">
        <v>117</v>
      </c>
      <c r="H77" s="2">
        <v>420</v>
      </c>
      <c r="I77" s="4">
        <v>114.88</v>
      </c>
      <c r="J77" s="6">
        <v>0</v>
      </c>
      <c r="K77" s="6">
        <v>20</v>
      </c>
      <c r="L77" s="6">
        <v>41</v>
      </c>
      <c r="M77" s="6">
        <v>55</v>
      </c>
      <c r="N77" s="6">
        <v>60</v>
      </c>
      <c r="O77" s="6">
        <v>8</v>
      </c>
      <c r="P77" s="6">
        <v>70</v>
      </c>
      <c r="Q77" s="6">
        <v>50</v>
      </c>
      <c r="R77" s="6">
        <v>54.5</v>
      </c>
      <c r="S77" s="6">
        <v>25</v>
      </c>
      <c r="T77" s="6">
        <v>52</v>
      </c>
      <c r="U77" s="6">
        <v>47</v>
      </c>
      <c r="V77" s="9">
        <v>0</v>
      </c>
      <c r="W77" s="9">
        <v>9</v>
      </c>
      <c r="X77" s="9">
        <v>12</v>
      </c>
      <c r="Y77" s="9">
        <v>16</v>
      </c>
      <c r="Z77" s="9">
        <v>14</v>
      </c>
      <c r="AA77" s="9">
        <v>2</v>
      </c>
      <c r="AB77" s="9">
        <v>17</v>
      </c>
      <c r="AC77" s="9">
        <v>11</v>
      </c>
      <c r="AD77" s="9">
        <v>10</v>
      </c>
      <c r="AE77" s="9">
        <v>6</v>
      </c>
      <c r="AF77" s="9">
        <v>10</v>
      </c>
      <c r="AG77" s="9">
        <v>10</v>
      </c>
      <c r="AH77" s="16" t="s">
        <v>408</v>
      </c>
    </row>
    <row r="78" spans="1:34">
      <c r="A78" s="16">
        <v>76</v>
      </c>
      <c r="B78" s="17"/>
      <c r="C78" s="16" t="s">
        <v>328</v>
      </c>
      <c r="D78" s="16" t="s">
        <v>123</v>
      </c>
      <c r="E78" s="16" t="s">
        <v>109</v>
      </c>
      <c r="F78" s="4">
        <v>428.2</v>
      </c>
      <c r="G78" s="2">
        <v>42</v>
      </c>
      <c r="H78" s="2">
        <v>500</v>
      </c>
      <c r="I78" s="4">
        <v>85.64</v>
      </c>
      <c r="J78" s="6">
        <v>62.1</v>
      </c>
      <c r="K78" s="6">
        <v>30.9</v>
      </c>
      <c r="L78" s="6">
        <v>28.3</v>
      </c>
      <c r="M78" s="6">
        <v>29.9</v>
      </c>
      <c r="N78" s="6">
        <v>33.9</v>
      </c>
      <c r="O78" s="6">
        <v>30.7</v>
      </c>
      <c r="P78" s="6">
        <v>71.8</v>
      </c>
      <c r="Q78" s="6">
        <v>39.700000000000003</v>
      </c>
      <c r="R78" s="6">
        <v>87.1</v>
      </c>
      <c r="S78" s="6">
        <v>3.5</v>
      </c>
      <c r="T78" s="6">
        <v>0</v>
      </c>
      <c r="U78" s="6">
        <v>10.3</v>
      </c>
      <c r="V78" s="9">
        <v>5</v>
      </c>
      <c r="W78" s="9">
        <v>3</v>
      </c>
      <c r="X78" s="9">
        <v>3</v>
      </c>
      <c r="Y78" s="9">
        <v>3</v>
      </c>
      <c r="Z78" s="9">
        <v>5</v>
      </c>
      <c r="AA78" s="9">
        <v>4</v>
      </c>
      <c r="AB78" s="9">
        <v>6</v>
      </c>
      <c r="AC78" s="9">
        <v>6</v>
      </c>
      <c r="AD78" s="9">
        <v>5</v>
      </c>
      <c r="AE78" s="9">
        <v>1</v>
      </c>
      <c r="AF78" s="9">
        <v>0</v>
      </c>
      <c r="AG78" s="9">
        <v>1</v>
      </c>
      <c r="AH78" s="16" t="s">
        <v>100</v>
      </c>
    </row>
    <row r="79" spans="1:34">
      <c r="A79" s="16">
        <v>77</v>
      </c>
      <c r="B79" s="17" t="s">
        <v>308</v>
      </c>
      <c r="C79" s="16" t="s">
        <v>137</v>
      </c>
      <c r="D79" s="16" t="s">
        <v>138</v>
      </c>
      <c r="E79" s="16" t="s">
        <v>190</v>
      </c>
      <c r="F79" s="4">
        <v>422.9</v>
      </c>
      <c r="G79" s="2">
        <v>62</v>
      </c>
      <c r="H79" s="2">
        <v>1200</v>
      </c>
      <c r="I79" s="4">
        <v>35.24</v>
      </c>
      <c r="J79" s="6">
        <v>79.8</v>
      </c>
      <c r="K79" s="6">
        <v>47.7</v>
      </c>
      <c r="L79" s="6">
        <v>28</v>
      </c>
      <c r="M79" s="6">
        <v>54.9</v>
      </c>
      <c r="N79" s="6">
        <v>19.5</v>
      </c>
      <c r="O79" s="6">
        <v>28</v>
      </c>
      <c r="P79" s="6">
        <v>16.5</v>
      </c>
      <c r="Q79" s="6">
        <v>26.8</v>
      </c>
      <c r="R79" s="6">
        <v>27</v>
      </c>
      <c r="S79" s="6">
        <v>12</v>
      </c>
      <c r="T79" s="6">
        <v>46.1</v>
      </c>
      <c r="U79" s="6">
        <v>36.6</v>
      </c>
      <c r="V79" s="9">
        <v>10</v>
      </c>
      <c r="W79" s="9">
        <v>7</v>
      </c>
      <c r="X79" s="9">
        <v>4</v>
      </c>
      <c r="Y79" s="9">
        <v>8</v>
      </c>
      <c r="Z79" s="9">
        <v>4</v>
      </c>
      <c r="AA79" s="9">
        <v>4</v>
      </c>
      <c r="AB79" s="9">
        <v>3</v>
      </c>
      <c r="AC79" s="9">
        <v>4</v>
      </c>
      <c r="AD79" s="9">
        <v>4</v>
      </c>
      <c r="AE79" s="9">
        <v>2</v>
      </c>
      <c r="AF79" s="9">
        <v>7</v>
      </c>
      <c r="AG79" s="9">
        <v>5</v>
      </c>
      <c r="AH79" s="16" t="s">
        <v>432</v>
      </c>
    </row>
    <row r="80" spans="1:34">
      <c r="A80" s="16">
        <v>78</v>
      </c>
      <c r="B80" s="17" t="s">
        <v>308</v>
      </c>
      <c r="C80" s="16" t="s">
        <v>393</v>
      </c>
      <c r="D80" s="16" t="s">
        <v>265</v>
      </c>
      <c r="E80" s="16" t="s">
        <v>207</v>
      </c>
      <c r="F80" s="4">
        <v>395.5</v>
      </c>
      <c r="G80" s="2">
        <v>76</v>
      </c>
      <c r="H80" s="2">
        <v>1000</v>
      </c>
      <c r="I80" s="4">
        <v>39.549999999999997</v>
      </c>
      <c r="J80" s="6">
        <v>34</v>
      </c>
      <c r="K80" s="6">
        <v>15</v>
      </c>
      <c r="L80" s="6">
        <v>3</v>
      </c>
      <c r="M80" s="6">
        <v>8</v>
      </c>
      <c r="N80" s="6">
        <v>34</v>
      </c>
      <c r="O80" s="6">
        <v>27</v>
      </c>
      <c r="P80" s="6">
        <v>103</v>
      </c>
      <c r="Q80" s="6">
        <v>69.5</v>
      </c>
      <c r="R80" s="6">
        <v>24</v>
      </c>
      <c r="S80" s="6">
        <v>13</v>
      </c>
      <c r="T80" s="6">
        <v>43</v>
      </c>
      <c r="U80" s="6">
        <v>22</v>
      </c>
      <c r="V80" s="9">
        <v>6</v>
      </c>
      <c r="W80" s="9">
        <v>3</v>
      </c>
      <c r="X80" s="9">
        <v>1</v>
      </c>
      <c r="Y80" s="9">
        <v>3</v>
      </c>
      <c r="Z80" s="9">
        <v>5</v>
      </c>
      <c r="AA80" s="9">
        <v>8</v>
      </c>
      <c r="AB80" s="9">
        <v>19</v>
      </c>
      <c r="AC80" s="9">
        <v>14</v>
      </c>
      <c r="AD80" s="9">
        <v>4</v>
      </c>
      <c r="AE80" s="9">
        <v>2</v>
      </c>
      <c r="AF80" s="9">
        <v>7</v>
      </c>
      <c r="AG80" s="9">
        <v>4</v>
      </c>
      <c r="AH80" s="16" t="s">
        <v>486</v>
      </c>
    </row>
    <row r="81" spans="1:34">
      <c r="A81" s="16">
        <v>79</v>
      </c>
      <c r="B81" s="17"/>
      <c r="C81" s="16" t="s">
        <v>361</v>
      </c>
      <c r="D81" s="16" t="s">
        <v>192</v>
      </c>
      <c r="E81" s="16" t="s">
        <v>193</v>
      </c>
      <c r="F81" s="4">
        <v>385.6</v>
      </c>
      <c r="G81" s="2">
        <v>67</v>
      </c>
      <c r="H81" s="2">
        <v>800</v>
      </c>
      <c r="I81" s="4">
        <v>48.2</v>
      </c>
      <c r="J81" s="6">
        <v>48</v>
      </c>
      <c r="K81" s="6">
        <v>30.6</v>
      </c>
      <c r="L81" s="6">
        <v>4</v>
      </c>
      <c r="M81" s="6">
        <v>37</v>
      </c>
      <c r="N81" s="6">
        <v>98</v>
      </c>
      <c r="O81" s="6">
        <v>51</v>
      </c>
      <c r="P81" s="6">
        <v>17</v>
      </c>
      <c r="Q81" s="6">
        <v>22</v>
      </c>
      <c r="R81" s="6">
        <v>10.5</v>
      </c>
      <c r="S81" s="6">
        <v>23.5</v>
      </c>
      <c r="T81" s="6">
        <v>32</v>
      </c>
      <c r="U81" s="6">
        <v>12</v>
      </c>
      <c r="V81" s="9">
        <v>6</v>
      </c>
      <c r="W81" s="9">
        <v>6</v>
      </c>
      <c r="X81" s="9">
        <v>1</v>
      </c>
      <c r="Y81" s="9">
        <v>9</v>
      </c>
      <c r="Z81" s="9">
        <v>14</v>
      </c>
      <c r="AA81" s="9">
        <v>8</v>
      </c>
      <c r="AB81" s="9">
        <v>3</v>
      </c>
      <c r="AC81" s="9">
        <v>6</v>
      </c>
      <c r="AD81" s="9">
        <v>3</v>
      </c>
      <c r="AE81" s="9">
        <v>5</v>
      </c>
      <c r="AF81" s="9">
        <v>4</v>
      </c>
      <c r="AG81" s="9">
        <v>2</v>
      </c>
      <c r="AH81" s="16" t="s">
        <v>440</v>
      </c>
    </row>
    <row r="82" spans="1:34">
      <c r="A82" s="16">
        <v>80</v>
      </c>
      <c r="B82" s="17" t="s">
        <v>308</v>
      </c>
      <c r="C82" s="16" t="s">
        <v>357</v>
      </c>
      <c r="D82" s="16" t="s">
        <v>274</v>
      </c>
      <c r="E82" s="16" t="s">
        <v>109</v>
      </c>
      <c r="F82" s="4">
        <v>379.1</v>
      </c>
      <c r="G82" s="2">
        <v>49</v>
      </c>
      <c r="H82" s="2">
        <v>500</v>
      </c>
      <c r="I82" s="4">
        <v>75.819999999999993</v>
      </c>
      <c r="J82" s="6">
        <v>27.4</v>
      </c>
      <c r="K82" s="6">
        <v>34</v>
      </c>
      <c r="L82" s="6">
        <v>7</v>
      </c>
      <c r="M82" s="6">
        <v>17.7</v>
      </c>
      <c r="N82" s="6">
        <v>58.6</v>
      </c>
      <c r="O82" s="6">
        <v>29.7</v>
      </c>
      <c r="P82" s="6">
        <v>36.299999999999997</v>
      </c>
      <c r="Q82" s="6">
        <v>13.9</v>
      </c>
      <c r="R82" s="6">
        <v>25.1</v>
      </c>
      <c r="S82" s="6">
        <v>50</v>
      </c>
      <c r="T82" s="6">
        <v>35.4</v>
      </c>
      <c r="U82" s="6">
        <v>44</v>
      </c>
      <c r="V82" s="9">
        <v>4</v>
      </c>
      <c r="W82" s="9">
        <v>5</v>
      </c>
      <c r="X82" s="9">
        <v>2</v>
      </c>
      <c r="Y82" s="9">
        <v>3</v>
      </c>
      <c r="Z82" s="9">
        <v>7</v>
      </c>
      <c r="AA82" s="9">
        <v>4</v>
      </c>
      <c r="AB82" s="9">
        <v>5</v>
      </c>
      <c r="AC82" s="9">
        <v>2</v>
      </c>
      <c r="AD82" s="9">
        <v>5</v>
      </c>
      <c r="AE82" s="9">
        <v>4</v>
      </c>
      <c r="AF82" s="9">
        <v>4</v>
      </c>
      <c r="AG82" s="9">
        <v>4</v>
      </c>
      <c r="AH82" s="16" t="s">
        <v>435</v>
      </c>
    </row>
    <row r="83" spans="1:34">
      <c r="A83" s="16">
        <v>81</v>
      </c>
      <c r="B83" s="17"/>
      <c r="C83" s="16" t="s">
        <v>487</v>
      </c>
      <c r="D83" s="16" t="s">
        <v>249</v>
      </c>
      <c r="E83" s="16" t="s">
        <v>207</v>
      </c>
      <c r="F83" s="4">
        <v>358.6</v>
      </c>
      <c r="G83" s="2">
        <v>50</v>
      </c>
      <c r="H83" s="2">
        <v>1200</v>
      </c>
      <c r="I83" s="4">
        <v>29.88</v>
      </c>
      <c r="J83" s="6">
        <v>43.6</v>
      </c>
      <c r="K83" s="6">
        <v>44.1</v>
      </c>
      <c r="L83" s="6">
        <v>28</v>
      </c>
      <c r="M83" s="6">
        <v>14.1</v>
      </c>
      <c r="N83" s="6">
        <v>52.6</v>
      </c>
      <c r="O83" s="6">
        <v>7.3</v>
      </c>
      <c r="P83" s="6">
        <v>31.8</v>
      </c>
      <c r="Q83" s="6">
        <v>23.9</v>
      </c>
      <c r="R83" s="6">
        <v>19.3</v>
      </c>
      <c r="S83" s="6">
        <v>55.3</v>
      </c>
      <c r="T83" s="6">
        <v>7.3</v>
      </c>
      <c r="U83" s="6">
        <v>31.3</v>
      </c>
      <c r="V83" s="9">
        <v>6</v>
      </c>
      <c r="W83" s="9">
        <v>6</v>
      </c>
      <c r="X83" s="9">
        <v>5</v>
      </c>
      <c r="Y83" s="9">
        <v>3</v>
      </c>
      <c r="Z83" s="9">
        <v>6</v>
      </c>
      <c r="AA83" s="9">
        <v>1</v>
      </c>
      <c r="AB83" s="9">
        <v>6</v>
      </c>
      <c r="AC83" s="9">
        <v>4</v>
      </c>
      <c r="AD83" s="9">
        <v>2</v>
      </c>
      <c r="AE83" s="9">
        <v>6</v>
      </c>
      <c r="AF83" s="9">
        <v>1</v>
      </c>
      <c r="AG83" s="9">
        <v>4</v>
      </c>
      <c r="AH83" s="16" t="s">
        <v>488</v>
      </c>
    </row>
    <row r="84" spans="1:34">
      <c r="A84" s="16">
        <v>82</v>
      </c>
      <c r="B84" s="17" t="s">
        <v>308</v>
      </c>
      <c r="C84" s="16" t="s">
        <v>268</v>
      </c>
      <c r="D84" s="16" t="s">
        <v>269</v>
      </c>
      <c r="E84" s="16" t="s">
        <v>207</v>
      </c>
      <c r="F84" s="4">
        <v>355.5</v>
      </c>
      <c r="G84" s="2">
        <v>55</v>
      </c>
      <c r="H84" s="2">
        <v>1200</v>
      </c>
      <c r="I84" s="4">
        <v>29.63</v>
      </c>
      <c r="J84" s="6">
        <v>23.9</v>
      </c>
      <c r="K84" s="6">
        <v>8.9</v>
      </c>
      <c r="L84" s="6">
        <v>43.2</v>
      </c>
      <c r="M84" s="6">
        <v>26.4</v>
      </c>
      <c r="N84" s="6">
        <v>21.1</v>
      </c>
      <c r="O84" s="6">
        <v>86.6</v>
      </c>
      <c r="P84" s="6">
        <v>12.8</v>
      </c>
      <c r="Q84" s="6">
        <v>12.3</v>
      </c>
      <c r="R84" s="6">
        <v>32.799999999999997</v>
      </c>
      <c r="S84" s="6">
        <v>8.5</v>
      </c>
      <c r="T84" s="6">
        <v>59.4</v>
      </c>
      <c r="U84" s="6">
        <v>19.600000000000001</v>
      </c>
      <c r="V84" s="9">
        <v>3</v>
      </c>
      <c r="W84" s="9">
        <v>2</v>
      </c>
      <c r="X84" s="9">
        <v>7</v>
      </c>
      <c r="Y84" s="9">
        <v>4</v>
      </c>
      <c r="Z84" s="9">
        <v>4</v>
      </c>
      <c r="AA84" s="9">
        <v>11</v>
      </c>
      <c r="AB84" s="9">
        <v>3</v>
      </c>
      <c r="AC84" s="9">
        <v>3</v>
      </c>
      <c r="AD84" s="9">
        <v>5</v>
      </c>
      <c r="AE84" s="9">
        <v>1</v>
      </c>
      <c r="AF84" s="9">
        <v>9</v>
      </c>
      <c r="AG84" s="9">
        <v>3</v>
      </c>
      <c r="AH84" s="16" t="s">
        <v>414</v>
      </c>
    </row>
    <row r="85" spans="1:34">
      <c r="A85" s="16">
        <v>83</v>
      </c>
      <c r="B85" s="17"/>
      <c r="C85" s="16" t="s">
        <v>351</v>
      </c>
      <c r="D85" s="16" t="s">
        <v>227</v>
      </c>
      <c r="E85" s="16" t="s">
        <v>164</v>
      </c>
      <c r="F85" s="4">
        <v>354.5</v>
      </c>
      <c r="G85" s="2">
        <v>68</v>
      </c>
      <c r="H85" s="2">
        <v>600</v>
      </c>
      <c r="I85" s="4">
        <v>59.08</v>
      </c>
      <c r="J85" s="6">
        <v>36</v>
      </c>
      <c r="K85" s="6">
        <v>47</v>
      </c>
      <c r="L85" s="6">
        <v>37</v>
      </c>
      <c r="M85" s="6">
        <v>54</v>
      </c>
      <c r="N85" s="6">
        <v>14</v>
      </c>
      <c r="O85" s="6">
        <v>39.5</v>
      </c>
      <c r="P85" s="6">
        <v>24</v>
      </c>
      <c r="Q85" s="6">
        <v>32</v>
      </c>
      <c r="R85" s="6">
        <v>39</v>
      </c>
      <c r="S85" s="6">
        <v>10</v>
      </c>
      <c r="T85" s="6">
        <v>12</v>
      </c>
      <c r="U85" s="6">
        <v>10</v>
      </c>
      <c r="V85" s="9">
        <v>8</v>
      </c>
      <c r="W85" s="9">
        <v>9</v>
      </c>
      <c r="X85" s="9">
        <v>7</v>
      </c>
      <c r="Y85" s="9">
        <v>8</v>
      </c>
      <c r="Z85" s="9">
        <v>4</v>
      </c>
      <c r="AA85" s="9">
        <v>8</v>
      </c>
      <c r="AB85" s="9">
        <v>3</v>
      </c>
      <c r="AC85" s="9">
        <v>6</v>
      </c>
      <c r="AD85" s="9">
        <v>8</v>
      </c>
      <c r="AE85" s="9">
        <v>2</v>
      </c>
      <c r="AF85" s="9">
        <v>3</v>
      </c>
      <c r="AG85" s="9">
        <v>2</v>
      </c>
      <c r="AH85" s="16" t="s">
        <v>423</v>
      </c>
    </row>
    <row r="86" spans="1:34">
      <c r="A86" s="16">
        <v>84</v>
      </c>
      <c r="B86" s="17"/>
      <c r="C86" s="16" t="s">
        <v>316</v>
      </c>
      <c r="D86" s="16" t="s">
        <v>159</v>
      </c>
      <c r="E86" s="16" t="s">
        <v>109</v>
      </c>
      <c r="F86" s="4">
        <v>337.2</v>
      </c>
      <c r="G86" s="2">
        <v>92</v>
      </c>
      <c r="H86" s="2">
        <v>555</v>
      </c>
      <c r="I86" s="4">
        <v>60.76</v>
      </c>
      <c r="J86" s="6">
        <v>60</v>
      </c>
      <c r="K86" s="6">
        <v>30</v>
      </c>
      <c r="L86" s="6">
        <v>9</v>
      </c>
      <c r="M86" s="6">
        <v>27</v>
      </c>
      <c r="N86" s="6">
        <v>48.2</v>
      </c>
      <c r="O86" s="6">
        <v>23</v>
      </c>
      <c r="P86" s="6">
        <v>9</v>
      </c>
      <c r="Q86" s="6">
        <v>27</v>
      </c>
      <c r="R86" s="6">
        <v>21</v>
      </c>
      <c r="S86" s="6">
        <v>44</v>
      </c>
      <c r="T86" s="6">
        <v>12</v>
      </c>
      <c r="U86" s="6">
        <v>27</v>
      </c>
      <c r="V86" s="9">
        <v>14</v>
      </c>
      <c r="W86" s="9">
        <v>7</v>
      </c>
      <c r="X86" s="9">
        <v>3</v>
      </c>
      <c r="Y86" s="9">
        <v>9</v>
      </c>
      <c r="Z86" s="9">
        <v>12</v>
      </c>
      <c r="AA86" s="9">
        <v>7</v>
      </c>
      <c r="AB86" s="9">
        <v>3</v>
      </c>
      <c r="AC86" s="9">
        <v>9</v>
      </c>
      <c r="AD86" s="9">
        <v>8</v>
      </c>
      <c r="AE86" s="9">
        <v>7</v>
      </c>
      <c r="AF86" s="9">
        <v>4</v>
      </c>
      <c r="AG86" s="9">
        <v>9</v>
      </c>
      <c r="AH86" s="16" t="s">
        <v>89</v>
      </c>
    </row>
    <row r="87" spans="1:34">
      <c r="A87" s="16">
        <v>85</v>
      </c>
      <c r="B87" s="17"/>
      <c r="C87" s="16" t="s">
        <v>378</v>
      </c>
      <c r="D87" s="16" t="s">
        <v>205</v>
      </c>
      <c r="E87" s="16" t="s">
        <v>207</v>
      </c>
      <c r="F87" s="4">
        <v>332.1</v>
      </c>
      <c r="G87" s="2">
        <v>76</v>
      </c>
      <c r="H87" s="2">
        <v>1200</v>
      </c>
      <c r="I87" s="4">
        <v>27.68</v>
      </c>
      <c r="J87" s="6">
        <v>51</v>
      </c>
      <c r="K87" s="6">
        <v>18</v>
      </c>
      <c r="L87" s="6">
        <v>25</v>
      </c>
      <c r="M87" s="6">
        <v>28.8</v>
      </c>
      <c r="N87" s="6">
        <v>21.3</v>
      </c>
      <c r="O87" s="6">
        <v>34</v>
      </c>
      <c r="P87" s="6">
        <v>41.6</v>
      </c>
      <c r="Q87" s="6">
        <v>28.2</v>
      </c>
      <c r="R87" s="6">
        <v>24.7</v>
      </c>
      <c r="S87" s="6">
        <v>23.6</v>
      </c>
      <c r="T87" s="6">
        <v>2.6</v>
      </c>
      <c r="U87" s="6">
        <v>33.299999999999997</v>
      </c>
      <c r="V87" s="9">
        <v>11</v>
      </c>
      <c r="W87" s="9">
        <v>4</v>
      </c>
      <c r="X87" s="9">
        <v>6</v>
      </c>
      <c r="Y87" s="9">
        <v>6</v>
      </c>
      <c r="Z87" s="9">
        <v>6</v>
      </c>
      <c r="AA87" s="9">
        <v>10</v>
      </c>
      <c r="AB87" s="9">
        <v>9</v>
      </c>
      <c r="AC87" s="9">
        <v>5</v>
      </c>
      <c r="AD87" s="9">
        <v>7</v>
      </c>
      <c r="AE87" s="9">
        <v>3</v>
      </c>
      <c r="AF87" s="9">
        <v>1</v>
      </c>
      <c r="AG87" s="9">
        <v>8</v>
      </c>
      <c r="AH87" s="16" t="s">
        <v>463</v>
      </c>
    </row>
    <row r="88" spans="1:34">
      <c r="A88" s="16">
        <v>86</v>
      </c>
      <c r="B88" s="17"/>
      <c r="C88" s="16" t="s">
        <v>390</v>
      </c>
      <c r="D88" s="16" t="s">
        <v>161</v>
      </c>
      <c r="E88" s="16" t="s">
        <v>109</v>
      </c>
      <c r="F88" s="4">
        <v>319.39999999999998</v>
      </c>
      <c r="G88" s="2">
        <v>57</v>
      </c>
      <c r="H88" s="2">
        <v>400</v>
      </c>
      <c r="I88" s="4">
        <v>79.849999999999994</v>
      </c>
      <c r="J88" s="6">
        <v>26</v>
      </c>
      <c r="K88" s="6">
        <v>30.1</v>
      </c>
      <c r="L88" s="6">
        <v>16.3</v>
      </c>
      <c r="M88" s="6">
        <v>8</v>
      </c>
      <c r="N88" s="6">
        <v>22.2</v>
      </c>
      <c r="O88" s="6">
        <v>36.5</v>
      </c>
      <c r="P88" s="6">
        <v>33</v>
      </c>
      <c r="Q88" s="6">
        <v>47.4</v>
      </c>
      <c r="R88" s="6">
        <v>30.6</v>
      </c>
      <c r="S88" s="6">
        <v>23.5</v>
      </c>
      <c r="T88" s="6">
        <v>22.3</v>
      </c>
      <c r="U88" s="6">
        <v>23.5</v>
      </c>
      <c r="V88" s="9">
        <v>3</v>
      </c>
      <c r="W88" s="9">
        <v>4</v>
      </c>
      <c r="X88" s="9">
        <v>4</v>
      </c>
      <c r="Y88" s="9">
        <v>2</v>
      </c>
      <c r="Z88" s="9">
        <v>5</v>
      </c>
      <c r="AA88" s="9">
        <v>7</v>
      </c>
      <c r="AB88" s="9">
        <v>5</v>
      </c>
      <c r="AC88" s="9">
        <v>7</v>
      </c>
      <c r="AD88" s="9">
        <v>6</v>
      </c>
      <c r="AE88" s="9">
        <v>4</v>
      </c>
      <c r="AF88" s="9">
        <v>5</v>
      </c>
      <c r="AG88" s="9">
        <v>5</v>
      </c>
      <c r="AH88" s="16" t="s">
        <v>481</v>
      </c>
    </row>
    <row r="89" spans="1:34">
      <c r="A89" s="16">
        <v>87</v>
      </c>
      <c r="B89" s="17"/>
      <c r="C89" s="16" t="s">
        <v>381</v>
      </c>
      <c r="D89" s="16" t="s">
        <v>199</v>
      </c>
      <c r="E89" s="16" t="s">
        <v>109</v>
      </c>
      <c r="F89" s="4">
        <v>305.7</v>
      </c>
      <c r="G89" s="2">
        <v>53</v>
      </c>
      <c r="H89" s="2">
        <v>800</v>
      </c>
      <c r="I89" s="4">
        <v>38.21</v>
      </c>
      <c r="J89" s="6">
        <v>0</v>
      </c>
      <c r="K89" s="6">
        <v>11.5</v>
      </c>
      <c r="L89" s="6">
        <v>21.5</v>
      </c>
      <c r="M89" s="6">
        <v>64.7</v>
      </c>
      <c r="N89" s="6">
        <v>102.7</v>
      </c>
      <c r="O89" s="6">
        <v>53.4</v>
      </c>
      <c r="P89" s="6">
        <v>25.8</v>
      </c>
      <c r="Q89" s="6">
        <v>0</v>
      </c>
      <c r="R89" s="6">
        <v>0</v>
      </c>
      <c r="S89" s="6">
        <v>21.9</v>
      </c>
      <c r="T89" s="6">
        <v>0</v>
      </c>
      <c r="U89" s="6">
        <v>4.2</v>
      </c>
      <c r="V89" s="9">
        <v>0</v>
      </c>
      <c r="W89" s="9">
        <v>2</v>
      </c>
      <c r="X89" s="9">
        <v>5</v>
      </c>
      <c r="Y89" s="9">
        <v>13</v>
      </c>
      <c r="Z89" s="9">
        <v>15</v>
      </c>
      <c r="AA89" s="9">
        <v>7</v>
      </c>
      <c r="AB89" s="9">
        <v>6</v>
      </c>
      <c r="AC89" s="9">
        <v>0</v>
      </c>
      <c r="AD89" s="9">
        <v>0</v>
      </c>
      <c r="AE89" s="9">
        <v>4</v>
      </c>
      <c r="AF89" s="9">
        <v>0</v>
      </c>
      <c r="AG89" s="9">
        <v>1</v>
      </c>
      <c r="AH89" s="16" t="s">
        <v>466</v>
      </c>
    </row>
    <row r="90" spans="1:34">
      <c r="A90" s="16">
        <v>88</v>
      </c>
      <c r="B90" s="17"/>
      <c r="C90" s="16" t="s">
        <v>339</v>
      </c>
      <c r="D90" s="16" t="s">
        <v>114</v>
      </c>
      <c r="E90" s="16" t="s">
        <v>115</v>
      </c>
      <c r="F90" s="4">
        <v>275.60000000000002</v>
      </c>
      <c r="G90" s="2">
        <v>33</v>
      </c>
      <c r="H90" s="2">
        <v>360</v>
      </c>
      <c r="I90" s="4">
        <v>76.56</v>
      </c>
      <c r="J90" s="6">
        <v>0</v>
      </c>
      <c r="K90" s="6">
        <v>37.1</v>
      </c>
      <c r="L90" s="6">
        <v>27.9</v>
      </c>
      <c r="M90" s="6">
        <v>7.8</v>
      </c>
      <c r="N90" s="6">
        <v>61.7</v>
      </c>
      <c r="O90" s="6">
        <v>41</v>
      </c>
      <c r="P90" s="6">
        <v>30.7</v>
      </c>
      <c r="Q90" s="6">
        <v>30.3</v>
      </c>
      <c r="R90" s="6">
        <v>16.3</v>
      </c>
      <c r="S90" s="6">
        <v>5</v>
      </c>
      <c r="T90" s="6">
        <v>11.2</v>
      </c>
      <c r="U90" s="6">
        <v>6.6</v>
      </c>
      <c r="V90" s="9">
        <v>0</v>
      </c>
      <c r="W90" s="9">
        <v>4</v>
      </c>
      <c r="X90" s="9">
        <v>5</v>
      </c>
      <c r="Y90" s="9">
        <v>2</v>
      </c>
      <c r="Z90" s="9">
        <v>6</v>
      </c>
      <c r="AA90" s="9">
        <v>4</v>
      </c>
      <c r="AB90" s="9">
        <v>4</v>
      </c>
      <c r="AC90" s="9">
        <v>3</v>
      </c>
      <c r="AD90" s="9">
        <v>2</v>
      </c>
      <c r="AE90" s="9">
        <v>1</v>
      </c>
      <c r="AF90" s="9">
        <v>1</v>
      </c>
      <c r="AG90" s="9">
        <v>1</v>
      </c>
      <c r="AH90" s="16" t="s">
        <v>403</v>
      </c>
    </row>
    <row r="91" spans="1:34">
      <c r="A91" s="16">
        <v>89</v>
      </c>
      <c r="B91" s="17" t="s">
        <v>308</v>
      </c>
      <c r="C91" s="16" t="s">
        <v>173</v>
      </c>
      <c r="D91" s="16" t="s">
        <v>174</v>
      </c>
      <c r="E91" s="16" t="s">
        <v>109</v>
      </c>
      <c r="F91" s="4">
        <v>257.60000000000002</v>
      </c>
      <c r="G91" s="2">
        <v>51</v>
      </c>
      <c r="H91" s="2">
        <v>500</v>
      </c>
      <c r="I91" s="4">
        <v>51.52</v>
      </c>
      <c r="J91" s="6">
        <v>32.200000000000003</v>
      </c>
      <c r="K91" s="6">
        <v>20.6</v>
      </c>
      <c r="L91" s="6">
        <v>20.100000000000001</v>
      </c>
      <c r="M91" s="6">
        <v>0</v>
      </c>
      <c r="N91" s="6">
        <v>10.9</v>
      </c>
      <c r="O91" s="6">
        <v>14.8</v>
      </c>
      <c r="P91" s="6">
        <v>5</v>
      </c>
      <c r="Q91" s="6">
        <v>34.799999999999997</v>
      </c>
      <c r="R91" s="6">
        <v>10</v>
      </c>
      <c r="S91" s="6">
        <v>17.3</v>
      </c>
      <c r="T91" s="6">
        <v>41.3</v>
      </c>
      <c r="U91" s="6">
        <v>50.6</v>
      </c>
      <c r="V91" s="9">
        <v>8</v>
      </c>
      <c r="W91" s="9">
        <v>5</v>
      </c>
      <c r="X91" s="9">
        <v>4</v>
      </c>
      <c r="Y91" s="9">
        <v>0</v>
      </c>
      <c r="Z91" s="9">
        <v>3</v>
      </c>
      <c r="AA91" s="9">
        <v>3</v>
      </c>
      <c r="AB91" s="9">
        <v>1</v>
      </c>
      <c r="AC91" s="9">
        <v>6</v>
      </c>
      <c r="AD91" s="9">
        <v>2</v>
      </c>
      <c r="AE91" s="9">
        <v>3</v>
      </c>
      <c r="AF91" s="9">
        <v>7</v>
      </c>
      <c r="AG91" s="9">
        <v>9</v>
      </c>
      <c r="AH91" s="16" t="s">
        <v>448</v>
      </c>
    </row>
    <row r="92" spans="1:34">
      <c r="A92" s="16">
        <v>90</v>
      </c>
      <c r="B92" s="17"/>
      <c r="C92" s="16" t="s">
        <v>332</v>
      </c>
      <c r="D92" s="16" t="s">
        <v>141</v>
      </c>
      <c r="E92" s="16" t="s">
        <v>109</v>
      </c>
      <c r="F92" s="4">
        <v>254</v>
      </c>
      <c r="G92" s="2">
        <v>74</v>
      </c>
      <c r="H92" s="2">
        <v>1200</v>
      </c>
      <c r="I92" s="4">
        <v>21.17</v>
      </c>
      <c r="J92" s="6">
        <v>23</v>
      </c>
      <c r="K92" s="6">
        <v>14</v>
      </c>
      <c r="L92" s="6">
        <v>17</v>
      </c>
      <c r="M92" s="6">
        <v>23</v>
      </c>
      <c r="N92" s="6">
        <v>31</v>
      </c>
      <c r="O92" s="6">
        <v>25</v>
      </c>
      <c r="P92" s="6">
        <v>19</v>
      </c>
      <c r="Q92" s="6">
        <v>23</v>
      </c>
      <c r="R92" s="6">
        <v>18</v>
      </c>
      <c r="S92" s="6">
        <v>16</v>
      </c>
      <c r="T92" s="6">
        <v>22</v>
      </c>
      <c r="U92" s="6">
        <v>23</v>
      </c>
      <c r="V92" s="9">
        <v>8</v>
      </c>
      <c r="W92" s="9">
        <v>5</v>
      </c>
      <c r="X92" s="9">
        <v>5</v>
      </c>
      <c r="Y92" s="9">
        <v>8</v>
      </c>
      <c r="Z92" s="9">
        <v>5</v>
      </c>
      <c r="AA92" s="9">
        <v>8</v>
      </c>
      <c r="AB92" s="9">
        <v>7</v>
      </c>
      <c r="AC92" s="9">
        <v>6</v>
      </c>
      <c r="AD92" s="9">
        <v>6</v>
      </c>
      <c r="AE92" s="9">
        <v>6</v>
      </c>
      <c r="AF92" s="9">
        <v>5</v>
      </c>
      <c r="AG92" s="9">
        <v>5</v>
      </c>
      <c r="AH92" s="16" t="s">
        <v>104</v>
      </c>
    </row>
    <row r="93" spans="1:34">
      <c r="A93" s="16">
        <v>91</v>
      </c>
      <c r="B93" s="17"/>
      <c r="C93" s="16" t="s">
        <v>82</v>
      </c>
      <c r="D93" s="16" t="s">
        <v>120</v>
      </c>
      <c r="E93" s="16" t="s">
        <v>109</v>
      </c>
      <c r="F93" s="4">
        <v>196</v>
      </c>
      <c r="G93" s="2">
        <v>27</v>
      </c>
      <c r="H93" s="2">
        <v>1000</v>
      </c>
      <c r="I93" s="4">
        <v>19.600000000000001</v>
      </c>
      <c r="J93" s="6">
        <v>30.5</v>
      </c>
      <c r="K93" s="6">
        <v>41.5</v>
      </c>
      <c r="L93" s="6">
        <v>16</v>
      </c>
      <c r="M93" s="6">
        <v>0</v>
      </c>
      <c r="N93" s="6">
        <v>34</v>
      </c>
      <c r="O93" s="6">
        <v>14</v>
      </c>
      <c r="P93" s="6">
        <v>0</v>
      </c>
      <c r="Q93" s="6">
        <v>28</v>
      </c>
      <c r="R93" s="6">
        <v>14</v>
      </c>
      <c r="S93" s="6">
        <v>10</v>
      </c>
      <c r="T93" s="6">
        <v>0</v>
      </c>
      <c r="U93" s="6">
        <v>8</v>
      </c>
      <c r="V93" s="9">
        <v>6</v>
      </c>
      <c r="W93" s="9">
        <v>4</v>
      </c>
      <c r="X93" s="9">
        <v>2</v>
      </c>
      <c r="Y93" s="9">
        <v>0</v>
      </c>
      <c r="Z93" s="9">
        <v>5</v>
      </c>
      <c r="AA93" s="9">
        <v>1</v>
      </c>
      <c r="AB93" s="9">
        <v>0</v>
      </c>
      <c r="AC93" s="9">
        <v>5</v>
      </c>
      <c r="AD93" s="9">
        <v>2</v>
      </c>
      <c r="AE93" s="9">
        <v>1</v>
      </c>
      <c r="AF93" s="9">
        <v>0</v>
      </c>
      <c r="AG93" s="9">
        <v>1</v>
      </c>
      <c r="AH93" s="16" t="s">
        <v>83</v>
      </c>
    </row>
    <row r="94" spans="1:34">
      <c r="A94" s="16">
        <v>92</v>
      </c>
      <c r="B94" s="17"/>
      <c r="C94" s="16" t="s">
        <v>354</v>
      </c>
      <c r="D94" s="16" t="s">
        <v>182</v>
      </c>
      <c r="E94" s="16" t="s">
        <v>183</v>
      </c>
      <c r="F94" s="4">
        <v>149.69999999999999</v>
      </c>
      <c r="G94" s="2">
        <v>40</v>
      </c>
      <c r="H94" s="2">
        <v>240</v>
      </c>
      <c r="I94" s="4">
        <v>62.37</v>
      </c>
      <c r="J94" s="6">
        <v>15.4</v>
      </c>
      <c r="K94" s="6">
        <v>21</v>
      </c>
      <c r="L94" s="6">
        <v>8.1</v>
      </c>
      <c r="M94" s="6">
        <v>9.3000000000000007</v>
      </c>
      <c r="N94" s="6">
        <v>24.1</v>
      </c>
      <c r="O94" s="6">
        <v>6.4</v>
      </c>
      <c r="P94" s="6">
        <v>17.7</v>
      </c>
      <c r="Q94" s="6">
        <v>14.2</v>
      </c>
      <c r="R94" s="6">
        <v>10</v>
      </c>
      <c r="S94" s="6">
        <v>7.6</v>
      </c>
      <c r="T94" s="6">
        <v>10.199999999999999</v>
      </c>
      <c r="U94" s="6">
        <v>5.7</v>
      </c>
      <c r="V94" s="9">
        <v>4</v>
      </c>
      <c r="W94" s="9">
        <v>5</v>
      </c>
      <c r="X94" s="9">
        <v>2</v>
      </c>
      <c r="Y94" s="9">
        <v>3</v>
      </c>
      <c r="Z94" s="9">
        <v>6</v>
      </c>
      <c r="AA94" s="9">
        <v>2</v>
      </c>
      <c r="AB94" s="9">
        <v>4</v>
      </c>
      <c r="AC94" s="9">
        <v>4</v>
      </c>
      <c r="AD94" s="9">
        <v>3</v>
      </c>
      <c r="AE94" s="9">
        <v>2</v>
      </c>
      <c r="AF94" s="9">
        <v>4</v>
      </c>
      <c r="AG94" s="9">
        <v>1</v>
      </c>
      <c r="AH94" s="16" t="s">
        <v>428</v>
      </c>
    </row>
    <row r="95" spans="1:34">
      <c r="A95" s="16">
        <v>93</v>
      </c>
      <c r="B95" s="17"/>
      <c r="C95" s="16" t="s">
        <v>337</v>
      </c>
      <c r="D95" s="16" t="s">
        <v>223</v>
      </c>
      <c r="E95" s="16" t="s">
        <v>224</v>
      </c>
      <c r="F95" s="4">
        <v>144.5</v>
      </c>
      <c r="G95" s="2">
        <v>27</v>
      </c>
      <c r="H95" s="2">
        <v>370</v>
      </c>
      <c r="I95" s="4">
        <v>39.049999999999997</v>
      </c>
      <c r="J95" s="6">
        <v>5.9</v>
      </c>
      <c r="K95" s="6">
        <v>0</v>
      </c>
      <c r="L95" s="6">
        <v>0</v>
      </c>
      <c r="M95" s="6">
        <v>11</v>
      </c>
      <c r="N95" s="6">
        <v>16.7</v>
      </c>
      <c r="O95" s="6">
        <v>2.9</v>
      </c>
      <c r="P95" s="6">
        <v>28.9</v>
      </c>
      <c r="Q95" s="6">
        <v>10.6</v>
      </c>
      <c r="R95" s="6">
        <v>4.7</v>
      </c>
      <c r="S95" s="6">
        <v>0.9</v>
      </c>
      <c r="T95" s="6">
        <v>11.7</v>
      </c>
      <c r="U95" s="6">
        <v>51.2</v>
      </c>
      <c r="V95" s="9">
        <v>1</v>
      </c>
      <c r="W95" s="9">
        <v>0</v>
      </c>
      <c r="X95" s="9">
        <v>0</v>
      </c>
      <c r="Y95" s="9">
        <v>2</v>
      </c>
      <c r="Z95" s="9">
        <v>5</v>
      </c>
      <c r="AA95" s="9">
        <v>3</v>
      </c>
      <c r="AB95" s="9">
        <v>7</v>
      </c>
      <c r="AC95" s="9">
        <v>2</v>
      </c>
      <c r="AD95" s="9">
        <v>1</v>
      </c>
      <c r="AE95" s="9">
        <v>1</v>
      </c>
      <c r="AF95" s="9">
        <v>2</v>
      </c>
      <c r="AG95" s="9">
        <v>3</v>
      </c>
      <c r="AH95" s="16" t="s">
        <v>399</v>
      </c>
    </row>
    <row r="96" spans="1:34">
      <c r="A96" s="16">
        <v>94</v>
      </c>
      <c r="B96" s="17"/>
      <c r="C96" s="16" t="s">
        <v>153</v>
      </c>
      <c r="D96" s="16" t="s">
        <v>154</v>
      </c>
      <c r="E96" s="16" t="s">
        <v>110</v>
      </c>
      <c r="F96" s="4">
        <v>142</v>
      </c>
      <c r="G96" s="2">
        <v>23</v>
      </c>
      <c r="H96" s="2">
        <v>2000</v>
      </c>
      <c r="I96" s="4">
        <v>7.1</v>
      </c>
      <c r="J96" s="6">
        <v>28</v>
      </c>
      <c r="K96" s="6">
        <v>37</v>
      </c>
      <c r="L96" s="6">
        <v>20</v>
      </c>
      <c r="M96" s="6">
        <v>12</v>
      </c>
      <c r="N96" s="6">
        <v>9</v>
      </c>
      <c r="O96" s="6">
        <v>0</v>
      </c>
      <c r="P96" s="6">
        <v>18</v>
      </c>
      <c r="Q96" s="6">
        <v>6</v>
      </c>
      <c r="R96" s="6">
        <v>6</v>
      </c>
      <c r="S96" s="6">
        <v>6</v>
      </c>
      <c r="T96" s="6">
        <v>0</v>
      </c>
      <c r="U96" s="6">
        <v>0</v>
      </c>
      <c r="V96" s="9">
        <v>4</v>
      </c>
      <c r="W96" s="9">
        <v>6</v>
      </c>
      <c r="X96" s="9">
        <v>3</v>
      </c>
      <c r="Y96" s="9">
        <v>2</v>
      </c>
      <c r="Z96" s="9">
        <v>2</v>
      </c>
      <c r="AA96" s="9">
        <v>0</v>
      </c>
      <c r="AB96" s="9">
        <v>3</v>
      </c>
      <c r="AC96" s="9">
        <v>1</v>
      </c>
      <c r="AD96" s="9">
        <v>1</v>
      </c>
      <c r="AE96" s="9">
        <v>1</v>
      </c>
      <c r="AF96" s="9">
        <v>0</v>
      </c>
      <c r="AG96" s="9">
        <v>0</v>
      </c>
      <c r="AH96" s="16" t="s">
        <v>458</v>
      </c>
    </row>
    <row r="97" spans="1:34">
      <c r="A97" s="16">
        <v>95</v>
      </c>
      <c r="B97" s="17" t="s">
        <v>308</v>
      </c>
      <c r="C97" s="16" t="s">
        <v>469</v>
      </c>
      <c r="D97" s="16" t="s">
        <v>280</v>
      </c>
      <c r="E97" s="16" t="s">
        <v>207</v>
      </c>
      <c r="F97" s="4">
        <v>142</v>
      </c>
      <c r="G97" s="2">
        <v>53</v>
      </c>
      <c r="H97" s="2">
        <v>400</v>
      </c>
      <c r="I97" s="4">
        <v>35.5</v>
      </c>
      <c r="J97" s="6">
        <v>18</v>
      </c>
      <c r="K97" s="6">
        <v>8</v>
      </c>
      <c r="L97" s="6">
        <v>32</v>
      </c>
      <c r="M97" s="6">
        <v>26</v>
      </c>
      <c r="N97" s="6">
        <v>30</v>
      </c>
      <c r="O97" s="6">
        <v>12</v>
      </c>
      <c r="P97" s="6">
        <v>8</v>
      </c>
      <c r="Q97" s="6">
        <v>0</v>
      </c>
      <c r="R97" s="6">
        <v>4</v>
      </c>
      <c r="S97" s="6">
        <v>4</v>
      </c>
      <c r="T97" s="6">
        <v>0</v>
      </c>
      <c r="U97" s="6">
        <v>0</v>
      </c>
      <c r="V97" s="9">
        <v>6</v>
      </c>
      <c r="W97" s="9">
        <v>3</v>
      </c>
      <c r="X97" s="9">
        <v>11</v>
      </c>
      <c r="Y97" s="9">
        <v>13</v>
      </c>
      <c r="Z97" s="9">
        <v>8</v>
      </c>
      <c r="AA97" s="9">
        <v>6</v>
      </c>
      <c r="AB97" s="9">
        <v>3</v>
      </c>
      <c r="AC97" s="9">
        <v>0</v>
      </c>
      <c r="AD97" s="9">
        <v>2</v>
      </c>
      <c r="AE97" s="9">
        <v>1</v>
      </c>
      <c r="AF97" s="9">
        <v>0</v>
      </c>
      <c r="AG97" s="9">
        <v>0</v>
      </c>
      <c r="AH97" s="16" t="s">
        <v>470</v>
      </c>
    </row>
    <row r="98" spans="1:34">
      <c r="A98" s="16">
        <v>96</v>
      </c>
      <c r="B98" s="17"/>
      <c r="C98" s="16" t="s">
        <v>315</v>
      </c>
      <c r="D98" s="16" t="s">
        <v>145</v>
      </c>
      <c r="E98" s="16" t="s">
        <v>109</v>
      </c>
      <c r="F98" s="4">
        <v>127.5</v>
      </c>
      <c r="G98" s="2">
        <v>29</v>
      </c>
      <c r="H98" s="2">
        <v>300</v>
      </c>
      <c r="I98" s="4">
        <v>42.5</v>
      </c>
      <c r="J98" s="6">
        <v>19</v>
      </c>
      <c r="K98" s="6">
        <v>22.5</v>
      </c>
      <c r="L98" s="6">
        <v>5</v>
      </c>
      <c r="M98" s="6">
        <v>0</v>
      </c>
      <c r="N98" s="6">
        <v>21.5</v>
      </c>
      <c r="O98" s="6">
        <v>7.5</v>
      </c>
      <c r="P98" s="6">
        <v>8</v>
      </c>
      <c r="Q98" s="6">
        <v>6</v>
      </c>
      <c r="R98" s="6">
        <v>2</v>
      </c>
      <c r="S98" s="6">
        <v>10</v>
      </c>
      <c r="T98" s="6">
        <v>10</v>
      </c>
      <c r="U98" s="6">
        <v>16</v>
      </c>
      <c r="V98" s="9">
        <v>4</v>
      </c>
      <c r="W98" s="9">
        <v>6</v>
      </c>
      <c r="X98" s="9">
        <v>1</v>
      </c>
      <c r="Y98" s="9">
        <v>0</v>
      </c>
      <c r="Z98" s="9">
        <v>4</v>
      </c>
      <c r="AA98" s="9">
        <v>1</v>
      </c>
      <c r="AB98" s="9">
        <v>2</v>
      </c>
      <c r="AC98" s="9">
        <v>1</v>
      </c>
      <c r="AD98" s="9">
        <v>1</v>
      </c>
      <c r="AE98" s="9">
        <v>3</v>
      </c>
      <c r="AF98" s="9">
        <v>2</v>
      </c>
      <c r="AG98" s="9">
        <v>4</v>
      </c>
      <c r="AH98" s="16" t="s">
        <v>88</v>
      </c>
    </row>
    <row r="99" spans="1:34">
      <c r="A99" s="16">
        <v>97</v>
      </c>
      <c r="B99" s="17"/>
      <c r="C99" s="16" t="s">
        <v>356</v>
      </c>
      <c r="D99" s="16" t="s">
        <v>245</v>
      </c>
      <c r="E99" s="16" t="s">
        <v>109</v>
      </c>
      <c r="F99" s="4">
        <v>123</v>
      </c>
      <c r="G99" s="2">
        <v>37</v>
      </c>
      <c r="H99" s="2">
        <v>150</v>
      </c>
      <c r="I99" s="4">
        <v>82</v>
      </c>
      <c r="J99" s="6">
        <v>10</v>
      </c>
      <c r="K99" s="6">
        <v>2</v>
      </c>
      <c r="L99" s="6">
        <v>2</v>
      </c>
      <c r="M99" s="6">
        <v>6</v>
      </c>
      <c r="N99" s="6">
        <v>18</v>
      </c>
      <c r="O99" s="6">
        <v>14</v>
      </c>
      <c r="P99" s="6">
        <v>0</v>
      </c>
      <c r="Q99" s="6">
        <v>7</v>
      </c>
      <c r="R99" s="6">
        <v>25</v>
      </c>
      <c r="S99" s="6">
        <v>5</v>
      </c>
      <c r="T99" s="6">
        <v>16</v>
      </c>
      <c r="U99" s="6">
        <v>18</v>
      </c>
      <c r="V99" s="9">
        <v>4</v>
      </c>
      <c r="W99" s="9">
        <v>1</v>
      </c>
      <c r="X99" s="9">
        <v>1</v>
      </c>
      <c r="Y99" s="9">
        <v>2</v>
      </c>
      <c r="Z99" s="9">
        <v>6</v>
      </c>
      <c r="AA99" s="9">
        <v>5</v>
      </c>
      <c r="AB99" s="9">
        <v>0</v>
      </c>
      <c r="AC99" s="9">
        <v>2</v>
      </c>
      <c r="AD99" s="9">
        <v>6</v>
      </c>
      <c r="AE99" s="9">
        <v>2</v>
      </c>
      <c r="AF99" s="9">
        <v>4</v>
      </c>
      <c r="AG99" s="9">
        <v>4</v>
      </c>
      <c r="AH99" s="16" t="s">
        <v>434</v>
      </c>
    </row>
    <row r="100" spans="1:34">
      <c r="A100" s="16">
        <v>98</v>
      </c>
      <c r="B100" s="17"/>
      <c r="C100" s="16" t="s">
        <v>386</v>
      </c>
      <c r="D100" s="16" t="s">
        <v>283</v>
      </c>
      <c r="E100" s="16" t="s">
        <v>109</v>
      </c>
      <c r="F100" s="4">
        <v>108.6</v>
      </c>
      <c r="G100" s="2">
        <v>36</v>
      </c>
      <c r="H100" s="2">
        <v>400</v>
      </c>
      <c r="I100" s="4">
        <v>27.15</v>
      </c>
      <c r="J100" s="6">
        <v>3.5</v>
      </c>
      <c r="K100" s="6">
        <v>6.5</v>
      </c>
      <c r="L100" s="6">
        <v>0</v>
      </c>
      <c r="M100" s="6">
        <v>7.1</v>
      </c>
      <c r="N100" s="6">
        <v>3</v>
      </c>
      <c r="O100" s="6">
        <v>10.199999999999999</v>
      </c>
      <c r="P100" s="6">
        <v>10.5</v>
      </c>
      <c r="Q100" s="6">
        <v>18.8</v>
      </c>
      <c r="R100" s="6">
        <v>22</v>
      </c>
      <c r="S100" s="6">
        <v>18</v>
      </c>
      <c r="T100" s="6">
        <v>2</v>
      </c>
      <c r="U100" s="6">
        <v>7</v>
      </c>
      <c r="V100" s="9">
        <v>3</v>
      </c>
      <c r="W100" s="9">
        <v>3</v>
      </c>
      <c r="X100" s="9">
        <v>0</v>
      </c>
      <c r="Y100" s="9">
        <v>4</v>
      </c>
      <c r="Z100" s="9">
        <v>2</v>
      </c>
      <c r="AA100" s="9">
        <v>3</v>
      </c>
      <c r="AB100" s="9">
        <v>4</v>
      </c>
      <c r="AC100" s="9">
        <v>6</v>
      </c>
      <c r="AD100" s="9">
        <v>5</v>
      </c>
      <c r="AE100" s="9">
        <v>2</v>
      </c>
      <c r="AF100" s="9">
        <v>2</v>
      </c>
      <c r="AG100" s="9">
        <v>2</v>
      </c>
      <c r="AH100" s="16" t="s">
        <v>477</v>
      </c>
    </row>
    <row r="101" spans="1:34">
      <c r="A101" s="16">
        <v>99</v>
      </c>
      <c r="B101" s="17"/>
      <c r="C101" s="16" t="s">
        <v>389</v>
      </c>
      <c r="D101" s="16" t="s">
        <v>264</v>
      </c>
      <c r="E101" s="16" t="s">
        <v>207</v>
      </c>
      <c r="F101" s="4">
        <v>77</v>
      </c>
      <c r="G101" s="2">
        <v>10</v>
      </c>
      <c r="H101" s="2">
        <v>360</v>
      </c>
      <c r="I101" s="4">
        <v>21.39</v>
      </c>
      <c r="J101" s="6">
        <v>0</v>
      </c>
      <c r="K101" s="6">
        <v>7.7</v>
      </c>
      <c r="L101" s="6">
        <v>24.5</v>
      </c>
      <c r="M101" s="6">
        <v>0</v>
      </c>
      <c r="N101" s="6">
        <v>0</v>
      </c>
      <c r="O101" s="6">
        <v>0</v>
      </c>
      <c r="P101" s="6">
        <v>8.3000000000000007</v>
      </c>
      <c r="Q101" s="6">
        <v>0</v>
      </c>
      <c r="R101" s="6">
        <v>6.8</v>
      </c>
      <c r="S101" s="6">
        <v>0</v>
      </c>
      <c r="T101" s="6">
        <v>14.9</v>
      </c>
      <c r="U101" s="6">
        <v>14.8</v>
      </c>
      <c r="V101" s="9">
        <v>0</v>
      </c>
      <c r="W101" s="9">
        <v>1</v>
      </c>
      <c r="X101" s="9">
        <v>3</v>
      </c>
      <c r="Y101" s="9">
        <v>0</v>
      </c>
      <c r="Z101" s="9">
        <v>0</v>
      </c>
      <c r="AA101" s="9">
        <v>0</v>
      </c>
      <c r="AB101" s="9">
        <v>1</v>
      </c>
      <c r="AC101" s="9">
        <v>0</v>
      </c>
      <c r="AD101" s="9">
        <v>1</v>
      </c>
      <c r="AE101" s="9">
        <v>0</v>
      </c>
      <c r="AF101" s="9">
        <v>2</v>
      </c>
      <c r="AG101" s="9">
        <v>2</v>
      </c>
      <c r="AH101" s="16" t="s">
        <v>480</v>
      </c>
    </row>
    <row r="102" spans="1:34">
      <c r="A102" s="16">
        <v>100</v>
      </c>
      <c r="B102" s="17"/>
      <c r="C102" s="16" t="s">
        <v>358</v>
      </c>
      <c r="D102" s="16" t="s">
        <v>230</v>
      </c>
      <c r="E102" s="16" t="s">
        <v>109</v>
      </c>
      <c r="F102" s="4">
        <v>72.5</v>
      </c>
      <c r="G102" s="2">
        <v>13</v>
      </c>
      <c r="H102" s="2">
        <v>500</v>
      </c>
      <c r="I102" s="4">
        <v>14.5</v>
      </c>
      <c r="J102" s="6">
        <v>18.5</v>
      </c>
      <c r="K102" s="6">
        <v>10</v>
      </c>
      <c r="L102" s="6">
        <v>0</v>
      </c>
      <c r="M102" s="6">
        <v>5</v>
      </c>
      <c r="N102" s="6">
        <v>10</v>
      </c>
      <c r="O102" s="6">
        <v>0</v>
      </c>
      <c r="P102" s="6">
        <v>15</v>
      </c>
      <c r="Q102" s="6">
        <v>7</v>
      </c>
      <c r="R102" s="6">
        <v>7</v>
      </c>
      <c r="S102" s="6">
        <v>0</v>
      </c>
      <c r="T102" s="6">
        <v>0</v>
      </c>
      <c r="U102" s="6">
        <v>0</v>
      </c>
      <c r="V102" s="9">
        <v>3</v>
      </c>
      <c r="W102" s="9">
        <v>2</v>
      </c>
      <c r="X102" s="9">
        <v>0</v>
      </c>
      <c r="Y102" s="9">
        <v>1</v>
      </c>
      <c r="Z102" s="9">
        <v>2</v>
      </c>
      <c r="AA102" s="9">
        <v>0</v>
      </c>
      <c r="AB102" s="9">
        <v>3</v>
      </c>
      <c r="AC102" s="9">
        <v>1</v>
      </c>
      <c r="AD102" s="9">
        <v>1</v>
      </c>
      <c r="AE102" s="9">
        <v>0</v>
      </c>
      <c r="AF102" s="9">
        <v>0</v>
      </c>
      <c r="AG102" s="9">
        <v>0</v>
      </c>
      <c r="AH102" s="16" t="s">
        <v>436</v>
      </c>
    </row>
    <row r="103" spans="1:34">
      <c r="A103" s="16">
        <v>101</v>
      </c>
      <c r="B103" s="17" t="s">
        <v>308</v>
      </c>
      <c r="C103" s="16" t="s">
        <v>320</v>
      </c>
      <c r="D103" s="16" t="s">
        <v>125</v>
      </c>
      <c r="E103" s="16" t="s">
        <v>109</v>
      </c>
      <c r="F103" s="4">
        <v>70</v>
      </c>
      <c r="G103" s="2">
        <v>26</v>
      </c>
      <c r="H103" s="2">
        <v>300</v>
      </c>
      <c r="I103" s="4">
        <v>23.33</v>
      </c>
      <c r="J103" s="6">
        <v>5</v>
      </c>
      <c r="K103" s="6">
        <v>0</v>
      </c>
      <c r="L103" s="6">
        <v>7.5</v>
      </c>
      <c r="M103" s="6">
        <v>2.5</v>
      </c>
      <c r="N103" s="6">
        <v>7.5</v>
      </c>
      <c r="O103" s="6">
        <v>30</v>
      </c>
      <c r="P103" s="6">
        <v>10</v>
      </c>
      <c r="Q103" s="6">
        <v>2.5</v>
      </c>
      <c r="R103" s="6">
        <v>2.5</v>
      </c>
      <c r="S103" s="6">
        <v>0</v>
      </c>
      <c r="T103" s="6">
        <v>2.5</v>
      </c>
      <c r="U103" s="6">
        <v>0</v>
      </c>
      <c r="V103" s="9">
        <v>2</v>
      </c>
      <c r="W103" s="9">
        <v>0</v>
      </c>
      <c r="X103" s="9">
        <v>2</v>
      </c>
      <c r="Y103" s="9">
        <v>1</v>
      </c>
      <c r="Z103" s="9">
        <v>3</v>
      </c>
      <c r="AA103" s="9">
        <v>12</v>
      </c>
      <c r="AB103" s="9">
        <v>3</v>
      </c>
      <c r="AC103" s="9">
        <v>1</v>
      </c>
      <c r="AD103" s="9">
        <v>1</v>
      </c>
      <c r="AE103" s="9">
        <v>0</v>
      </c>
      <c r="AF103" s="9">
        <v>1</v>
      </c>
      <c r="AG103" s="9">
        <v>0</v>
      </c>
      <c r="AH103" s="16" t="s">
        <v>93</v>
      </c>
    </row>
    <row r="104" spans="1:34">
      <c r="A104" s="16">
        <v>102</v>
      </c>
      <c r="B104" s="17"/>
      <c r="C104" s="16" t="s">
        <v>330</v>
      </c>
      <c r="D104" s="16" t="s">
        <v>167</v>
      </c>
      <c r="E104" s="16" t="s">
        <v>109</v>
      </c>
      <c r="F104" s="4">
        <v>55.6</v>
      </c>
      <c r="G104" s="2">
        <v>26</v>
      </c>
      <c r="H104" s="2">
        <v>120</v>
      </c>
      <c r="I104" s="4">
        <v>46.33</v>
      </c>
      <c r="J104" s="6">
        <v>7</v>
      </c>
      <c r="K104" s="6">
        <v>6</v>
      </c>
      <c r="L104" s="6">
        <v>0</v>
      </c>
      <c r="M104" s="6">
        <v>3</v>
      </c>
      <c r="N104" s="6">
        <v>19.899999999999999</v>
      </c>
      <c r="O104" s="6">
        <v>6</v>
      </c>
      <c r="P104" s="6">
        <v>0.8</v>
      </c>
      <c r="Q104" s="6">
        <v>10.5</v>
      </c>
      <c r="R104" s="6">
        <v>0</v>
      </c>
      <c r="S104" s="6">
        <v>0</v>
      </c>
      <c r="T104" s="6">
        <v>2.4</v>
      </c>
      <c r="U104" s="6">
        <v>0</v>
      </c>
      <c r="V104" s="9">
        <v>3</v>
      </c>
      <c r="W104" s="9">
        <v>3</v>
      </c>
      <c r="X104" s="9">
        <v>0</v>
      </c>
      <c r="Y104" s="9">
        <v>5</v>
      </c>
      <c r="Z104" s="9">
        <v>7</v>
      </c>
      <c r="AA104" s="9">
        <v>2</v>
      </c>
      <c r="AB104" s="9">
        <v>1</v>
      </c>
      <c r="AC104" s="9">
        <v>2</v>
      </c>
      <c r="AD104" s="9">
        <v>0</v>
      </c>
      <c r="AE104" s="9">
        <v>0</v>
      </c>
      <c r="AF104" s="9">
        <v>3</v>
      </c>
      <c r="AG104" s="9">
        <v>0</v>
      </c>
      <c r="AH104" s="16" t="s">
        <v>102</v>
      </c>
    </row>
    <row r="105" spans="1:34">
      <c r="A105" s="16">
        <v>103</v>
      </c>
      <c r="B105" s="17"/>
      <c r="C105" s="16" t="s">
        <v>319</v>
      </c>
      <c r="D105" s="16" t="s">
        <v>133</v>
      </c>
      <c r="E105" s="16" t="s">
        <v>109</v>
      </c>
      <c r="F105" s="4">
        <v>48</v>
      </c>
      <c r="G105" s="2">
        <v>19</v>
      </c>
      <c r="H105" s="2">
        <v>300</v>
      </c>
      <c r="I105" s="4">
        <v>16</v>
      </c>
      <c r="J105" s="6">
        <v>7</v>
      </c>
      <c r="K105" s="6">
        <v>0</v>
      </c>
      <c r="L105" s="6">
        <v>4</v>
      </c>
      <c r="M105" s="6">
        <v>0</v>
      </c>
      <c r="N105" s="6">
        <v>2</v>
      </c>
      <c r="O105" s="6">
        <v>10</v>
      </c>
      <c r="P105" s="6">
        <v>6</v>
      </c>
      <c r="Q105" s="6">
        <v>7</v>
      </c>
      <c r="R105" s="6">
        <v>3</v>
      </c>
      <c r="S105" s="6">
        <v>0</v>
      </c>
      <c r="T105" s="6">
        <v>0</v>
      </c>
      <c r="U105" s="6">
        <v>9</v>
      </c>
      <c r="V105" s="9">
        <v>2</v>
      </c>
      <c r="W105" s="9">
        <v>0</v>
      </c>
      <c r="X105" s="9">
        <v>1</v>
      </c>
      <c r="Y105" s="9">
        <v>0</v>
      </c>
      <c r="Z105" s="9">
        <v>2</v>
      </c>
      <c r="AA105" s="9">
        <v>4</v>
      </c>
      <c r="AB105" s="9">
        <v>3</v>
      </c>
      <c r="AC105" s="9">
        <v>3</v>
      </c>
      <c r="AD105" s="9">
        <v>1</v>
      </c>
      <c r="AE105" s="9">
        <v>0</v>
      </c>
      <c r="AF105" s="9">
        <v>0</v>
      </c>
      <c r="AG105" s="9">
        <v>3</v>
      </c>
      <c r="AH105" s="16" t="s">
        <v>92</v>
      </c>
    </row>
    <row r="106" spans="1:34">
      <c r="A106" s="16">
        <v>104</v>
      </c>
      <c r="B106" s="17"/>
      <c r="C106" s="16" t="s">
        <v>370</v>
      </c>
      <c r="D106" s="16" t="s">
        <v>175</v>
      </c>
      <c r="E106" s="16" t="s">
        <v>197</v>
      </c>
      <c r="F106" s="4">
        <v>34.299999999999997</v>
      </c>
      <c r="G106" s="2">
        <v>9</v>
      </c>
      <c r="H106" s="2">
        <v>1200</v>
      </c>
      <c r="I106" s="4">
        <v>2.86</v>
      </c>
      <c r="J106" s="6">
        <v>15</v>
      </c>
      <c r="K106" s="6">
        <v>0</v>
      </c>
      <c r="L106" s="6">
        <v>0</v>
      </c>
      <c r="M106" s="6">
        <v>0</v>
      </c>
      <c r="N106" s="6">
        <v>3</v>
      </c>
      <c r="O106" s="6">
        <v>2</v>
      </c>
      <c r="P106" s="6">
        <v>0</v>
      </c>
      <c r="Q106" s="6">
        <v>6.3</v>
      </c>
      <c r="R106" s="6">
        <v>0</v>
      </c>
      <c r="S106" s="6">
        <v>0</v>
      </c>
      <c r="T106" s="6">
        <v>6</v>
      </c>
      <c r="U106" s="6">
        <v>2</v>
      </c>
      <c r="V106" s="9">
        <v>1</v>
      </c>
      <c r="W106" s="9">
        <v>0</v>
      </c>
      <c r="X106" s="9">
        <v>0</v>
      </c>
      <c r="Y106" s="9">
        <v>0</v>
      </c>
      <c r="Z106" s="9">
        <v>2</v>
      </c>
      <c r="AA106" s="9">
        <v>1</v>
      </c>
      <c r="AB106" s="9">
        <v>0</v>
      </c>
      <c r="AC106" s="9">
        <v>1</v>
      </c>
      <c r="AD106" s="9">
        <v>0</v>
      </c>
      <c r="AE106" s="9">
        <v>0</v>
      </c>
      <c r="AF106" s="9">
        <v>3</v>
      </c>
      <c r="AG106" s="9">
        <v>1</v>
      </c>
      <c r="AH106" s="16" t="s">
        <v>451</v>
      </c>
    </row>
    <row r="107" spans="1:34">
      <c r="A107" s="16">
        <v>105</v>
      </c>
      <c r="B107" s="17"/>
      <c r="C107" s="16" t="s">
        <v>364</v>
      </c>
      <c r="D107" s="16" t="s">
        <v>231</v>
      </c>
      <c r="E107" s="16" t="s">
        <v>109</v>
      </c>
      <c r="F107" s="4">
        <v>33</v>
      </c>
      <c r="G107" s="2">
        <v>15</v>
      </c>
      <c r="H107" s="2">
        <v>120</v>
      </c>
      <c r="I107" s="4">
        <v>27.5</v>
      </c>
      <c r="J107" s="6">
        <v>6</v>
      </c>
      <c r="K107" s="6">
        <v>5</v>
      </c>
      <c r="L107" s="6">
        <v>1</v>
      </c>
      <c r="M107" s="6">
        <v>4</v>
      </c>
      <c r="N107" s="6">
        <v>5</v>
      </c>
      <c r="O107" s="6">
        <v>0</v>
      </c>
      <c r="P107" s="6">
        <v>5</v>
      </c>
      <c r="Q107" s="6">
        <v>5</v>
      </c>
      <c r="R107" s="6">
        <v>2</v>
      </c>
      <c r="S107" s="6">
        <v>0</v>
      </c>
      <c r="T107" s="6">
        <v>0</v>
      </c>
      <c r="U107" s="6">
        <v>0</v>
      </c>
      <c r="V107" s="9">
        <v>2</v>
      </c>
      <c r="W107" s="9">
        <v>1</v>
      </c>
      <c r="X107" s="9">
        <v>1</v>
      </c>
      <c r="Y107" s="9">
        <v>2</v>
      </c>
      <c r="Z107" s="9">
        <v>2</v>
      </c>
      <c r="AA107" s="9">
        <v>0</v>
      </c>
      <c r="AB107" s="9">
        <v>2</v>
      </c>
      <c r="AC107" s="9">
        <v>3</v>
      </c>
      <c r="AD107" s="9">
        <v>2</v>
      </c>
      <c r="AE107" s="9">
        <v>0</v>
      </c>
      <c r="AF107" s="9">
        <v>0</v>
      </c>
      <c r="AG107" s="9">
        <v>0</v>
      </c>
      <c r="AH107" s="16" t="s">
        <v>443</v>
      </c>
    </row>
    <row r="108" spans="1:34">
      <c r="A108" s="16">
        <v>106</v>
      </c>
      <c r="B108" s="17"/>
      <c r="C108" s="16" t="s">
        <v>314</v>
      </c>
      <c r="D108" s="16" t="s">
        <v>165</v>
      </c>
      <c r="E108" s="16" t="s">
        <v>109</v>
      </c>
      <c r="F108" s="4">
        <v>29</v>
      </c>
      <c r="G108" s="2">
        <v>5</v>
      </c>
      <c r="H108" s="2">
        <v>300</v>
      </c>
      <c r="I108" s="4">
        <v>9.67</v>
      </c>
      <c r="J108" s="6">
        <v>0</v>
      </c>
      <c r="K108" s="6">
        <v>6</v>
      </c>
      <c r="L108" s="6">
        <v>3</v>
      </c>
      <c r="M108" s="6">
        <v>0</v>
      </c>
      <c r="N108" s="6">
        <v>6</v>
      </c>
      <c r="O108" s="6">
        <v>0</v>
      </c>
      <c r="P108" s="6">
        <v>0</v>
      </c>
      <c r="Q108" s="6">
        <v>14</v>
      </c>
      <c r="R108" s="6">
        <v>0</v>
      </c>
      <c r="S108" s="6">
        <v>0</v>
      </c>
      <c r="T108" s="6">
        <v>0</v>
      </c>
      <c r="U108" s="6">
        <v>0</v>
      </c>
      <c r="V108" s="9">
        <v>0</v>
      </c>
      <c r="W108" s="9">
        <v>1</v>
      </c>
      <c r="X108" s="9">
        <v>1</v>
      </c>
      <c r="Y108" s="9">
        <v>0</v>
      </c>
      <c r="Z108" s="9">
        <v>1</v>
      </c>
      <c r="AA108" s="9">
        <v>0</v>
      </c>
      <c r="AB108" s="9">
        <v>0</v>
      </c>
      <c r="AC108" s="9">
        <v>2</v>
      </c>
      <c r="AD108" s="9">
        <v>0</v>
      </c>
      <c r="AE108" s="9">
        <v>0</v>
      </c>
      <c r="AF108" s="9">
        <v>0</v>
      </c>
      <c r="AG108" s="9">
        <v>0</v>
      </c>
      <c r="AH108" s="16" t="s">
        <v>85</v>
      </c>
    </row>
    <row r="109" spans="1:34">
      <c r="A109" s="16">
        <v>107</v>
      </c>
      <c r="B109" s="17"/>
      <c r="C109" s="16" t="s">
        <v>326</v>
      </c>
      <c r="D109" s="16" t="s">
        <v>156</v>
      </c>
      <c r="E109" s="16" t="s">
        <v>109</v>
      </c>
      <c r="F109" s="4">
        <v>19</v>
      </c>
      <c r="G109" s="2">
        <v>15</v>
      </c>
      <c r="H109" s="2">
        <v>200</v>
      </c>
      <c r="I109" s="4">
        <v>9.5</v>
      </c>
      <c r="J109" s="6">
        <v>0</v>
      </c>
      <c r="K109" s="6">
        <v>6</v>
      </c>
      <c r="L109" s="6">
        <v>4</v>
      </c>
      <c r="M109" s="6">
        <v>2</v>
      </c>
      <c r="N109" s="6">
        <v>1</v>
      </c>
      <c r="O109" s="6">
        <v>0</v>
      </c>
      <c r="P109" s="6">
        <v>1</v>
      </c>
      <c r="Q109" s="6">
        <v>0</v>
      </c>
      <c r="R109" s="6">
        <v>0</v>
      </c>
      <c r="S109" s="6">
        <v>0</v>
      </c>
      <c r="T109" s="6">
        <v>2</v>
      </c>
      <c r="U109" s="6">
        <v>3</v>
      </c>
      <c r="V109" s="9">
        <v>0</v>
      </c>
      <c r="W109" s="9">
        <v>2</v>
      </c>
      <c r="X109" s="9">
        <v>4</v>
      </c>
      <c r="Y109" s="9">
        <v>2</v>
      </c>
      <c r="Z109" s="9">
        <v>1</v>
      </c>
      <c r="AA109" s="9">
        <v>0</v>
      </c>
      <c r="AB109" s="9">
        <v>1</v>
      </c>
      <c r="AC109" s="9">
        <v>0</v>
      </c>
      <c r="AD109" s="9">
        <v>0</v>
      </c>
      <c r="AE109" s="9">
        <v>0</v>
      </c>
      <c r="AF109" s="9">
        <v>2</v>
      </c>
      <c r="AG109" s="9">
        <v>3</v>
      </c>
      <c r="AH109" s="16" t="s">
        <v>98</v>
      </c>
    </row>
    <row r="110" spans="1:34">
      <c r="A110" s="16">
        <v>108</v>
      </c>
      <c r="B110" s="17"/>
      <c r="C110" s="16" t="s">
        <v>321</v>
      </c>
      <c r="D110" s="16" t="s">
        <v>186</v>
      </c>
      <c r="E110" s="16" t="s">
        <v>109</v>
      </c>
      <c r="F110" s="4">
        <v>6</v>
      </c>
      <c r="G110" s="2">
        <v>1</v>
      </c>
      <c r="H110" s="2">
        <v>100</v>
      </c>
      <c r="I110" s="4">
        <v>6</v>
      </c>
      <c r="J110" s="6">
        <v>0</v>
      </c>
      <c r="K110" s="6">
        <v>0</v>
      </c>
      <c r="L110" s="6">
        <v>0</v>
      </c>
      <c r="M110" s="6">
        <v>0</v>
      </c>
      <c r="N110" s="6">
        <v>6</v>
      </c>
      <c r="O110" s="6">
        <v>0</v>
      </c>
      <c r="P110" s="6">
        <v>0</v>
      </c>
      <c r="Q110" s="6">
        <v>0</v>
      </c>
      <c r="R110" s="6">
        <v>0</v>
      </c>
      <c r="S110" s="6">
        <v>0</v>
      </c>
      <c r="T110" s="6">
        <v>0</v>
      </c>
      <c r="U110" s="6">
        <v>0</v>
      </c>
      <c r="V110" s="9">
        <v>0</v>
      </c>
      <c r="W110" s="9">
        <v>0</v>
      </c>
      <c r="X110" s="9">
        <v>0</v>
      </c>
      <c r="Y110" s="9">
        <v>0</v>
      </c>
      <c r="Z110" s="9">
        <v>1</v>
      </c>
      <c r="AA110" s="9">
        <v>0</v>
      </c>
      <c r="AB110" s="9">
        <v>0</v>
      </c>
      <c r="AC110" s="9">
        <v>0</v>
      </c>
      <c r="AD110" s="9">
        <v>0</v>
      </c>
      <c r="AE110" s="9">
        <v>0</v>
      </c>
      <c r="AF110" s="9">
        <v>0</v>
      </c>
      <c r="AG110" s="9">
        <v>0</v>
      </c>
      <c r="AH110" s="16" t="s">
        <v>94</v>
      </c>
    </row>
    <row r="111" spans="1:34">
      <c r="A111" s="16">
        <v>109</v>
      </c>
      <c r="B111" s="17"/>
      <c r="C111" s="16" t="s">
        <v>323</v>
      </c>
      <c r="D111" s="16" t="s">
        <v>238</v>
      </c>
      <c r="E111" s="16" t="s">
        <v>109</v>
      </c>
      <c r="F111" s="4">
        <v>5</v>
      </c>
      <c r="G111" s="2">
        <v>1</v>
      </c>
      <c r="H111" s="2">
        <v>200</v>
      </c>
      <c r="I111" s="4">
        <v>2.5</v>
      </c>
      <c r="J111" s="6">
        <v>0</v>
      </c>
      <c r="K111" s="6">
        <v>0</v>
      </c>
      <c r="L111" s="6">
        <v>0</v>
      </c>
      <c r="M111" s="6">
        <v>0</v>
      </c>
      <c r="N111" s="6">
        <v>0</v>
      </c>
      <c r="O111" s="6">
        <v>0</v>
      </c>
      <c r="P111" s="6">
        <v>0</v>
      </c>
      <c r="Q111" s="6">
        <v>0</v>
      </c>
      <c r="R111" s="6">
        <v>0</v>
      </c>
      <c r="S111" s="6">
        <v>0</v>
      </c>
      <c r="T111" s="6">
        <v>0</v>
      </c>
      <c r="U111" s="6">
        <v>5</v>
      </c>
      <c r="V111" s="9">
        <v>0</v>
      </c>
      <c r="W111" s="9">
        <v>0</v>
      </c>
      <c r="X111" s="9">
        <v>0</v>
      </c>
      <c r="Y111" s="9">
        <v>0</v>
      </c>
      <c r="Z111" s="9">
        <v>0</v>
      </c>
      <c r="AA111" s="9">
        <v>0</v>
      </c>
      <c r="AB111" s="9">
        <v>0</v>
      </c>
      <c r="AC111" s="9">
        <v>0</v>
      </c>
      <c r="AD111" s="9">
        <v>0</v>
      </c>
      <c r="AE111" s="9">
        <v>0</v>
      </c>
      <c r="AF111" s="9">
        <v>0</v>
      </c>
      <c r="AG111" s="9">
        <v>1</v>
      </c>
      <c r="AH111" s="16" t="s">
        <v>95</v>
      </c>
    </row>
    <row r="112" spans="1:34">
      <c r="A112" s="16">
        <v>110</v>
      </c>
      <c r="B112" s="17"/>
      <c r="C112" s="16" t="s">
        <v>329</v>
      </c>
      <c r="D112" s="16" t="s">
        <v>144</v>
      </c>
      <c r="E112" s="16" t="s">
        <v>109</v>
      </c>
      <c r="F112" s="4">
        <v>0</v>
      </c>
      <c r="G112" s="2">
        <v>0</v>
      </c>
      <c r="H112" s="2">
        <v>300</v>
      </c>
      <c r="I112" s="4">
        <v>0</v>
      </c>
      <c r="J112" s="6">
        <v>0</v>
      </c>
      <c r="K112" s="6">
        <v>0</v>
      </c>
      <c r="L112" s="6">
        <v>0</v>
      </c>
      <c r="M112" s="6">
        <v>0</v>
      </c>
      <c r="N112" s="6">
        <v>0</v>
      </c>
      <c r="O112" s="6">
        <v>0</v>
      </c>
      <c r="P112" s="6">
        <v>0</v>
      </c>
      <c r="Q112" s="6">
        <v>0</v>
      </c>
      <c r="R112" s="6">
        <v>0</v>
      </c>
      <c r="S112" s="6">
        <v>0</v>
      </c>
      <c r="T112" s="6">
        <v>0</v>
      </c>
      <c r="U112" s="6">
        <v>0</v>
      </c>
      <c r="V112" s="9">
        <v>0</v>
      </c>
      <c r="W112" s="9">
        <v>0</v>
      </c>
      <c r="X112" s="9">
        <v>0</v>
      </c>
      <c r="Y112" s="9">
        <v>0</v>
      </c>
      <c r="Z112" s="9">
        <v>0</v>
      </c>
      <c r="AA112" s="9">
        <v>0</v>
      </c>
      <c r="AB112" s="9">
        <v>0</v>
      </c>
      <c r="AC112" s="9">
        <v>0</v>
      </c>
      <c r="AD112" s="9">
        <v>0</v>
      </c>
      <c r="AE112" s="9">
        <v>0</v>
      </c>
      <c r="AF112" s="9">
        <v>0</v>
      </c>
      <c r="AG112" s="9">
        <v>0</v>
      </c>
      <c r="AH112" s="16" t="s">
        <v>101</v>
      </c>
    </row>
    <row r="113" spans="5:33">
      <c r="J113" s="5"/>
      <c r="K113" s="5"/>
      <c r="L113" s="5"/>
      <c r="M113" s="5"/>
      <c r="N113" s="5"/>
      <c r="O113" s="5"/>
      <c r="P113" s="5"/>
      <c r="Q113" s="5"/>
      <c r="R113" s="5"/>
      <c r="S113" s="5"/>
      <c r="T113" s="5"/>
      <c r="U113" s="5"/>
    </row>
    <row r="114" spans="5:33">
      <c r="F114" s="7" t="s">
        <v>540</v>
      </c>
      <c r="G114" s="7" t="s">
        <v>538</v>
      </c>
      <c r="H114" s="7" t="s">
        <v>542</v>
      </c>
      <c r="I114" s="7" t="s">
        <v>543</v>
      </c>
      <c r="J114" s="3" t="s">
        <v>496</v>
      </c>
      <c r="K114" s="3" t="s">
        <v>499</v>
      </c>
      <c r="L114" s="3" t="s">
        <v>503</v>
      </c>
      <c r="M114" s="3" t="s">
        <v>506</v>
      </c>
      <c r="N114" s="3" t="s">
        <v>509</v>
      </c>
      <c r="O114" s="3" t="s">
        <v>512</v>
      </c>
      <c r="P114" s="3" t="s">
        <v>516</v>
      </c>
      <c r="Q114" s="3" t="s">
        <v>518</v>
      </c>
      <c r="R114" s="3" t="s">
        <v>521</v>
      </c>
      <c r="S114" s="3" t="s">
        <v>524</v>
      </c>
      <c r="T114" s="3" t="s">
        <v>527</v>
      </c>
      <c r="U114" s="3" t="s">
        <v>531</v>
      </c>
      <c r="V114" s="69" t="s">
        <v>497</v>
      </c>
      <c r="W114" s="69" t="s">
        <v>501</v>
      </c>
      <c r="X114" s="69" t="s">
        <v>505</v>
      </c>
      <c r="Y114" s="69" t="s">
        <v>508</v>
      </c>
      <c r="Z114" s="69" t="s">
        <v>511</v>
      </c>
      <c r="AA114" s="69" t="s">
        <v>514</v>
      </c>
      <c r="AB114" s="69" t="s">
        <v>517</v>
      </c>
      <c r="AC114" s="69" t="s">
        <v>519</v>
      </c>
      <c r="AD114" s="69" t="s">
        <v>523</v>
      </c>
      <c r="AE114" s="69" t="s">
        <v>526</v>
      </c>
      <c r="AF114" s="69" t="s">
        <v>529</v>
      </c>
      <c r="AG114" s="69" t="s">
        <v>532</v>
      </c>
    </row>
    <row r="115" spans="5:33">
      <c r="E115" s="20" t="s">
        <v>534</v>
      </c>
      <c r="F115" s="8">
        <v>115053.5</v>
      </c>
      <c r="G115" s="14">
        <v>13308</v>
      </c>
      <c r="H115" s="14">
        <v>148992</v>
      </c>
      <c r="I115" s="9"/>
      <c r="J115" s="70">
        <v>8742.2999999999993</v>
      </c>
      <c r="K115" s="70">
        <v>9534.9</v>
      </c>
      <c r="L115" s="70">
        <v>9204.7000000000007</v>
      </c>
      <c r="M115" s="70">
        <v>10153.4</v>
      </c>
      <c r="N115" s="70">
        <v>10324.5</v>
      </c>
      <c r="O115" s="70">
        <v>9588.4</v>
      </c>
      <c r="P115" s="70">
        <v>10494.1</v>
      </c>
      <c r="Q115" s="70">
        <v>9781.7000000000007</v>
      </c>
      <c r="R115" s="70">
        <v>9792.1</v>
      </c>
      <c r="S115" s="70">
        <v>10037.299999999999</v>
      </c>
      <c r="T115" s="70">
        <v>9030.5</v>
      </c>
      <c r="U115" s="70">
        <v>8369.6</v>
      </c>
      <c r="V115" s="71">
        <v>1051</v>
      </c>
      <c r="W115" s="71">
        <v>1062</v>
      </c>
      <c r="X115" s="71">
        <v>1087</v>
      </c>
      <c r="Y115" s="71">
        <v>1215</v>
      </c>
      <c r="Z115" s="71">
        <v>1284</v>
      </c>
      <c r="AA115" s="71">
        <v>1145</v>
      </c>
      <c r="AB115" s="71">
        <v>1166</v>
      </c>
      <c r="AC115" s="71">
        <v>1142</v>
      </c>
      <c r="AD115" s="71">
        <v>1128</v>
      </c>
      <c r="AE115" s="71">
        <v>1077</v>
      </c>
      <c r="AF115" s="71">
        <v>969</v>
      </c>
      <c r="AG115" s="71">
        <v>982</v>
      </c>
    </row>
    <row r="116" spans="5:33">
      <c r="E116" s="21" t="s">
        <v>536</v>
      </c>
      <c r="F116" s="8">
        <v>1045.9409090909094</v>
      </c>
      <c r="G116" s="14">
        <v>120.98181818181818</v>
      </c>
      <c r="H116" s="14">
        <v>1354.4727272727273</v>
      </c>
      <c r="I116" s="10">
        <v>0.77221260201890052</v>
      </c>
      <c r="J116" s="6">
        <v>79.475454545454525</v>
      </c>
      <c r="K116" s="6">
        <v>86.680909090909083</v>
      </c>
      <c r="L116" s="6">
        <v>83.679090909090888</v>
      </c>
      <c r="M116" s="6">
        <v>92.303636363636343</v>
      </c>
      <c r="N116" s="6">
        <v>93.859090909090924</v>
      </c>
      <c r="O116" s="6">
        <v>87.167272727272746</v>
      </c>
      <c r="P116" s="6">
        <v>95.400909090909025</v>
      </c>
      <c r="Q116" s="6">
        <v>88.924545454545438</v>
      </c>
      <c r="R116" s="6">
        <v>89.019090909090934</v>
      </c>
      <c r="S116" s="6">
        <v>91.248181818181806</v>
      </c>
      <c r="T116" s="6">
        <v>82.095454545454544</v>
      </c>
      <c r="U116" s="6">
        <v>76.087272727272733</v>
      </c>
      <c r="V116" s="8">
        <v>9.5545454545454547</v>
      </c>
      <c r="W116" s="8">
        <v>9.6545454545454543</v>
      </c>
      <c r="X116" s="8">
        <v>9.8818181818181809</v>
      </c>
      <c r="Y116" s="8">
        <v>11.045454545454545</v>
      </c>
      <c r="Z116" s="8">
        <v>11.672727272727272</v>
      </c>
      <c r="AA116" s="8">
        <v>10.409090909090908</v>
      </c>
      <c r="AB116" s="8">
        <v>10.6</v>
      </c>
      <c r="AC116" s="8">
        <v>10.381818181818181</v>
      </c>
      <c r="AD116" s="8">
        <v>10.254545454545454</v>
      </c>
      <c r="AE116" s="8">
        <v>9.790909090909091</v>
      </c>
      <c r="AF116" s="8">
        <v>8.8090909090909086</v>
      </c>
      <c r="AG116" s="8">
        <v>8.9272727272727277</v>
      </c>
    </row>
    <row r="117" spans="5:33">
      <c r="L117" s="5"/>
      <c r="M117" s="5"/>
      <c r="N117" s="5"/>
      <c r="P117" s="5"/>
      <c r="Q117" s="5"/>
      <c r="R117" s="5"/>
      <c r="T117" s="5"/>
      <c r="U117" s="5"/>
    </row>
    <row r="118" spans="5:33">
      <c r="L118" s="5"/>
      <c r="M118" s="5"/>
      <c r="N118" s="5"/>
      <c r="P118" s="5"/>
      <c r="Q118" s="5"/>
      <c r="R118" s="5"/>
      <c r="T118" s="5"/>
      <c r="U118" s="5"/>
    </row>
    <row r="119" spans="5:33">
      <c r="L119" s="5"/>
      <c r="M119" s="5"/>
      <c r="N119" s="5"/>
      <c r="P119" s="5"/>
      <c r="Q119" s="5"/>
      <c r="R119" s="5"/>
      <c r="T119" s="5"/>
      <c r="U119" s="5"/>
    </row>
    <row r="120" spans="5:33">
      <c r="L120" s="5"/>
      <c r="M120" s="5"/>
      <c r="N120" s="5"/>
      <c r="P120" s="5"/>
      <c r="Q120" s="5"/>
      <c r="R120" s="5"/>
      <c r="T120" s="5"/>
    </row>
    <row r="121" spans="5:33">
      <c r="L121" s="5"/>
      <c r="M121" s="5"/>
      <c r="N121" s="5"/>
      <c r="P121" s="5"/>
      <c r="Q121" s="5"/>
      <c r="R121" s="5"/>
      <c r="T121" s="5"/>
    </row>
    <row r="122" spans="5:33">
      <c r="L122" s="5"/>
      <c r="M122" s="5"/>
      <c r="N122" s="5"/>
      <c r="P122" s="5"/>
      <c r="Q122" s="5"/>
      <c r="T122" s="5"/>
    </row>
    <row r="123" spans="5:33">
      <c r="L123" s="5"/>
      <c r="M123" s="5"/>
      <c r="N123" s="5"/>
      <c r="P123" s="5"/>
      <c r="Q123" s="5"/>
      <c r="T123" s="5"/>
    </row>
    <row r="124" spans="5:33">
      <c r="L124" s="5"/>
      <c r="M124" s="5"/>
      <c r="N124" s="5"/>
      <c r="P124" s="5"/>
      <c r="Q124" s="5"/>
      <c r="T124" s="5"/>
    </row>
    <row r="125" spans="5:33">
      <c r="L125" s="5"/>
      <c r="M125" s="5"/>
      <c r="N125" s="5"/>
      <c r="P125" s="5"/>
      <c r="Q125" s="5"/>
      <c r="T125" s="5"/>
    </row>
    <row r="126" spans="5:33">
      <c r="L126" s="5"/>
      <c r="M126" s="5"/>
      <c r="N126" s="5"/>
      <c r="P126" s="5"/>
      <c r="Q126" s="5"/>
      <c r="T126" s="5"/>
    </row>
    <row r="127" spans="5:33">
      <c r="L127" s="5"/>
      <c r="M127" s="5"/>
      <c r="N127" s="5"/>
      <c r="P127" s="5"/>
      <c r="Q127" s="5"/>
      <c r="T127" s="5"/>
    </row>
    <row r="128" spans="5:33">
      <c r="L128" s="5"/>
      <c r="M128" s="5"/>
      <c r="N128" s="5"/>
      <c r="P128" s="5"/>
      <c r="Q128" s="5"/>
      <c r="T128" s="5"/>
    </row>
    <row r="129" spans="12:20">
      <c r="L129" s="5"/>
      <c r="M129" s="5"/>
      <c r="N129" s="5"/>
      <c r="P129" s="5"/>
      <c r="Q129" s="5"/>
      <c r="T129" s="5"/>
    </row>
    <row r="130" spans="12:20">
      <c r="L130" s="5"/>
      <c r="M130" s="5"/>
      <c r="N130" s="5"/>
      <c r="P130" s="5"/>
      <c r="Q130" s="5"/>
      <c r="T130" s="5"/>
    </row>
    <row r="131" spans="12:20">
      <c r="L131" s="5"/>
      <c r="M131" s="5"/>
      <c r="N131" s="5"/>
      <c r="P131" s="5"/>
      <c r="Q131" s="5"/>
      <c r="T131" s="5"/>
    </row>
    <row r="132" spans="12:20">
      <c r="L132" s="5"/>
      <c r="M132" s="5"/>
      <c r="N132" s="5"/>
      <c r="P132" s="5"/>
      <c r="Q132" s="5"/>
      <c r="T132" s="5"/>
    </row>
    <row r="133" spans="12:20">
      <c r="L133" s="5"/>
      <c r="M133" s="5"/>
      <c r="N133" s="5"/>
      <c r="P133" s="5"/>
      <c r="Q133" s="5"/>
      <c r="T133" s="5"/>
    </row>
    <row r="134" spans="12:20">
      <c r="L134" s="5"/>
      <c r="M134" s="5"/>
      <c r="N134" s="5"/>
      <c r="P134" s="5"/>
      <c r="Q134" s="5"/>
      <c r="T134" s="5"/>
    </row>
    <row r="135" spans="12:20">
      <c r="L135" s="5"/>
      <c r="M135" s="5"/>
      <c r="N135" s="5"/>
      <c r="P135" s="5"/>
      <c r="Q135" s="5"/>
      <c r="T135" s="5"/>
    </row>
    <row r="136" spans="12:20">
      <c r="L136" s="5"/>
      <c r="M136" s="5"/>
      <c r="N136" s="5"/>
      <c r="P136" s="5"/>
      <c r="Q136" s="5"/>
      <c r="T136" s="5"/>
    </row>
    <row r="137" spans="12:20">
      <c r="L137" s="5"/>
      <c r="M137" s="5"/>
      <c r="P137" s="5"/>
      <c r="Q137" s="5"/>
      <c r="T137" s="5"/>
    </row>
    <row r="138" spans="12:20">
      <c r="L138" s="5"/>
      <c r="M138" s="5"/>
      <c r="P138" s="5"/>
      <c r="Q138" s="5"/>
      <c r="T138" s="5"/>
    </row>
    <row r="139" spans="12:20">
      <c r="L139" s="5"/>
      <c r="M139" s="5"/>
      <c r="P139" s="5"/>
      <c r="Q139" s="5"/>
      <c r="T139" s="5"/>
    </row>
    <row r="140" spans="12:20">
      <c r="M140" s="5"/>
      <c r="P140" s="5"/>
      <c r="Q140" s="5"/>
      <c r="T140" s="5"/>
    </row>
    <row r="141" spans="12:20">
      <c r="M141" s="5"/>
      <c r="P141" s="5"/>
      <c r="Q141" s="5"/>
      <c r="T141" s="5"/>
    </row>
    <row r="142" spans="12:20">
      <c r="M142" s="5"/>
      <c r="P142" s="5"/>
      <c r="Q142" s="5"/>
      <c r="T142" s="5"/>
    </row>
    <row r="143" spans="12:20">
      <c r="M143" s="5"/>
      <c r="P143" s="5"/>
      <c r="Q143" s="5"/>
      <c r="T143" s="5"/>
    </row>
    <row r="144" spans="12:20">
      <c r="M144" s="5"/>
      <c r="P144" s="5"/>
      <c r="Q144" s="5"/>
      <c r="T144" s="5"/>
    </row>
    <row r="145" spans="13:20">
      <c r="M145" s="5"/>
      <c r="P145" s="5"/>
      <c r="Q145" s="5"/>
      <c r="T145" s="5"/>
    </row>
    <row r="146" spans="13:20">
      <c r="M146" s="5"/>
      <c r="P146" s="5"/>
      <c r="Q146" s="5"/>
      <c r="T146" s="5"/>
    </row>
    <row r="147" spans="13:20">
      <c r="M147" s="5"/>
      <c r="P147" s="5"/>
      <c r="Q147" s="5"/>
      <c r="T147" s="5"/>
    </row>
    <row r="148" spans="13:20">
      <c r="M148" s="5"/>
      <c r="P148" s="5"/>
      <c r="Q148" s="5"/>
      <c r="T148" s="5"/>
    </row>
    <row r="149" spans="13:20">
      <c r="M149" s="5"/>
      <c r="P149" s="5"/>
      <c r="Q149" s="5"/>
      <c r="T149" s="5"/>
    </row>
    <row r="150" spans="13:20">
      <c r="M150" s="5"/>
      <c r="P150" s="5"/>
      <c r="Q150" s="5"/>
      <c r="T150" s="5"/>
    </row>
    <row r="151" spans="13:20">
      <c r="M151" s="5"/>
      <c r="P151" s="5"/>
      <c r="Q151" s="5"/>
      <c r="T151" s="5"/>
    </row>
    <row r="152" spans="13:20">
      <c r="M152" s="5"/>
      <c r="P152" s="5"/>
      <c r="Q152" s="5"/>
      <c r="T152" s="5"/>
    </row>
    <row r="153" spans="13:20">
      <c r="M153" s="5"/>
      <c r="P153" s="5"/>
      <c r="Q153" s="5"/>
      <c r="T153" s="5"/>
    </row>
    <row r="154" spans="13:20">
      <c r="M154" s="5"/>
      <c r="P154" s="5"/>
      <c r="Q154" s="5"/>
      <c r="T154" s="5"/>
    </row>
    <row r="155" spans="13:20">
      <c r="M155" s="5"/>
      <c r="P155" s="5"/>
      <c r="Q155" s="5"/>
      <c r="T155" s="5"/>
    </row>
    <row r="156" spans="13:20">
      <c r="M156" s="5"/>
      <c r="P156" s="5"/>
      <c r="Q156" s="5"/>
      <c r="T156" s="5"/>
    </row>
    <row r="157" spans="13:20">
      <c r="M157" s="5"/>
      <c r="P157" s="5"/>
      <c r="Q157" s="5"/>
      <c r="T157" s="5"/>
    </row>
    <row r="158" spans="13:20">
      <c r="M158" s="5"/>
      <c r="P158" s="5"/>
      <c r="Q158" s="5"/>
      <c r="T158" s="5"/>
    </row>
    <row r="159" spans="13:20">
      <c r="M159" s="5"/>
      <c r="P159" s="5"/>
      <c r="Q159" s="5"/>
      <c r="T159" s="5"/>
    </row>
    <row r="160" spans="13:20">
      <c r="M160" s="5"/>
      <c r="P160" s="5"/>
      <c r="Q160" s="5"/>
      <c r="T160" s="5"/>
    </row>
    <row r="161" spans="13:20">
      <c r="M161" s="5"/>
      <c r="P161" s="5"/>
      <c r="Q161" s="5"/>
      <c r="T161" s="5"/>
    </row>
    <row r="162" spans="13:20">
      <c r="M162" s="5"/>
      <c r="P162" s="5"/>
      <c r="Q162" s="5"/>
      <c r="T162" s="5"/>
    </row>
    <row r="163" spans="13:20">
      <c r="M163" s="5"/>
      <c r="P163" s="5"/>
      <c r="Q163" s="5"/>
      <c r="T163" s="5"/>
    </row>
    <row r="164" spans="13:20">
      <c r="M164" s="5"/>
      <c r="P164" s="5"/>
      <c r="Q164" s="5"/>
      <c r="T164" s="5"/>
    </row>
    <row r="165" spans="13:20">
      <c r="M165" s="5"/>
      <c r="P165" s="5"/>
      <c r="Q165" s="5"/>
      <c r="T165" s="5"/>
    </row>
    <row r="166" spans="13:20">
      <c r="M166" s="5"/>
      <c r="P166" s="5"/>
      <c r="Q166" s="5"/>
      <c r="T166" s="5"/>
    </row>
    <row r="167" spans="13:20">
      <c r="M167" s="5"/>
      <c r="P167" s="5"/>
      <c r="Q167" s="5"/>
      <c r="T167" s="5"/>
    </row>
    <row r="168" spans="13:20">
      <c r="M168" s="5"/>
      <c r="P168" s="5"/>
      <c r="Q168" s="5"/>
      <c r="T168" s="5"/>
    </row>
    <row r="169" spans="13:20">
      <c r="M169" s="5"/>
      <c r="P169" s="5"/>
      <c r="Q169" s="5"/>
      <c r="T169" s="5"/>
    </row>
    <row r="170" spans="13:20">
      <c r="M170" s="5"/>
      <c r="P170" s="5"/>
      <c r="Q170" s="5"/>
      <c r="T170" s="5"/>
    </row>
    <row r="171" spans="13:20">
      <c r="M171" s="5"/>
      <c r="P171" s="5"/>
      <c r="Q171" s="5"/>
      <c r="T171" s="5"/>
    </row>
    <row r="172" spans="13:20">
      <c r="M172" s="5"/>
      <c r="P172" s="5"/>
      <c r="T172" s="5"/>
    </row>
    <row r="173" spans="13:20">
      <c r="M173" s="5"/>
      <c r="P173" s="5"/>
      <c r="T173" s="5"/>
    </row>
    <row r="174" spans="13:20">
      <c r="M174" s="5"/>
      <c r="P174" s="5"/>
      <c r="T174" s="5"/>
    </row>
    <row r="175" spans="13:20">
      <c r="M175" s="5"/>
      <c r="P175" s="5"/>
      <c r="T175" s="5"/>
    </row>
    <row r="176" spans="13:20">
      <c r="M176" s="5"/>
      <c r="P176" s="5"/>
      <c r="T176" s="5"/>
    </row>
    <row r="177" spans="13:20">
      <c r="M177" s="5"/>
      <c r="P177" s="5"/>
      <c r="T177" s="5"/>
    </row>
    <row r="178" spans="13:20">
      <c r="M178" s="5"/>
      <c r="P178" s="5"/>
      <c r="T178" s="5"/>
    </row>
    <row r="179" spans="13:20">
      <c r="M179" s="5"/>
      <c r="P179" s="5"/>
      <c r="T179" s="5"/>
    </row>
    <row r="180" spans="13:20">
      <c r="P180" s="5"/>
      <c r="T180" s="5"/>
    </row>
    <row r="181" spans="13:20">
      <c r="P181" s="5"/>
      <c r="T181" s="5"/>
    </row>
    <row r="182" spans="13:20">
      <c r="P182" s="5"/>
      <c r="T182" s="5"/>
    </row>
    <row r="183" spans="13:20">
      <c r="P183" s="5"/>
      <c r="T183" s="5"/>
    </row>
    <row r="184" spans="13:20">
      <c r="P184" s="5"/>
      <c r="T184" s="5"/>
    </row>
    <row r="185" spans="13:20">
      <c r="P185" s="5"/>
      <c r="T185" s="5"/>
    </row>
    <row r="186" spans="13:20">
      <c r="P186" s="5"/>
      <c r="T186" s="5"/>
    </row>
    <row r="187" spans="13:20">
      <c r="P187" s="5"/>
      <c r="T187" s="5"/>
    </row>
    <row r="188" spans="13:20">
      <c r="P188" s="5"/>
      <c r="T188" s="5"/>
    </row>
    <row r="189" spans="13:20">
      <c r="P189" s="5"/>
      <c r="T189" s="5"/>
    </row>
    <row r="190" spans="13:20">
      <c r="P190" s="5"/>
      <c r="T190" s="5"/>
    </row>
    <row r="191" spans="13:20">
      <c r="P191" s="5"/>
      <c r="T191" s="5"/>
    </row>
    <row r="192" spans="13:20">
      <c r="P192" s="5"/>
      <c r="T192" s="5"/>
    </row>
    <row r="193" spans="16:20">
      <c r="P193" s="5"/>
      <c r="T193" s="5"/>
    </row>
    <row r="194" spans="16:20">
      <c r="P194" s="5"/>
      <c r="T194" s="5"/>
    </row>
    <row r="195" spans="16:20">
      <c r="P195" s="5"/>
      <c r="T195" s="5"/>
    </row>
    <row r="196" spans="16:20">
      <c r="P196" s="5"/>
      <c r="T196" s="5"/>
    </row>
    <row r="197" spans="16:20">
      <c r="P197" s="5"/>
      <c r="T197" s="5"/>
    </row>
    <row r="198" spans="16:20">
      <c r="P198" s="5"/>
      <c r="T198" s="5"/>
    </row>
    <row r="199" spans="16:20">
      <c r="P199" s="5"/>
      <c r="T199" s="5"/>
    </row>
    <row r="200" spans="16:20">
      <c r="P200" s="5"/>
      <c r="T200" s="5"/>
    </row>
    <row r="201" spans="16:20">
      <c r="P201" s="5"/>
      <c r="T201" s="5"/>
    </row>
    <row r="202" spans="16:20">
      <c r="P202" s="5"/>
      <c r="T202" s="5"/>
    </row>
    <row r="203" spans="16:20">
      <c r="P203" s="5"/>
      <c r="T203" s="5"/>
    </row>
    <row r="204" spans="16:20">
      <c r="P204" s="5"/>
      <c r="T204" s="5"/>
    </row>
    <row r="205" spans="16:20">
      <c r="P205" s="5"/>
      <c r="T205" s="5"/>
    </row>
    <row r="206" spans="16:20">
      <c r="P206" s="5"/>
      <c r="T206" s="5"/>
    </row>
    <row r="207" spans="16:20">
      <c r="P207" s="5"/>
      <c r="T207" s="5"/>
    </row>
    <row r="208" spans="16:20">
      <c r="P208" s="5"/>
      <c r="T208" s="5"/>
    </row>
    <row r="209" spans="16:20">
      <c r="P209" s="5"/>
      <c r="T209" s="5"/>
    </row>
    <row r="210" spans="16:20">
      <c r="P210" s="5"/>
      <c r="T210" s="5"/>
    </row>
    <row r="211" spans="16:20">
      <c r="P211" s="5"/>
      <c r="T211" s="5"/>
    </row>
    <row r="212" spans="16:20">
      <c r="P212" s="5"/>
      <c r="T212" s="5"/>
    </row>
    <row r="213" spans="16:20">
      <c r="P213" s="5"/>
      <c r="T213" s="5"/>
    </row>
    <row r="214" spans="16:20">
      <c r="P214" s="5"/>
      <c r="T214" s="5"/>
    </row>
    <row r="215" spans="16:20">
      <c r="P215" s="5"/>
      <c r="T215" s="5"/>
    </row>
    <row r="216" spans="16:20">
      <c r="P216" s="5"/>
      <c r="T216" s="5"/>
    </row>
    <row r="217" spans="16:20">
      <c r="P217" s="5"/>
      <c r="T217" s="5"/>
    </row>
    <row r="218" spans="16:20">
      <c r="P218" s="5"/>
      <c r="T218" s="5"/>
    </row>
    <row r="219" spans="16:20">
      <c r="P219" s="5"/>
      <c r="T219" s="5"/>
    </row>
    <row r="220" spans="16:20">
      <c r="P220" s="5"/>
      <c r="T220" s="5"/>
    </row>
    <row r="221" spans="16:20">
      <c r="P221" s="5"/>
      <c r="T221" s="5"/>
    </row>
    <row r="222" spans="16:20">
      <c r="P222" s="5"/>
      <c r="T222" s="5"/>
    </row>
    <row r="223" spans="16:20">
      <c r="P223" s="5"/>
      <c r="T223" s="5"/>
    </row>
    <row r="224" spans="16:20">
      <c r="P224" s="5"/>
      <c r="T224" s="5"/>
    </row>
    <row r="225" spans="16:20">
      <c r="P225" s="5"/>
      <c r="T225" s="5"/>
    </row>
    <row r="226" spans="16:20">
      <c r="P226" s="5"/>
      <c r="T226" s="5"/>
    </row>
    <row r="227" spans="16:20">
      <c r="P227" s="5"/>
      <c r="T227" s="5"/>
    </row>
    <row r="228" spans="16:20">
      <c r="P228" s="5"/>
      <c r="T228" s="5"/>
    </row>
    <row r="229" spans="16:20">
      <c r="P229" s="5"/>
      <c r="T229" s="5"/>
    </row>
    <row r="230" spans="16:20">
      <c r="P230" s="5"/>
      <c r="T230" s="5"/>
    </row>
    <row r="231" spans="16:20">
      <c r="P231" s="5"/>
      <c r="T231" s="5"/>
    </row>
    <row r="232" spans="16:20">
      <c r="P232" s="5"/>
      <c r="T232" s="5"/>
    </row>
    <row r="233" spans="16:20">
      <c r="P233" s="5"/>
      <c r="T233" s="5"/>
    </row>
    <row r="234" spans="16:20">
      <c r="P234" s="5"/>
      <c r="T234" s="5"/>
    </row>
    <row r="235" spans="16:20">
      <c r="P235" s="5"/>
      <c r="T235" s="5"/>
    </row>
    <row r="236" spans="16:20">
      <c r="P236" s="5"/>
      <c r="T236" s="5"/>
    </row>
    <row r="237" spans="16:20">
      <c r="P237" s="5"/>
      <c r="T237" s="5"/>
    </row>
    <row r="238" spans="16:20">
      <c r="P238" s="5"/>
      <c r="T238" s="5"/>
    </row>
    <row r="239" spans="16:20">
      <c r="P239" s="5"/>
      <c r="T239" s="5"/>
    </row>
    <row r="240" spans="16:20">
      <c r="P240" s="5"/>
      <c r="T240" s="5"/>
    </row>
    <row r="241" spans="16:20">
      <c r="P241" s="5"/>
      <c r="T241" s="5"/>
    </row>
    <row r="242" spans="16:20">
      <c r="P242" s="5"/>
      <c r="T242" s="5"/>
    </row>
    <row r="243" spans="16:20">
      <c r="P243" s="5"/>
      <c r="T243" s="5"/>
    </row>
    <row r="244" spans="16:20">
      <c r="P244" s="5"/>
      <c r="T244" s="5"/>
    </row>
    <row r="245" spans="16:20">
      <c r="P245" s="5"/>
      <c r="T245" s="5"/>
    </row>
    <row r="246" spans="16:20">
      <c r="P246" s="5"/>
      <c r="T246" s="5"/>
    </row>
    <row r="247" spans="16:20">
      <c r="P247" s="5"/>
      <c r="T247" s="5"/>
    </row>
    <row r="248" spans="16:20">
      <c r="P248" s="5"/>
      <c r="T248" s="5"/>
    </row>
    <row r="249" spans="16:20">
      <c r="P249" s="5"/>
      <c r="T249" s="5"/>
    </row>
    <row r="250" spans="16:20">
      <c r="P250" s="5"/>
      <c r="T250" s="5"/>
    </row>
    <row r="251" spans="16:20">
      <c r="P251" s="5"/>
      <c r="T251" s="5"/>
    </row>
    <row r="252" spans="16:20">
      <c r="P252" s="5"/>
      <c r="T252" s="5"/>
    </row>
    <row r="253" spans="16:20">
      <c r="P253" s="5"/>
      <c r="T253" s="5"/>
    </row>
    <row r="254" spans="16:20">
      <c r="P254" s="5"/>
      <c r="T254" s="5"/>
    </row>
    <row r="255" spans="16:20">
      <c r="P255" s="5"/>
      <c r="T255" s="5"/>
    </row>
    <row r="256" spans="16:20">
      <c r="P256" s="5"/>
      <c r="T256" s="5"/>
    </row>
    <row r="257" spans="16:20">
      <c r="P257" s="5"/>
      <c r="T257" s="5"/>
    </row>
    <row r="258" spans="16:20">
      <c r="P258" s="5"/>
      <c r="T258" s="5"/>
    </row>
    <row r="259" spans="16:20">
      <c r="P259" s="5"/>
      <c r="T259" s="5"/>
    </row>
    <row r="260" spans="16:20">
      <c r="P260" s="5"/>
      <c r="T260" s="5"/>
    </row>
    <row r="261" spans="16:20">
      <c r="P261" s="5"/>
      <c r="T261" s="5"/>
    </row>
    <row r="262" spans="16:20">
      <c r="P262" s="5"/>
      <c r="T262" s="5"/>
    </row>
    <row r="263" spans="16:20">
      <c r="P263" s="5"/>
      <c r="T263" s="5"/>
    </row>
    <row r="264" spans="16:20">
      <c r="P264" s="5"/>
      <c r="T264" s="5"/>
    </row>
    <row r="265" spans="16:20">
      <c r="P265" s="5"/>
      <c r="T265" s="5"/>
    </row>
    <row r="266" spans="16:20">
      <c r="P266" s="5"/>
      <c r="T266" s="5"/>
    </row>
    <row r="267" spans="16:20">
      <c r="P267" s="5"/>
      <c r="T267" s="5"/>
    </row>
    <row r="268" spans="16:20">
      <c r="P268" s="5"/>
      <c r="T268" s="5"/>
    </row>
    <row r="269" spans="16:20">
      <c r="P269" s="5"/>
      <c r="T269" s="5"/>
    </row>
    <row r="270" spans="16:20">
      <c r="P270" s="5"/>
      <c r="T270" s="5"/>
    </row>
    <row r="271" spans="16:20">
      <c r="P271" s="5"/>
      <c r="T271" s="5"/>
    </row>
    <row r="272" spans="16:20">
      <c r="P272" s="5"/>
      <c r="T272" s="5"/>
    </row>
    <row r="273" spans="16:20">
      <c r="P273" s="5"/>
      <c r="T273" s="5"/>
    </row>
    <row r="274" spans="16:20">
      <c r="P274" s="5"/>
      <c r="T274" s="5"/>
    </row>
    <row r="275" spans="16:20">
      <c r="P275" s="5"/>
      <c r="T275" s="5"/>
    </row>
    <row r="276" spans="16:20">
      <c r="P276" s="5"/>
      <c r="T276" s="5"/>
    </row>
    <row r="277" spans="16:20">
      <c r="P277" s="5"/>
      <c r="T277" s="5"/>
    </row>
    <row r="278" spans="16:20">
      <c r="P278" s="5"/>
      <c r="T278" s="5"/>
    </row>
    <row r="279" spans="16:20">
      <c r="P279" s="5"/>
      <c r="T279" s="5"/>
    </row>
    <row r="280" spans="16:20">
      <c r="P280" s="5"/>
      <c r="T280" s="5"/>
    </row>
    <row r="281" spans="16:20">
      <c r="P281" s="5"/>
      <c r="T281" s="5"/>
    </row>
    <row r="282" spans="16:20">
      <c r="P282" s="5"/>
      <c r="T282" s="5"/>
    </row>
    <row r="283" spans="16:20">
      <c r="P283" s="5"/>
    </row>
    <row r="284" spans="16:20">
      <c r="P284" s="5"/>
    </row>
    <row r="285" spans="16:20">
      <c r="P285" s="5"/>
    </row>
    <row r="286" spans="16:20">
      <c r="P286" s="5"/>
    </row>
    <row r="287" spans="16:20">
      <c r="P287" s="5"/>
    </row>
    <row r="288" spans="16:20">
      <c r="P288" s="5"/>
    </row>
    <row r="289" spans="16:16">
      <c r="P289" s="5"/>
    </row>
    <row r="290" spans="16:16">
      <c r="P290" s="5"/>
    </row>
    <row r="291" spans="16:16">
      <c r="P291" s="5"/>
    </row>
    <row r="292" spans="16:16">
      <c r="P292" s="5"/>
    </row>
    <row r="293" spans="16:16">
      <c r="P293" s="5"/>
    </row>
    <row r="294" spans="16:16">
      <c r="P294" s="5"/>
    </row>
    <row r="295" spans="16:16">
      <c r="P295" s="5"/>
    </row>
    <row r="296" spans="16:16">
      <c r="P296" s="5"/>
    </row>
    <row r="297" spans="16:16">
      <c r="P297" s="5"/>
    </row>
    <row r="298" spans="16:16">
      <c r="P298" s="5"/>
    </row>
    <row r="299" spans="16:16">
      <c r="P299" s="5"/>
    </row>
    <row r="300" spans="16:16">
      <c r="P300" s="5"/>
    </row>
    <row r="301" spans="16:16">
      <c r="P301" s="5"/>
    </row>
    <row r="302" spans="16:16">
      <c r="P302" s="5"/>
    </row>
    <row r="303" spans="16:16">
      <c r="P303" s="5"/>
    </row>
    <row r="304" spans="16:16">
      <c r="P304" s="5"/>
    </row>
    <row r="305" spans="16:16">
      <c r="P305" s="5"/>
    </row>
    <row r="306" spans="16:16">
      <c r="P306" s="5"/>
    </row>
    <row r="307" spans="16:16">
      <c r="P307" s="5"/>
    </row>
    <row r="308" spans="16:16">
      <c r="P308" s="5"/>
    </row>
    <row r="309" spans="16:16">
      <c r="P309" s="5"/>
    </row>
    <row r="310" spans="16:16">
      <c r="P310" s="5"/>
    </row>
    <row r="311" spans="16:16">
      <c r="P311" s="5"/>
    </row>
    <row r="312" spans="16:16">
      <c r="P312" s="5"/>
    </row>
    <row r="313" spans="16:16">
      <c r="P313" s="5"/>
    </row>
    <row r="314" spans="16:16">
      <c r="P314" s="5"/>
    </row>
    <row r="315" spans="16:16">
      <c r="P315" s="5"/>
    </row>
    <row r="316" spans="16:16">
      <c r="P316" s="5"/>
    </row>
    <row r="317" spans="16:16">
      <c r="P317" s="5"/>
    </row>
    <row r="318" spans="16:16">
      <c r="P318" s="5"/>
    </row>
    <row r="319" spans="16:16">
      <c r="P319" s="5"/>
    </row>
    <row r="320" spans="16:16">
      <c r="P320" s="5"/>
    </row>
    <row r="321" spans="16:16">
      <c r="P321" s="5"/>
    </row>
    <row r="322" spans="16:16">
      <c r="P322" s="5"/>
    </row>
    <row r="323" spans="16:16">
      <c r="P323" s="5"/>
    </row>
    <row r="324" spans="16:16">
      <c r="P324" s="5"/>
    </row>
    <row r="325" spans="16:16">
      <c r="P325" s="5"/>
    </row>
    <row r="326" spans="16:16">
      <c r="P326" s="5"/>
    </row>
    <row r="327" spans="16:16">
      <c r="P327" s="5"/>
    </row>
    <row r="328" spans="16:16">
      <c r="P328" s="5"/>
    </row>
    <row r="329" spans="16:16">
      <c r="P329" s="5"/>
    </row>
    <row r="330" spans="16:16">
      <c r="P330" s="5"/>
    </row>
    <row r="331" spans="16:16">
      <c r="P331" s="5"/>
    </row>
    <row r="332" spans="16:16">
      <c r="P332" s="5"/>
    </row>
    <row r="333" spans="16:16">
      <c r="P333" s="5"/>
    </row>
    <row r="334" spans="16:16">
      <c r="P334" s="5"/>
    </row>
    <row r="335" spans="16:16">
      <c r="P335" s="5"/>
    </row>
    <row r="336" spans="16:16">
      <c r="P336" s="5"/>
    </row>
    <row r="337" spans="16:16">
      <c r="P337" s="5"/>
    </row>
    <row r="338" spans="16:16">
      <c r="P338" s="5"/>
    </row>
    <row r="339" spans="16:16">
      <c r="P339" s="5"/>
    </row>
    <row r="340" spans="16:16">
      <c r="P340" s="5"/>
    </row>
    <row r="341" spans="16:16">
      <c r="P341" s="5"/>
    </row>
    <row r="342" spans="16:16">
      <c r="P342" s="5"/>
    </row>
    <row r="343" spans="16:16">
      <c r="P343" s="5"/>
    </row>
    <row r="344" spans="16:16">
      <c r="P344" s="5"/>
    </row>
    <row r="345" spans="16:16">
      <c r="P345" s="5"/>
    </row>
    <row r="346" spans="16:16">
      <c r="P346" s="5"/>
    </row>
    <row r="347" spans="16:16">
      <c r="P347" s="5"/>
    </row>
    <row r="348" spans="16:16">
      <c r="P348" s="5"/>
    </row>
    <row r="349" spans="16:16">
      <c r="P349" s="5"/>
    </row>
    <row r="350" spans="16:16">
      <c r="P350" s="5"/>
    </row>
    <row r="351" spans="16:16">
      <c r="P351" s="5"/>
    </row>
    <row r="352" spans="16:16">
      <c r="P352" s="5"/>
    </row>
    <row r="353" spans="16:16">
      <c r="P353" s="5"/>
    </row>
    <row r="354" spans="16:16">
      <c r="P354" s="5"/>
    </row>
    <row r="355" spans="16:16">
      <c r="P355" s="5"/>
    </row>
    <row r="356" spans="16:16">
      <c r="P356" s="5"/>
    </row>
    <row r="357" spans="16:16">
      <c r="P357" s="5"/>
    </row>
    <row r="358" spans="16:16">
      <c r="P358" s="5"/>
    </row>
    <row r="359" spans="16:16">
      <c r="P359" s="5"/>
    </row>
    <row r="360" spans="16:16">
      <c r="P360" s="5"/>
    </row>
    <row r="361" spans="16:16">
      <c r="P361" s="5"/>
    </row>
    <row r="362" spans="16:16">
      <c r="P362" s="5"/>
    </row>
    <row r="363" spans="16:16">
      <c r="P363" s="5"/>
    </row>
    <row r="364" spans="16:16">
      <c r="P364" s="5"/>
    </row>
    <row r="365" spans="16:16">
      <c r="P365" s="5"/>
    </row>
    <row r="366" spans="16:16">
      <c r="P366" s="5"/>
    </row>
    <row r="367" spans="16:16">
      <c r="P367" s="5"/>
    </row>
    <row r="368" spans="16:16">
      <c r="P368" s="5"/>
    </row>
    <row r="369" spans="16:16">
      <c r="P369" s="5"/>
    </row>
    <row r="370" spans="16:16">
      <c r="P370" s="5"/>
    </row>
    <row r="371" spans="16:16">
      <c r="P371" s="5"/>
    </row>
    <row r="372" spans="16:16">
      <c r="P372" s="5"/>
    </row>
    <row r="373" spans="16:16">
      <c r="P373" s="5"/>
    </row>
    <row r="374" spans="16:16">
      <c r="P374" s="5"/>
    </row>
    <row r="375" spans="16:16">
      <c r="P375" s="5"/>
    </row>
    <row r="376" spans="16:16">
      <c r="P376" s="5"/>
    </row>
    <row r="377" spans="16:16">
      <c r="P377" s="5"/>
    </row>
    <row r="378" spans="16:16">
      <c r="P378" s="5"/>
    </row>
    <row r="379" spans="16:16">
      <c r="P379" s="5"/>
    </row>
    <row r="380" spans="16:16">
      <c r="P380" s="5"/>
    </row>
    <row r="381" spans="16:16">
      <c r="P381" s="5"/>
    </row>
    <row r="382" spans="16:16">
      <c r="P382" s="5"/>
    </row>
    <row r="383" spans="16:16">
      <c r="P383" s="5"/>
    </row>
    <row r="384" spans="16:16">
      <c r="P384" s="5"/>
    </row>
    <row r="385" spans="16:16">
      <c r="P385" s="5"/>
    </row>
    <row r="386" spans="16:16">
      <c r="P386" s="5"/>
    </row>
    <row r="387" spans="16:16">
      <c r="P387" s="5"/>
    </row>
    <row r="388" spans="16:16">
      <c r="P388" s="5"/>
    </row>
    <row r="389" spans="16:16">
      <c r="P389" s="5"/>
    </row>
    <row r="390" spans="16:16">
      <c r="P390" s="5"/>
    </row>
    <row r="391" spans="16:16">
      <c r="P391" s="5"/>
    </row>
    <row r="392" spans="16:16">
      <c r="P392" s="5"/>
    </row>
    <row r="393" spans="16:16">
      <c r="P393" s="5"/>
    </row>
    <row r="394" spans="16:16">
      <c r="P394" s="5"/>
    </row>
    <row r="395" spans="16:16">
      <c r="P395" s="5"/>
    </row>
    <row r="396" spans="16:16">
      <c r="P396" s="5"/>
    </row>
    <row r="397" spans="16:16">
      <c r="P397" s="5"/>
    </row>
    <row r="398" spans="16:16">
      <c r="P398" s="5"/>
    </row>
    <row r="399" spans="16:16">
      <c r="P399" s="5"/>
    </row>
    <row r="400" spans="16:16">
      <c r="P400" s="5"/>
    </row>
    <row r="401" spans="16:16">
      <c r="P401" s="5"/>
    </row>
  </sheetData>
  <phoneticPr fontId="2"/>
  <pageMargins left="0.59055118110236227" right="0.59055118110236227" top="0.39370078740157483" bottom="0.39370078740157483" header="0.51181102362204722" footer="0.51181102362204722"/>
  <pageSetup paperSize="9" scale="47" orientation="landscape" horizontalDpi="0" verticalDpi="0" r:id="rId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J1611"/>
  <sheetViews>
    <sheetView workbookViewId="0">
      <selection activeCell="G19" sqref="G19"/>
    </sheetView>
  </sheetViews>
  <sheetFormatPr defaultRowHeight="11.25"/>
  <cols>
    <col min="1" max="1" width="4.28515625" style="65" bestFit="1" customWidth="1"/>
    <col min="2" max="2" width="3.42578125" style="65" bestFit="1" customWidth="1"/>
    <col min="3" max="3" width="10.28515625" style="66" bestFit="1" customWidth="1"/>
    <col min="4" max="4" width="8.5703125" style="66" bestFit="1" customWidth="1"/>
    <col min="5" max="5" width="12.28515625" style="66" bestFit="1" customWidth="1"/>
    <col min="6" max="8" width="8" style="65" bestFit="1" customWidth="1"/>
    <col min="9" max="9" width="6.42578125" style="65" bestFit="1" customWidth="1"/>
    <col min="10" max="21" width="6" style="65" bestFit="1" customWidth="1"/>
    <col min="22" max="33" width="4.5703125" style="65" bestFit="1" customWidth="1"/>
    <col min="34" max="34" width="11.42578125" style="66" bestFit="1" customWidth="1"/>
    <col min="35" max="16384" width="9.140625" style="65"/>
  </cols>
  <sheetData>
    <row r="1" spans="1:36" s="1" customFormat="1" ht="15.75">
      <c r="A1" s="54" t="s">
        <v>555</v>
      </c>
      <c r="B1" s="19"/>
      <c r="C1" s="18"/>
      <c r="D1" s="18"/>
      <c r="E1" s="18"/>
      <c r="AI1" s="53"/>
      <c r="AJ1" s="18"/>
    </row>
    <row r="2" spans="1:36" s="1" customFormat="1" ht="10.5">
      <c r="A2" s="72" t="s">
        <v>81</v>
      </c>
      <c r="B2" s="73" t="s">
        <v>108</v>
      </c>
      <c r="C2" s="74" t="s">
        <v>74</v>
      </c>
      <c r="D2" s="74" t="s">
        <v>80</v>
      </c>
      <c r="E2" s="74" t="s">
        <v>107</v>
      </c>
      <c r="F2" s="75" t="s">
        <v>76</v>
      </c>
      <c r="G2" s="75" t="s">
        <v>77</v>
      </c>
      <c r="H2" s="75" t="s">
        <v>78</v>
      </c>
      <c r="I2" s="75" t="s">
        <v>79</v>
      </c>
      <c r="J2" s="3" t="s">
        <v>495</v>
      </c>
      <c r="K2" s="3" t="s">
        <v>498</v>
      </c>
      <c r="L2" s="3" t="s">
        <v>971</v>
      </c>
      <c r="M2" s="3" t="s">
        <v>972</v>
      </c>
      <c r="N2" s="3" t="s">
        <v>973</v>
      </c>
      <c r="O2" s="3" t="s">
        <v>974</v>
      </c>
      <c r="P2" s="3" t="s">
        <v>975</v>
      </c>
      <c r="Q2" s="3" t="s">
        <v>976</v>
      </c>
      <c r="R2" s="3" t="s">
        <v>977</v>
      </c>
      <c r="S2" s="3" t="s">
        <v>524</v>
      </c>
      <c r="T2" s="3" t="s">
        <v>527</v>
      </c>
      <c r="U2" s="3" t="s">
        <v>530</v>
      </c>
      <c r="V2" s="69" t="s">
        <v>497</v>
      </c>
      <c r="W2" s="69" t="s">
        <v>500</v>
      </c>
      <c r="X2" s="69" t="s">
        <v>978</v>
      </c>
      <c r="Y2" s="69" t="s">
        <v>979</v>
      </c>
      <c r="Z2" s="69" t="s">
        <v>980</v>
      </c>
      <c r="AA2" s="69" t="s">
        <v>981</v>
      </c>
      <c r="AB2" s="69" t="s">
        <v>982</v>
      </c>
      <c r="AC2" s="69" t="s">
        <v>983</v>
      </c>
      <c r="AD2" s="69" t="s">
        <v>984</v>
      </c>
      <c r="AE2" s="69" t="s">
        <v>525</v>
      </c>
      <c r="AF2" s="69" t="s">
        <v>528</v>
      </c>
      <c r="AG2" s="69" t="s">
        <v>532</v>
      </c>
      <c r="AH2" s="15" t="s">
        <v>75</v>
      </c>
      <c r="AI2" s="53"/>
      <c r="AJ2" s="18"/>
    </row>
    <row r="3" spans="1:36" s="1" customFormat="1" ht="10.5">
      <c r="A3" s="16">
        <v>1</v>
      </c>
      <c r="B3" s="17"/>
      <c r="C3" s="16" t="s">
        <v>561</v>
      </c>
      <c r="D3" s="16" t="s">
        <v>200</v>
      </c>
      <c r="E3" s="16" t="s">
        <v>117</v>
      </c>
      <c r="F3" s="4">
        <v>4656</v>
      </c>
      <c r="G3" s="2">
        <v>365</v>
      </c>
      <c r="H3" s="2">
        <v>4000</v>
      </c>
      <c r="I3" s="4">
        <v>116.4</v>
      </c>
      <c r="J3" s="6">
        <v>402</v>
      </c>
      <c r="K3" s="6">
        <v>353</v>
      </c>
      <c r="L3" s="6">
        <v>370</v>
      </c>
      <c r="M3" s="6">
        <v>326</v>
      </c>
      <c r="N3" s="6">
        <v>328</v>
      </c>
      <c r="O3" s="6">
        <v>450</v>
      </c>
      <c r="P3" s="6">
        <v>462</v>
      </c>
      <c r="Q3" s="6">
        <v>410</v>
      </c>
      <c r="R3" s="6">
        <v>430</v>
      </c>
      <c r="S3" s="6">
        <v>444</v>
      </c>
      <c r="T3" s="6">
        <v>358</v>
      </c>
      <c r="U3" s="6">
        <v>323</v>
      </c>
      <c r="V3" s="9">
        <v>30</v>
      </c>
      <c r="W3" s="9">
        <v>31</v>
      </c>
      <c r="X3" s="9">
        <v>30</v>
      </c>
      <c r="Y3" s="9">
        <v>31</v>
      </c>
      <c r="Z3" s="9">
        <v>31</v>
      </c>
      <c r="AA3" s="9">
        <v>30</v>
      </c>
      <c r="AB3" s="9">
        <v>31</v>
      </c>
      <c r="AC3" s="9">
        <v>30</v>
      </c>
      <c r="AD3" s="9">
        <v>31</v>
      </c>
      <c r="AE3" s="9">
        <v>31</v>
      </c>
      <c r="AF3" s="9">
        <v>28</v>
      </c>
      <c r="AG3" s="9">
        <v>31</v>
      </c>
      <c r="AH3" s="1" t="s">
        <v>562</v>
      </c>
      <c r="AI3" s="53"/>
      <c r="AJ3" s="18"/>
    </row>
    <row r="4" spans="1:36" s="1" customFormat="1" ht="10.5">
      <c r="A4" s="16">
        <v>2</v>
      </c>
      <c r="B4" s="17"/>
      <c r="C4" s="16" t="s">
        <v>563</v>
      </c>
      <c r="D4" s="16" t="s">
        <v>286</v>
      </c>
      <c r="E4" s="16" t="s">
        <v>109</v>
      </c>
      <c r="F4" s="4">
        <v>4447</v>
      </c>
      <c r="G4" s="2">
        <v>325</v>
      </c>
      <c r="H4" s="2">
        <v>2000</v>
      </c>
      <c r="I4" s="4">
        <v>222.35</v>
      </c>
      <c r="J4" s="6">
        <v>201</v>
      </c>
      <c r="K4" s="6">
        <v>301.5</v>
      </c>
      <c r="L4" s="6">
        <v>278.5</v>
      </c>
      <c r="M4" s="6">
        <v>427.5</v>
      </c>
      <c r="N4" s="6">
        <v>401.5</v>
      </c>
      <c r="O4" s="6">
        <v>472</v>
      </c>
      <c r="P4" s="6">
        <v>505</v>
      </c>
      <c r="Q4" s="6">
        <v>321</v>
      </c>
      <c r="R4" s="6">
        <v>425</v>
      </c>
      <c r="S4" s="6">
        <v>444</v>
      </c>
      <c r="T4" s="6">
        <v>319</v>
      </c>
      <c r="U4" s="6">
        <v>351</v>
      </c>
      <c r="V4" s="9">
        <v>20</v>
      </c>
      <c r="W4" s="9">
        <v>28</v>
      </c>
      <c r="X4" s="9">
        <v>26</v>
      </c>
      <c r="Y4" s="9">
        <v>30</v>
      </c>
      <c r="Z4" s="9">
        <v>28</v>
      </c>
      <c r="AA4" s="9">
        <v>27</v>
      </c>
      <c r="AB4" s="9">
        <v>30</v>
      </c>
      <c r="AC4" s="9">
        <v>24</v>
      </c>
      <c r="AD4" s="9">
        <v>28</v>
      </c>
      <c r="AE4" s="9">
        <v>30</v>
      </c>
      <c r="AF4" s="9">
        <v>28</v>
      </c>
      <c r="AG4" s="9">
        <v>26</v>
      </c>
      <c r="AH4" s="1" t="s">
        <v>564</v>
      </c>
      <c r="AI4" s="53"/>
      <c r="AJ4" s="18"/>
    </row>
    <row r="5" spans="1:36" s="1" customFormat="1" ht="10.5">
      <c r="A5" s="16">
        <v>3</v>
      </c>
      <c r="B5" s="17"/>
      <c r="C5" s="16" t="s">
        <v>565</v>
      </c>
      <c r="D5" s="16" t="s">
        <v>228</v>
      </c>
      <c r="E5" s="16" t="s">
        <v>241</v>
      </c>
      <c r="F5" s="4">
        <v>3506.4</v>
      </c>
      <c r="G5" s="2">
        <v>290</v>
      </c>
      <c r="H5" s="2">
        <v>4000</v>
      </c>
      <c r="I5" s="4">
        <v>87.66</v>
      </c>
      <c r="J5" s="6">
        <v>82.3</v>
      </c>
      <c r="K5" s="6">
        <v>153.80000000000001</v>
      </c>
      <c r="L5" s="6">
        <v>170.6</v>
      </c>
      <c r="M5" s="6">
        <v>357.8</v>
      </c>
      <c r="N5" s="6">
        <v>259.60000000000002</v>
      </c>
      <c r="O5" s="6">
        <v>316.8</v>
      </c>
      <c r="P5" s="6">
        <v>429.8</v>
      </c>
      <c r="Q5" s="6">
        <v>323.89999999999998</v>
      </c>
      <c r="R5" s="6">
        <v>465.3</v>
      </c>
      <c r="S5" s="6">
        <v>363.2</v>
      </c>
      <c r="T5" s="6">
        <v>283.3</v>
      </c>
      <c r="U5" s="6">
        <v>300</v>
      </c>
      <c r="V5" s="9">
        <v>7</v>
      </c>
      <c r="W5" s="9">
        <v>15</v>
      </c>
      <c r="X5" s="9">
        <v>22</v>
      </c>
      <c r="Y5" s="9">
        <v>29</v>
      </c>
      <c r="Z5" s="9">
        <v>22</v>
      </c>
      <c r="AA5" s="9">
        <v>24</v>
      </c>
      <c r="AB5" s="9">
        <v>31</v>
      </c>
      <c r="AC5" s="9">
        <v>28</v>
      </c>
      <c r="AD5" s="9">
        <v>31</v>
      </c>
      <c r="AE5" s="9">
        <v>30</v>
      </c>
      <c r="AF5" s="9">
        <v>24</v>
      </c>
      <c r="AG5" s="9">
        <v>27</v>
      </c>
      <c r="AH5" s="1" t="s">
        <v>566</v>
      </c>
      <c r="AI5" s="53"/>
      <c r="AJ5" s="18"/>
    </row>
    <row r="6" spans="1:36" s="1" customFormat="1" ht="10.5">
      <c r="A6" s="16">
        <v>4</v>
      </c>
      <c r="B6" s="17"/>
      <c r="C6" s="16" t="s">
        <v>567</v>
      </c>
      <c r="D6" s="16" t="s">
        <v>124</v>
      </c>
      <c r="E6" s="16" t="s">
        <v>109</v>
      </c>
      <c r="F6" s="4">
        <v>3078.7</v>
      </c>
      <c r="G6" s="2">
        <v>338</v>
      </c>
      <c r="H6" s="2">
        <v>3000</v>
      </c>
      <c r="I6" s="4">
        <v>102.62</v>
      </c>
      <c r="J6" s="6">
        <v>115.5</v>
      </c>
      <c r="K6" s="6">
        <v>144.1</v>
      </c>
      <c r="L6" s="6">
        <v>204.8</v>
      </c>
      <c r="M6" s="6">
        <v>281.3</v>
      </c>
      <c r="N6" s="6">
        <v>348.4</v>
      </c>
      <c r="O6" s="6">
        <v>282.89999999999998</v>
      </c>
      <c r="P6" s="6">
        <v>311.3</v>
      </c>
      <c r="Q6" s="6">
        <v>304.8</v>
      </c>
      <c r="R6" s="6">
        <v>239.5</v>
      </c>
      <c r="S6" s="6">
        <v>308.10000000000002</v>
      </c>
      <c r="T6" s="6">
        <v>280.10000000000002</v>
      </c>
      <c r="U6" s="6">
        <v>257.89999999999998</v>
      </c>
      <c r="V6" s="9">
        <v>17</v>
      </c>
      <c r="W6" s="9">
        <v>17</v>
      </c>
      <c r="X6" s="9">
        <v>30</v>
      </c>
      <c r="Y6" s="9">
        <v>31</v>
      </c>
      <c r="Z6" s="9">
        <v>31</v>
      </c>
      <c r="AA6" s="9">
        <v>30</v>
      </c>
      <c r="AB6" s="9">
        <v>31</v>
      </c>
      <c r="AC6" s="9">
        <v>30</v>
      </c>
      <c r="AD6" s="9">
        <v>31</v>
      </c>
      <c r="AE6" s="9">
        <v>31</v>
      </c>
      <c r="AF6" s="9">
        <v>28</v>
      </c>
      <c r="AG6" s="9">
        <v>31</v>
      </c>
      <c r="AH6" s="1" t="s">
        <v>568</v>
      </c>
      <c r="AI6" s="53"/>
      <c r="AJ6" s="18"/>
    </row>
    <row r="7" spans="1:36" s="1" customFormat="1" ht="10.5">
      <c r="A7" s="16">
        <v>5</v>
      </c>
      <c r="B7" s="17"/>
      <c r="C7" s="16" t="s">
        <v>569</v>
      </c>
      <c r="D7" s="16" t="s">
        <v>263</v>
      </c>
      <c r="E7" s="16" t="s">
        <v>235</v>
      </c>
      <c r="F7" s="4">
        <v>3040</v>
      </c>
      <c r="G7" s="2">
        <v>231</v>
      </c>
      <c r="H7" s="2">
        <v>2700</v>
      </c>
      <c r="I7" s="4">
        <v>112.59</v>
      </c>
      <c r="J7" s="6">
        <v>315</v>
      </c>
      <c r="K7" s="6">
        <v>250</v>
      </c>
      <c r="L7" s="6">
        <v>320</v>
      </c>
      <c r="M7" s="6">
        <v>255</v>
      </c>
      <c r="N7" s="6">
        <v>250</v>
      </c>
      <c r="O7" s="6">
        <v>290</v>
      </c>
      <c r="P7" s="6">
        <v>210</v>
      </c>
      <c r="Q7" s="6">
        <v>200</v>
      </c>
      <c r="R7" s="6">
        <v>310</v>
      </c>
      <c r="S7" s="6">
        <v>300</v>
      </c>
      <c r="T7" s="6">
        <v>155</v>
      </c>
      <c r="U7" s="6">
        <v>185</v>
      </c>
      <c r="V7" s="9">
        <v>23</v>
      </c>
      <c r="W7" s="9">
        <v>22</v>
      </c>
      <c r="X7" s="9">
        <v>23</v>
      </c>
      <c r="Y7" s="9">
        <v>18</v>
      </c>
      <c r="Z7" s="9">
        <v>20</v>
      </c>
      <c r="AA7" s="9">
        <v>21</v>
      </c>
      <c r="AB7" s="9">
        <v>15</v>
      </c>
      <c r="AC7" s="9">
        <v>18</v>
      </c>
      <c r="AD7" s="9">
        <v>22</v>
      </c>
      <c r="AE7" s="9">
        <v>22</v>
      </c>
      <c r="AF7" s="9">
        <v>12</v>
      </c>
      <c r="AG7" s="9">
        <v>15</v>
      </c>
      <c r="AH7" s="1" t="s">
        <v>570</v>
      </c>
      <c r="AI7" s="53"/>
      <c r="AJ7" s="18"/>
    </row>
    <row r="8" spans="1:36" s="1" customFormat="1" ht="10.5">
      <c r="A8" s="16">
        <v>6</v>
      </c>
      <c r="B8" s="17"/>
      <c r="C8" s="16" t="s">
        <v>571</v>
      </c>
      <c r="D8" s="16" t="s">
        <v>296</v>
      </c>
      <c r="E8" s="16" t="s">
        <v>572</v>
      </c>
      <c r="F8" s="4">
        <v>2962.8</v>
      </c>
      <c r="G8" s="2">
        <v>217</v>
      </c>
      <c r="H8" s="2">
        <v>2700</v>
      </c>
      <c r="I8" s="4">
        <v>109.73</v>
      </c>
      <c r="J8" s="6">
        <v>314.3</v>
      </c>
      <c r="K8" s="6">
        <v>351.5</v>
      </c>
      <c r="L8" s="6">
        <v>410.9</v>
      </c>
      <c r="M8" s="6">
        <v>325.10000000000002</v>
      </c>
      <c r="N8" s="6">
        <v>198.2</v>
      </c>
      <c r="O8" s="6">
        <v>133.69999999999999</v>
      </c>
      <c r="P8" s="6">
        <v>362.7</v>
      </c>
      <c r="Q8" s="6">
        <v>214.7</v>
      </c>
      <c r="R8" s="6">
        <v>133.4</v>
      </c>
      <c r="S8" s="6">
        <v>198</v>
      </c>
      <c r="T8" s="6">
        <v>166.3</v>
      </c>
      <c r="U8" s="6">
        <v>154</v>
      </c>
      <c r="V8" s="9">
        <v>20</v>
      </c>
      <c r="W8" s="9">
        <v>24</v>
      </c>
      <c r="X8" s="9">
        <v>27</v>
      </c>
      <c r="Y8" s="9">
        <v>20</v>
      </c>
      <c r="Z8" s="9">
        <v>14</v>
      </c>
      <c r="AA8" s="9">
        <v>13</v>
      </c>
      <c r="AB8" s="9">
        <v>20</v>
      </c>
      <c r="AC8" s="9">
        <v>21</v>
      </c>
      <c r="AD8" s="9">
        <v>14</v>
      </c>
      <c r="AE8" s="9">
        <v>18</v>
      </c>
      <c r="AF8" s="9">
        <v>12</v>
      </c>
      <c r="AG8" s="9">
        <v>14</v>
      </c>
      <c r="AH8" s="1" t="s">
        <v>573</v>
      </c>
      <c r="AI8" s="53"/>
      <c r="AJ8" s="18"/>
    </row>
    <row r="9" spans="1:36" s="1" customFormat="1" ht="10.5">
      <c r="A9" s="16">
        <v>7</v>
      </c>
      <c r="B9" s="17" t="s">
        <v>308</v>
      </c>
      <c r="C9" s="16" t="s">
        <v>301</v>
      </c>
      <c r="D9" s="16" t="s">
        <v>300</v>
      </c>
      <c r="E9" s="16" t="s">
        <v>134</v>
      </c>
      <c r="F9" s="4">
        <v>2728</v>
      </c>
      <c r="G9" s="2">
        <v>169</v>
      </c>
      <c r="H9" s="2">
        <v>4000</v>
      </c>
      <c r="I9" s="4">
        <v>68.2</v>
      </c>
      <c r="J9" s="6">
        <v>320</v>
      </c>
      <c r="K9" s="6">
        <v>422</v>
      </c>
      <c r="L9" s="6">
        <v>510</v>
      </c>
      <c r="M9" s="6">
        <v>201</v>
      </c>
      <c r="N9" s="6">
        <v>207</v>
      </c>
      <c r="O9" s="6">
        <v>116</v>
      </c>
      <c r="P9" s="6">
        <v>203</v>
      </c>
      <c r="Q9" s="6">
        <v>127</v>
      </c>
      <c r="R9" s="6">
        <v>203</v>
      </c>
      <c r="S9" s="6">
        <v>203</v>
      </c>
      <c r="T9" s="6">
        <v>216</v>
      </c>
      <c r="U9" s="6">
        <v>0</v>
      </c>
      <c r="V9" s="9">
        <v>22</v>
      </c>
      <c r="W9" s="9">
        <v>21</v>
      </c>
      <c r="X9" s="9">
        <v>25</v>
      </c>
      <c r="Y9" s="9">
        <v>9</v>
      </c>
      <c r="Z9" s="9">
        <v>18</v>
      </c>
      <c r="AA9" s="9">
        <v>8</v>
      </c>
      <c r="AB9" s="9">
        <v>15</v>
      </c>
      <c r="AC9" s="9">
        <v>15</v>
      </c>
      <c r="AD9" s="9">
        <v>11</v>
      </c>
      <c r="AE9" s="9">
        <v>11</v>
      </c>
      <c r="AF9" s="9">
        <v>14</v>
      </c>
      <c r="AG9" s="9">
        <v>0</v>
      </c>
      <c r="AH9" s="1" t="s">
        <v>574</v>
      </c>
      <c r="AI9" s="53"/>
      <c r="AJ9" s="18"/>
    </row>
    <row r="10" spans="1:36" s="1" customFormat="1" ht="10.5">
      <c r="A10" s="16">
        <v>8</v>
      </c>
      <c r="B10" s="17"/>
      <c r="C10" s="16" t="s">
        <v>575</v>
      </c>
      <c r="D10" s="16" t="s">
        <v>155</v>
      </c>
      <c r="E10" s="16" t="s">
        <v>158</v>
      </c>
      <c r="F10" s="4">
        <v>2723</v>
      </c>
      <c r="G10" s="2">
        <v>235</v>
      </c>
      <c r="H10" s="2">
        <v>2000</v>
      </c>
      <c r="I10" s="4">
        <v>136.15</v>
      </c>
      <c r="J10" s="6">
        <v>292</v>
      </c>
      <c r="K10" s="6">
        <v>217</v>
      </c>
      <c r="L10" s="6">
        <v>215</v>
      </c>
      <c r="M10" s="6">
        <v>316</v>
      </c>
      <c r="N10" s="6">
        <v>250</v>
      </c>
      <c r="O10" s="6">
        <v>243</v>
      </c>
      <c r="P10" s="6">
        <v>184</v>
      </c>
      <c r="Q10" s="6">
        <v>216</v>
      </c>
      <c r="R10" s="6">
        <v>144</v>
      </c>
      <c r="S10" s="6">
        <v>246</v>
      </c>
      <c r="T10" s="6">
        <v>166</v>
      </c>
      <c r="U10" s="6">
        <v>234</v>
      </c>
      <c r="V10" s="9">
        <v>23</v>
      </c>
      <c r="W10" s="9">
        <v>18</v>
      </c>
      <c r="X10" s="9">
        <v>22</v>
      </c>
      <c r="Y10" s="9">
        <v>27</v>
      </c>
      <c r="Z10" s="9">
        <v>21</v>
      </c>
      <c r="AA10" s="9">
        <v>23</v>
      </c>
      <c r="AB10" s="9">
        <v>15</v>
      </c>
      <c r="AC10" s="9">
        <v>17</v>
      </c>
      <c r="AD10" s="9">
        <v>14</v>
      </c>
      <c r="AE10" s="9">
        <v>20</v>
      </c>
      <c r="AF10" s="9">
        <v>15</v>
      </c>
      <c r="AG10" s="9">
        <v>20</v>
      </c>
      <c r="AH10" s="1" t="s">
        <v>576</v>
      </c>
      <c r="AI10" s="53"/>
      <c r="AJ10" s="18"/>
    </row>
    <row r="11" spans="1:36" s="1" customFormat="1" ht="10.5">
      <c r="A11" s="16">
        <v>9</v>
      </c>
      <c r="B11" s="17"/>
      <c r="C11" s="16" t="s">
        <v>577</v>
      </c>
      <c r="D11" s="16" t="s">
        <v>259</v>
      </c>
      <c r="E11" s="16" t="s">
        <v>109</v>
      </c>
      <c r="F11" s="4">
        <v>2664.3</v>
      </c>
      <c r="G11" s="2">
        <v>198</v>
      </c>
      <c r="H11" s="2">
        <v>2400</v>
      </c>
      <c r="I11" s="4">
        <v>111.01</v>
      </c>
      <c r="J11" s="6">
        <v>206.4</v>
      </c>
      <c r="K11" s="6">
        <v>280</v>
      </c>
      <c r="L11" s="6">
        <v>223.1</v>
      </c>
      <c r="M11" s="6">
        <v>225.5</v>
      </c>
      <c r="N11" s="6">
        <v>226.6</v>
      </c>
      <c r="O11" s="6">
        <v>216.7</v>
      </c>
      <c r="P11" s="6">
        <v>230</v>
      </c>
      <c r="Q11" s="6">
        <v>200.9</v>
      </c>
      <c r="R11" s="6">
        <v>224</v>
      </c>
      <c r="S11" s="6">
        <v>202.6</v>
      </c>
      <c r="T11" s="6">
        <v>222.7</v>
      </c>
      <c r="U11" s="6">
        <v>205.8</v>
      </c>
      <c r="V11" s="9">
        <v>16</v>
      </c>
      <c r="W11" s="9">
        <v>18</v>
      </c>
      <c r="X11" s="9">
        <v>16</v>
      </c>
      <c r="Y11" s="9">
        <v>21</v>
      </c>
      <c r="Z11" s="9">
        <v>20</v>
      </c>
      <c r="AA11" s="9">
        <v>16</v>
      </c>
      <c r="AB11" s="9">
        <v>15</v>
      </c>
      <c r="AC11" s="9">
        <v>17</v>
      </c>
      <c r="AD11" s="9">
        <v>14</v>
      </c>
      <c r="AE11" s="9">
        <v>13</v>
      </c>
      <c r="AF11" s="9">
        <v>18</v>
      </c>
      <c r="AG11" s="9">
        <v>14</v>
      </c>
      <c r="AH11" s="1" t="s">
        <v>578</v>
      </c>
      <c r="AI11" s="53"/>
      <c r="AJ11" s="18"/>
    </row>
    <row r="12" spans="1:36" s="1" customFormat="1" ht="10.5">
      <c r="A12" s="16">
        <v>10</v>
      </c>
      <c r="B12" s="17"/>
      <c r="C12" s="16" t="s">
        <v>579</v>
      </c>
      <c r="D12" s="16" t="s">
        <v>258</v>
      </c>
      <c r="E12" s="16" t="s">
        <v>134</v>
      </c>
      <c r="F12" s="4">
        <v>2611.4</v>
      </c>
      <c r="G12" s="2">
        <v>250</v>
      </c>
      <c r="H12" s="2">
        <v>2400</v>
      </c>
      <c r="I12" s="4">
        <v>108.81</v>
      </c>
      <c r="J12" s="6">
        <v>189.3</v>
      </c>
      <c r="K12" s="6">
        <v>236.5</v>
      </c>
      <c r="L12" s="6">
        <v>209.2</v>
      </c>
      <c r="M12" s="6">
        <v>299.60000000000002</v>
      </c>
      <c r="N12" s="6">
        <v>239.4</v>
      </c>
      <c r="O12" s="6">
        <v>211.7</v>
      </c>
      <c r="P12" s="6">
        <v>226</v>
      </c>
      <c r="Q12" s="6">
        <v>173.7</v>
      </c>
      <c r="R12" s="6">
        <v>220.7</v>
      </c>
      <c r="S12" s="6">
        <v>233.5</v>
      </c>
      <c r="T12" s="6">
        <v>191.4</v>
      </c>
      <c r="U12" s="6">
        <v>180.4</v>
      </c>
      <c r="V12" s="9">
        <v>21</v>
      </c>
      <c r="W12" s="9">
        <v>20</v>
      </c>
      <c r="X12" s="9">
        <v>22</v>
      </c>
      <c r="Y12" s="9">
        <v>21</v>
      </c>
      <c r="Z12" s="9">
        <v>22</v>
      </c>
      <c r="AA12" s="9">
        <v>19</v>
      </c>
      <c r="AB12" s="9">
        <v>23</v>
      </c>
      <c r="AC12" s="9">
        <v>19</v>
      </c>
      <c r="AD12" s="9">
        <v>22</v>
      </c>
      <c r="AE12" s="9">
        <v>20</v>
      </c>
      <c r="AF12" s="9">
        <v>20</v>
      </c>
      <c r="AG12" s="9">
        <v>21</v>
      </c>
      <c r="AH12" s="1" t="s">
        <v>580</v>
      </c>
      <c r="AI12" s="53"/>
      <c r="AJ12" s="18"/>
    </row>
    <row r="13" spans="1:36" s="1" customFormat="1" ht="10.5">
      <c r="A13" s="16">
        <v>11</v>
      </c>
      <c r="B13" s="17" t="s">
        <v>308</v>
      </c>
      <c r="C13" s="16" t="s">
        <v>194</v>
      </c>
      <c r="D13" s="16" t="s">
        <v>195</v>
      </c>
      <c r="E13" s="16" t="s">
        <v>109</v>
      </c>
      <c r="F13" s="4">
        <v>2507</v>
      </c>
      <c r="G13" s="2">
        <v>226</v>
      </c>
      <c r="H13" s="2">
        <v>2400</v>
      </c>
      <c r="I13" s="4">
        <v>104.46</v>
      </c>
      <c r="J13" s="6">
        <v>190.9</v>
      </c>
      <c r="K13" s="6">
        <v>177</v>
      </c>
      <c r="L13" s="6">
        <v>187</v>
      </c>
      <c r="M13" s="6">
        <v>194</v>
      </c>
      <c r="N13" s="6">
        <v>158</v>
      </c>
      <c r="O13" s="6">
        <v>217</v>
      </c>
      <c r="P13" s="6">
        <v>217</v>
      </c>
      <c r="Q13" s="6">
        <v>230</v>
      </c>
      <c r="R13" s="6">
        <v>199.1</v>
      </c>
      <c r="S13" s="6">
        <v>249</v>
      </c>
      <c r="T13" s="6">
        <v>198</v>
      </c>
      <c r="U13" s="6">
        <v>290</v>
      </c>
      <c r="V13" s="9">
        <v>18</v>
      </c>
      <c r="W13" s="9">
        <v>19</v>
      </c>
      <c r="X13" s="9">
        <v>19</v>
      </c>
      <c r="Y13" s="9">
        <v>22</v>
      </c>
      <c r="Z13" s="9">
        <v>19</v>
      </c>
      <c r="AA13" s="9">
        <v>20</v>
      </c>
      <c r="AB13" s="9">
        <v>18</v>
      </c>
      <c r="AC13" s="9">
        <v>18</v>
      </c>
      <c r="AD13" s="9">
        <v>18</v>
      </c>
      <c r="AE13" s="9">
        <v>18</v>
      </c>
      <c r="AF13" s="9">
        <v>16</v>
      </c>
      <c r="AG13" s="9">
        <v>21</v>
      </c>
      <c r="AH13" s="1" t="s">
        <v>581</v>
      </c>
      <c r="AI13" s="53"/>
      <c r="AJ13" s="18"/>
    </row>
    <row r="14" spans="1:36" s="1" customFormat="1" ht="10.5">
      <c r="A14" s="16">
        <v>12</v>
      </c>
      <c r="B14" s="17"/>
      <c r="C14" s="16" t="s">
        <v>582</v>
      </c>
      <c r="D14" s="16" t="s">
        <v>239</v>
      </c>
      <c r="E14" s="16" t="s">
        <v>188</v>
      </c>
      <c r="F14" s="4">
        <v>2488.6</v>
      </c>
      <c r="G14" s="2">
        <v>223</v>
      </c>
      <c r="H14" s="2">
        <v>3000</v>
      </c>
      <c r="I14" s="4">
        <v>82.95</v>
      </c>
      <c r="J14" s="6">
        <v>234</v>
      </c>
      <c r="K14" s="6">
        <v>183</v>
      </c>
      <c r="L14" s="6">
        <v>233</v>
      </c>
      <c r="M14" s="6">
        <v>209.1</v>
      </c>
      <c r="N14" s="6">
        <v>294</v>
      </c>
      <c r="O14" s="6">
        <v>185</v>
      </c>
      <c r="P14" s="6">
        <v>136.5</v>
      </c>
      <c r="Q14" s="6">
        <v>178</v>
      </c>
      <c r="R14" s="6">
        <v>248</v>
      </c>
      <c r="S14" s="6">
        <v>249</v>
      </c>
      <c r="T14" s="6">
        <v>164</v>
      </c>
      <c r="U14" s="6">
        <v>175</v>
      </c>
      <c r="V14" s="9">
        <v>21</v>
      </c>
      <c r="W14" s="9">
        <v>19</v>
      </c>
      <c r="X14" s="9">
        <v>20</v>
      </c>
      <c r="Y14" s="9">
        <v>18</v>
      </c>
      <c r="Z14" s="9">
        <v>21</v>
      </c>
      <c r="AA14" s="9">
        <v>18</v>
      </c>
      <c r="AB14" s="9">
        <v>17</v>
      </c>
      <c r="AC14" s="9">
        <v>18</v>
      </c>
      <c r="AD14" s="9">
        <v>18</v>
      </c>
      <c r="AE14" s="9">
        <v>20</v>
      </c>
      <c r="AF14" s="9">
        <v>15</v>
      </c>
      <c r="AG14" s="9">
        <v>18</v>
      </c>
      <c r="AH14" s="1" t="s">
        <v>583</v>
      </c>
      <c r="AI14" s="53"/>
      <c r="AJ14" s="18"/>
    </row>
    <row r="15" spans="1:36" s="1" customFormat="1" ht="10.5">
      <c r="A15" s="16">
        <v>13</v>
      </c>
      <c r="B15" s="17"/>
      <c r="C15" s="16" t="s">
        <v>584</v>
      </c>
      <c r="D15" s="16" t="s">
        <v>131</v>
      </c>
      <c r="E15" s="16" t="s">
        <v>132</v>
      </c>
      <c r="F15" s="4">
        <v>2407</v>
      </c>
      <c r="G15" s="2">
        <v>233</v>
      </c>
      <c r="H15" s="2">
        <v>3000</v>
      </c>
      <c r="I15" s="4">
        <v>80.23</v>
      </c>
      <c r="J15" s="6">
        <v>87</v>
      </c>
      <c r="K15" s="6">
        <v>124</v>
      </c>
      <c r="L15" s="6">
        <v>114</v>
      </c>
      <c r="M15" s="6">
        <v>313</v>
      </c>
      <c r="N15" s="6">
        <v>327</v>
      </c>
      <c r="O15" s="6">
        <v>163</v>
      </c>
      <c r="P15" s="6">
        <v>269</v>
      </c>
      <c r="Q15" s="6">
        <v>238</v>
      </c>
      <c r="R15" s="6">
        <v>114</v>
      </c>
      <c r="S15" s="6">
        <v>250</v>
      </c>
      <c r="T15" s="6">
        <v>251</v>
      </c>
      <c r="U15" s="6">
        <v>157</v>
      </c>
      <c r="V15" s="9">
        <v>11</v>
      </c>
      <c r="W15" s="9">
        <v>16</v>
      </c>
      <c r="X15" s="9">
        <v>14</v>
      </c>
      <c r="Y15" s="9">
        <v>31</v>
      </c>
      <c r="Z15" s="9">
        <v>29</v>
      </c>
      <c r="AA15" s="9">
        <v>19</v>
      </c>
      <c r="AB15" s="9">
        <v>24</v>
      </c>
      <c r="AC15" s="9">
        <v>20</v>
      </c>
      <c r="AD15" s="9">
        <v>14</v>
      </c>
      <c r="AE15" s="9">
        <v>20</v>
      </c>
      <c r="AF15" s="9">
        <v>21</v>
      </c>
      <c r="AG15" s="9">
        <v>14</v>
      </c>
      <c r="AH15" s="1" t="s">
        <v>585</v>
      </c>
      <c r="AI15" s="53"/>
      <c r="AJ15" s="18"/>
    </row>
    <row r="16" spans="1:36" s="1" customFormat="1" ht="10.5">
      <c r="A16" s="16">
        <v>14</v>
      </c>
      <c r="B16" s="17"/>
      <c r="C16" s="16" t="s">
        <v>586</v>
      </c>
      <c r="D16" s="16" t="s">
        <v>299</v>
      </c>
      <c r="E16" s="16" t="s">
        <v>109</v>
      </c>
      <c r="F16" s="4">
        <v>2283.5</v>
      </c>
      <c r="G16" s="2">
        <v>255</v>
      </c>
      <c r="H16" s="2">
        <v>2000</v>
      </c>
      <c r="I16" s="4">
        <v>114.18</v>
      </c>
      <c r="J16" s="6">
        <v>129.5</v>
      </c>
      <c r="K16" s="6">
        <v>231</v>
      </c>
      <c r="L16" s="6">
        <v>213</v>
      </c>
      <c r="M16" s="6">
        <v>218.5</v>
      </c>
      <c r="N16" s="6">
        <v>202</v>
      </c>
      <c r="O16" s="6">
        <v>262</v>
      </c>
      <c r="P16" s="6">
        <v>304</v>
      </c>
      <c r="Q16" s="6">
        <v>200.5</v>
      </c>
      <c r="R16" s="6">
        <v>179.5</v>
      </c>
      <c r="S16" s="6">
        <v>52</v>
      </c>
      <c r="T16" s="6">
        <v>108.5</v>
      </c>
      <c r="U16" s="6">
        <v>183</v>
      </c>
      <c r="V16" s="9">
        <v>19</v>
      </c>
      <c r="W16" s="9">
        <v>23</v>
      </c>
      <c r="X16" s="9">
        <v>24</v>
      </c>
      <c r="Y16" s="9">
        <v>24</v>
      </c>
      <c r="Z16" s="9">
        <v>21</v>
      </c>
      <c r="AA16" s="9">
        <v>26</v>
      </c>
      <c r="AB16" s="9">
        <v>28</v>
      </c>
      <c r="AC16" s="9">
        <v>22</v>
      </c>
      <c r="AD16" s="9">
        <v>19</v>
      </c>
      <c r="AE16" s="9">
        <v>17</v>
      </c>
      <c r="AF16" s="9">
        <v>15</v>
      </c>
      <c r="AG16" s="9">
        <v>17</v>
      </c>
      <c r="AH16" s="1" t="s">
        <v>587</v>
      </c>
      <c r="AI16" s="53"/>
      <c r="AJ16" s="18"/>
    </row>
    <row r="17" spans="1:36" s="1" customFormat="1" ht="10.5">
      <c r="A17" s="16">
        <v>15</v>
      </c>
      <c r="B17" s="17"/>
      <c r="C17" s="16" t="s">
        <v>588</v>
      </c>
      <c r="D17" s="16" t="s">
        <v>290</v>
      </c>
      <c r="E17" s="16" t="s">
        <v>589</v>
      </c>
      <c r="F17" s="4">
        <v>2264</v>
      </c>
      <c r="G17" s="2">
        <v>144</v>
      </c>
      <c r="H17" s="2">
        <v>2400</v>
      </c>
      <c r="I17" s="4">
        <v>94.33</v>
      </c>
      <c r="J17" s="6">
        <v>210.5</v>
      </c>
      <c r="K17" s="6">
        <v>200.5</v>
      </c>
      <c r="L17" s="6">
        <v>316.5</v>
      </c>
      <c r="M17" s="6">
        <v>105</v>
      </c>
      <c r="N17" s="6">
        <v>101</v>
      </c>
      <c r="O17" s="6">
        <v>229</v>
      </c>
      <c r="P17" s="6">
        <v>176.5</v>
      </c>
      <c r="Q17" s="6">
        <v>117</v>
      </c>
      <c r="R17" s="6">
        <v>275.5</v>
      </c>
      <c r="S17" s="6">
        <v>312</v>
      </c>
      <c r="T17" s="6">
        <v>112</v>
      </c>
      <c r="U17" s="6">
        <v>108.5</v>
      </c>
      <c r="V17" s="9">
        <v>15</v>
      </c>
      <c r="W17" s="9">
        <v>12</v>
      </c>
      <c r="X17" s="9">
        <v>17</v>
      </c>
      <c r="Y17" s="9">
        <v>8</v>
      </c>
      <c r="Z17" s="9">
        <v>7</v>
      </c>
      <c r="AA17" s="9">
        <v>13</v>
      </c>
      <c r="AB17" s="9">
        <v>12</v>
      </c>
      <c r="AC17" s="9">
        <v>8</v>
      </c>
      <c r="AD17" s="9">
        <v>16</v>
      </c>
      <c r="AE17" s="9">
        <v>19</v>
      </c>
      <c r="AF17" s="9">
        <v>8</v>
      </c>
      <c r="AG17" s="9">
        <v>9</v>
      </c>
      <c r="AH17" s="1" t="s">
        <v>590</v>
      </c>
      <c r="AI17" s="53"/>
      <c r="AJ17" s="18"/>
    </row>
    <row r="18" spans="1:36" s="1" customFormat="1" ht="10.5">
      <c r="A18" s="16">
        <v>16</v>
      </c>
      <c r="B18" s="17"/>
      <c r="C18" s="16" t="s">
        <v>591</v>
      </c>
      <c r="D18" s="16" t="s">
        <v>211</v>
      </c>
      <c r="E18" s="16" t="s">
        <v>112</v>
      </c>
      <c r="F18" s="4">
        <v>2256.9</v>
      </c>
      <c r="G18" s="2">
        <v>222</v>
      </c>
      <c r="H18" s="2">
        <v>3600</v>
      </c>
      <c r="I18" s="4">
        <v>62.69</v>
      </c>
      <c r="J18" s="6">
        <v>269.8</v>
      </c>
      <c r="K18" s="6">
        <v>248.4</v>
      </c>
      <c r="L18" s="6">
        <v>192.8</v>
      </c>
      <c r="M18" s="6">
        <v>153.80000000000001</v>
      </c>
      <c r="N18" s="6">
        <v>173.4</v>
      </c>
      <c r="O18" s="6">
        <v>170.7</v>
      </c>
      <c r="P18" s="6">
        <v>183</v>
      </c>
      <c r="Q18" s="6">
        <v>160.4</v>
      </c>
      <c r="R18" s="6">
        <v>182.5</v>
      </c>
      <c r="S18" s="6">
        <v>226.2</v>
      </c>
      <c r="T18" s="6">
        <v>162.4</v>
      </c>
      <c r="U18" s="6">
        <v>133.5</v>
      </c>
      <c r="V18" s="9">
        <v>27</v>
      </c>
      <c r="W18" s="9">
        <v>24</v>
      </c>
      <c r="X18" s="9">
        <v>19</v>
      </c>
      <c r="Y18" s="9">
        <v>17</v>
      </c>
      <c r="Z18" s="9">
        <v>18</v>
      </c>
      <c r="AA18" s="9">
        <v>17</v>
      </c>
      <c r="AB18" s="9">
        <v>19</v>
      </c>
      <c r="AC18" s="9">
        <v>17</v>
      </c>
      <c r="AD18" s="9">
        <v>19</v>
      </c>
      <c r="AE18" s="9">
        <v>18</v>
      </c>
      <c r="AF18" s="9">
        <v>15</v>
      </c>
      <c r="AG18" s="9">
        <v>12</v>
      </c>
      <c r="AH18" s="1" t="s">
        <v>592</v>
      </c>
      <c r="AI18" s="53"/>
      <c r="AJ18" s="18"/>
    </row>
    <row r="19" spans="1:36" s="1" customFormat="1" ht="10.5">
      <c r="A19" s="16">
        <v>17</v>
      </c>
      <c r="B19" s="17"/>
      <c r="C19" s="16" t="s">
        <v>127</v>
      </c>
      <c r="D19" s="16" t="s">
        <v>128</v>
      </c>
      <c r="E19" s="16" t="s">
        <v>235</v>
      </c>
      <c r="F19" s="4">
        <v>2256</v>
      </c>
      <c r="G19" s="2">
        <v>156</v>
      </c>
      <c r="H19" s="2">
        <v>2500</v>
      </c>
      <c r="I19" s="4">
        <v>90.24</v>
      </c>
      <c r="J19" s="6">
        <v>225</v>
      </c>
      <c r="K19" s="6">
        <v>277</v>
      </c>
      <c r="L19" s="6">
        <v>270</v>
      </c>
      <c r="M19" s="6">
        <v>173</v>
      </c>
      <c r="N19" s="6">
        <v>107</v>
      </c>
      <c r="O19" s="6">
        <v>131</v>
      </c>
      <c r="P19" s="6">
        <v>177</v>
      </c>
      <c r="Q19" s="6">
        <v>209</v>
      </c>
      <c r="R19" s="6">
        <v>189</v>
      </c>
      <c r="S19" s="6">
        <v>188</v>
      </c>
      <c r="T19" s="6">
        <v>164</v>
      </c>
      <c r="U19" s="6">
        <v>146</v>
      </c>
      <c r="V19" s="9">
        <v>16</v>
      </c>
      <c r="W19" s="9">
        <v>14</v>
      </c>
      <c r="X19" s="9">
        <v>14</v>
      </c>
      <c r="Y19" s="9">
        <v>15</v>
      </c>
      <c r="Z19" s="9">
        <v>14</v>
      </c>
      <c r="AA19" s="9">
        <v>10</v>
      </c>
      <c r="AB19" s="9">
        <v>12</v>
      </c>
      <c r="AC19" s="9">
        <v>14</v>
      </c>
      <c r="AD19" s="9">
        <v>12</v>
      </c>
      <c r="AE19" s="9">
        <v>11</v>
      </c>
      <c r="AF19" s="9">
        <v>11</v>
      </c>
      <c r="AG19" s="9">
        <v>13</v>
      </c>
      <c r="AH19" s="1" t="s">
        <v>593</v>
      </c>
      <c r="AI19" s="53"/>
      <c r="AJ19" s="18"/>
    </row>
    <row r="20" spans="1:36" s="1" customFormat="1" ht="10.5">
      <c r="A20" s="16">
        <v>18</v>
      </c>
      <c r="B20" s="17"/>
      <c r="C20" s="16" t="s">
        <v>594</v>
      </c>
      <c r="D20" s="16" t="s">
        <v>213</v>
      </c>
      <c r="E20" s="16" t="s">
        <v>142</v>
      </c>
      <c r="F20" s="4">
        <v>2229</v>
      </c>
      <c r="G20" s="2">
        <v>201</v>
      </c>
      <c r="H20" s="2">
        <v>2000</v>
      </c>
      <c r="I20" s="4">
        <v>111.45</v>
      </c>
      <c r="J20" s="6">
        <v>201</v>
      </c>
      <c r="K20" s="6">
        <v>207</v>
      </c>
      <c r="L20" s="6">
        <v>182</v>
      </c>
      <c r="M20" s="6">
        <v>204</v>
      </c>
      <c r="N20" s="6">
        <v>166</v>
      </c>
      <c r="O20" s="6">
        <v>204</v>
      </c>
      <c r="P20" s="6">
        <v>175</v>
      </c>
      <c r="Q20" s="6">
        <v>141</v>
      </c>
      <c r="R20" s="6">
        <v>214</v>
      </c>
      <c r="S20" s="6">
        <v>177</v>
      </c>
      <c r="T20" s="6">
        <v>151</v>
      </c>
      <c r="U20" s="6">
        <v>207</v>
      </c>
      <c r="V20" s="9">
        <v>18</v>
      </c>
      <c r="W20" s="9">
        <v>19</v>
      </c>
      <c r="X20" s="9">
        <v>17</v>
      </c>
      <c r="Y20" s="9">
        <v>15</v>
      </c>
      <c r="Z20" s="9">
        <v>17</v>
      </c>
      <c r="AA20" s="9">
        <v>18</v>
      </c>
      <c r="AB20" s="9">
        <v>17</v>
      </c>
      <c r="AC20" s="9">
        <v>14</v>
      </c>
      <c r="AD20" s="9">
        <v>18</v>
      </c>
      <c r="AE20" s="9">
        <v>16</v>
      </c>
      <c r="AF20" s="9">
        <v>14</v>
      </c>
      <c r="AG20" s="9">
        <v>18</v>
      </c>
      <c r="AH20" s="1" t="s">
        <v>595</v>
      </c>
      <c r="AI20" s="53"/>
      <c r="AJ20" s="18"/>
    </row>
    <row r="21" spans="1:36" s="1" customFormat="1" ht="10.5">
      <c r="A21" s="16">
        <v>19</v>
      </c>
      <c r="B21" s="17"/>
      <c r="C21" s="16" t="s">
        <v>203</v>
      </c>
      <c r="D21" s="16" t="s">
        <v>204</v>
      </c>
      <c r="E21" s="16" t="s">
        <v>224</v>
      </c>
      <c r="F21" s="4">
        <v>2208.5</v>
      </c>
      <c r="G21" s="2">
        <v>247</v>
      </c>
      <c r="H21" s="2">
        <v>3000</v>
      </c>
      <c r="I21" s="4">
        <v>73.62</v>
      </c>
      <c r="J21" s="6">
        <v>176</v>
      </c>
      <c r="K21" s="6">
        <v>144.5</v>
      </c>
      <c r="L21" s="6">
        <v>225.5</v>
      </c>
      <c r="M21" s="6">
        <v>200</v>
      </c>
      <c r="N21" s="6">
        <v>202.5</v>
      </c>
      <c r="O21" s="6">
        <v>262.5</v>
      </c>
      <c r="P21" s="6">
        <v>205.5</v>
      </c>
      <c r="Q21" s="6">
        <v>177</v>
      </c>
      <c r="R21" s="6">
        <v>122.5</v>
      </c>
      <c r="S21" s="6">
        <v>134</v>
      </c>
      <c r="T21" s="6">
        <v>178</v>
      </c>
      <c r="U21" s="6">
        <v>180.5</v>
      </c>
      <c r="V21" s="9">
        <v>18</v>
      </c>
      <c r="W21" s="9">
        <v>18</v>
      </c>
      <c r="X21" s="9">
        <v>25</v>
      </c>
      <c r="Y21" s="9">
        <v>21</v>
      </c>
      <c r="Z21" s="9">
        <v>24</v>
      </c>
      <c r="AA21" s="9">
        <v>29</v>
      </c>
      <c r="AB21" s="9">
        <v>26</v>
      </c>
      <c r="AC21" s="9">
        <v>20</v>
      </c>
      <c r="AD21" s="9">
        <v>18</v>
      </c>
      <c r="AE21" s="9">
        <v>17</v>
      </c>
      <c r="AF21" s="9">
        <v>13</v>
      </c>
      <c r="AG21" s="9">
        <v>18</v>
      </c>
      <c r="AH21" s="1" t="s">
        <v>596</v>
      </c>
      <c r="AI21" s="53"/>
      <c r="AJ21" s="18"/>
    </row>
    <row r="22" spans="1:36" s="1" customFormat="1" ht="10.5">
      <c r="A22" s="16">
        <v>20</v>
      </c>
      <c r="B22" s="17" t="s">
        <v>308</v>
      </c>
      <c r="C22" s="16" t="s">
        <v>597</v>
      </c>
      <c r="D22" s="16" t="s">
        <v>121</v>
      </c>
      <c r="E22" s="16" t="s">
        <v>109</v>
      </c>
      <c r="F22" s="4">
        <v>2026.8</v>
      </c>
      <c r="G22" s="2">
        <v>196</v>
      </c>
      <c r="H22" s="2">
        <v>1800</v>
      </c>
      <c r="I22" s="4">
        <v>112.6</v>
      </c>
      <c r="J22" s="6">
        <v>195.6</v>
      </c>
      <c r="K22" s="6">
        <v>195.5</v>
      </c>
      <c r="L22" s="6">
        <v>200</v>
      </c>
      <c r="M22" s="6">
        <v>200.5</v>
      </c>
      <c r="N22" s="6">
        <v>135</v>
      </c>
      <c r="O22" s="6">
        <v>139.30000000000001</v>
      </c>
      <c r="P22" s="6">
        <v>133</v>
      </c>
      <c r="Q22" s="6">
        <v>121</v>
      </c>
      <c r="R22" s="6">
        <v>62</v>
      </c>
      <c r="S22" s="6">
        <v>239.3</v>
      </c>
      <c r="T22" s="6">
        <v>200.1</v>
      </c>
      <c r="U22" s="6">
        <v>205.5</v>
      </c>
      <c r="V22" s="9">
        <v>22</v>
      </c>
      <c r="W22" s="9">
        <v>20</v>
      </c>
      <c r="X22" s="9">
        <v>16</v>
      </c>
      <c r="Y22" s="9">
        <v>19</v>
      </c>
      <c r="Z22" s="9">
        <v>17</v>
      </c>
      <c r="AA22" s="9">
        <v>16</v>
      </c>
      <c r="AB22" s="9">
        <v>13</v>
      </c>
      <c r="AC22" s="9">
        <v>13</v>
      </c>
      <c r="AD22" s="9">
        <v>8</v>
      </c>
      <c r="AE22" s="9">
        <v>15</v>
      </c>
      <c r="AF22" s="9">
        <v>17</v>
      </c>
      <c r="AG22" s="9">
        <v>20</v>
      </c>
      <c r="AH22" s="1" t="s">
        <v>598</v>
      </c>
      <c r="AI22" s="53"/>
      <c r="AJ22" s="18"/>
    </row>
    <row r="23" spans="1:36" s="1" customFormat="1" ht="10.5">
      <c r="A23" s="16">
        <v>21</v>
      </c>
      <c r="B23" s="17" t="s">
        <v>308</v>
      </c>
      <c r="C23" s="16" t="s">
        <v>599</v>
      </c>
      <c r="D23" s="16" t="s">
        <v>295</v>
      </c>
      <c r="E23" s="16" t="s">
        <v>112</v>
      </c>
      <c r="F23" s="4">
        <v>2022</v>
      </c>
      <c r="G23" s="2">
        <v>271</v>
      </c>
      <c r="H23" s="2">
        <v>1900</v>
      </c>
      <c r="I23" s="4">
        <v>106.42</v>
      </c>
      <c r="J23" s="6">
        <v>170</v>
      </c>
      <c r="K23" s="6">
        <v>185</v>
      </c>
      <c r="L23" s="6">
        <v>178</v>
      </c>
      <c r="M23" s="6">
        <v>135</v>
      </c>
      <c r="N23" s="6">
        <v>149</v>
      </c>
      <c r="O23" s="6">
        <v>180</v>
      </c>
      <c r="P23" s="6">
        <v>168</v>
      </c>
      <c r="Q23" s="6">
        <v>172</v>
      </c>
      <c r="R23" s="6">
        <v>182</v>
      </c>
      <c r="S23" s="6">
        <v>205</v>
      </c>
      <c r="T23" s="6">
        <v>175</v>
      </c>
      <c r="U23" s="6">
        <v>123</v>
      </c>
      <c r="V23" s="9">
        <v>20</v>
      </c>
      <c r="W23" s="9">
        <v>23</v>
      </c>
      <c r="X23" s="9">
        <v>23</v>
      </c>
      <c r="Y23" s="9">
        <v>22</v>
      </c>
      <c r="Z23" s="9">
        <v>22</v>
      </c>
      <c r="AA23" s="9">
        <v>25</v>
      </c>
      <c r="AB23" s="9">
        <v>23</v>
      </c>
      <c r="AC23" s="9">
        <v>24</v>
      </c>
      <c r="AD23" s="9">
        <v>23</v>
      </c>
      <c r="AE23" s="9">
        <v>23</v>
      </c>
      <c r="AF23" s="9">
        <v>23</v>
      </c>
      <c r="AG23" s="9">
        <v>20</v>
      </c>
      <c r="AH23" s="1" t="s">
        <v>600</v>
      </c>
      <c r="AI23" s="53"/>
      <c r="AJ23" s="18"/>
    </row>
    <row r="24" spans="1:36" s="1" customFormat="1" ht="10.5">
      <c r="A24" s="16">
        <v>22</v>
      </c>
      <c r="B24" s="17"/>
      <c r="C24" s="16" t="s">
        <v>601</v>
      </c>
      <c r="D24" s="16" t="s">
        <v>229</v>
      </c>
      <c r="E24" s="16" t="s">
        <v>109</v>
      </c>
      <c r="F24" s="4">
        <v>1965.1</v>
      </c>
      <c r="G24" s="2">
        <v>228</v>
      </c>
      <c r="H24" s="2">
        <v>1800</v>
      </c>
      <c r="I24" s="4">
        <v>109.17</v>
      </c>
      <c r="J24" s="6">
        <v>116.5</v>
      </c>
      <c r="K24" s="6">
        <v>222</v>
      </c>
      <c r="L24" s="6">
        <v>207.6</v>
      </c>
      <c r="M24" s="6">
        <v>166.2</v>
      </c>
      <c r="N24" s="6">
        <v>141.80000000000001</v>
      </c>
      <c r="O24" s="6">
        <v>177.3</v>
      </c>
      <c r="P24" s="6">
        <v>148.6</v>
      </c>
      <c r="Q24" s="6">
        <v>122.4</v>
      </c>
      <c r="R24" s="6">
        <v>171.6</v>
      </c>
      <c r="S24" s="6">
        <v>130.19999999999999</v>
      </c>
      <c r="T24" s="6">
        <v>197.6</v>
      </c>
      <c r="U24" s="6">
        <v>163.30000000000001</v>
      </c>
      <c r="V24" s="9">
        <v>11</v>
      </c>
      <c r="W24" s="9">
        <v>25</v>
      </c>
      <c r="X24" s="9">
        <v>23</v>
      </c>
      <c r="Y24" s="9">
        <v>20</v>
      </c>
      <c r="Z24" s="9">
        <v>18</v>
      </c>
      <c r="AA24" s="9">
        <v>23</v>
      </c>
      <c r="AB24" s="9">
        <v>17</v>
      </c>
      <c r="AC24" s="9">
        <v>14</v>
      </c>
      <c r="AD24" s="9">
        <v>18</v>
      </c>
      <c r="AE24" s="9">
        <v>16</v>
      </c>
      <c r="AF24" s="9">
        <v>24</v>
      </c>
      <c r="AG24" s="9">
        <v>19</v>
      </c>
      <c r="AH24" s="1" t="s">
        <v>602</v>
      </c>
      <c r="AI24" s="53"/>
      <c r="AJ24" s="18"/>
    </row>
    <row r="25" spans="1:36" s="1" customFormat="1" ht="10.5">
      <c r="A25" s="16">
        <v>23</v>
      </c>
      <c r="B25" s="17" t="s">
        <v>308</v>
      </c>
      <c r="C25" s="16" t="s">
        <v>603</v>
      </c>
      <c r="D25" s="16" t="s">
        <v>250</v>
      </c>
      <c r="E25" s="16" t="s">
        <v>604</v>
      </c>
      <c r="F25" s="4">
        <v>1951.3</v>
      </c>
      <c r="G25" s="2">
        <v>229</v>
      </c>
      <c r="H25" s="2">
        <v>1700</v>
      </c>
      <c r="I25" s="4">
        <v>114.78</v>
      </c>
      <c r="J25" s="6">
        <v>128.4</v>
      </c>
      <c r="K25" s="6">
        <v>118.4</v>
      </c>
      <c r="L25" s="6">
        <v>145.4</v>
      </c>
      <c r="M25" s="6">
        <v>146.69999999999999</v>
      </c>
      <c r="N25" s="6">
        <v>137.69999999999999</v>
      </c>
      <c r="O25" s="6">
        <v>166.8</v>
      </c>
      <c r="P25" s="6">
        <v>214</v>
      </c>
      <c r="Q25" s="6">
        <v>160.30000000000001</v>
      </c>
      <c r="R25" s="6">
        <v>185</v>
      </c>
      <c r="S25" s="6">
        <v>221.5</v>
      </c>
      <c r="T25" s="6">
        <v>168.7</v>
      </c>
      <c r="U25" s="6">
        <v>158.4</v>
      </c>
      <c r="V25" s="9">
        <v>17</v>
      </c>
      <c r="W25" s="9">
        <v>18</v>
      </c>
      <c r="X25" s="9">
        <v>18</v>
      </c>
      <c r="Y25" s="9">
        <v>21</v>
      </c>
      <c r="Z25" s="9">
        <v>18</v>
      </c>
      <c r="AA25" s="9">
        <v>19</v>
      </c>
      <c r="AB25" s="9">
        <v>25</v>
      </c>
      <c r="AC25" s="9">
        <v>19</v>
      </c>
      <c r="AD25" s="9">
        <v>19</v>
      </c>
      <c r="AE25" s="9">
        <v>22</v>
      </c>
      <c r="AF25" s="9">
        <v>17</v>
      </c>
      <c r="AG25" s="9">
        <v>16</v>
      </c>
      <c r="AH25" s="1" t="s">
        <v>605</v>
      </c>
      <c r="AI25" s="53"/>
      <c r="AJ25" s="18"/>
    </row>
    <row r="26" spans="1:36" s="1" customFormat="1" ht="10.5">
      <c r="A26" s="16">
        <v>24</v>
      </c>
      <c r="B26" s="17"/>
      <c r="C26" s="16" t="s">
        <v>606</v>
      </c>
      <c r="D26" s="16" t="s">
        <v>289</v>
      </c>
      <c r="E26" s="16" t="s">
        <v>134</v>
      </c>
      <c r="F26" s="4">
        <v>1933.8</v>
      </c>
      <c r="G26" s="2">
        <v>245</v>
      </c>
      <c r="H26" s="2">
        <v>2000</v>
      </c>
      <c r="I26" s="4">
        <v>96.69</v>
      </c>
      <c r="J26" s="6">
        <v>169.1</v>
      </c>
      <c r="K26" s="6">
        <v>140.1</v>
      </c>
      <c r="L26" s="6">
        <v>126.5</v>
      </c>
      <c r="M26" s="6">
        <v>117.8</v>
      </c>
      <c r="N26" s="6">
        <v>141.5</v>
      </c>
      <c r="O26" s="6">
        <v>165.9</v>
      </c>
      <c r="P26" s="6">
        <v>173</v>
      </c>
      <c r="Q26" s="6">
        <v>93.2</v>
      </c>
      <c r="R26" s="6">
        <v>196.5</v>
      </c>
      <c r="S26" s="6">
        <v>220.6</v>
      </c>
      <c r="T26" s="6">
        <v>186.4</v>
      </c>
      <c r="U26" s="6">
        <v>203.2</v>
      </c>
      <c r="V26" s="9">
        <v>23</v>
      </c>
      <c r="W26" s="9">
        <v>20</v>
      </c>
      <c r="X26" s="9">
        <v>20</v>
      </c>
      <c r="Y26" s="9">
        <v>13</v>
      </c>
      <c r="Z26" s="9">
        <v>17</v>
      </c>
      <c r="AA26" s="9">
        <v>22</v>
      </c>
      <c r="AB26" s="9">
        <v>22</v>
      </c>
      <c r="AC26" s="9">
        <v>16</v>
      </c>
      <c r="AD26" s="9">
        <v>24</v>
      </c>
      <c r="AE26" s="9">
        <v>25</v>
      </c>
      <c r="AF26" s="9">
        <v>19</v>
      </c>
      <c r="AG26" s="9">
        <v>24</v>
      </c>
      <c r="AH26" s="1" t="s">
        <v>607</v>
      </c>
      <c r="AI26" s="53"/>
      <c r="AJ26" s="18"/>
    </row>
    <row r="27" spans="1:36" s="1" customFormat="1" ht="10.5">
      <c r="A27" s="16">
        <v>25</v>
      </c>
      <c r="B27" s="17"/>
      <c r="C27" s="16" t="s">
        <v>608</v>
      </c>
      <c r="D27" s="16" t="s">
        <v>306</v>
      </c>
      <c r="E27" s="16" t="s">
        <v>109</v>
      </c>
      <c r="F27" s="4">
        <v>1932.7</v>
      </c>
      <c r="G27" s="2">
        <v>202</v>
      </c>
      <c r="H27" s="2">
        <v>1800</v>
      </c>
      <c r="I27" s="4">
        <v>107.37</v>
      </c>
      <c r="J27" s="6">
        <v>140</v>
      </c>
      <c r="K27" s="6">
        <v>162</v>
      </c>
      <c r="L27" s="6">
        <v>150</v>
      </c>
      <c r="M27" s="6">
        <v>90</v>
      </c>
      <c r="N27" s="6">
        <v>131.69999999999999</v>
      </c>
      <c r="O27" s="6">
        <v>131</v>
      </c>
      <c r="P27" s="6">
        <v>155</v>
      </c>
      <c r="Q27" s="6">
        <v>186</v>
      </c>
      <c r="R27" s="6">
        <v>197</v>
      </c>
      <c r="S27" s="6">
        <v>197</v>
      </c>
      <c r="T27" s="6">
        <v>210</v>
      </c>
      <c r="U27" s="6">
        <v>183</v>
      </c>
      <c r="V27" s="9">
        <v>15</v>
      </c>
      <c r="W27" s="9">
        <v>16</v>
      </c>
      <c r="X27" s="9">
        <v>18</v>
      </c>
      <c r="Y27" s="9">
        <v>12</v>
      </c>
      <c r="Z27" s="9">
        <v>16</v>
      </c>
      <c r="AA27" s="9">
        <v>18</v>
      </c>
      <c r="AB27" s="9">
        <v>17</v>
      </c>
      <c r="AC27" s="9">
        <v>20</v>
      </c>
      <c r="AD27" s="9">
        <v>16</v>
      </c>
      <c r="AE27" s="9">
        <v>18</v>
      </c>
      <c r="AF27" s="9">
        <v>17</v>
      </c>
      <c r="AG27" s="9">
        <v>19</v>
      </c>
      <c r="AH27" s="1" t="s">
        <v>609</v>
      </c>
      <c r="AI27" s="53"/>
      <c r="AJ27" s="18"/>
    </row>
    <row r="28" spans="1:36" s="1" customFormat="1" ht="10.5">
      <c r="A28" s="16">
        <v>26</v>
      </c>
      <c r="B28" s="17" t="s">
        <v>308</v>
      </c>
      <c r="C28" s="16" t="s">
        <v>610</v>
      </c>
      <c r="D28" s="16" t="s">
        <v>130</v>
      </c>
      <c r="E28" s="16" t="s">
        <v>236</v>
      </c>
      <c r="F28" s="4">
        <v>1839.2</v>
      </c>
      <c r="G28" s="2">
        <v>239</v>
      </c>
      <c r="H28" s="2">
        <v>1800</v>
      </c>
      <c r="I28" s="4">
        <v>102.18</v>
      </c>
      <c r="J28" s="6">
        <v>110</v>
      </c>
      <c r="K28" s="6">
        <v>159.5</v>
      </c>
      <c r="L28" s="6">
        <v>139</v>
      </c>
      <c r="M28" s="6">
        <v>205</v>
      </c>
      <c r="N28" s="6">
        <v>173.5</v>
      </c>
      <c r="O28" s="6">
        <v>181.2</v>
      </c>
      <c r="P28" s="6">
        <v>171.5</v>
      </c>
      <c r="Q28" s="6">
        <v>137</v>
      </c>
      <c r="R28" s="6">
        <v>112.5</v>
      </c>
      <c r="S28" s="6">
        <v>130.5</v>
      </c>
      <c r="T28" s="6">
        <v>154</v>
      </c>
      <c r="U28" s="6">
        <v>165.5</v>
      </c>
      <c r="V28" s="9">
        <v>15</v>
      </c>
      <c r="W28" s="9">
        <v>21</v>
      </c>
      <c r="X28" s="9">
        <v>18</v>
      </c>
      <c r="Y28" s="9">
        <v>20</v>
      </c>
      <c r="Z28" s="9">
        <v>21</v>
      </c>
      <c r="AA28" s="9">
        <v>25</v>
      </c>
      <c r="AB28" s="9">
        <v>23</v>
      </c>
      <c r="AC28" s="9">
        <v>18</v>
      </c>
      <c r="AD28" s="9">
        <v>17</v>
      </c>
      <c r="AE28" s="9">
        <v>16</v>
      </c>
      <c r="AF28" s="9">
        <v>22</v>
      </c>
      <c r="AG28" s="9">
        <v>23</v>
      </c>
      <c r="AH28" s="1" t="s">
        <v>611</v>
      </c>
      <c r="AI28" s="53"/>
      <c r="AJ28" s="18"/>
    </row>
    <row r="29" spans="1:36" s="1" customFormat="1" ht="10.5">
      <c r="A29" s="16">
        <v>27</v>
      </c>
      <c r="B29" s="17"/>
      <c r="C29" s="16" t="s">
        <v>612</v>
      </c>
      <c r="D29" s="16" t="s">
        <v>293</v>
      </c>
      <c r="E29" s="16" t="s">
        <v>202</v>
      </c>
      <c r="F29" s="4">
        <v>1830.7</v>
      </c>
      <c r="G29" s="2">
        <v>215</v>
      </c>
      <c r="H29" s="2">
        <v>1500</v>
      </c>
      <c r="I29" s="4">
        <v>122.05</v>
      </c>
      <c r="J29" s="6">
        <v>111.7</v>
      </c>
      <c r="K29" s="6">
        <v>62</v>
      </c>
      <c r="L29" s="6">
        <v>177</v>
      </c>
      <c r="M29" s="6">
        <v>178.1</v>
      </c>
      <c r="N29" s="6">
        <v>209.6</v>
      </c>
      <c r="O29" s="6">
        <v>163.19999999999999</v>
      </c>
      <c r="P29" s="6">
        <v>160</v>
      </c>
      <c r="Q29" s="6">
        <v>198.5</v>
      </c>
      <c r="R29" s="6">
        <v>114.8</v>
      </c>
      <c r="S29" s="6">
        <v>114</v>
      </c>
      <c r="T29" s="6">
        <v>179.8</v>
      </c>
      <c r="U29" s="6">
        <v>162</v>
      </c>
      <c r="V29" s="9">
        <v>14</v>
      </c>
      <c r="W29" s="9">
        <v>8</v>
      </c>
      <c r="X29" s="9">
        <v>24</v>
      </c>
      <c r="Y29" s="9">
        <v>23</v>
      </c>
      <c r="Z29" s="9">
        <v>25</v>
      </c>
      <c r="AA29" s="9">
        <v>19</v>
      </c>
      <c r="AB29" s="9">
        <v>19</v>
      </c>
      <c r="AC29" s="9">
        <v>21</v>
      </c>
      <c r="AD29" s="9">
        <v>13</v>
      </c>
      <c r="AE29" s="9">
        <v>12</v>
      </c>
      <c r="AF29" s="9">
        <v>19</v>
      </c>
      <c r="AG29" s="9">
        <v>18</v>
      </c>
      <c r="AH29" s="1" t="s">
        <v>613</v>
      </c>
      <c r="AI29" s="53"/>
      <c r="AJ29" s="18"/>
    </row>
    <row r="30" spans="1:36" s="1" customFormat="1" ht="10.5">
      <c r="A30" s="16">
        <v>28</v>
      </c>
      <c r="B30" s="17"/>
      <c r="C30" s="16" t="s">
        <v>614</v>
      </c>
      <c r="D30" s="16" t="s">
        <v>122</v>
      </c>
      <c r="E30" s="16" t="s">
        <v>109</v>
      </c>
      <c r="F30" s="4">
        <v>1749.4</v>
      </c>
      <c r="G30" s="2">
        <v>145</v>
      </c>
      <c r="H30" s="2">
        <v>1200</v>
      </c>
      <c r="I30" s="4">
        <v>145.78</v>
      </c>
      <c r="J30" s="6">
        <v>166.3</v>
      </c>
      <c r="K30" s="6">
        <v>196.6</v>
      </c>
      <c r="L30" s="6">
        <v>200.9</v>
      </c>
      <c r="M30" s="6">
        <v>228.3</v>
      </c>
      <c r="N30" s="6">
        <v>163.5</v>
      </c>
      <c r="O30" s="6">
        <v>199.3</v>
      </c>
      <c r="P30" s="6">
        <v>84.5</v>
      </c>
      <c r="Q30" s="6">
        <v>68</v>
      </c>
      <c r="R30" s="6">
        <v>87</v>
      </c>
      <c r="S30" s="6">
        <v>109.3</v>
      </c>
      <c r="T30" s="6">
        <v>117.5</v>
      </c>
      <c r="U30" s="6">
        <v>128.19999999999999</v>
      </c>
      <c r="V30" s="9">
        <v>14</v>
      </c>
      <c r="W30" s="9">
        <v>16</v>
      </c>
      <c r="X30" s="9">
        <v>15</v>
      </c>
      <c r="Y30" s="9">
        <v>17</v>
      </c>
      <c r="Z30" s="9">
        <v>16</v>
      </c>
      <c r="AA30" s="9">
        <v>13</v>
      </c>
      <c r="AB30" s="9">
        <v>10</v>
      </c>
      <c r="AC30" s="9">
        <v>7</v>
      </c>
      <c r="AD30" s="9">
        <v>7</v>
      </c>
      <c r="AE30" s="9">
        <v>9</v>
      </c>
      <c r="AF30" s="9">
        <v>9</v>
      </c>
      <c r="AG30" s="9">
        <v>12</v>
      </c>
      <c r="AH30" s="1" t="s">
        <v>615</v>
      </c>
      <c r="AI30" s="53"/>
      <c r="AJ30" s="18"/>
    </row>
    <row r="31" spans="1:36" s="1" customFormat="1" ht="10.5">
      <c r="A31" s="16">
        <v>29</v>
      </c>
      <c r="B31" s="17"/>
      <c r="C31" s="16" t="s">
        <v>616</v>
      </c>
      <c r="D31" s="16" t="s">
        <v>143</v>
      </c>
      <c r="E31" s="16" t="s">
        <v>109</v>
      </c>
      <c r="F31" s="4">
        <v>1689.5</v>
      </c>
      <c r="G31" s="2">
        <v>105</v>
      </c>
      <c r="H31" s="2">
        <v>2400</v>
      </c>
      <c r="I31" s="4">
        <v>70.400000000000006</v>
      </c>
      <c r="J31" s="6">
        <v>94</v>
      </c>
      <c r="K31" s="6">
        <v>53</v>
      </c>
      <c r="L31" s="6">
        <v>87</v>
      </c>
      <c r="M31" s="6">
        <v>90</v>
      </c>
      <c r="N31" s="6">
        <v>159</v>
      </c>
      <c r="O31" s="6">
        <v>132.5</v>
      </c>
      <c r="P31" s="6">
        <v>210</v>
      </c>
      <c r="Q31" s="6">
        <v>170</v>
      </c>
      <c r="R31" s="6">
        <v>193</v>
      </c>
      <c r="S31" s="6">
        <v>313</v>
      </c>
      <c r="T31" s="6">
        <v>106</v>
      </c>
      <c r="U31" s="6">
        <v>82</v>
      </c>
      <c r="V31" s="9">
        <v>7</v>
      </c>
      <c r="W31" s="9">
        <v>4</v>
      </c>
      <c r="X31" s="9">
        <v>6</v>
      </c>
      <c r="Y31" s="9">
        <v>9</v>
      </c>
      <c r="Z31" s="9">
        <v>10</v>
      </c>
      <c r="AA31" s="9">
        <v>9</v>
      </c>
      <c r="AB31" s="9">
        <v>13</v>
      </c>
      <c r="AC31" s="9">
        <v>10</v>
      </c>
      <c r="AD31" s="9">
        <v>11</v>
      </c>
      <c r="AE31" s="9">
        <v>13</v>
      </c>
      <c r="AF31" s="9">
        <v>7</v>
      </c>
      <c r="AG31" s="9">
        <v>6</v>
      </c>
      <c r="AH31" s="1" t="s">
        <v>617</v>
      </c>
      <c r="AI31" s="53"/>
      <c r="AJ31" s="18"/>
    </row>
    <row r="32" spans="1:36" s="1" customFormat="1" ht="10.5">
      <c r="A32" s="16">
        <v>30</v>
      </c>
      <c r="B32" s="17"/>
      <c r="C32" s="16" t="s">
        <v>618</v>
      </c>
      <c r="D32" s="16" t="s">
        <v>244</v>
      </c>
      <c r="E32" s="16" t="s">
        <v>109</v>
      </c>
      <c r="F32" s="4">
        <v>1643.5</v>
      </c>
      <c r="G32" s="2">
        <v>166</v>
      </c>
      <c r="H32" s="2">
        <v>2400</v>
      </c>
      <c r="I32" s="4">
        <v>68.48</v>
      </c>
      <c r="J32" s="6">
        <v>169.2</v>
      </c>
      <c r="K32" s="6">
        <v>183</v>
      </c>
      <c r="L32" s="6">
        <v>138.6</v>
      </c>
      <c r="M32" s="6">
        <v>184</v>
      </c>
      <c r="N32" s="6">
        <v>212.7</v>
      </c>
      <c r="O32" s="6">
        <v>197.3</v>
      </c>
      <c r="P32" s="6">
        <v>120.9</v>
      </c>
      <c r="Q32" s="6">
        <v>58.4</v>
      </c>
      <c r="R32" s="6">
        <v>66.7</v>
      </c>
      <c r="S32" s="6">
        <v>91.2</v>
      </c>
      <c r="T32" s="6">
        <v>116.2</v>
      </c>
      <c r="U32" s="6">
        <v>105.3</v>
      </c>
      <c r="V32" s="9">
        <v>19</v>
      </c>
      <c r="W32" s="9">
        <v>20</v>
      </c>
      <c r="X32" s="9">
        <v>14</v>
      </c>
      <c r="Y32" s="9">
        <v>19</v>
      </c>
      <c r="Z32" s="9">
        <v>20</v>
      </c>
      <c r="AA32" s="9">
        <v>12</v>
      </c>
      <c r="AB32" s="9">
        <v>8</v>
      </c>
      <c r="AC32" s="9">
        <v>9</v>
      </c>
      <c r="AD32" s="9">
        <v>7</v>
      </c>
      <c r="AE32" s="9">
        <v>13</v>
      </c>
      <c r="AF32" s="9">
        <v>15</v>
      </c>
      <c r="AG32" s="9">
        <v>10</v>
      </c>
      <c r="AH32" s="1" t="s">
        <v>619</v>
      </c>
      <c r="AI32" s="53"/>
      <c r="AJ32" s="18"/>
    </row>
    <row r="33" spans="1:36" s="1" customFormat="1" ht="10.5">
      <c r="A33" s="16">
        <v>31</v>
      </c>
      <c r="B33" s="17"/>
      <c r="C33" s="16" t="s">
        <v>620</v>
      </c>
      <c r="D33" s="16" t="s">
        <v>176</v>
      </c>
      <c r="E33" s="16" t="s">
        <v>116</v>
      </c>
      <c r="F33" s="4">
        <v>1636</v>
      </c>
      <c r="G33" s="2">
        <v>183</v>
      </c>
      <c r="H33" s="2">
        <v>2000</v>
      </c>
      <c r="I33" s="4">
        <v>81.8</v>
      </c>
      <c r="J33" s="6">
        <v>109</v>
      </c>
      <c r="K33" s="6">
        <v>120</v>
      </c>
      <c r="L33" s="6">
        <v>140</v>
      </c>
      <c r="M33" s="6">
        <v>117</v>
      </c>
      <c r="N33" s="6">
        <v>138</v>
      </c>
      <c r="O33" s="6">
        <v>133</v>
      </c>
      <c r="P33" s="6">
        <v>151</v>
      </c>
      <c r="Q33" s="6">
        <v>108</v>
      </c>
      <c r="R33" s="6">
        <v>152</v>
      </c>
      <c r="S33" s="6">
        <v>151</v>
      </c>
      <c r="T33" s="6">
        <v>160</v>
      </c>
      <c r="U33" s="6">
        <v>157</v>
      </c>
      <c r="V33" s="9">
        <v>13</v>
      </c>
      <c r="W33" s="9">
        <v>15</v>
      </c>
      <c r="X33" s="9">
        <v>16</v>
      </c>
      <c r="Y33" s="9">
        <v>16</v>
      </c>
      <c r="Z33" s="9">
        <v>15</v>
      </c>
      <c r="AA33" s="9">
        <v>14</v>
      </c>
      <c r="AB33" s="9">
        <v>17</v>
      </c>
      <c r="AC33" s="9">
        <v>12</v>
      </c>
      <c r="AD33" s="9">
        <v>18</v>
      </c>
      <c r="AE33" s="9">
        <v>17</v>
      </c>
      <c r="AF33" s="9">
        <v>17</v>
      </c>
      <c r="AG33" s="9">
        <v>13</v>
      </c>
      <c r="AH33" s="1" t="s">
        <v>621</v>
      </c>
      <c r="AI33" s="53"/>
      <c r="AJ33" s="18"/>
    </row>
    <row r="34" spans="1:36" s="1" customFormat="1" ht="10.5">
      <c r="A34" s="16">
        <v>32</v>
      </c>
      <c r="B34" s="17"/>
      <c r="C34" s="16" t="s">
        <v>622</v>
      </c>
      <c r="D34" s="16" t="s">
        <v>163</v>
      </c>
      <c r="E34" s="16" t="s">
        <v>109</v>
      </c>
      <c r="F34" s="4">
        <v>1629</v>
      </c>
      <c r="G34" s="2">
        <v>105</v>
      </c>
      <c r="H34" s="2">
        <v>1200</v>
      </c>
      <c r="I34" s="4">
        <v>135.75</v>
      </c>
      <c r="J34" s="6">
        <v>43</v>
      </c>
      <c r="K34" s="6">
        <v>68</v>
      </c>
      <c r="L34" s="6">
        <v>36</v>
      </c>
      <c r="M34" s="6">
        <v>103</v>
      </c>
      <c r="N34" s="6">
        <v>236</v>
      </c>
      <c r="O34" s="6">
        <v>170</v>
      </c>
      <c r="P34" s="6">
        <v>159</v>
      </c>
      <c r="Q34" s="6">
        <v>111</v>
      </c>
      <c r="R34" s="6">
        <v>175</v>
      </c>
      <c r="S34" s="6">
        <v>191</v>
      </c>
      <c r="T34" s="6">
        <v>236</v>
      </c>
      <c r="U34" s="6">
        <v>101</v>
      </c>
      <c r="V34" s="9">
        <v>4</v>
      </c>
      <c r="W34" s="9">
        <v>5</v>
      </c>
      <c r="X34" s="9">
        <v>2</v>
      </c>
      <c r="Y34" s="9">
        <v>9</v>
      </c>
      <c r="Z34" s="9">
        <v>13</v>
      </c>
      <c r="AA34" s="9">
        <v>11</v>
      </c>
      <c r="AB34" s="9">
        <v>10</v>
      </c>
      <c r="AC34" s="9">
        <v>8</v>
      </c>
      <c r="AD34" s="9">
        <v>9</v>
      </c>
      <c r="AE34" s="9">
        <v>12</v>
      </c>
      <c r="AF34" s="9">
        <v>16</v>
      </c>
      <c r="AG34" s="9">
        <v>6</v>
      </c>
      <c r="AH34" s="1" t="s">
        <v>623</v>
      </c>
      <c r="AI34" s="53"/>
      <c r="AJ34" s="18"/>
    </row>
    <row r="35" spans="1:36" s="1" customFormat="1" ht="10.5">
      <c r="A35" s="16">
        <v>33</v>
      </c>
      <c r="B35" s="17" t="s">
        <v>308</v>
      </c>
      <c r="C35" s="16" t="s">
        <v>624</v>
      </c>
      <c r="D35" s="16" t="s">
        <v>275</v>
      </c>
      <c r="E35" s="16" t="s">
        <v>119</v>
      </c>
      <c r="F35" s="4">
        <v>1600.1</v>
      </c>
      <c r="G35" s="2">
        <v>237</v>
      </c>
      <c r="H35" s="2">
        <v>1500</v>
      </c>
      <c r="I35" s="4">
        <v>106.67</v>
      </c>
      <c r="J35" s="6">
        <v>111.5</v>
      </c>
      <c r="K35" s="6">
        <v>107.2</v>
      </c>
      <c r="L35" s="6">
        <v>145</v>
      </c>
      <c r="M35" s="6">
        <v>159.9</v>
      </c>
      <c r="N35" s="6">
        <v>113.2</v>
      </c>
      <c r="O35" s="6">
        <v>133.30000000000001</v>
      </c>
      <c r="P35" s="6">
        <v>133</v>
      </c>
      <c r="Q35" s="6">
        <v>123.8</v>
      </c>
      <c r="R35" s="6">
        <v>168.4</v>
      </c>
      <c r="S35" s="6">
        <v>135.1</v>
      </c>
      <c r="T35" s="6">
        <v>166.4</v>
      </c>
      <c r="U35" s="6">
        <v>103.3</v>
      </c>
      <c r="V35" s="9">
        <v>22</v>
      </c>
      <c r="W35" s="9">
        <v>18</v>
      </c>
      <c r="X35" s="9">
        <v>18</v>
      </c>
      <c r="Y35" s="9">
        <v>20</v>
      </c>
      <c r="Z35" s="9">
        <v>20</v>
      </c>
      <c r="AA35" s="9">
        <v>20</v>
      </c>
      <c r="AB35" s="9">
        <v>19</v>
      </c>
      <c r="AC35" s="9">
        <v>20</v>
      </c>
      <c r="AD35" s="9">
        <v>18</v>
      </c>
      <c r="AE35" s="9">
        <v>20</v>
      </c>
      <c r="AF35" s="9">
        <v>22</v>
      </c>
      <c r="AG35" s="9">
        <v>20</v>
      </c>
      <c r="AH35" s="1" t="s">
        <v>625</v>
      </c>
      <c r="AI35" s="53"/>
      <c r="AJ35" s="18"/>
    </row>
    <row r="36" spans="1:36" s="1" customFormat="1" ht="10.5">
      <c r="A36" s="16">
        <v>34</v>
      </c>
      <c r="B36" s="17"/>
      <c r="C36" s="16" t="s">
        <v>626</v>
      </c>
      <c r="D36" s="16" t="s">
        <v>307</v>
      </c>
      <c r="E36" s="16" t="s">
        <v>139</v>
      </c>
      <c r="F36" s="4">
        <v>1595.9</v>
      </c>
      <c r="G36" s="2">
        <v>189</v>
      </c>
      <c r="H36" s="2">
        <v>2400</v>
      </c>
      <c r="I36" s="4">
        <v>66.5</v>
      </c>
      <c r="J36" s="6">
        <v>176.4</v>
      </c>
      <c r="K36" s="6">
        <v>171.8</v>
      </c>
      <c r="L36" s="6">
        <v>68.900000000000006</v>
      </c>
      <c r="M36" s="6">
        <v>81.599999999999994</v>
      </c>
      <c r="N36" s="6">
        <v>131.30000000000001</v>
      </c>
      <c r="O36" s="6">
        <v>201</v>
      </c>
      <c r="P36" s="6">
        <v>200.2</v>
      </c>
      <c r="Q36" s="6">
        <v>149</v>
      </c>
      <c r="R36" s="6">
        <v>106.5</v>
      </c>
      <c r="S36" s="6">
        <v>153.19999999999999</v>
      </c>
      <c r="T36" s="6">
        <v>60</v>
      </c>
      <c r="U36" s="6">
        <v>96</v>
      </c>
      <c r="V36" s="9">
        <v>18</v>
      </c>
      <c r="W36" s="9">
        <v>17</v>
      </c>
      <c r="X36" s="9">
        <v>13</v>
      </c>
      <c r="Y36" s="9">
        <v>13</v>
      </c>
      <c r="Z36" s="9">
        <v>16</v>
      </c>
      <c r="AA36" s="9">
        <v>22</v>
      </c>
      <c r="AB36" s="9">
        <v>22</v>
      </c>
      <c r="AC36" s="9">
        <v>20</v>
      </c>
      <c r="AD36" s="9">
        <v>12</v>
      </c>
      <c r="AE36" s="9">
        <v>15</v>
      </c>
      <c r="AF36" s="9">
        <v>7</v>
      </c>
      <c r="AG36" s="9">
        <v>14</v>
      </c>
      <c r="AH36" s="1" t="s">
        <v>627</v>
      </c>
      <c r="AI36" s="53"/>
      <c r="AJ36" s="18"/>
    </row>
    <row r="37" spans="1:36" s="1" customFormat="1" ht="10.5">
      <c r="A37" s="16">
        <v>35</v>
      </c>
      <c r="B37" s="17"/>
      <c r="C37" s="16" t="s">
        <v>628</v>
      </c>
      <c r="D37" s="16" t="s">
        <v>232</v>
      </c>
      <c r="E37" s="16" t="s">
        <v>302</v>
      </c>
      <c r="F37" s="4">
        <v>1553.3</v>
      </c>
      <c r="G37" s="2">
        <v>147</v>
      </c>
      <c r="H37" s="2">
        <v>1000</v>
      </c>
      <c r="I37" s="4">
        <v>155.33000000000001</v>
      </c>
      <c r="J37" s="6">
        <v>179.6</v>
      </c>
      <c r="K37" s="6">
        <v>202.2</v>
      </c>
      <c r="L37" s="6">
        <v>201.5</v>
      </c>
      <c r="M37" s="6">
        <v>217.4</v>
      </c>
      <c r="N37" s="6">
        <v>220.7</v>
      </c>
      <c r="O37" s="6">
        <v>169.5</v>
      </c>
      <c r="P37" s="6">
        <v>200.6</v>
      </c>
      <c r="Q37" s="6">
        <v>161.80000000000001</v>
      </c>
      <c r="R37" s="6">
        <v>0</v>
      </c>
      <c r="S37" s="6">
        <v>0</v>
      </c>
      <c r="T37" s="6">
        <v>0</v>
      </c>
      <c r="U37" s="6">
        <v>0</v>
      </c>
      <c r="V37" s="9">
        <v>18</v>
      </c>
      <c r="W37" s="9">
        <v>21</v>
      </c>
      <c r="X37" s="9">
        <v>18</v>
      </c>
      <c r="Y37" s="9">
        <v>17</v>
      </c>
      <c r="Z37" s="9">
        <v>19</v>
      </c>
      <c r="AA37" s="9">
        <v>18</v>
      </c>
      <c r="AB37" s="9">
        <v>20</v>
      </c>
      <c r="AC37" s="9">
        <v>16</v>
      </c>
      <c r="AD37" s="9">
        <v>0</v>
      </c>
      <c r="AE37" s="9">
        <v>0</v>
      </c>
      <c r="AF37" s="9">
        <v>0</v>
      </c>
      <c r="AG37" s="9">
        <v>0</v>
      </c>
      <c r="AH37" s="1" t="s">
        <v>629</v>
      </c>
      <c r="AI37" s="53"/>
      <c r="AJ37" s="18"/>
    </row>
    <row r="38" spans="1:36" s="1" customFormat="1" ht="10.5">
      <c r="A38" s="16">
        <v>36</v>
      </c>
      <c r="B38" s="17"/>
      <c r="C38" s="16" t="s">
        <v>630</v>
      </c>
      <c r="D38" s="16" t="s">
        <v>177</v>
      </c>
      <c r="E38" s="16" t="s">
        <v>109</v>
      </c>
      <c r="F38" s="4">
        <v>1516</v>
      </c>
      <c r="G38" s="2">
        <v>157</v>
      </c>
      <c r="H38" s="2">
        <v>1500</v>
      </c>
      <c r="I38" s="4">
        <v>101.07</v>
      </c>
      <c r="J38" s="6">
        <v>107</v>
      </c>
      <c r="K38" s="6">
        <v>135</v>
      </c>
      <c r="L38" s="6">
        <v>138</v>
      </c>
      <c r="M38" s="6">
        <v>146</v>
      </c>
      <c r="N38" s="6">
        <v>104</v>
      </c>
      <c r="O38" s="6">
        <v>123</v>
      </c>
      <c r="P38" s="6">
        <v>117</v>
      </c>
      <c r="Q38" s="6">
        <v>111</v>
      </c>
      <c r="R38" s="6">
        <v>136</v>
      </c>
      <c r="S38" s="6">
        <v>143</v>
      </c>
      <c r="T38" s="6">
        <v>142</v>
      </c>
      <c r="U38" s="6">
        <v>114</v>
      </c>
      <c r="V38" s="9">
        <v>11</v>
      </c>
      <c r="W38" s="9">
        <v>14</v>
      </c>
      <c r="X38" s="9">
        <v>14</v>
      </c>
      <c r="Y38" s="9">
        <v>14</v>
      </c>
      <c r="Z38" s="9">
        <v>11</v>
      </c>
      <c r="AA38" s="9">
        <v>13</v>
      </c>
      <c r="AB38" s="9">
        <v>12</v>
      </c>
      <c r="AC38" s="9">
        <v>12</v>
      </c>
      <c r="AD38" s="9">
        <v>14</v>
      </c>
      <c r="AE38" s="9">
        <v>15</v>
      </c>
      <c r="AF38" s="9">
        <v>15</v>
      </c>
      <c r="AG38" s="9">
        <v>12</v>
      </c>
      <c r="AH38" s="1" t="s">
        <v>631</v>
      </c>
      <c r="AI38" s="53"/>
      <c r="AJ38" s="18"/>
    </row>
    <row r="39" spans="1:36" s="1" customFormat="1" ht="10.5">
      <c r="A39" s="16">
        <v>37</v>
      </c>
      <c r="B39" s="17"/>
      <c r="C39" s="16" t="s">
        <v>632</v>
      </c>
      <c r="D39" s="16" t="s">
        <v>248</v>
      </c>
      <c r="E39" s="16"/>
      <c r="F39" s="4">
        <v>1471.9</v>
      </c>
      <c r="G39" s="2">
        <v>97</v>
      </c>
      <c r="H39" s="2">
        <v>1500</v>
      </c>
      <c r="I39" s="4">
        <v>98.13</v>
      </c>
      <c r="J39" s="6">
        <v>88.6</v>
      </c>
      <c r="K39" s="6">
        <v>63.8</v>
      </c>
      <c r="L39" s="6">
        <v>128.6</v>
      </c>
      <c r="M39" s="6">
        <v>223.1</v>
      </c>
      <c r="N39" s="6">
        <v>129</v>
      </c>
      <c r="O39" s="6">
        <v>85.8</v>
      </c>
      <c r="P39" s="6">
        <v>156.4</v>
      </c>
      <c r="Q39" s="6">
        <v>53.2</v>
      </c>
      <c r="R39" s="6">
        <v>160.19999999999999</v>
      </c>
      <c r="S39" s="6">
        <v>182.3</v>
      </c>
      <c r="T39" s="6">
        <v>106.5</v>
      </c>
      <c r="U39" s="6">
        <v>94.4</v>
      </c>
      <c r="V39" s="9">
        <v>5</v>
      </c>
      <c r="W39" s="9">
        <v>5</v>
      </c>
      <c r="X39" s="9">
        <v>9</v>
      </c>
      <c r="Y39" s="9">
        <v>13</v>
      </c>
      <c r="Z39" s="9">
        <v>8</v>
      </c>
      <c r="AA39" s="9">
        <v>6</v>
      </c>
      <c r="AB39" s="9">
        <v>10</v>
      </c>
      <c r="AC39" s="9">
        <v>3</v>
      </c>
      <c r="AD39" s="9">
        <v>11</v>
      </c>
      <c r="AE39" s="9">
        <v>13</v>
      </c>
      <c r="AF39" s="9">
        <v>8</v>
      </c>
      <c r="AG39" s="9">
        <v>6</v>
      </c>
      <c r="AH39" s="1" t="s">
        <v>633</v>
      </c>
      <c r="AI39" s="53"/>
      <c r="AJ39" s="18"/>
    </row>
    <row r="40" spans="1:36" s="1" customFormat="1" ht="10.5">
      <c r="A40" s="16">
        <v>38</v>
      </c>
      <c r="B40" s="17"/>
      <c r="C40" s="16" t="s">
        <v>634</v>
      </c>
      <c r="D40" s="16" t="s">
        <v>246</v>
      </c>
      <c r="E40" s="16" t="s">
        <v>297</v>
      </c>
      <c r="F40" s="4">
        <v>1373.5</v>
      </c>
      <c r="G40" s="2">
        <v>196</v>
      </c>
      <c r="H40" s="2">
        <v>2000</v>
      </c>
      <c r="I40" s="4">
        <v>68.680000000000007</v>
      </c>
      <c r="J40" s="6">
        <v>130.4</v>
      </c>
      <c r="K40" s="6">
        <v>158.5</v>
      </c>
      <c r="L40" s="6">
        <v>149.4</v>
      </c>
      <c r="M40" s="6">
        <v>143.69999999999999</v>
      </c>
      <c r="N40" s="6">
        <v>83</v>
      </c>
      <c r="O40" s="6">
        <v>85.9</v>
      </c>
      <c r="P40" s="6">
        <v>80.8</v>
      </c>
      <c r="Q40" s="6">
        <v>118.7</v>
      </c>
      <c r="R40" s="6">
        <v>124.8</v>
      </c>
      <c r="S40" s="6">
        <v>122.9</v>
      </c>
      <c r="T40" s="6">
        <v>90</v>
      </c>
      <c r="U40" s="6">
        <v>85.4</v>
      </c>
      <c r="V40" s="9">
        <v>18</v>
      </c>
      <c r="W40" s="9">
        <v>20</v>
      </c>
      <c r="X40" s="9">
        <v>19</v>
      </c>
      <c r="Y40" s="9">
        <v>20</v>
      </c>
      <c r="Z40" s="9">
        <v>13</v>
      </c>
      <c r="AA40" s="9">
        <v>13</v>
      </c>
      <c r="AB40" s="9">
        <v>14</v>
      </c>
      <c r="AC40" s="9">
        <v>15</v>
      </c>
      <c r="AD40" s="9">
        <v>17</v>
      </c>
      <c r="AE40" s="9">
        <v>20</v>
      </c>
      <c r="AF40" s="9">
        <v>13</v>
      </c>
      <c r="AG40" s="9">
        <v>14</v>
      </c>
      <c r="AH40" s="1" t="s">
        <v>635</v>
      </c>
      <c r="AI40" s="53"/>
      <c r="AJ40" s="18"/>
    </row>
    <row r="41" spans="1:36" s="1" customFormat="1" ht="10.5">
      <c r="A41" s="16">
        <v>39</v>
      </c>
      <c r="B41" s="17"/>
      <c r="C41" s="16" t="s">
        <v>636</v>
      </c>
      <c r="D41" s="16" t="s">
        <v>181</v>
      </c>
      <c r="E41" s="16" t="s">
        <v>142</v>
      </c>
      <c r="F41" s="4">
        <v>1341</v>
      </c>
      <c r="G41" s="2">
        <v>183</v>
      </c>
      <c r="H41" s="2">
        <v>2000</v>
      </c>
      <c r="I41" s="4">
        <v>67.05</v>
      </c>
      <c r="J41" s="6">
        <v>95</v>
      </c>
      <c r="K41" s="6">
        <v>80</v>
      </c>
      <c r="L41" s="6">
        <v>59</v>
      </c>
      <c r="M41" s="6">
        <v>65</v>
      </c>
      <c r="N41" s="6">
        <v>69</v>
      </c>
      <c r="O41" s="6">
        <v>91</v>
      </c>
      <c r="P41" s="6">
        <v>76</v>
      </c>
      <c r="Q41" s="6">
        <v>201</v>
      </c>
      <c r="R41" s="6">
        <v>195</v>
      </c>
      <c r="S41" s="6">
        <v>194</v>
      </c>
      <c r="T41" s="6">
        <v>127</v>
      </c>
      <c r="U41" s="6">
        <v>89</v>
      </c>
      <c r="V41" s="9">
        <v>14</v>
      </c>
      <c r="W41" s="9">
        <v>10</v>
      </c>
      <c r="X41" s="9">
        <v>7</v>
      </c>
      <c r="Y41" s="9">
        <v>9</v>
      </c>
      <c r="Z41" s="9">
        <v>12</v>
      </c>
      <c r="AA41" s="9">
        <v>12</v>
      </c>
      <c r="AB41" s="9">
        <v>11</v>
      </c>
      <c r="AC41" s="9">
        <v>22</v>
      </c>
      <c r="AD41" s="9">
        <v>17</v>
      </c>
      <c r="AE41" s="9">
        <v>31</v>
      </c>
      <c r="AF41" s="9">
        <v>25</v>
      </c>
      <c r="AG41" s="9">
        <v>13</v>
      </c>
      <c r="AH41" s="1" t="s">
        <v>637</v>
      </c>
      <c r="AI41" s="53"/>
      <c r="AJ41" s="18"/>
    </row>
    <row r="42" spans="1:36" s="1" customFormat="1" ht="10.5">
      <c r="A42" s="16">
        <v>40</v>
      </c>
      <c r="B42" s="17"/>
      <c r="C42" s="16" t="s">
        <v>638</v>
      </c>
      <c r="D42" s="16" t="s">
        <v>255</v>
      </c>
      <c r="E42" s="16" t="s">
        <v>188</v>
      </c>
      <c r="F42" s="4">
        <v>1329</v>
      </c>
      <c r="G42" s="2">
        <v>226</v>
      </c>
      <c r="H42" s="2">
        <v>1200</v>
      </c>
      <c r="I42" s="4">
        <v>110.75</v>
      </c>
      <c r="J42" s="6">
        <v>123</v>
      </c>
      <c r="K42" s="6">
        <v>97</v>
      </c>
      <c r="L42" s="6">
        <v>75</v>
      </c>
      <c r="M42" s="6">
        <v>84</v>
      </c>
      <c r="N42" s="6">
        <v>96</v>
      </c>
      <c r="O42" s="6">
        <v>122</v>
      </c>
      <c r="P42" s="6">
        <v>110</v>
      </c>
      <c r="Q42" s="6">
        <v>125</v>
      </c>
      <c r="R42" s="6">
        <v>115</v>
      </c>
      <c r="S42" s="6">
        <v>110</v>
      </c>
      <c r="T42" s="6">
        <v>120</v>
      </c>
      <c r="U42" s="6">
        <v>152</v>
      </c>
      <c r="V42" s="9">
        <v>18</v>
      </c>
      <c r="W42" s="9">
        <v>16</v>
      </c>
      <c r="X42" s="9">
        <v>15</v>
      </c>
      <c r="Y42" s="9">
        <v>15</v>
      </c>
      <c r="Z42" s="9">
        <v>16</v>
      </c>
      <c r="AA42" s="9">
        <v>19</v>
      </c>
      <c r="AB42" s="9">
        <v>20</v>
      </c>
      <c r="AC42" s="9">
        <v>22</v>
      </c>
      <c r="AD42" s="9">
        <v>21</v>
      </c>
      <c r="AE42" s="9">
        <v>20</v>
      </c>
      <c r="AF42" s="9">
        <v>19</v>
      </c>
      <c r="AG42" s="9">
        <v>25</v>
      </c>
      <c r="AH42" s="1" t="s">
        <v>639</v>
      </c>
      <c r="AI42" s="53"/>
      <c r="AJ42" s="18"/>
    </row>
    <row r="43" spans="1:36" s="1" customFormat="1" ht="10.5">
      <c r="A43" s="16">
        <v>41</v>
      </c>
      <c r="B43" s="17"/>
      <c r="C43" s="16" t="s">
        <v>640</v>
      </c>
      <c r="D43" s="16" t="s">
        <v>201</v>
      </c>
      <c r="E43" s="16" t="s">
        <v>303</v>
      </c>
      <c r="F43" s="4">
        <v>1301</v>
      </c>
      <c r="G43" s="2">
        <v>182</v>
      </c>
      <c r="H43" s="2">
        <v>1000</v>
      </c>
      <c r="I43" s="4">
        <v>130.1</v>
      </c>
      <c r="J43" s="6">
        <v>105</v>
      </c>
      <c r="K43" s="6">
        <v>107</v>
      </c>
      <c r="L43" s="6">
        <v>75</v>
      </c>
      <c r="M43" s="6">
        <v>107</v>
      </c>
      <c r="N43" s="6">
        <v>163</v>
      </c>
      <c r="O43" s="6">
        <v>107</v>
      </c>
      <c r="P43" s="6">
        <v>110</v>
      </c>
      <c r="Q43" s="6">
        <v>113</v>
      </c>
      <c r="R43" s="6">
        <v>125</v>
      </c>
      <c r="S43" s="6">
        <v>102</v>
      </c>
      <c r="T43" s="6">
        <v>90</v>
      </c>
      <c r="U43" s="6">
        <v>97</v>
      </c>
      <c r="V43" s="9">
        <v>16</v>
      </c>
      <c r="W43" s="9">
        <v>15</v>
      </c>
      <c r="X43" s="9">
        <v>13</v>
      </c>
      <c r="Y43" s="9">
        <v>17</v>
      </c>
      <c r="Z43" s="9">
        <v>24</v>
      </c>
      <c r="AA43" s="9">
        <v>15</v>
      </c>
      <c r="AB43" s="9">
        <v>13</v>
      </c>
      <c r="AC43" s="9">
        <v>12</v>
      </c>
      <c r="AD43" s="9">
        <v>14</v>
      </c>
      <c r="AE43" s="9">
        <v>14</v>
      </c>
      <c r="AF43" s="9">
        <v>14</v>
      </c>
      <c r="AG43" s="9">
        <v>15</v>
      </c>
      <c r="AH43" s="1" t="s">
        <v>641</v>
      </c>
      <c r="AI43" s="53"/>
      <c r="AJ43" s="18"/>
    </row>
    <row r="44" spans="1:36" s="1" customFormat="1" ht="10.5">
      <c r="A44" s="16">
        <v>42</v>
      </c>
      <c r="B44" s="17"/>
      <c r="C44" s="16" t="s">
        <v>642</v>
      </c>
      <c r="D44" s="16" t="s">
        <v>184</v>
      </c>
      <c r="E44" s="16" t="s">
        <v>185</v>
      </c>
      <c r="F44" s="4">
        <v>1287.5</v>
      </c>
      <c r="G44" s="2">
        <v>168</v>
      </c>
      <c r="H44" s="2">
        <v>1000</v>
      </c>
      <c r="I44" s="4">
        <v>128.75</v>
      </c>
      <c r="J44" s="6">
        <v>94</v>
      </c>
      <c r="K44" s="6">
        <v>106.5</v>
      </c>
      <c r="L44" s="6">
        <v>72.5</v>
      </c>
      <c r="M44" s="6">
        <v>78</v>
      </c>
      <c r="N44" s="6">
        <v>55.5</v>
      </c>
      <c r="O44" s="6">
        <v>63</v>
      </c>
      <c r="P44" s="6">
        <v>84</v>
      </c>
      <c r="Q44" s="6">
        <v>118.5</v>
      </c>
      <c r="R44" s="6">
        <v>52.5</v>
      </c>
      <c r="S44" s="6">
        <v>186.5</v>
      </c>
      <c r="T44" s="6">
        <v>206</v>
      </c>
      <c r="U44" s="6">
        <v>170.5</v>
      </c>
      <c r="V44" s="9">
        <v>14</v>
      </c>
      <c r="W44" s="9">
        <v>15</v>
      </c>
      <c r="X44" s="9">
        <v>10</v>
      </c>
      <c r="Y44" s="9">
        <v>11</v>
      </c>
      <c r="Z44" s="9">
        <v>9</v>
      </c>
      <c r="AA44" s="9">
        <v>14</v>
      </c>
      <c r="AB44" s="9">
        <v>13</v>
      </c>
      <c r="AC44" s="9">
        <v>16</v>
      </c>
      <c r="AD44" s="9">
        <v>11</v>
      </c>
      <c r="AE44" s="9">
        <v>18</v>
      </c>
      <c r="AF44" s="9">
        <v>19</v>
      </c>
      <c r="AG44" s="9">
        <v>18</v>
      </c>
      <c r="AH44" s="1" t="s">
        <v>643</v>
      </c>
      <c r="AI44" s="53"/>
      <c r="AJ44" s="18"/>
    </row>
    <row r="45" spans="1:36" s="1" customFormat="1" ht="10.5">
      <c r="A45" s="16">
        <v>43</v>
      </c>
      <c r="B45" s="17" t="s">
        <v>308</v>
      </c>
      <c r="C45" s="16" t="s">
        <v>644</v>
      </c>
      <c r="D45" s="16" t="s">
        <v>148</v>
      </c>
      <c r="E45" s="16" t="s">
        <v>149</v>
      </c>
      <c r="F45" s="4">
        <v>1276</v>
      </c>
      <c r="G45" s="2">
        <v>149</v>
      </c>
      <c r="H45" s="2">
        <v>1000</v>
      </c>
      <c r="I45" s="4">
        <v>127.6</v>
      </c>
      <c r="J45" s="6">
        <v>153</v>
      </c>
      <c r="K45" s="6">
        <v>166</v>
      </c>
      <c r="L45" s="6">
        <v>186</v>
      </c>
      <c r="M45" s="6">
        <v>154</v>
      </c>
      <c r="N45" s="6">
        <v>105</v>
      </c>
      <c r="O45" s="6">
        <v>109</v>
      </c>
      <c r="P45" s="6">
        <v>68</v>
      </c>
      <c r="Q45" s="6">
        <v>41</v>
      </c>
      <c r="R45" s="6">
        <v>71</v>
      </c>
      <c r="S45" s="6">
        <v>77</v>
      </c>
      <c r="T45" s="6">
        <v>77</v>
      </c>
      <c r="U45" s="6">
        <v>69</v>
      </c>
      <c r="V45" s="9">
        <v>19</v>
      </c>
      <c r="W45" s="9">
        <v>17</v>
      </c>
      <c r="X45" s="9">
        <v>17</v>
      </c>
      <c r="Y45" s="9">
        <v>19</v>
      </c>
      <c r="Z45" s="9">
        <v>14</v>
      </c>
      <c r="AA45" s="9">
        <v>10</v>
      </c>
      <c r="AB45" s="9">
        <v>10</v>
      </c>
      <c r="AC45" s="9">
        <v>8</v>
      </c>
      <c r="AD45" s="9">
        <v>8</v>
      </c>
      <c r="AE45" s="9">
        <v>6</v>
      </c>
      <c r="AF45" s="9">
        <v>10</v>
      </c>
      <c r="AG45" s="9">
        <v>11</v>
      </c>
      <c r="AH45" s="1" t="s">
        <v>645</v>
      </c>
      <c r="AI45" s="53"/>
      <c r="AJ45" s="18"/>
    </row>
    <row r="46" spans="1:36" s="1" customFormat="1" ht="10.5">
      <c r="A46" s="16">
        <v>44</v>
      </c>
      <c r="B46" s="17"/>
      <c r="C46" s="16" t="s">
        <v>646</v>
      </c>
      <c r="D46" s="16" t="s">
        <v>305</v>
      </c>
      <c r="E46" s="16" t="s">
        <v>109</v>
      </c>
      <c r="F46" s="4">
        <v>1242.7</v>
      </c>
      <c r="G46" s="2">
        <v>111</v>
      </c>
      <c r="H46" s="2">
        <v>1200</v>
      </c>
      <c r="I46" s="4">
        <v>103.56</v>
      </c>
      <c r="J46" s="6">
        <v>104</v>
      </c>
      <c r="K46" s="6">
        <v>146.5</v>
      </c>
      <c r="L46" s="6">
        <v>173</v>
      </c>
      <c r="M46" s="6">
        <v>107.3</v>
      </c>
      <c r="N46" s="6">
        <v>100</v>
      </c>
      <c r="O46" s="6">
        <v>126</v>
      </c>
      <c r="P46" s="6">
        <v>123</v>
      </c>
      <c r="Q46" s="6">
        <v>73.2</v>
      </c>
      <c r="R46" s="6">
        <v>66</v>
      </c>
      <c r="S46" s="6">
        <v>53.2</v>
      </c>
      <c r="T46" s="6">
        <v>53</v>
      </c>
      <c r="U46" s="6">
        <v>117.5</v>
      </c>
      <c r="V46" s="9">
        <v>7</v>
      </c>
      <c r="W46" s="9">
        <v>10</v>
      </c>
      <c r="X46" s="9">
        <v>18</v>
      </c>
      <c r="Y46" s="9">
        <v>11</v>
      </c>
      <c r="Z46" s="9">
        <v>11</v>
      </c>
      <c r="AA46" s="9">
        <v>11</v>
      </c>
      <c r="AB46" s="9">
        <v>11</v>
      </c>
      <c r="AC46" s="9">
        <v>8</v>
      </c>
      <c r="AD46" s="9">
        <v>5</v>
      </c>
      <c r="AE46" s="9">
        <v>7</v>
      </c>
      <c r="AF46" s="9">
        <v>6</v>
      </c>
      <c r="AG46" s="9">
        <v>6</v>
      </c>
      <c r="AH46" s="1" t="s">
        <v>647</v>
      </c>
      <c r="AI46" s="53"/>
      <c r="AJ46" s="18"/>
    </row>
    <row r="47" spans="1:36" s="1" customFormat="1" ht="10.5">
      <c r="A47" s="16">
        <v>45</v>
      </c>
      <c r="B47" s="17"/>
      <c r="C47" s="16" t="s">
        <v>648</v>
      </c>
      <c r="D47" s="16" t="s">
        <v>276</v>
      </c>
      <c r="E47" s="16" t="s">
        <v>109</v>
      </c>
      <c r="F47" s="4">
        <v>1210</v>
      </c>
      <c r="G47" s="2">
        <v>125</v>
      </c>
      <c r="H47" s="2">
        <v>1800</v>
      </c>
      <c r="I47" s="4">
        <v>67.22</v>
      </c>
      <c r="J47" s="6">
        <v>87</v>
      </c>
      <c r="K47" s="6">
        <v>176</v>
      </c>
      <c r="L47" s="6">
        <v>65</v>
      </c>
      <c r="M47" s="6">
        <v>57</v>
      </c>
      <c r="N47" s="6">
        <v>102</v>
      </c>
      <c r="O47" s="6">
        <v>116</v>
      </c>
      <c r="P47" s="6">
        <v>52</v>
      </c>
      <c r="Q47" s="6">
        <v>48</v>
      </c>
      <c r="R47" s="6">
        <v>120</v>
      </c>
      <c r="S47" s="6">
        <v>155</v>
      </c>
      <c r="T47" s="6">
        <v>91</v>
      </c>
      <c r="U47" s="6">
        <v>141</v>
      </c>
      <c r="V47" s="9">
        <v>11</v>
      </c>
      <c r="W47" s="9">
        <v>19</v>
      </c>
      <c r="X47" s="9">
        <v>7</v>
      </c>
      <c r="Y47" s="9">
        <v>5</v>
      </c>
      <c r="Z47" s="9">
        <v>13</v>
      </c>
      <c r="AA47" s="9">
        <v>11</v>
      </c>
      <c r="AB47" s="9">
        <v>7</v>
      </c>
      <c r="AC47" s="9">
        <v>4</v>
      </c>
      <c r="AD47" s="9">
        <v>12</v>
      </c>
      <c r="AE47" s="9">
        <v>14</v>
      </c>
      <c r="AF47" s="9">
        <v>10</v>
      </c>
      <c r="AG47" s="9">
        <v>12</v>
      </c>
      <c r="AH47" s="1" t="s">
        <v>649</v>
      </c>
      <c r="AI47" s="53"/>
      <c r="AJ47" s="18"/>
    </row>
    <row r="48" spans="1:36" s="1" customFormat="1" ht="10.5">
      <c r="A48" s="16">
        <v>46</v>
      </c>
      <c r="B48" s="17" t="s">
        <v>308</v>
      </c>
      <c r="C48" s="16" t="s">
        <v>650</v>
      </c>
      <c r="D48" s="16" t="s">
        <v>277</v>
      </c>
      <c r="E48" s="16" t="s">
        <v>117</v>
      </c>
      <c r="F48" s="4">
        <v>1199.2</v>
      </c>
      <c r="G48" s="2">
        <v>139</v>
      </c>
      <c r="H48" s="2">
        <v>1800</v>
      </c>
      <c r="I48" s="4">
        <v>66.62</v>
      </c>
      <c r="J48" s="6">
        <v>174.5</v>
      </c>
      <c r="K48" s="6">
        <v>197.5</v>
      </c>
      <c r="L48" s="6">
        <v>185.5</v>
      </c>
      <c r="M48" s="6">
        <v>115.5</v>
      </c>
      <c r="N48" s="6">
        <v>46.5</v>
      </c>
      <c r="O48" s="6">
        <v>27.8</v>
      </c>
      <c r="P48" s="6">
        <v>53</v>
      </c>
      <c r="Q48" s="6">
        <v>77.599999999999994</v>
      </c>
      <c r="R48" s="6">
        <v>71.2</v>
      </c>
      <c r="S48" s="6">
        <v>82.1</v>
      </c>
      <c r="T48" s="6">
        <v>67</v>
      </c>
      <c r="U48" s="6">
        <v>101</v>
      </c>
      <c r="V48" s="9">
        <v>19</v>
      </c>
      <c r="W48" s="9">
        <v>22</v>
      </c>
      <c r="X48" s="9">
        <v>17</v>
      </c>
      <c r="Y48" s="9">
        <v>18</v>
      </c>
      <c r="Z48" s="9">
        <v>7</v>
      </c>
      <c r="AA48" s="9">
        <v>4</v>
      </c>
      <c r="AB48" s="9">
        <v>8</v>
      </c>
      <c r="AC48" s="9">
        <v>10</v>
      </c>
      <c r="AD48" s="9">
        <v>6</v>
      </c>
      <c r="AE48" s="9">
        <v>9</v>
      </c>
      <c r="AF48" s="9">
        <v>7</v>
      </c>
      <c r="AG48" s="9">
        <v>12</v>
      </c>
      <c r="AH48" s="1" t="s">
        <v>651</v>
      </c>
      <c r="AI48" s="53"/>
      <c r="AJ48" s="18"/>
    </row>
    <row r="49" spans="1:36" s="1" customFormat="1" ht="10.5">
      <c r="A49" s="16">
        <v>47</v>
      </c>
      <c r="B49" s="17"/>
      <c r="C49" s="16" t="s">
        <v>652</v>
      </c>
      <c r="D49" s="16" t="s">
        <v>291</v>
      </c>
      <c r="E49" s="16" t="s">
        <v>110</v>
      </c>
      <c r="F49" s="4">
        <v>1151</v>
      </c>
      <c r="G49" s="2">
        <v>165</v>
      </c>
      <c r="H49" s="2">
        <v>1440</v>
      </c>
      <c r="I49" s="4">
        <v>79.930000000000007</v>
      </c>
      <c r="J49" s="6">
        <v>100</v>
      </c>
      <c r="K49" s="6">
        <v>66</v>
      </c>
      <c r="L49" s="6">
        <v>133</v>
      </c>
      <c r="M49" s="6">
        <v>88</v>
      </c>
      <c r="N49" s="6">
        <v>50</v>
      </c>
      <c r="O49" s="6">
        <v>139</v>
      </c>
      <c r="P49" s="6">
        <v>161</v>
      </c>
      <c r="Q49" s="6">
        <v>91</v>
      </c>
      <c r="R49" s="6">
        <v>87</v>
      </c>
      <c r="S49" s="6">
        <v>92</v>
      </c>
      <c r="T49" s="6">
        <v>63</v>
      </c>
      <c r="U49" s="6">
        <v>81</v>
      </c>
      <c r="V49" s="9">
        <v>14</v>
      </c>
      <c r="W49" s="9">
        <v>8</v>
      </c>
      <c r="X49" s="9">
        <v>14</v>
      </c>
      <c r="Y49" s="9">
        <v>16</v>
      </c>
      <c r="Z49" s="9">
        <v>7</v>
      </c>
      <c r="AA49" s="9">
        <v>20</v>
      </c>
      <c r="AB49" s="9">
        <v>25</v>
      </c>
      <c r="AC49" s="9">
        <v>17</v>
      </c>
      <c r="AD49" s="9">
        <v>12</v>
      </c>
      <c r="AE49" s="9">
        <v>13</v>
      </c>
      <c r="AF49" s="9">
        <v>7</v>
      </c>
      <c r="AG49" s="9">
        <v>12</v>
      </c>
      <c r="AH49" s="1" t="s">
        <v>653</v>
      </c>
      <c r="AI49" s="53"/>
      <c r="AJ49" s="18"/>
    </row>
    <row r="50" spans="1:36" s="1" customFormat="1" ht="10.5">
      <c r="A50" s="16">
        <v>48</v>
      </c>
      <c r="B50" s="17"/>
      <c r="C50" s="16" t="s">
        <v>654</v>
      </c>
      <c r="D50" s="16" t="s">
        <v>252</v>
      </c>
      <c r="E50" s="16" t="s">
        <v>254</v>
      </c>
      <c r="F50" s="4">
        <v>1114.9000000000001</v>
      </c>
      <c r="G50" s="2">
        <v>232</v>
      </c>
      <c r="H50" s="2">
        <v>730</v>
      </c>
      <c r="I50" s="4">
        <v>152.72999999999999</v>
      </c>
      <c r="J50" s="6">
        <v>99</v>
      </c>
      <c r="K50" s="6">
        <v>107.4</v>
      </c>
      <c r="L50" s="6">
        <v>89.5</v>
      </c>
      <c r="M50" s="6">
        <v>151.30000000000001</v>
      </c>
      <c r="N50" s="6">
        <v>134.1</v>
      </c>
      <c r="O50" s="6">
        <v>151.1</v>
      </c>
      <c r="P50" s="6">
        <v>132</v>
      </c>
      <c r="Q50" s="6">
        <v>99</v>
      </c>
      <c r="R50" s="6">
        <v>78.7</v>
      </c>
      <c r="S50" s="6">
        <v>18.600000000000001</v>
      </c>
      <c r="T50" s="6">
        <v>36.299999999999997</v>
      </c>
      <c r="U50" s="6">
        <v>17.899999999999999</v>
      </c>
      <c r="V50" s="9">
        <v>21</v>
      </c>
      <c r="W50" s="9">
        <v>20</v>
      </c>
      <c r="X50" s="9">
        <v>21</v>
      </c>
      <c r="Y50" s="9">
        <v>26</v>
      </c>
      <c r="Z50" s="9">
        <v>25</v>
      </c>
      <c r="AA50" s="9">
        <v>24</v>
      </c>
      <c r="AB50" s="9">
        <v>24</v>
      </c>
      <c r="AC50" s="9">
        <v>20</v>
      </c>
      <c r="AD50" s="9">
        <v>21</v>
      </c>
      <c r="AE50" s="9">
        <v>7</v>
      </c>
      <c r="AF50" s="9">
        <v>16</v>
      </c>
      <c r="AG50" s="9">
        <v>7</v>
      </c>
      <c r="AH50" s="1" t="s">
        <v>655</v>
      </c>
      <c r="AI50" s="53"/>
      <c r="AJ50" s="18"/>
    </row>
    <row r="51" spans="1:36" s="1" customFormat="1" ht="10.5">
      <c r="A51" s="16">
        <v>49</v>
      </c>
      <c r="B51" s="17"/>
      <c r="C51" s="16" t="s">
        <v>656</v>
      </c>
      <c r="D51" s="16" t="s">
        <v>294</v>
      </c>
      <c r="E51" s="16" t="s">
        <v>109</v>
      </c>
      <c r="F51" s="4">
        <v>1113.5</v>
      </c>
      <c r="G51" s="2">
        <v>81</v>
      </c>
      <c r="H51" s="2">
        <v>1000</v>
      </c>
      <c r="I51" s="4">
        <v>111.35</v>
      </c>
      <c r="J51" s="6">
        <v>32.5</v>
      </c>
      <c r="K51" s="6">
        <v>127</v>
      </c>
      <c r="L51" s="6">
        <v>119</v>
      </c>
      <c r="M51" s="6">
        <v>135</v>
      </c>
      <c r="N51" s="6">
        <v>148</v>
      </c>
      <c r="O51" s="6">
        <v>102</v>
      </c>
      <c r="P51" s="6">
        <v>26</v>
      </c>
      <c r="Q51" s="6">
        <v>67</v>
      </c>
      <c r="R51" s="6">
        <v>80</v>
      </c>
      <c r="S51" s="6">
        <v>93</v>
      </c>
      <c r="T51" s="6">
        <v>144</v>
      </c>
      <c r="U51" s="6">
        <v>40</v>
      </c>
      <c r="V51" s="9">
        <v>3</v>
      </c>
      <c r="W51" s="9">
        <v>8</v>
      </c>
      <c r="X51" s="9">
        <v>7</v>
      </c>
      <c r="Y51" s="9">
        <v>10</v>
      </c>
      <c r="Z51" s="9">
        <v>10</v>
      </c>
      <c r="AA51" s="9">
        <v>6</v>
      </c>
      <c r="AB51" s="9">
        <v>2</v>
      </c>
      <c r="AC51" s="9">
        <v>5</v>
      </c>
      <c r="AD51" s="9">
        <v>5</v>
      </c>
      <c r="AE51" s="9">
        <v>8</v>
      </c>
      <c r="AF51" s="9">
        <v>14</v>
      </c>
      <c r="AG51" s="9">
        <v>3</v>
      </c>
      <c r="AH51" s="1" t="s">
        <v>657</v>
      </c>
      <c r="AI51" s="53"/>
      <c r="AJ51" s="18"/>
    </row>
    <row r="52" spans="1:36" s="1" customFormat="1" ht="10.5">
      <c r="A52" s="16">
        <v>50</v>
      </c>
      <c r="B52" s="17"/>
      <c r="C52" s="16" t="s">
        <v>658</v>
      </c>
      <c r="D52" s="16" t="s">
        <v>136</v>
      </c>
      <c r="E52" s="16" t="s">
        <v>225</v>
      </c>
      <c r="F52" s="4">
        <v>994</v>
      </c>
      <c r="G52" s="2">
        <v>122</v>
      </c>
      <c r="H52" s="2">
        <v>1200</v>
      </c>
      <c r="I52" s="4">
        <v>82.83</v>
      </c>
      <c r="J52" s="6">
        <v>105</v>
      </c>
      <c r="K52" s="6">
        <v>79.2</v>
      </c>
      <c r="L52" s="6">
        <v>78.8</v>
      </c>
      <c r="M52" s="6">
        <v>76.5</v>
      </c>
      <c r="N52" s="6">
        <v>57</v>
      </c>
      <c r="O52" s="6">
        <v>98.9</v>
      </c>
      <c r="P52" s="6">
        <v>81</v>
      </c>
      <c r="Q52" s="6">
        <v>82.6</v>
      </c>
      <c r="R52" s="6">
        <v>106.7</v>
      </c>
      <c r="S52" s="6">
        <v>79</v>
      </c>
      <c r="T52" s="6">
        <v>74.8</v>
      </c>
      <c r="U52" s="6">
        <v>74.5</v>
      </c>
      <c r="V52" s="9">
        <v>12</v>
      </c>
      <c r="W52" s="9">
        <v>8</v>
      </c>
      <c r="X52" s="9">
        <v>9</v>
      </c>
      <c r="Y52" s="9">
        <v>8</v>
      </c>
      <c r="Z52" s="9">
        <v>7</v>
      </c>
      <c r="AA52" s="9">
        <v>13</v>
      </c>
      <c r="AB52" s="9">
        <v>12</v>
      </c>
      <c r="AC52" s="9">
        <v>11</v>
      </c>
      <c r="AD52" s="9">
        <v>14</v>
      </c>
      <c r="AE52" s="9">
        <v>9</v>
      </c>
      <c r="AF52" s="9">
        <v>10</v>
      </c>
      <c r="AG52" s="9">
        <v>9</v>
      </c>
      <c r="AH52" s="1" t="s">
        <v>659</v>
      </c>
      <c r="AI52" s="53"/>
      <c r="AJ52" s="18"/>
    </row>
    <row r="53" spans="1:36" s="1" customFormat="1" ht="10.5">
      <c r="A53" s="16">
        <v>51</v>
      </c>
      <c r="B53" s="17"/>
      <c r="C53" s="16" t="s">
        <v>660</v>
      </c>
      <c r="D53" s="16" t="s">
        <v>220</v>
      </c>
      <c r="E53" s="16"/>
      <c r="F53" s="4">
        <v>960</v>
      </c>
      <c r="G53" s="2">
        <v>52</v>
      </c>
      <c r="H53" s="2">
        <v>1000</v>
      </c>
      <c r="I53" s="4">
        <v>96</v>
      </c>
      <c r="J53" s="6">
        <v>57</v>
      </c>
      <c r="K53" s="6">
        <v>76</v>
      </c>
      <c r="L53" s="6">
        <v>72</v>
      </c>
      <c r="M53" s="6">
        <v>84</v>
      </c>
      <c r="N53" s="6">
        <v>122</v>
      </c>
      <c r="O53" s="6">
        <v>138</v>
      </c>
      <c r="P53" s="6">
        <v>230</v>
      </c>
      <c r="Q53" s="6">
        <v>64</v>
      </c>
      <c r="R53" s="6">
        <v>85</v>
      </c>
      <c r="S53" s="6">
        <v>32</v>
      </c>
      <c r="T53" s="6">
        <v>0</v>
      </c>
      <c r="U53" s="6">
        <v>0</v>
      </c>
      <c r="V53" s="9">
        <v>3</v>
      </c>
      <c r="W53" s="9">
        <v>4</v>
      </c>
      <c r="X53" s="9">
        <v>4</v>
      </c>
      <c r="Y53" s="9">
        <v>4</v>
      </c>
      <c r="Z53" s="9">
        <v>6</v>
      </c>
      <c r="AA53" s="9">
        <v>7</v>
      </c>
      <c r="AB53" s="9">
        <v>12</v>
      </c>
      <c r="AC53" s="9">
        <v>3</v>
      </c>
      <c r="AD53" s="9">
        <v>5</v>
      </c>
      <c r="AE53" s="9">
        <v>4</v>
      </c>
      <c r="AF53" s="9">
        <v>0</v>
      </c>
      <c r="AG53" s="9">
        <v>0</v>
      </c>
      <c r="AH53" s="1" t="s">
        <v>661</v>
      </c>
      <c r="AI53" s="53"/>
      <c r="AJ53" s="18"/>
    </row>
    <row r="54" spans="1:36" s="1" customFormat="1" ht="10.5">
      <c r="A54" s="16">
        <v>52</v>
      </c>
      <c r="B54" s="17"/>
      <c r="C54" s="16" t="s">
        <v>662</v>
      </c>
      <c r="D54" s="16" t="s">
        <v>178</v>
      </c>
      <c r="E54" s="16" t="s">
        <v>109</v>
      </c>
      <c r="F54" s="4">
        <v>948</v>
      </c>
      <c r="G54" s="2">
        <v>78</v>
      </c>
      <c r="H54" s="2">
        <v>1825</v>
      </c>
      <c r="I54" s="4">
        <v>51.95</v>
      </c>
      <c r="J54" s="6">
        <v>11</v>
      </c>
      <c r="K54" s="6">
        <v>39</v>
      </c>
      <c r="L54" s="6">
        <v>106</v>
      </c>
      <c r="M54" s="6">
        <v>205</v>
      </c>
      <c r="N54" s="6">
        <v>197</v>
      </c>
      <c r="O54" s="6">
        <v>130</v>
      </c>
      <c r="P54" s="6">
        <v>30</v>
      </c>
      <c r="Q54" s="6">
        <v>37</v>
      </c>
      <c r="R54" s="6">
        <v>89</v>
      </c>
      <c r="S54" s="6">
        <v>62</v>
      </c>
      <c r="T54" s="6">
        <v>14</v>
      </c>
      <c r="U54" s="6">
        <v>28</v>
      </c>
      <c r="V54" s="9">
        <v>2</v>
      </c>
      <c r="W54" s="9">
        <v>4</v>
      </c>
      <c r="X54" s="9">
        <v>8</v>
      </c>
      <c r="Y54" s="9">
        <v>15</v>
      </c>
      <c r="Z54" s="9">
        <v>13</v>
      </c>
      <c r="AA54" s="9">
        <v>10</v>
      </c>
      <c r="AB54" s="9">
        <v>3</v>
      </c>
      <c r="AC54" s="9">
        <v>5</v>
      </c>
      <c r="AD54" s="9">
        <v>7</v>
      </c>
      <c r="AE54" s="9">
        <v>6</v>
      </c>
      <c r="AF54" s="9">
        <v>3</v>
      </c>
      <c r="AG54" s="9">
        <v>2</v>
      </c>
      <c r="AH54" s="1" t="s">
        <v>663</v>
      </c>
      <c r="AI54" s="53"/>
      <c r="AJ54" s="18"/>
    </row>
    <row r="55" spans="1:36" s="1" customFormat="1" ht="10.5">
      <c r="A55" s="16">
        <v>53</v>
      </c>
      <c r="B55" s="17"/>
      <c r="C55" s="16" t="s">
        <v>664</v>
      </c>
      <c r="D55" s="16" t="s">
        <v>247</v>
      </c>
      <c r="E55" s="16" t="s">
        <v>109</v>
      </c>
      <c r="F55" s="4">
        <v>931.2</v>
      </c>
      <c r="G55" s="2">
        <v>83</v>
      </c>
      <c r="H55" s="2">
        <v>900</v>
      </c>
      <c r="I55" s="4">
        <v>103.47</v>
      </c>
      <c r="J55" s="6">
        <v>55.1</v>
      </c>
      <c r="K55" s="6">
        <v>82.3</v>
      </c>
      <c r="L55" s="6">
        <v>92.3</v>
      </c>
      <c r="M55" s="6">
        <v>91.6</v>
      </c>
      <c r="N55" s="6">
        <v>85.6</v>
      </c>
      <c r="O55" s="6">
        <v>133.69999999999999</v>
      </c>
      <c r="P55" s="6">
        <v>83.7</v>
      </c>
      <c r="Q55" s="6">
        <v>51.3</v>
      </c>
      <c r="R55" s="6">
        <v>107.5</v>
      </c>
      <c r="S55" s="6">
        <v>43.5</v>
      </c>
      <c r="T55" s="6">
        <v>67.5</v>
      </c>
      <c r="U55" s="6">
        <v>37.1</v>
      </c>
      <c r="V55" s="9">
        <v>6</v>
      </c>
      <c r="W55" s="9">
        <v>10</v>
      </c>
      <c r="X55" s="9">
        <v>11</v>
      </c>
      <c r="Y55" s="9">
        <v>11</v>
      </c>
      <c r="Z55" s="9">
        <v>9</v>
      </c>
      <c r="AA55" s="9">
        <v>9</v>
      </c>
      <c r="AB55" s="9">
        <v>6</v>
      </c>
      <c r="AC55" s="9">
        <v>3</v>
      </c>
      <c r="AD55" s="9">
        <v>8</v>
      </c>
      <c r="AE55" s="9">
        <v>4</v>
      </c>
      <c r="AF55" s="9">
        <v>3</v>
      </c>
      <c r="AG55" s="9">
        <v>3</v>
      </c>
      <c r="AH55" s="1" t="s">
        <v>665</v>
      </c>
      <c r="AI55" s="53"/>
      <c r="AJ55" s="18"/>
    </row>
    <row r="56" spans="1:36" s="1" customFormat="1" ht="10.5">
      <c r="A56" s="16">
        <v>54</v>
      </c>
      <c r="B56" s="17" t="s">
        <v>308</v>
      </c>
      <c r="C56" s="16" t="s">
        <v>260</v>
      </c>
      <c r="D56" s="16" t="s">
        <v>261</v>
      </c>
      <c r="E56" s="16"/>
      <c r="F56" s="4">
        <v>930.4</v>
      </c>
      <c r="G56" s="2">
        <v>139</v>
      </c>
      <c r="H56" s="2">
        <v>1000</v>
      </c>
      <c r="I56" s="4">
        <v>93.04</v>
      </c>
      <c r="J56" s="6">
        <v>25</v>
      </c>
      <c r="K56" s="6">
        <v>90.5</v>
      </c>
      <c r="L56" s="6">
        <v>93</v>
      </c>
      <c r="M56" s="6">
        <v>83</v>
      </c>
      <c r="N56" s="6">
        <v>52</v>
      </c>
      <c r="O56" s="6">
        <v>98</v>
      </c>
      <c r="P56" s="6">
        <v>95</v>
      </c>
      <c r="Q56" s="6">
        <v>145.69999999999999</v>
      </c>
      <c r="R56" s="6">
        <v>72</v>
      </c>
      <c r="S56" s="6">
        <v>67</v>
      </c>
      <c r="T56" s="6">
        <v>10</v>
      </c>
      <c r="U56" s="6">
        <v>99.2</v>
      </c>
      <c r="V56" s="9">
        <v>5</v>
      </c>
      <c r="W56" s="9">
        <v>16</v>
      </c>
      <c r="X56" s="9">
        <v>15</v>
      </c>
      <c r="Y56" s="9">
        <v>16</v>
      </c>
      <c r="Z56" s="9">
        <v>10</v>
      </c>
      <c r="AA56" s="9">
        <v>15</v>
      </c>
      <c r="AB56" s="9">
        <v>13</v>
      </c>
      <c r="AC56" s="9">
        <v>13</v>
      </c>
      <c r="AD56" s="9">
        <v>11</v>
      </c>
      <c r="AE56" s="9">
        <v>11</v>
      </c>
      <c r="AF56" s="9">
        <v>2</v>
      </c>
      <c r="AG56" s="9">
        <v>12</v>
      </c>
      <c r="AH56" s="1" t="s">
        <v>666</v>
      </c>
      <c r="AI56" s="53"/>
      <c r="AJ56" s="18"/>
    </row>
    <row r="57" spans="1:36" s="1" customFormat="1" ht="10.5">
      <c r="A57" s="16">
        <v>55</v>
      </c>
      <c r="B57" s="17"/>
      <c r="C57" s="16" t="s">
        <v>667</v>
      </c>
      <c r="D57" s="16" t="s">
        <v>215</v>
      </c>
      <c r="E57" s="16" t="s">
        <v>109</v>
      </c>
      <c r="F57" s="4">
        <v>882</v>
      </c>
      <c r="G57" s="2">
        <v>125</v>
      </c>
      <c r="H57" s="2">
        <v>1000</v>
      </c>
      <c r="I57" s="4">
        <v>88.2</v>
      </c>
      <c r="J57" s="6">
        <v>74</v>
      </c>
      <c r="K57" s="6">
        <v>87</v>
      </c>
      <c r="L57" s="6">
        <v>45</v>
      </c>
      <c r="M57" s="6">
        <v>87</v>
      </c>
      <c r="N57" s="6">
        <v>126</v>
      </c>
      <c r="O57" s="6">
        <v>67</v>
      </c>
      <c r="P57" s="6">
        <v>96</v>
      </c>
      <c r="Q57" s="6">
        <v>79</v>
      </c>
      <c r="R57" s="6">
        <v>53</v>
      </c>
      <c r="S57" s="6">
        <v>44</v>
      </c>
      <c r="T57" s="6">
        <v>68</v>
      </c>
      <c r="U57" s="6">
        <v>56</v>
      </c>
      <c r="V57" s="9">
        <v>12</v>
      </c>
      <c r="W57" s="9">
        <v>12</v>
      </c>
      <c r="X57" s="9">
        <v>6</v>
      </c>
      <c r="Y57" s="9">
        <v>8</v>
      </c>
      <c r="Z57" s="9">
        <v>19</v>
      </c>
      <c r="AA57" s="9">
        <v>11</v>
      </c>
      <c r="AB57" s="9">
        <v>15</v>
      </c>
      <c r="AC57" s="9">
        <v>15</v>
      </c>
      <c r="AD57" s="9">
        <v>7</v>
      </c>
      <c r="AE57" s="9">
        <v>5</v>
      </c>
      <c r="AF57" s="9">
        <v>8</v>
      </c>
      <c r="AG57" s="9">
        <v>7</v>
      </c>
      <c r="AH57" s="1" t="s">
        <v>668</v>
      </c>
      <c r="AI57" s="53"/>
      <c r="AJ57" s="18"/>
    </row>
    <row r="58" spans="1:36" s="1" customFormat="1" ht="10.5">
      <c r="A58" s="16">
        <v>56</v>
      </c>
      <c r="B58" s="17"/>
      <c r="C58" s="16" t="s">
        <v>669</v>
      </c>
      <c r="D58" s="16" t="s">
        <v>140</v>
      </c>
      <c r="E58" s="16" t="s">
        <v>109</v>
      </c>
      <c r="F58" s="4">
        <v>850</v>
      </c>
      <c r="G58" s="2">
        <v>365</v>
      </c>
      <c r="H58" s="2">
        <v>1000</v>
      </c>
      <c r="I58" s="4">
        <v>85</v>
      </c>
      <c r="J58" s="6">
        <v>44</v>
      </c>
      <c r="K58" s="6">
        <v>52</v>
      </c>
      <c r="L58" s="6">
        <v>45</v>
      </c>
      <c r="M58" s="6">
        <v>65</v>
      </c>
      <c r="N58" s="6">
        <v>77</v>
      </c>
      <c r="O58" s="6">
        <v>54</v>
      </c>
      <c r="P58" s="6">
        <v>118</v>
      </c>
      <c r="Q58" s="6">
        <v>69</v>
      </c>
      <c r="R58" s="6">
        <v>74</v>
      </c>
      <c r="S58" s="6">
        <v>76</v>
      </c>
      <c r="T58" s="6">
        <v>79</v>
      </c>
      <c r="U58" s="6">
        <v>97</v>
      </c>
      <c r="V58" s="9">
        <v>30</v>
      </c>
      <c r="W58" s="9">
        <v>31</v>
      </c>
      <c r="X58" s="9">
        <v>30</v>
      </c>
      <c r="Y58" s="9">
        <v>31</v>
      </c>
      <c r="Z58" s="9">
        <v>31</v>
      </c>
      <c r="AA58" s="9">
        <v>30</v>
      </c>
      <c r="AB58" s="9">
        <v>31</v>
      </c>
      <c r="AC58" s="9">
        <v>30</v>
      </c>
      <c r="AD58" s="9">
        <v>31</v>
      </c>
      <c r="AE58" s="9">
        <v>31</v>
      </c>
      <c r="AF58" s="9">
        <v>28</v>
      </c>
      <c r="AG58" s="9">
        <v>31</v>
      </c>
      <c r="AH58" s="1" t="s">
        <v>670</v>
      </c>
      <c r="AI58" s="53"/>
      <c r="AJ58" s="18"/>
    </row>
    <row r="59" spans="1:36" s="1" customFormat="1" ht="10.5">
      <c r="A59" s="16">
        <v>57</v>
      </c>
      <c r="B59" s="17"/>
      <c r="C59" s="16" t="s">
        <v>671</v>
      </c>
      <c r="D59" s="16" t="s">
        <v>234</v>
      </c>
      <c r="E59" s="16" t="s">
        <v>224</v>
      </c>
      <c r="F59" s="4">
        <v>848.2</v>
      </c>
      <c r="G59" s="2">
        <v>78</v>
      </c>
      <c r="H59" s="2">
        <v>1400</v>
      </c>
      <c r="I59" s="4">
        <v>60.59</v>
      </c>
      <c r="J59" s="6">
        <v>141</v>
      </c>
      <c r="K59" s="6">
        <v>104.5</v>
      </c>
      <c r="L59" s="6">
        <v>71.7</v>
      </c>
      <c r="M59" s="6">
        <v>7</v>
      </c>
      <c r="N59" s="6">
        <v>10</v>
      </c>
      <c r="O59" s="6">
        <v>110</v>
      </c>
      <c r="P59" s="6">
        <v>122</v>
      </c>
      <c r="Q59" s="6">
        <v>100</v>
      </c>
      <c r="R59" s="6">
        <v>85</v>
      </c>
      <c r="S59" s="6">
        <v>20</v>
      </c>
      <c r="T59" s="6">
        <v>22</v>
      </c>
      <c r="U59" s="6">
        <v>55</v>
      </c>
      <c r="V59" s="9">
        <v>9</v>
      </c>
      <c r="W59" s="9">
        <v>8</v>
      </c>
      <c r="X59" s="9">
        <v>10</v>
      </c>
      <c r="Y59" s="9">
        <v>1</v>
      </c>
      <c r="Z59" s="9">
        <v>1</v>
      </c>
      <c r="AA59" s="9">
        <v>12</v>
      </c>
      <c r="AB59" s="9">
        <v>12</v>
      </c>
      <c r="AC59" s="9">
        <v>10</v>
      </c>
      <c r="AD59" s="9">
        <v>7</v>
      </c>
      <c r="AE59" s="9">
        <v>2</v>
      </c>
      <c r="AF59" s="9">
        <v>2</v>
      </c>
      <c r="AG59" s="9">
        <v>4</v>
      </c>
      <c r="AH59" s="1" t="s">
        <v>672</v>
      </c>
      <c r="AI59" s="53"/>
      <c r="AJ59" s="18"/>
    </row>
    <row r="60" spans="1:36" s="1" customFormat="1" ht="10.5">
      <c r="A60" s="16">
        <v>58</v>
      </c>
      <c r="B60" s="17"/>
      <c r="C60" s="16" t="s">
        <v>673</v>
      </c>
      <c r="D60" s="16" t="s">
        <v>304</v>
      </c>
      <c r="E60" s="16" t="s">
        <v>109</v>
      </c>
      <c r="F60" s="4">
        <v>829.3</v>
      </c>
      <c r="G60" s="2">
        <v>143</v>
      </c>
      <c r="H60" s="2">
        <v>1000</v>
      </c>
      <c r="I60" s="4">
        <v>82.93</v>
      </c>
      <c r="J60" s="6">
        <v>65.099999999999994</v>
      </c>
      <c r="K60" s="6">
        <v>1.7</v>
      </c>
      <c r="L60" s="6">
        <v>55.6</v>
      </c>
      <c r="M60" s="6">
        <v>61.5</v>
      </c>
      <c r="N60" s="6">
        <v>90.6</v>
      </c>
      <c r="O60" s="6">
        <v>92.4</v>
      </c>
      <c r="P60" s="6">
        <v>97</v>
      </c>
      <c r="Q60" s="6">
        <v>110</v>
      </c>
      <c r="R60" s="6">
        <v>50.5</v>
      </c>
      <c r="S60" s="6">
        <v>66.5</v>
      </c>
      <c r="T60" s="6">
        <v>75.3</v>
      </c>
      <c r="U60" s="6">
        <v>63.1</v>
      </c>
      <c r="V60" s="9">
        <v>11</v>
      </c>
      <c r="W60" s="9">
        <v>4</v>
      </c>
      <c r="X60" s="9">
        <v>12</v>
      </c>
      <c r="Y60" s="9">
        <v>10</v>
      </c>
      <c r="Z60" s="9">
        <v>15</v>
      </c>
      <c r="AA60" s="9">
        <v>17</v>
      </c>
      <c r="AB60" s="9">
        <v>13</v>
      </c>
      <c r="AC60" s="9">
        <v>15</v>
      </c>
      <c r="AD60" s="9">
        <v>10</v>
      </c>
      <c r="AE60" s="9">
        <v>12</v>
      </c>
      <c r="AF60" s="9">
        <v>14</v>
      </c>
      <c r="AG60" s="9">
        <v>10</v>
      </c>
      <c r="AH60" s="1" t="s">
        <v>674</v>
      </c>
      <c r="AI60" s="53"/>
      <c r="AJ60" s="18"/>
    </row>
    <row r="61" spans="1:36" s="1" customFormat="1" ht="10.5">
      <c r="A61" s="16">
        <v>59</v>
      </c>
      <c r="B61" s="17"/>
      <c r="C61" s="16" t="s">
        <v>675</v>
      </c>
      <c r="D61" s="16" t="s">
        <v>221</v>
      </c>
      <c r="E61" s="16" t="s">
        <v>225</v>
      </c>
      <c r="F61" s="4">
        <v>808.7</v>
      </c>
      <c r="G61" s="2">
        <v>108</v>
      </c>
      <c r="H61" s="2">
        <v>500</v>
      </c>
      <c r="I61" s="4">
        <v>161.74</v>
      </c>
      <c r="J61" s="6">
        <v>83.7</v>
      </c>
      <c r="K61" s="6">
        <v>103.9</v>
      </c>
      <c r="L61" s="6">
        <v>90.3</v>
      </c>
      <c r="M61" s="6">
        <v>90.7</v>
      </c>
      <c r="N61" s="6">
        <v>118.4</v>
      </c>
      <c r="O61" s="6">
        <v>66.5</v>
      </c>
      <c r="P61" s="6">
        <v>34.1</v>
      </c>
      <c r="Q61" s="6">
        <v>75.2</v>
      </c>
      <c r="R61" s="6">
        <v>41.4</v>
      </c>
      <c r="S61" s="6">
        <v>42.5</v>
      </c>
      <c r="T61" s="6">
        <v>17.600000000000001</v>
      </c>
      <c r="U61" s="6">
        <v>44.4</v>
      </c>
      <c r="V61" s="9">
        <v>15</v>
      </c>
      <c r="W61" s="9">
        <v>16</v>
      </c>
      <c r="X61" s="9">
        <v>8</v>
      </c>
      <c r="Y61" s="9">
        <v>11</v>
      </c>
      <c r="Z61" s="9">
        <v>9</v>
      </c>
      <c r="AA61" s="9">
        <v>8</v>
      </c>
      <c r="AB61" s="9">
        <v>6</v>
      </c>
      <c r="AC61" s="9">
        <v>10</v>
      </c>
      <c r="AD61" s="9">
        <v>7</v>
      </c>
      <c r="AE61" s="9">
        <v>7</v>
      </c>
      <c r="AF61" s="9">
        <v>4</v>
      </c>
      <c r="AG61" s="9">
        <v>7</v>
      </c>
      <c r="AH61" s="1" t="s">
        <v>676</v>
      </c>
      <c r="AI61" s="53"/>
      <c r="AJ61" s="18"/>
    </row>
    <row r="62" spans="1:36" s="1" customFormat="1" ht="10.5">
      <c r="A62" s="16">
        <v>60</v>
      </c>
      <c r="B62" s="17"/>
      <c r="C62" s="16" t="s">
        <v>677</v>
      </c>
      <c r="D62" s="16" t="s">
        <v>129</v>
      </c>
      <c r="E62" s="16" t="s">
        <v>109</v>
      </c>
      <c r="F62" s="4">
        <v>792.5</v>
      </c>
      <c r="G62" s="2">
        <v>148</v>
      </c>
      <c r="H62" s="2">
        <v>720</v>
      </c>
      <c r="I62" s="4">
        <v>110.07</v>
      </c>
      <c r="J62" s="6">
        <v>60.5</v>
      </c>
      <c r="K62" s="6">
        <v>74.5</v>
      </c>
      <c r="L62" s="6">
        <v>30.5</v>
      </c>
      <c r="M62" s="6">
        <v>40</v>
      </c>
      <c r="N62" s="6">
        <v>32</v>
      </c>
      <c r="O62" s="6">
        <v>52</v>
      </c>
      <c r="P62" s="6">
        <v>58</v>
      </c>
      <c r="Q62" s="6">
        <v>75</v>
      </c>
      <c r="R62" s="6">
        <v>91</v>
      </c>
      <c r="S62" s="6">
        <v>69</v>
      </c>
      <c r="T62" s="6">
        <v>120</v>
      </c>
      <c r="U62" s="6">
        <v>90</v>
      </c>
      <c r="V62" s="9">
        <v>15</v>
      </c>
      <c r="W62" s="9">
        <v>14</v>
      </c>
      <c r="X62" s="9">
        <v>10</v>
      </c>
      <c r="Y62" s="9">
        <v>10</v>
      </c>
      <c r="Z62" s="9">
        <v>6</v>
      </c>
      <c r="AA62" s="9">
        <v>12</v>
      </c>
      <c r="AB62" s="9">
        <v>11</v>
      </c>
      <c r="AC62" s="9">
        <v>16</v>
      </c>
      <c r="AD62" s="9">
        <v>17</v>
      </c>
      <c r="AE62" s="9">
        <v>12</v>
      </c>
      <c r="AF62" s="9">
        <v>15</v>
      </c>
      <c r="AG62" s="9">
        <v>10</v>
      </c>
      <c r="AH62" s="1" t="s">
        <v>678</v>
      </c>
      <c r="AI62" s="53"/>
      <c r="AJ62" s="18"/>
    </row>
    <row r="63" spans="1:36" s="1" customFormat="1" ht="10.5">
      <c r="A63" s="16">
        <v>61</v>
      </c>
      <c r="B63" s="17"/>
      <c r="C63" s="16" t="s">
        <v>679</v>
      </c>
      <c r="D63" s="16" t="s">
        <v>150</v>
      </c>
      <c r="E63" s="16" t="s">
        <v>109</v>
      </c>
      <c r="F63" s="4">
        <v>757.9</v>
      </c>
      <c r="G63" s="2">
        <v>72</v>
      </c>
      <c r="H63" s="2">
        <v>1500</v>
      </c>
      <c r="I63" s="4">
        <v>50.53</v>
      </c>
      <c r="J63" s="6">
        <v>81.3</v>
      </c>
      <c r="K63" s="6">
        <v>53</v>
      </c>
      <c r="L63" s="6">
        <v>45.2</v>
      </c>
      <c r="M63" s="6">
        <v>133.80000000000001</v>
      </c>
      <c r="N63" s="6">
        <v>120.8</v>
      </c>
      <c r="O63" s="6">
        <v>4</v>
      </c>
      <c r="P63" s="6">
        <v>74.5</v>
      </c>
      <c r="Q63" s="6">
        <v>73.3</v>
      </c>
      <c r="R63" s="6">
        <v>34.200000000000003</v>
      </c>
      <c r="S63" s="6">
        <v>31.4</v>
      </c>
      <c r="T63" s="6">
        <v>65</v>
      </c>
      <c r="U63" s="6">
        <v>41.4</v>
      </c>
      <c r="V63" s="9">
        <v>9</v>
      </c>
      <c r="W63" s="9">
        <v>7</v>
      </c>
      <c r="X63" s="9">
        <v>5</v>
      </c>
      <c r="Y63" s="9">
        <v>10</v>
      </c>
      <c r="Z63" s="9">
        <v>14</v>
      </c>
      <c r="AA63" s="9">
        <v>1</v>
      </c>
      <c r="AB63" s="9">
        <v>2</v>
      </c>
      <c r="AC63" s="9">
        <v>8</v>
      </c>
      <c r="AD63" s="9">
        <v>6</v>
      </c>
      <c r="AE63" s="9">
        <v>3</v>
      </c>
      <c r="AF63" s="9">
        <v>4</v>
      </c>
      <c r="AG63" s="9">
        <v>3</v>
      </c>
      <c r="AH63" s="1" t="s">
        <v>680</v>
      </c>
      <c r="AI63" s="53"/>
      <c r="AJ63" s="18"/>
    </row>
    <row r="64" spans="1:36" s="1" customFormat="1" ht="10.5">
      <c r="A64" s="16">
        <v>62</v>
      </c>
      <c r="B64" s="17"/>
      <c r="C64" s="16" t="s">
        <v>681</v>
      </c>
      <c r="D64" s="16" t="s">
        <v>256</v>
      </c>
      <c r="E64" s="16" t="s">
        <v>225</v>
      </c>
      <c r="F64" s="4">
        <v>736.7</v>
      </c>
      <c r="G64" s="2">
        <v>86</v>
      </c>
      <c r="H64" s="2">
        <v>1200</v>
      </c>
      <c r="I64" s="4">
        <v>61.39</v>
      </c>
      <c r="J64" s="6">
        <v>78.5</v>
      </c>
      <c r="K64" s="6">
        <v>96</v>
      </c>
      <c r="L64" s="6">
        <v>65</v>
      </c>
      <c r="M64" s="6">
        <v>57</v>
      </c>
      <c r="N64" s="6">
        <v>47</v>
      </c>
      <c r="O64" s="6">
        <v>78</v>
      </c>
      <c r="P64" s="6">
        <v>71.900000000000006</v>
      </c>
      <c r="Q64" s="6">
        <v>47.5</v>
      </c>
      <c r="R64" s="6">
        <v>80.5</v>
      </c>
      <c r="S64" s="6">
        <v>25.3</v>
      </c>
      <c r="T64" s="6">
        <v>60</v>
      </c>
      <c r="U64" s="6">
        <v>30</v>
      </c>
      <c r="V64" s="9">
        <v>9</v>
      </c>
      <c r="W64" s="9">
        <v>11</v>
      </c>
      <c r="X64" s="9">
        <v>7</v>
      </c>
      <c r="Y64" s="9">
        <v>6</v>
      </c>
      <c r="Z64" s="9">
        <v>6</v>
      </c>
      <c r="AA64" s="9">
        <v>8</v>
      </c>
      <c r="AB64" s="9">
        <v>9</v>
      </c>
      <c r="AC64" s="9">
        <v>7</v>
      </c>
      <c r="AD64" s="9">
        <v>10</v>
      </c>
      <c r="AE64" s="9">
        <v>3</v>
      </c>
      <c r="AF64" s="9">
        <v>7</v>
      </c>
      <c r="AG64" s="9">
        <v>3</v>
      </c>
      <c r="AH64" s="1" t="s">
        <v>682</v>
      </c>
      <c r="AI64" s="53"/>
      <c r="AJ64" s="18"/>
    </row>
    <row r="65" spans="1:36" s="1" customFormat="1" ht="10.5">
      <c r="A65" s="16">
        <v>63</v>
      </c>
      <c r="B65" s="17"/>
      <c r="C65" s="16" t="s">
        <v>683</v>
      </c>
      <c r="D65" s="16" t="s">
        <v>146</v>
      </c>
      <c r="E65" s="16" t="s">
        <v>109</v>
      </c>
      <c r="F65" s="4">
        <v>734.3</v>
      </c>
      <c r="G65" s="2">
        <v>117</v>
      </c>
      <c r="H65" s="2">
        <v>600</v>
      </c>
      <c r="I65" s="4">
        <v>122.38</v>
      </c>
      <c r="J65" s="6">
        <v>78.8</v>
      </c>
      <c r="K65" s="6">
        <v>54.4</v>
      </c>
      <c r="L65" s="6">
        <v>61.7</v>
      </c>
      <c r="M65" s="6">
        <v>63.8</v>
      </c>
      <c r="N65" s="6">
        <v>60.7</v>
      </c>
      <c r="O65" s="6">
        <v>67.3</v>
      </c>
      <c r="P65" s="6">
        <v>77.400000000000006</v>
      </c>
      <c r="Q65" s="6">
        <v>64.400000000000006</v>
      </c>
      <c r="R65" s="6">
        <v>49.4</v>
      </c>
      <c r="S65" s="6">
        <v>17.3</v>
      </c>
      <c r="T65" s="6">
        <v>37.4</v>
      </c>
      <c r="U65" s="6">
        <v>101.7</v>
      </c>
      <c r="V65" s="9">
        <v>10</v>
      </c>
      <c r="W65" s="9">
        <v>9</v>
      </c>
      <c r="X65" s="9">
        <v>10</v>
      </c>
      <c r="Y65" s="9">
        <v>11</v>
      </c>
      <c r="Z65" s="9">
        <v>11</v>
      </c>
      <c r="AA65" s="9">
        <v>12</v>
      </c>
      <c r="AB65" s="9">
        <v>12</v>
      </c>
      <c r="AC65" s="9">
        <v>13</v>
      </c>
      <c r="AD65" s="9">
        <v>6</v>
      </c>
      <c r="AE65" s="9">
        <v>3</v>
      </c>
      <c r="AF65" s="9">
        <v>6</v>
      </c>
      <c r="AG65" s="9">
        <v>14</v>
      </c>
      <c r="AH65" s="1" t="s">
        <v>684</v>
      </c>
      <c r="AI65" s="53"/>
      <c r="AJ65" s="18"/>
    </row>
    <row r="66" spans="1:36" s="1" customFormat="1" ht="10.5">
      <c r="A66" s="16">
        <v>64</v>
      </c>
      <c r="B66" s="17"/>
      <c r="C66" s="16" t="s">
        <v>685</v>
      </c>
      <c r="D66" s="16" t="s">
        <v>251</v>
      </c>
      <c r="E66" s="16" t="s">
        <v>284</v>
      </c>
      <c r="F66" s="4">
        <v>728.9</v>
      </c>
      <c r="G66" s="2">
        <v>103</v>
      </c>
      <c r="H66" s="2">
        <v>1680</v>
      </c>
      <c r="I66" s="4">
        <v>43.39</v>
      </c>
      <c r="J66" s="6">
        <v>33.1</v>
      </c>
      <c r="K66" s="6">
        <v>89.6</v>
      </c>
      <c r="L66" s="6">
        <v>104</v>
      </c>
      <c r="M66" s="6">
        <v>29.3</v>
      </c>
      <c r="N66" s="6">
        <v>77</v>
      </c>
      <c r="O66" s="6">
        <v>61.8</v>
      </c>
      <c r="P66" s="6">
        <v>77.900000000000006</v>
      </c>
      <c r="Q66" s="6">
        <v>101.1</v>
      </c>
      <c r="R66" s="6">
        <v>63.7</v>
      </c>
      <c r="S66" s="6">
        <v>36</v>
      </c>
      <c r="T66" s="6">
        <v>35.4</v>
      </c>
      <c r="U66" s="6">
        <v>20</v>
      </c>
      <c r="V66" s="9">
        <v>5</v>
      </c>
      <c r="W66" s="9">
        <v>12</v>
      </c>
      <c r="X66" s="9">
        <v>15</v>
      </c>
      <c r="Y66" s="9">
        <v>4</v>
      </c>
      <c r="Z66" s="9">
        <v>10</v>
      </c>
      <c r="AA66" s="9">
        <v>7</v>
      </c>
      <c r="AB66" s="9">
        <v>11</v>
      </c>
      <c r="AC66" s="9">
        <v>13</v>
      </c>
      <c r="AD66" s="9">
        <v>9</v>
      </c>
      <c r="AE66" s="9">
        <v>7</v>
      </c>
      <c r="AF66" s="9">
        <v>7</v>
      </c>
      <c r="AG66" s="9">
        <v>3</v>
      </c>
      <c r="AH66" s="1" t="s">
        <v>686</v>
      </c>
      <c r="AI66" s="53"/>
      <c r="AJ66" s="18"/>
    </row>
    <row r="67" spans="1:36" s="1" customFormat="1" ht="10.5">
      <c r="A67" s="16">
        <v>65</v>
      </c>
      <c r="B67" s="17" t="s">
        <v>308</v>
      </c>
      <c r="C67" s="16" t="s">
        <v>687</v>
      </c>
      <c r="D67" s="16" t="s">
        <v>267</v>
      </c>
      <c r="E67" s="16" t="s">
        <v>288</v>
      </c>
      <c r="F67" s="4">
        <v>721.6</v>
      </c>
      <c r="G67" s="2">
        <v>120</v>
      </c>
      <c r="H67" s="2">
        <v>1000</v>
      </c>
      <c r="I67" s="4">
        <v>72.16</v>
      </c>
      <c r="J67" s="6">
        <v>102</v>
      </c>
      <c r="K67" s="6">
        <v>64.3</v>
      </c>
      <c r="L67" s="6">
        <v>70</v>
      </c>
      <c r="M67" s="6">
        <v>54</v>
      </c>
      <c r="N67" s="6">
        <v>56</v>
      </c>
      <c r="O67" s="6">
        <v>57.5</v>
      </c>
      <c r="P67" s="6">
        <v>16</v>
      </c>
      <c r="Q67" s="6">
        <v>100</v>
      </c>
      <c r="R67" s="6">
        <v>46.8</v>
      </c>
      <c r="S67" s="6">
        <v>60</v>
      </c>
      <c r="T67" s="6">
        <v>80</v>
      </c>
      <c r="U67" s="6">
        <v>15</v>
      </c>
      <c r="V67" s="9">
        <v>17</v>
      </c>
      <c r="W67" s="9">
        <v>10</v>
      </c>
      <c r="X67" s="9">
        <v>13</v>
      </c>
      <c r="Y67" s="9">
        <v>9</v>
      </c>
      <c r="Z67" s="9">
        <v>8</v>
      </c>
      <c r="AA67" s="9">
        <v>7</v>
      </c>
      <c r="AB67" s="9">
        <v>5</v>
      </c>
      <c r="AC67" s="9">
        <v>20</v>
      </c>
      <c r="AD67" s="9">
        <v>9</v>
      </c>
      <c r="AE67" s="9">
        <v>10</v>
      </c>
      <c r="AF67" s="9">
        <v>9</v>
      </c>
      <c r="AG67" s="9">
        <v>3</v>
      </c>
      <c r="AH67" s="1" t="s">
        <v>688</v>
      </c>
      <c r="AI67" s="53"/>
      <c r="AJ67" s="18"/>
    </row>
    <row r="68" spans="1:36" s="1" customFormat="1" ht="10.5">
      <c r="A68" s="16">
        <v>66</v>
      </c>
      <c r="B68" s="17" t="s">
        <v>308</v>
      </c>
      <c r="C68" s="16" t="s">
        <v>233</v>
      </c>
      <c r="D68" s="16" t="s">
        <v>272</v>
      </c>
      <c r="E68" s="16"/>
      <c r="F68" s="4">
        <v>714.2</v>
      </c>
      <c r="G68" s="2">
        <v>69</v>
      </c>
      <c r="H68" s="2">
        <v>1200</v>
      </c>
      <c r="I68" s="4">
        <v>59.52</v>
      </c>
      <c r="J68" s="6">
        <v>180</v>
      </c>
      <c r="K68" s="6">
        <v>227.5</v>
      </c>
      <c r="L68" s="6">
        <v>86</v>
      </c>
      <c r="M68" s="6">
        <v>0</v>
      </c>
      <c r="N68" s="6">
        <v>5.5</v>
      </c>
      <c r="O68" s="6">
        <v>0</v>
      </c>
      <c r="P68" s="6">
        <v>0</v>
      </c>
      <c r="Q68" s="6">
        <v>0</v>
      </c>
      <c r="R68" s="6">
        <v>82</v>
      </c>
      <c r="S68" s="6">
        <v>50</v>
      </c>
      <c r="T68" s="6">
        <v>65</v>
      </c>
      <c r="U68" s="6">
        <v>18.2</v>
      </c>
      <c r="V68" s="9">
        <v>17</v>
      </c>
      <c r="W68" s="9">
        <v>19</v>
      </c>
      <c r="X68" s="9">
        <v>8</v>
      </c>
      <c r="Y68" s="9">
        <v>0</v>
      </c>
      <c r="Z68" s="9">
        <v>1</v>
      </c>
      <c r="AA68" s="9">
        <v>0</v>
      </c>
      <c r="AB68" s="9">
        <v>0</v>
      </c>
      <c r="AC68" s="9">
        <v>0</v>
      </c>
      <c r="AD68" s="9">
        <v>7</v>
      </c>
      <c r="AE68" s="9">
        <v>6</v>
      </c>
      <c r="AF68" s="9">
        <v>7</v>
      </c>
      <c r="AG68" s="9">
        <v>4</v>
      </c>
      <c r="AH68" s="1" t="s">
        <v>689</v>
      </c>
      <c r="AI68" s="53"/>
      <c r="AJ68" s="18"/>
    </row>
    <row r="69" spans="1:36" s="1" customFormat="1" ht="10.5">
      <c r="A69" s="16">
        <v>67</v>
      </c>
      <c r="B69" s="17"/>
      <c r="C69" s="16" t="s">
        <v>690</v>
      </c>
      <c r="D69" s="16" t="s">
        <v>691</v>
      </c>
      <c r="E69" s="16" t="s">
        <v>692</v>
      </c>
      <c r="F69" s="4">
        <v>694.2</v>
      </c>
      <c r="G69" s="2">
        <v>74</v>
      </c>
      <c r="H69" s="2">
        <v>1000</v>
      </c>
      <c r="I69" s="4">
        <v>69.42</v>
      </c>
      <c r="J69" s="6"/>
      <c r="K69" s="6"/>
      <c r="L69" s="6"/>
      <c r="M69" s="6"/>
      <c r="N69" s="6"/>
      <c r="O69" s="6"/>
      <c r="P69" s="6">
        <v>167.5</v>
      </c>
      <c r="Q69" s="6">
        <v>127</v>
      </c>
      <c r="R69" s="6">
        <v>90</v>
      </c>
      <c r="S69" s="6">
        <v>124</v>
      </c>
      <c r="T69" s="6">
        <v>120.5</v>
      </c>
      <c r="U69" s="6">
        <v>65.2</v>
      </c>
      <c r="V69" s="9"/>
      <c r="W69" s="9"/>
      <c r="X69" s="9"/>
      <c r="Y69" s="9"/>
      <c r="Z69" s="9"/>
      <c r="AA69" s="9"/>
      <c r="AB69" s="9">
        <v>13</v>
      </c>
      <c r="AC69" s="9">
        <v>14</v>
      </c>
      <c r="AD69" s="9">
        <v>11</v>
      </c>
      <c r="AE69" s="9">
        <v>14</v>
      </c>
      <c r="AF69" s="9">
        <v>14</v>
      </c>
      <c r="AG69" s="9">
        <v>8</v>
      </c>
      <c r="AH69" s="1" t="s">
        <v>693</v>
      </c>
      <c r="AI69" s="53"/>
      <c r="AJ69" s="18"/>
    </row>
    <row r="70" spans="1:36" s="1" customFormat="1" ht="10.5">
      <c r="A70" s="16">
        <v>68</v>
      </c>
      <c r="B70" s="17"/>
      <c r="C70" s="16" t="s">
        <v>694</v>
      </c>
      <c r="D70" s="16" t="s">
        <v>151</v>
      </c>
      <c r="E70" s="16" t="s">
        <v>197</v>
      </c>
      <c r="F70" s="4">
        <v>659</v>
      </c>
      <c r="G70" s="2">
        <v>113</v>
      </c>
      <c r="H70" s="2">
        <v>800</v>
      </c>
      <c r="I70" s="4">
        <v>82.38</v>
      </c>
      <c r="J70" s="6">
        <v>52.4</v>
      </c>
      <c r="K70" s="6">
        <v>52.1</v>
      </c>
      <c r="L70" s="6">
        <v>25.6</v>
      </c>
      <c r="M70" s="6">
        <v>44.9</v>
      </c>
      <c r="N70" s="6">
        <v>71.7</v>
      </c>
      <c r="O70" s="6">
        <v>83</v>
      </c>
      <c r="P70" s="6">
        <v>43.3</v>
      </c>
      <c r="Q70" s="6">
        <v>55.2</v>
      </c>
      <c r="R70" s="6">
        <v>46.5</v>
      </c>
      <c r="S70" s="6">
        <v>66.099999999999994</v>
      </c>
      <c r="T70" s="6">
        <v>54.3</v>
      </c>
      <c r="U70" s="6">
        <v>63.9</v>
      </c>
      <c r="V70" s="9">
        <v>10</v>
      </c>
      <c r="W70" s="9">
        <v>7</v>
      </c>
      <c r="X70" s="9">
        <v>4</v>
      </c>
      <c r="Y70" s="9">
        <v>11</v>
      </c>
      <c r="Z70" s="9">
        <v>14</v>
      </c>
      <c r="AA70" s="9">
        <v>10</v>
      </c>
      <c r="AB70" s="9">
        <v>6</v>
      </c>
      <c r="AC70" s="9">
        <v>10</v>
      </c>
      <c r="AD70" s="9">
        <v>7</v>
      </c>
      <c r="AE70" s="9">
        <v>14</v>
      </c>
      <c r="AF70" s="9">
        <v>8</v>
      </c>
      <c r="AG70" s="9">
        <v>12</v>
      </c>
      <c r="AH70" s="1" t="s">
        <v>695</v>
      </c>
      <c r="AI70" s="53"/>
      <c r="AJ70" s="18"/>
    </row>
    <row r="71" spans="1:36" s="1" customFormat="1" ht="10.5">
      <c r="A71" s="16">
        <v>69</v>
      </c>
      <c r="B71" s="17"/>
      <c r="C71" s="16" t="s">
        <v>696</v>
      </c>
      <c r="D71" s="16" t="s">
        <v>287</v>
      </c>
      <c r="E71" s="16" t="s">
        <v>109</v>
      </c>
      <c r="F71" s="4">
        <v>649.79999999999995</v>
      </c>
      <c r="G71" s="2">
        <v>87</v>
      </c>
      <c r="H71" s="2">
        <v>600</v>
      </c>
      <c r="I71" s="4">
        <v>108.3</v>
      </c>
      <c r="J71" s="6">
        <v>43</v>
      </c>
      <c r="K71" s="6">
        <v>55</v>
      </c>
      <c r="L71" s="6">
        <v>114</v>
      </c>
      <c r="M71" s="6">
        <v>73.3</v>
      </c>
      <c r="N71" s="6">
        <v>45</v>
      </c>
      <c r="O71" s="6">
        <v>63</v>
      </c>
      <c r="P71" s="6">
        <v>59</v>
      </c>
      <c r="Q71" s="6">
        <v>27</v>
      </c>
      <c r="R71" s="6">
        <v>79</v>
      </c>
      <c r="S71" s="6">
        <v>34</v>
      </c>
      <c r="T71" s="6">
        <v>28</v>
      </c>
      <c r="U71" s="6">
        <v>29.5</v>
      </c>
      <c r="V71" s="9">
        <v>7</v>
      </c>
      <c r="W71" s="9">
        <v>9</v>
      </c>
      <c r="X71" s="9">
        <v>13</v>
      </c>
      <c r="Y71" s="9">
        <v>11</v>
      </c>
      <c r="Z71" s="9">
        <v>7</v>
      </c>
      <c r="AA71" s="9">
        <v>8</v>
      </c>
      <c r="AB71" s="9">
        <v>7</v>
      </c>
      <c r="AC71" s="9">
        <v>4</v>
      </c>
      <c r="AD71" s="9">
        <v>8</v>
      </c>
      <c r="AE71" s="9">
        <v>4</v>
      </c>
      <c r="AF71" s="9">
        <v>5</v>
      </c>
      <c r="AG71" s="9">
        <v>4</v>
      </c>
      <c r="AH71" s="1" t="s">
        <v>697</v>
      </c>
      <c r="AI71" s="53"/>
      <c r="AJ71" s="18"/>
    </row>
    <row r="72" spans="1:36" s="1" customFormat="1" ht="10.5">
      <c r="A72" s="16">
        <v>70</v>
      </c>
      <c r="B72" s="17" t="s">
        <v>308</v>
      </c>
      <c r="C72" s="16" t="s">
        <v>698</v>
      </c>
      <c r="D72" s="16" t="s">
        <v>274</v>
      </c>
      <c r="E72" s="16" t="s">
        <v>109</v>
      </c>
      <c r="F72" s="4">
        <v>588.5</v>
      </c>
      <c r="G72" s="2">
        <v>58</v>
      </c>
      <c r="H72" s="2">
        <v>600</v>
      </c>
      <c r="I72" s="4">
        <v>98.08</v>
      </c>
      <c r="J72" s="6">
        <v>73.5</v>
      </c>
      <c r="K72" s="6">
        <v>91</v>
      </c>
      <c r="L72" s="6">
        <v>28</v>
      </c>
      <c r="M72" s="6">
        <v>50.1</v>
      </c>
      <c r="N72" s="6">
        <v>52.9</v>
      </c>
      <c r="O72" s="6">
        <v>33</v>
      </c>
      <c r="P72" s="6">
        <v>24</v>
      </c>
      <c r="Q72" s="6">
        <v>36</v>
      </c>
      <c r="R72" s="6">
        <v>65</v>
      </c>
      <c r="S72" s="6">
        <v>54</v>
      </c>
      <c r="T72" s="6">
        <v>25</v>
      </c>
      <c r="U72" s="6">
        <v>56</v>
      </c>
      <c r="V72" s="9">
        <v>5</v>
      </c>
      <c r="W72" s="9">
        <v>6</v>
      </c>
      <c r="X72" s="9">
        <v>3</v>
      </c>
      <c r="Y72" s="9">
        <v>5</v>
      </c>
      <c r="Z72" s="9">
        <v>8</v>
      </c>
      <c r="AA72" s="9">
        <v>5</v>
      </c>
      <c r="AB72" s="9">
        <v>4</v>
      </c>
      <c r="AC72" s="9">
        <v>5</v>
      </c>
      <c r="AD72" s="9">
        <v>5</v>
      </c>
      <c r="AE72" s="9">
        <v>4</v>
      </c>
      <c r="AF72" s="9">
        <v>3</v>
      </c>
      <c r="AG72" s="9">
        <v>5</v>
      </c>
      <c r="AH72" s="1" t="s">
        <v>699</v>
      </c>
      <c r="AI72" s="53"/>
      <c r="AJ72" s="18"/>
    </row>
    <row r="73" spans="1:36" s="1" customFormat="1" ht="10.5">
      <c r="A73" s="16">
        <v>71</v>
      </c>
      <c r="B73" s="17" t="s">
        <v>308</v>
      </c>
      <c r="C73" s="16" t="s">
        <v>137</v>
      </c>
      <c r="D73" s="16" t="s">
        <v>138</v>
      </c>
      <c r="E73" s="16" t="s">
        <v>190</v>
      </c>
      <c r="F73" s="4">
        <v>582.79999999999995</v>
      </c>
      <c r="G73" s="2">
        <v>83</v>
      </c>
      <c r="H73" s="2">
        <v>1000</v>
      </c>
      <c r="I73" s="4">
        <v>58.28</v>
      </c>
      <c r="J73" s="6">
        <v>7.5</v>
      </c>
      <c r="K73" s="6">
        <v>26.1</v>
      </c>
      <c r="L73" s="6">
        <v>40</v>
      </c>
      <c r="M73" s="6">
        <v>67.2</v>
      </c>
      <c r="N73" s="6">
        <v>16</v>
      </c>
      <c r="O73" s="6">
        <v>83.8</v>
      </c>
      <c r="P73" s="6">
        <v>39.200000000000003</v>
      </c>
      <c r="Q73" s="6">
        <v>57.3</v>
      </c>
      <c r="R73" s="6">
        <v>46.5</v>
      </c>
      <c r="S73" s="6">
        <v>17.7</v>
      </c>
      <c r="T73" s="6">
        <v>108.5</v>
      </c>
      <c r="U73" s="6">
        <v>73</v>
      </c>
      <c r="V73" s="9">
        <v>1</v>
      </c>
      <c r="W73" s="9">
        <v>3</v>
      </c>
      <c r="X73" s="9">
        <v>7</v>
      </c>
      <c r="Y73" s="9">
        <v>12</v>
      </c>
      <c r="Z73" s="9">
        <v>3</v>
      </c>
      <c r="AA73" s="9">
        <v>10</v>
      </c>
      <c r="AB73" s="9">
        <v>7</v>
      </c>
      <c r="AC73" s="9">
        <v>8</v>
      </c>
      <c r="AD73" s="9">
        <v>8</v>
      </c>
      <c r="AE73" s="9">
        <v>3</v>
      </c>
      <c r="AF73" s="9">
        <v>12</v>
      </c>
      <c r="AG73" s="9">
        <v>9</v>
      </c>
      <c r="AH73" s="1" t="s">
        <v>700</v>
      </c>
      <c r="AI73" s="53"/>
      <c r="AJ73" s="18"/>
    </row>
    <row r="74" spans="1:36" s="1" customFormat="1" ht="10.5">
      <c r="A74" s="16">
        <v>72</v>
      </c>
      <c r="B74" s="17"/>
      <c r="C74" s="16" t="s">
        <v>701</v>
      </c>
      <c r="D74" s="16" t="s">
        <v>199</v>
      </c>
      <c r="E74" s="16" t="s">
        <v>109</v>
      </c>
      <c r="F74" s="4">
        <v>574.5</v>
      </c>
      <c r="G74" s="2">
        <v>104</v>
      </c>
      <c r="H74" s="2">
        <v>600</v>
      </c>
      <c r="I74" s="4">
        <v>95.75</v>
      </c>
      <c r="J74" s="6">
        <v>31.6</v>
      </c>
      <c r="K74" s="6">
        <v>60.5</v>
      </c>
      <c r="L74" s="6">
        <v>75.8</v>
      </c>
      <c r="M74" s="6">
        <v>86.2</v>
      </c>
      <c r="N74" s="6">
        <v>91.3</v>
      </c>
      <c r="O74" s="6">
        <v>42.6</v>
      </c>
      <c r="P74" s="6">
        <v>41.4</v>
      </c>
      <c r="Q74" s="6">
        <v>66</v>
      </c>
      <c r="R74" s="6">
        <v>12.4</v>
      </c>
      <c r="S74" s="6">
        <v>33</v>
      </c>
      <c r="T74" s="6">
        <v>0</v>
      </c>
      <c r="U74" s="6">
        <v>33.700000000000003</v>
      </c>
      <c r="V74" s="9">
        <v>6</v>
      </c>
      <c r="W74" s="9">
        <v>13</v>
      </c>
      <c r="X74" s="9">
        <v>13</v>
      </c>
      <c r="Y74" s="9">
        <v>16</v>
      </c>
      <c r="Z74" s="9">
        <v>14</v>
      </c>
      <c r="AA74" s="9">
        <v>9</v>
      </c>
      <c r="AB74" s="9">
        <v>7</v>
      </c>
      <c r="AC74" s="9">
        <v>11</v>
      </c>
      <c r="AD74" s="9">
        <v>2</v>
      </c>
      <c r="AE74" s="9">
        <v>6</v>
      </c>
      <c r="AF74" s="9">
        <v>0</v>
      </c>
      <c r="AG74" s="9">
        <v>7</v>
      </c>
      <c r="AH74" s="1" t="s">
        <v>702</v>
      </c>
      <c r="AI74" s="53"/>
      <c r="AJ74" s="18"/>
    </row>
    <row r="75" spans="1:36" s="1" customFormat="1" ht="10.5">
      <c r="A75" s="16">
        <v>73</v>
      </c>
      <c r="B75" s="17"/>
      <c r="C75" s="16" t="s">
        <v>703</v>
      </c>
      <c r="D75" s="16" t="s">
        <v>144</v>
      </c>
      <c r="E75" s="16" t="s">
        <v>109</v>
      </c>
      <c r="F75" s="4">
        <v>530.9</v>
      </c>
      <c r="G75" s="2">
        <v>78</v>
      </c>
      <c r="H75" s="2">
        <v>300</v>
      </c>
      <c r="I75" s="4">
        <v>176.97</v>
      </c>
      <c r="J75" s="6">
        <v>4.5</v>
      </c>
      <c r="K75" s="6">
        <v>6</v>
      </c>
      <c r="L75" s="6">
        <v>41.7</v>
      </c>
      <c r="M75" s="6">
        <v>77.099999999999994</v>
      </c>
      <c r="N75" s="6">
        <v>80.099999999999994</v>
      </c>
      <c r="O75" s="6">
        <v>26.3</v>
      </c>
      <c r="P75" s="6">
        <v>36.4</v>
      </c>
      <c r="Q75" s="6">
        <v>58.9</v>
      </c>
      <c r="R75" s="6">
        <v>109.6</v>
      </c>
      <c r="S75" s="6">
        <v>30.9</v>
      </c>
      <c r="T75" s="6">
        <v>18.600000000000001</v>
      </c>
      <c r="U75" s="6">
        <v>40.799999999999997</v>
      </c>
      <c r="V75" s="9">
        <v>1</v>
      </c>
      <c r="W75" s="9">
        <v>2</v>
      </c>
      <c r="X75" s="9">
        <v>8</v>
      </c>
      <c r="Y75" s="9">
        <v>10</v>
      </c>
      <c r="Z75" s="9">
        <v>13</v>
      </c>
      <c r="AA75" s="9">
        <v>4</v>
      </c>
      <c r="AB75" s="9">
        <v>5</v>
      </c>
      <c r="AC75" s="9">
        <v>10</v>
      </c>
      <c r="AD75" s="9">
        <v>13</v>
      </c>
      <c r="AE75" s="9">
        <v>5</v>
      </c>
      <c r="AF75" s="9">
        <v>2</v>
      </c>
      <c r="AG75" s="9">
        <v>5</v>
      </c>
      <c r="AH75" s="1" t="s">
        <v>704</v>
      </c>
      <c r="AI75" s="53"/>
      <c r="AJ75" s="18"/>
    </row>
    <row r="76" spans="1:36" s="1" customFormat="1" ht="10.5">
      <c r="A76" s="16">
        <v>74</v>
      </c>
      <c r="B76" s="17"/>
      <c r="C76" s="16" t="s">
        <v>208</v>
      </c>
      <c r="D76" s="16" t="s">
        <v>209</v>
      </c>
      <c r="E76" s="16" t="s">
        <v>292</v>
      </c>
      <c r="F76" s="4">
        <v>527</v>
      </c>
      <c r="G76" s="2">
        <v>75</v>
      </c>
      <c r="H76" s="2">
        <v>800</v>
      </c>
      <c r="I76" s="4">
        <v>65.88</v>
      </c>
      <c r="J76" s="6">
        <v>40</v>
      </c>
      <c r="K76" s="6">
        <v>47</v>
      </c>
      <c r="L76" s="6">
        <v>66</v>
      </c>
      <c r="M76" s="6">
        <v>27</v>
      </c>
      <c r="N76" s="6">
        <v>63.5</v>
      </c>
      <c r="O76" s="6">
        <v>44.5</v>
      </c>
      <c r="P76" s="6">
        <v>47</v>
      </c>
      <c r="Q76" s="6">
        <v>62</v>
      </c>
      <c r="R76" s="6">
        <v>33</v>
      </c>
      <c r="S76" s="6">
        <v>36</v>
      </c>
      <c r="T76" s="6">
        <v>28.5</v>
      </c>
      <c r="U76" s="6">
        <v>32.5</v>
      </c>
      <c r="V76" s="9">
        <v>5</v>
      </c>
      <c r="W76" s="9">
        <v>7</v>
      </c>
      <c r="X76" s="9">
        <v>5</v>
      </c>
      <c r="Y76" s="9">
        <v>5</v>
      </c>
      <c r="Z76" s="9">
        <v>10</v>
      </c>
      <c r="AA76" s="9">
        <v>7</v>
      </c>
      <c r="AB76" s="9">
        <v>7</v>
      </c>
      <c r="AC76" s="9">
        <v>8</v>
      </c>
      <c r="AD76" s="9">
        <v>6</v>
      </c>
      <c r="AE76" s="9">
        <v>6</v>
      </c>
      <c r="AF76" s="9">
        <v>5</v>
      </c>
      <c r="AG76" s="9">
        <v>4</v>
      </c>
      <c r="AH76" s="1" t="s">
        <v>705</v>
      </c>
      <c r="AI76" s="53"/>
      <c r="AJ76" s="18"/>
    </row>
    <row r="77" spans="1:36" s="1" customFormat="1" ht="10.5">
      <c r="A77" s="16">
        <v>75</v>
      </c>
      <c r="B77" s="17"/>
      <c r="C77" s="16" t="s">
        <v>706</v>
      </c>
      <c r="D77" s="16" t="s">
        <v>113</v>
      </c>
      <c r="E77" s="16" t="s">
        <v>109</v>
      </c>
      <c r="F77" s="4">
        <v>522.1</v>
      </c>
      <c r="G77" s="2">
        <v>36</v>
      </c>
      <c r="H77" s="2">
        <v>1200</v>
      </c>
      <c r="I77" s="4">
        <v>43.51</v>
      </c>
      <c r="J77" s="6">
        <v>23.2</v>
      </c>
      <c r="K77" s="6">
        <v>39</v>
      </c>
      <c r="L77" s="6">
        <v>30.8</v>
      </c>
      <c r="M77" s="6">
        <v>21</v>
      </c>
      <c r="N77" s="6">
        <v>22</v>
      </c>
      <c r="O77" s="6">
        <v>20.7</v>
      </c>
      <c r="P77" s="6">
        <v>20</v>
      </c>
      <c r="Q77" s="6">
        <v>57</v>
      </c>
      <c r="R77" s="6">
        <v>45.9</v>
      </c>
      <c r="S77" s="6">
        <v>50</v>
      </c>
      <c r="T77" s="6">
        <v>23.5</v>
      </c>
      <c r="U77" s="6">
        <v>169</v>
      </c>
      <c r="V77" s="9">
        <v>5</v>
      </c>
      <c r="W77" s="9">
        <v>2</v>
      </c>
      <c r="X77" s="9">
        <v>2</v>
      </c>
      <c r="Y77" s="9">
        <v>2</v>
      </c>
      <c r="Z77" s="9">
        <v>2</v>
      </c>
      <c r="AA77" s="9">
        <v>2</v>
      </c>
      <c r="AB77" s="9">
        <v>1</v>
      </c>
      <c r="AC77" s="9">
        <v>3</v>
      </c>
      <c r="AD77" s="9">
        <v>2</v>
      </c>
      <c r="AE77" s="9">
        <v>4</v>
      </c>
      <c r="AF77" s="9">
        <v>2</v>
      </c>
      <c r="AG77" s="9">
        <v>9</v>
      </c>
      <c r="AH77" s="1" t="s">
        <v>707</v>
      </c>
      <c r="AI77" s="53"/>
      <c r="AJ77" s="18"/>
    </row>
    <row r="78" spans="1:36" s="1" customFormat="1" ht="10.5">
      <c r="A78" s="16">
        <v>76</v>
      </c>
      <c r="B78" s="17"/>
      <c r="C78" s="16" t="s">
        <v>708</v>
      </c>
      <c r="D78" s="16" t="s">
        <v>123</v>
      </c>
      <c r="E78" s="16" t="s">
        <v>109</v>
      </c>
      <c r="F78" s="4">
        <v>510.2</v>
      </c>
      <c r="G78" s="2">
        <v>44</v>
      </c>
      <c r="H78" s="2">
        <v>500</v>
      </c>
      <c r="I78" s="4">
        <v>102.04</v>
      </c>
      <c r="J78" s="6">
        <v>37.700000000000003</v>
      </c>
      <c r="K78" s="6">
        <v>85.4</v>
      </c>
      <c r="L78" s="6">
        <v>76.2</v>
      </c>
      <c r="M78" s="6">
        <v>66.7</v>
      </c>
      <c r="N78" s="6">
        <v>21.4</v>
      </c>
      <c r="O78" s="6">
        <v>43.1</v>
      </c>
      <c r="P78" s="6">
        <v>39.4</v>
      </c>
      <c r="Q78" s="6">
        <v>69.7</v>
      </c>
      <c r="R78" s="6">
        <v>50.4</v>
      </c>
      <c r="S78" s="6">
        <v>0</v>
      </c>
      <c r="T78" s="6">
        <v>0</v>
      </c>
      <c r="U78" s="6">
        <v>20.2</v>
      </c>
      <c r="V78" s="9">
        <v>3</v>
      </c>
      <c r="W78" s="9">
        <v>6</v>
      </c>
      <c r="X78" s="9">
        <v>5</v>
      </c>
      <c r="Y78" s="9">
        <v>4</v>
      </c>
      <c r="Z78" s="9">
        <v>4</v>
      </c>
      <c r="AA78" s="9">
        <v>5</v>
      </c>
      <c r="AB78" s="9">
        <v>3</v>
      </c>
      <c r="AC78" s="9">
        <v>7</v>
      </c>
      <c r="AD78" s="9">
        <v>4</v>
      </c>
      <c r="AE78" s="9">
        <v>0</v>
      </c>
      <c r="AF78" s="9">
        <v>0</v>
      </c>
      <c r="AG78" s="9">
        <v>3</v>
      </c>
      <c r="AH78" s="1" t="s">
        <v>709</v>
      </c>
      <c r="AI78" s="53"/>
      <c r="AJ78" s="18"/>
    </row>
    <row r="79" spans="1:36" s="1" customFormat="1" ht="10.5">
      <c r="A79" s="16">
        <v>77</v>
      </c>
      <c r="B79" s="17"/>
      <c r="C79" s="16" t="s">
        <v>710</v>
      </c>
      <c r="D79" s="16" t="s">
        <v>160</v>
      </c>
      <c r="E79" s="16" t="s">
        <v>109</v>
      </c>
      <c r="F79" s="4">
        <v>441.4</v>
      </c>
      <c r="G79" s="2">
        <v>83</v>
      </c>
      <c r="H79" s="2">
        <v>1000</v>
      </c>
      <c r="I79" s="4">
        <v>44.14</v>
      </c>
      <c r="J79" s="6">
        <v>35</v>
      </c>
      <c r="K79" s="6">
        <v>31</v>
      </c>
      <c r="L79" s="6">
        <v>24</v>
      </c>
      <c r="M79" s="6">
        <v>34</v>
      </c>
      <c r="N79" s="6">
        <v>51</v>
      </c>
      <c r="O79" s="6">
        <v>50</v>
      </c>
      <c r="P79" s="6">
        <v>49</v>
      </c>
      <c r="Q79" s="6">
        <v>25</v>
      </c>
      <c r="R79" s="6">
        <v>44</v>
      </c>
      <c r="S79" s="6">
        <v>27</v>
      </c>
      <c r="T79" s="6">
        <v>38.4</v>
      </c>
      <c r="U79" s="6">
        <v>33</v>
      </c>
      <c r="V79" s="9">
        <v>6</v>
      </c>
      <c r="W79" s="9">
        <v>6</v>
      </c>
      <c r="X79" s="9">
        <v>4</v>
      </c>
      <c r="Y79" s="9">
        <v>7</v>
      </c>
      <c r="Z79" s="9">
        <v>9</v>
      </c>
      <c r="AA79" s="9">
        <v>10</v>
      </c>
      <c r="AB79" s="9">
        <v>9</v>
      </c>
      <c r="AC79" s="9">
        <v>5</v>
      </c>
      <c r="AD79" s="9">
        <v>10</v>
      </c>
      <c r="AE79" s="9">
        <v>5</v>
      </c>
      <c r="AF79" s="9">
        <v>6</v>
      </c>
      <c r="AG79" s="9">
        <v>6</v>
      </c>
      <c r="AH79" s="1" t="s">
        <v>711</v>
      </c>
      <c r="AI79" s="53"/>
      <c r="AJ79" s="18"/>
    </row>
    <row r="80" spans="1:36" s="1" customFormat="1" ht="10.5">
      <c r="A80" s="16">
        <v>78</v>
      </c>
      <c r="B80" s="17" t="s">
        <v>308</v>
      </c>
      <c r="C80" s="16" t="s">
        <v>712</v>
      </c>
      <c r="D80" s="16" t="s">
        <v>279</v>
      </c>
      <c r="E80" s="16" t="s">
        <v>216</v>
      </c>
      <c r="F80" s="4">
        <v>432.7</v>
      </c>
      <c r="G80" s="2">
        <v>77</v>
      </c>
      <c r="H80" s="2">
        <v>1000</v>
      </c>
      <c r="I80" s="4">
        <v>43.27</v>
      </c>
      <c r="J80" s="6">
        <v>20.6</v>
      </c>
      <c r="K80" s="6">
        <v>32</v>
      </c>
      <c r="L80" s="6">
        <v>5</v>
      </c>
      <c r="M80" s="6">
        <v>14</v>
      </c>
      <c r="N80" s="6">
        <v>0</v>
      </c>
      <c r="O80" s="6">
        <v>62.9</v>
      </c>
      <c r="P80" s="6">
        <v>16.399999999999999</v>
      </c>
      <c r="Q80" s="6">
        <v>114.1</v>
      </c>
      <c r="R80" s="6">
        <v>70.5</v>
      </c>
      <c r="S80" s="6">
        <v>97.2</v>
      </c>
      <c r="T80" s="6">
        <v>0</v>
      </c>
      <c r="U80" s="6">
        <v>0</v>
      </c>
      <c r="V80" s="9">
        <v>6</v>
      </c>
      <c r="W80" s="9">
        <v>8</v>
      </c>
      <c r="X80" s="9">
        <v>1</v>
      </c>
      <c r="Y80" s="9">
        <v>6</v>
      </c>
      <c r="Z80" s="9">
        <v>0</v>
      </c>
      <c r="AA80" s="9">
        <v>12</v>
      </c>
      <c r="AB80" s="9">
        <v>3</v>
      </c>
      <c r="AC80" s="9">
        <v>18</v>
      </c>
      <c r="AD80" s="9">
        <v>11</v>
      </c>
      <c r="AE80" s="9">
        <v>12</v>
      </c>
      <c r="AF80" s="9">
        <v>0</v>
      </c>
      <c r="AG80" s="9">
        <v>0</v>
      </c>
      <c r="AH80" s="1" t="s">
        <v>713</v>
      </c>
      <c r="AI80" s="53"/>
      <c r="AJ80" s="18"/>
    </row>
    <row r="81" spans="1:36" s="1" customFormat="1" ht="10.5">
      <c r="A81" s="16">
        <v>79</v>
      </c>
      <c r="B81" s="17"/>
      <c r="C81" s="16" t="s">
        <v>714</v>
      </c>
      <c r="D81" s="16" t="s">
        <v>180</v>
      </c>
      <c r="E81" s="16" t="s">
        <v>225</v>
      </c>
      <c r="F81" s="4">
        <v>403</v>
      </c>
      <c r="G81" s="2">
        <v>75</v>
      </c>
      <c r="H81" s="2">
        <v>720</v>
      </c>
      <c r="I81" s="4">
        <v>55.97</v>
      </c>
      <c r="J81" s="6">
        <v>53</v>
      </c>
      <c r="K81" s="6">
        <v>38</v>
      </c>
      <c r="L81" s="6">
        <v>40</v>
      </c>
      <c r="M81" s="6">
        <v>50</v>
      </c>
      <c r="N81" s="6">
        <v>30</v>
      </c>
      <c r="O81" s="6">
        <v>31</v>
      </c>
      <c r="P81" s="6">
        <v>44</v>
      </c>
      <c r="Q81" s="6">
        <v>53</v>
      </c>
      <c r="R81" s="6">
        <v>13</v>
      </c>
      <c r="S81" s="6">
        <v>7</v>
      </c>
      <c r="T81" s="6">
        <v>24</v>
      </c>
      <c r="U81" s="6">
        <v>20</v>
      </c>
      <c r="V81" s="9">
        <v>10</v>
      </c>
      <c r="W81" s="9">
        <v>7</v>
      </c>
      <c r="X81" s="9">
        <v>7</v>
      </c>
      <c r="Y81" s="9">
        <v>7</v>
      </c>
      <c r="Z81" s="9">
        <v>8</v>
      </c>
      <c r="AA81" s="9">
        <v>6</v>
      </c>
      <c r="AB81" s="9">
        <v>10</v>
      </c>
      <c r="AC81" s="9">
        <v>8</v>
      </c>
      <c r="AD81" s="9">
        <v>2</v>
      </c>
      <c r="AE81" s="9">
        <v>2</v>
      </c>
      <c r="AF81" s="9">
        <v>5</v>
      </c>
      <c r="AG81" s="9">
        <v>3</v>
      </c>
      <c r="AH81" s="1" t="s">
        <v>715</v>
      </c>
      <c r="AI81" s="53"/>
      <c r="AJ81" s="18"/>
    </row>
    <row r="82" spans="1:36" s="1" customFormat="1" ht="10.5">
      <c r="A82" s="16">
        <v>80</v>
      </c>
      <c r="B82" s="17" t="s">
        <v>308</v>
      </c>
      <c r="C82" s="16" t="s">
        <v>173</v>
      </c>
      <c r="D82" s="16" t="s">
        <v>174</v>
      </c>
      <c r="E82" s="16" t="s">
        <v>109</v>
      </c>
      <c r="F82" s="4">
        <v>366.8</v>
      </c>
      <c r="G82" s="2">
        <v>56</v>
      </c>
      <c r="H82" s="2">
        <v>600</v>
      </c>
      <c r="I82" s="4">
        <v>61.13</v>
      </c>
      <c r="J82" s="6">
        <v>58.2</v>
      </c>
      <c r="K82" s="6">
        <v>24</v>
      </c>
      <c r="L82" s="6">
        <v>24.2</v>
      </c>
      <c r="M82" s="6">
        <v>55.2</v>
      </c>
      <c r="N82" s="6">
        <v>54</v>
      </c>
      <c r="O82" s="6">
        <v>0</v>
      </c>
      <c r="P82" s="6">
        <v>19.5</v>
      </c>
      <c r="Q82" s="6">
        <v>27.8</v>
      </c>
      <c r="R82" s="6">
        <v>44.4</v>
      </c>
      <c r="S82" s="6">
        <v>54.5</v>
      </c>
      <c r="T82" s="6">
        <v>5</v>
      </c>
      <c r="U82" s="6">
        <v>0</v>
      </c>
      <c r="V82" s="9">
        <v>10</v>
      </c>
      <c r="W82" s="9">
        <v>4</v>
      </c>
      <c r="X82" s="9">
        <v>4</v>
      </c>
      <c r="Y82" s="9">
        <v>11</v>
      </c>
      <c r="Z82" s="9">
        <v>9</v>
      </c>
      <c r="AA82" s="9">
        <v>0</v>
      </c>
      <c r="AB82" s="9">
        <v>3</v>
      </c>
      <c r="AC82" s="9">
        <v>4</v>
      </c>
      <c r="AD82" s="9">
        <v>5</v>
      </c>
      <c r="AE82" s="9">
        <v>5</v>
      </c>
      <c r="AF82" s="9">
        <v>1</v>
      </c>
      <c r="AG82" s="9">
        <v>0</v>
      </c>
      <c r="AH82" s="1" t="s">
        <v>716</v>
      </c>
      <c r="AI82" s="53"/>
      <c r="AJ82" s="18"/>
    </row>
    <row r="83" spans="1:36" s="1" customFormat="1" ht="10.5">
      <c r="A83" s="16">
        <v>81</v>
      </c>
      <c r="B83" s="17"/>
      <c r="C83" s="16" t="s">
        <v>717</v>
      </c>
      <c r="D83" s="16" t="s">
        <v>718</v>
      </c>
      <c r="E83" s="16" t="s">
        <v>193</v>
      </c>
      <c r="F83" s="4">
        <v>317.10000000000002</v>
      </c>
      <c r="G83" s="2">
        <v>40</v>
      </c>
      <c r="H83" s="2">
        <v>600</v>
      </c>
      <c r="I83" s="4">
        <v>52.85</v>
      </c>
      <c r="J83" s="6"/>
      <c r="K83" s="6"/>
      <c r="L83" s="6"/>
      <c r="M83" s="6"/>
      <c r="N83" s="6"/>
      <c r="O83" s="6"/>
      <c r="P83" s="6"/>
      <c r="Q83" s="6"/>
      <c r="R83" s="6"/>
      <c r="S83" s="6">
        <v>239.1</v>
      </c>
      <c r="T83" s="6">
        <v>61</v>
      </c>
      <c r="U83" s="6">
        <v>17</v>
      </c>
      <c r="V83" s="9"/>
      <c r="W83" s="9"/>
      <c r="X83" s="9"/>
      <c r="Y83" s="9"/>
      <c r="Z83" s="9"/>
      <c r="AA83" s="9"/>
      <c r="AB83" s="9"/>
      <c r="AC83" s="9"/>
      <c r="AD83" s="9"/>
      <c r="AE83" s="9">
        <v>30</v>
      </c>
      <c r="AF83" s="9">
        <v>7</v>
      </c>
      <c r="AG83" s="9">
        <v>3</v>
      </c>
      <c r="AH83" s="1" t="s">
        <v>719</v>
      </c>
      <c r="AI83" s="53"/>
      <c r="AJ83" s="18"/>
    </row>
    <row r="84" spans="1:36" s="1" customFormat="1" ht="10.5">
      <c r="A84" s="16">
        <v>82</v>
      </c>
      <c r="B84" s="17"/>
      <c r="C84" s="16" t="s">
        <v>720</v>
      </c>
      <c r="D84" s="16" t="s">
        <v>227</v>
      </c>
      <c r="E84" s="16" t="s">
        <v>164</v>
      </c>
      <c r="F84" s="4">
        <v>315.5</v>
      </c>
      <c r="G84" s="2">
        <v>64</v>
      </c>
      <c r="H84" s="2">
        <v>480</v>
      </c>
      <c r="I84" s="4">
        <v>65.73</v>
      </c>
      <c r="J84" s="6">
        <v>18</v>
      </c>
      <c r="K84" s="6">
        <v>20</v>
      </c>
      <c r="L84" s="6">
        <v>26</v>
      </c>
      <c r="M84" s="6">
        <v>25</v>
      </c>
      <c r="N84" s="6">
        <v>35</v>
      </c>
      <c r="O84" s="6">
        <v>36</v>
      </c>
      <c r="P84" s="6">
        <v>22</v>
      </c>
      <c r="Q84" s="6">
        <v>28</v>
      </c>
      <c r="R84" s="6">
        <v>23</v>
      </c>
      <c r="S84" s="6">
        <v>40.5</v>
      </c>
      <c r="T84" s="6">
        <v>22</v>
      </c>
      <c r="U84" s="6">
        <v>20</v>
      </c>
      <c r="V84" s="9">
        <v>4</v>
      </c>
      <c r="W84" s="9">
        <v>4</v>
      </c>
      <c r="X84" s="9">
        <v>5</v>
      </c>
      <c r="Y84" s="9">
        <v>5</v>
      </c>
      <c r="Z84" s="9">
        <v>7</v>
      </c>
      <c r="AA84" s="9">
        <v>7</v>
      </c>
      <c r="AB84" s="9">
        <v>4</v>
      </c>
      <c r="AC84" s="9">
        <v>6</v>
      </c>
      <c r="AD84" s="9">
        <v>5</v>
      </c>
      <c r="AE84" s="9">
        <v>8</v>
      </c>
      <c r="AF84" s="9">
        <v>5</v>
      </c>
      <c r="AG84" s="9">
        <v>4</v>
      </c>
      <c r="AH84" s="1" t="s">
        <v>721</v>
      </c>
      <c r="AI84" s="53"/>
      <c r="AJ84" s="18"/>
    </row>
    <row r="85" spans="1:36" s="1" customFormat="1" ht="10.5">
      <c r="A85" s="16">
        <v>83</v>
      </c>
      <c r="B85" s="17"/>
      <c r="C85" s="16" t="s">
        <v>722</v>
      </c>
      <c r="D85" s="16" t="s">
        <v>161</v>
      </c>
      <c r="E85" s="16" t="s">
        <v>109</v>
      </c>
      <c r="F85" s="4">
        <v>303.60000000000002</v>
      </c>
      <c r="G85" s="2">
        <v>58</v>
      </c>
      <c r="H85" s="2">
        <v>480</v>
      </c>
      <c r="I85" s="4">
        <v>63.25</v>
      </c>
      <c r="J85" s="6">
        <v>6.4</v>
      </c>
      <c r="K85" s="6">
        <v>23.5</v>
      </c>
      <c r="L85" s="6">
        <v>16.5</v>
      </c>
      <c r="M85" s="6">
        <v>18.5</v>
      </c>
      <c r="N85" s="6">
        <v>50.1</v>
      </c>
      <c r="O85" s="6">
        <v>44.3</v>
      </c>
      <c r="P85" s="6">
        <v>40.4</v>
      </c>
      <c r="Q85" s="6">
        <v>40.1</v>
      </c>
      <c r="R85" s="6">
        <v>16.100000000000001</v>
      </c>
      <c r="S85" s="6">
        <v>19.100000000000001</v>
      </c>
      <c r="T85" s="6">
        <v>16.3</v>
      </c>
      <c r="U85" s="6">
        <v>12.3</v>
      </c>
      <c r="V85" s="9">
        <v>2</v>
      </c>
      <c r="W85" s="9">
        <v>6</v>
      </c>
      <c r="X85" s="9">
        <v>4</v>
      </c>
      <c r="Y85" s="9">
        <v>3</v>
      </c>
      <c r="Z85" s="9">
        <v>6</v>
      </c>
      <c r="AA85" s="9">
        <v>7</v>
      </c>
      <c r="AB85" s="9">
        <v>11</v>
      </c>
      <c r="AC85" s="9">
        <v>7</v>
      </c>
      <c r="AD85" s="9">
        <v>3</v>
      </c>
      <c r="AE85" s="9">
        <v>3</v>
      </c>
      <c r="AF85" s="9">
        <v>3</v>
      </c>
      <c r="AG85" s="9">
        <v>3</v>
      </c>
      <c r="AH85" s="1" t="s">
        <v>723</v>
      </c>
      <c r="AI85" s="53"/>
      <c r="AJ85" s="18"/>
    </row>
    <row r="86" spans="1:36" s="1" customFormat="1" ht="10.5">
      <c r="A86" s="16">
        <v>84</v>
      </c>
      <c r="B86" s="17"/>
      <c r="C86" s="16" t="s">
        <v>724</v>
      </c>
      <c r="D86" s="16" t="s">
        <v>192</v>
      </c>
      <c r="E86" s="16" t="s">
        <v>193</v>
      </c>
      <c r="F86" s="4">
        <v>291</v>
      </c>
      <c r="G86" s="2">
        <v>52</v>
      </c>
      <c r="H86" s="2">
        <v>350</v>
      </c>
      <c r="I86" s="4">
        <v>83.14</v>
      </c>
      <c r="J86" s="6">
        <v>18</v>
      </c>
      <c r="K86" s="6">
        <v>7</v>
      </c>
      <c r="L86" s="6">
        <v>25</v>
      </c>
      <c r="M86" s="6">
        <v>33</v>
      </c>
      <c r="N86" s="6">
        <v>45</v>
      </c>
      <c r="O86" s="6">
        <v>12</v>
      </c>
      <c r="P86" s="6">
        <v>14</v>
      </c>
      <c r="Q86" s="6">
        <v>20</v>
      </c>
      <c r="R86" s="6">
        <v>12</v>
      </c>
      <c r="S86" s="6">
        <v>40</v>
      </c>
      <c r="T86" s="6">
        <v>28</v>
      </c>
      <c r="U86" s="6">
        <v>37</v>
      </c>
      <c r="V86" s="9">
        <v>5</v>
      </c>
      <c r="W86" s="9">
        <v>3</v>
      </c>
      <c r="X86" s="9">
        <v>5</v>
      </c>
      <c r="Y86" s="9">
        <v>7</v>
      </c>
      <c r="Z86" s="9">
        <v>9</v>
      </c>
      <c r="AA86" s="9">
        <v>3</v>
      </c>
      <c r="AB86" s="9">
        <v>4</v>
      </c>
      <c r="AC86" s="9">
        <v>2</v>
      </c>
      <c r="AD86" s="9">
        <v>2</v>
      </c>
      <c r="AE86" s="9">
        <v>4</v>
      </c>
      <c r="AF86" s="9">
        <v>3</v>
      </c>
      <c r="AG86" s="9">
        <v>5</v>
      </c>
      <c r="AH86" s="1" t="s">
        <v>725</v>
      </c>
      <c r="AI86" s="53"/>
      <c r="AJ86" s="18"/>
    </row>
    <row r="87" spans="1:36" s="1" customFormat="1" ht="10.5">
      <c r="A87" s="16">
        <v>85</v>
      </c>
      <c r="B87" s="17"/>
      <c r="C87" s="16" t="s">
        <v>726</v>
      </c>
      <c r="D87" s="16" t="s">
        <v>141</v>
      </c>
      <c r="E87" s="16" t="s">
        <v>109</v>
      </c>
      <c r="F87" s="4">
        <v>261</v>
      </c>
      <c r="G87" s="2">
        <v>70</v>
      </c>
      <c r="H87" s="2">
        <v>1000</v>
      </c>
      <c r="I87" s="4">
        <v>26.1</v>
      </c>
      <c r="J87" s="6">
        <v>25</v>
      </c>
      <c r="K87" s="6">
        <v>18</v>
      </c>
      <c r="L87" s="6">
        <v>15</v>
      </c>
      <c r="M87" s="6">
        <v>32</v>
      </c>
      <c r="N87" s="6">
        <v>27</v>
      </c>
      <c r="O87" s="6">
        <v>26</v>
      </c>
      <c r="P87" s="6">
        <v>13</v>
      </c>
      <c r="Q87" s="6">
        <v>11</v>
      </c>
      <c r="R87" s="6">
        <v>22</v>
      </c>
      <c r="S87" s="6">
        <v>38</v>
      </c>
      <c r="T87" s="6">
        <v>18</v>
      </c>
      <c r="U87" s="6">
        <v>16</v>
      </c>
      <c r="V87" s="9">
        <v>7</v>
      </c>
      <c r="W87" s="9">
        <v>5</v>
      </c>
      <c r="X87" s="9">
        <v>5</v>
      </c>
      <c r="Y87" s="9">
        <v>6</v>
      </c>
      <c r="Z87" s="9">
        <v>5</v>
      </c>
      <c r="AA87" s="9">
        <v>7</v>
      </c>
      <c r="AB87" s="9">
        <v>5</v>
      </c>
      <c r="AC87" s="9">
        <v>4</v>
      </c>
      <c r="AD87" s="9">
        <v>8</v>
      </c>
      <c r="AE87" s="9">
        <v>10</v>
      </c>
      <c r="AF87" s="9">
        <v>4</v>
      </c>
      <c r="AG87" s="9">
        <v>4</v>
      </c>
      <c r="AH87" s="1" t="s">
        <v>727</v>
      </c>
      <c r="AI87" s="53"/>
      <c r="AJ87" s="18"/>
    </row>
    <row r="88" spans="1:36" s="1" customFormat="1" ht="10.5">
      <c r="A88" s="16">
        <v>86</v>
      </c>
      <c r="B88" s="17"/>
      <c r="C88" s="16" t="s">
        <v>728</v>
      </c>
      <c r="D88" s="16" t="s">
        <v>114</v>
      </c>
      <c r="E88" s="16" t="s">
        <v>115</v>
      </c>
      <c r="F88" s="4">
        <v>251.2</v>
      </c>
      <c r="G88" s="2">
        <v>30</v>
      </c>
      <c r="H88" s="2">
        <v>360</v>
      </c>
      <c r="I88" s="4">
        <v>69.78</v>
      </c>
      <c r="J88" s="6">
        <v>13.3</v>
      </c>
      <c r="K88" s="6">
        <v>22.4</v>
      </c>
      <c r="L88" s="6">
        <v>11</v>
      </c>
      <c r="M88" s="6">
        <v>0</v>
      </c>
      <c r="N88" s="6">
        <v>25.5</v>
      </c>
      <c r="O88" s="6">
        <v>24.7</v>
      </c>
      <c r="P88" s="6">
        <v>62.9</v>
      </c>
      <c r="Q88" s="6">
        <v>29.4</v>
      </c>
      <c r="R88" s="6">
        <v>20.3</v>
      </c>
      <c r="S88" s="6">
        <v>25.5</v>
      </c>
      <c r="T88" s="6">
        <v>16.2</v>
      </c>
      <c r="U88" s="6">
        <v>0</v>
      </c>
      <c r="V88" s="9">
        <v>2</v>
      </c>
      <c r="W88" s="9">
        <v>3</v>
      </c>
      <c r="X88" s="9">
        <v>1</v>
      </c>
      <c r="Y88" s="9">
        <v>0</v>
      </c>
      <c r="Z88" s="9">
        <v>5</v>
      </c>
      <c r="AA88" s="9">
        <v>3</v>
      </c>
      <c r="AB88" s="9">
        <v>6</v>
      </c>
      <c r="AC88" s="9">
        <v>3</v>
      </c>
      <c r="AD88" s="9">
        <v>2</v>
      </c>
      <c r="AE88" s="9">
        <v>3</v>
      </c>
      <c r="AF88" s="9">
        <v>2</v>
      </c>
      <c r="AG88" s="9">
        <v>0</v>
      </c>
      <c r="AH88" s="1" t="s">
        <v>729</v>
      </c>
      <c r="AI88" s="53"/>
      <c r="AJ88" s="18"/>
    </row>
    <row r="89" spans="1:36" s="1" customFormat="1" ht="10.5">
      <c r="A89" s="16">
        <v>87</v>
      </c>
      <c r="B89" s="17"/>
      <c r="C89" s="16" t="s">
        <v>730</v>
      </c>
      <c r="D89" s="16" t="s">
        <v>223</v>
      </c>
      <c r="E89" s="16" t="s">
        <v>224</v>
      </c>
      <c r="F89" s="4">
        <v>231.9</v>
      </c>
      <c r="G89" s="2">
        <v>40</v>
      </c>
      <c r="H89" s="2">
        <v>365</v>
      </c>
      <c r="I89" s="4">
        <v>63.53</v>
      </c>
      <c r="J89" s="6">
        <v>9.5</v>
      </c>
      <c r="K89" s="6">
        <v>13.6</v>
      </c>
      <c r="L89" s="6">
        <v>19.7</v>
      </c>
      <c r="M89" s="6">
        <v>50.5</v>
      </c>
      <c r="N89" s="6">
        <v>12.7</v>
      </c>
      <c r="O89" s="6">
        <v>11.6</v>
      </c>
      <c r="P89" s="6">
        <v>5.9</v>
      </c>
      <c r="Q89" s="6">
        <v>11.5</v>
      </c>
      <c r="R89" s="6">
        <v>9.1</v>
      </c>
      <c r="S89" s="6">
        <v>40</v>
      </c>
      <c r="T89" s="6">
        <v>11.2</v>
      </c>
      <c r="U89" s="6">
        <v>36.6</v>
      </c>
      <c r="V89" s="9">
        <v>3</v>
      </c>
      <c r="W89" s="9">
        <v>4</v>
      </c>
      <c r="X89" s="9">
        <v>4</v>
      </c>
      <c r="Y89" s="9">
        <v>13</v>
      </c>
      <c r="Z89" s="9">
        <v>1</v>
      </c>
      <c r="AA89" s="9">
        <v>2</v>
      </c>
      <c r="AB89" s="9">
        <v>1</v>
      </c>
      <c r="AC89" s="9">
        <v>1</v>
      </c>
      <c r="AD89" s="9">
        <v>1</v>
      </c>
      <c r="AE89" s="9">
        <v>4</v>
      </c>
      <c r="AF89" s="9">
        <v>2</v>
      </c>
      <c r="AG89" s="9">
        <v>4</v>
      </c>
      <c r="AH89" s="1" t="s">
        <v>731</v>
      </c>
      <c r="AI89" s="53"/>
      <c r="AJ89" s="18"/>
    </row>
    <row r="90" spans="1:36" s="1" customFormat="1" ht="10.5">
      <c r="A90" s="16">
        <v>88</v>
      </c>
      <c r="B90" s="17"/>
      <c r="C90" s="16" t="s">
        <v>732</v>
      </c>
      <c r="D90" s="16" t="s">
        <v>205</v>
      </c>
      <c r="E90" s="16" t="s">
        <v>117</v>
      </c>
      <c r="F90" s="4">
        <v>230.7</v>
      </c>
      <c r="G90" s="2">
        <v>41</v>
      </c>
      <c r="H90" s="2">
        <v>1000</v>
      </c>
      <c r="I90" s="4">
        <v>23.07</v>
      </c>
      <c r="J90" s="6">
        <v>10.8</v>
      </c>
      <c r="K90" s="6">
        <v>12.4</v>
      </c>
      <c r="L90" s="6">
        <v>16.8</v>
      </c>
      <c r="M90" s="6">
        <v>27.9</v>
      </c>
      <c r="N90" s="6">
        <v>42.4</v>
      </c>
      <c r="O90" s="6">
        <v>29.8</v>
      </c>
      <c r="P90" s="6">
        <v>0</v>
      </c>
      <c r="Q90" s="6">
        <v>34.5</v>
      </c>
      <c r="R90" s="6">
        <v>25.5</v>
      </c>
      <c r="S90" s="6">
        <v>11.4</v>
      </c>
      <c r="T90" s="6">
        <v>3</v>
      </c>
      <c r="U90" s="6">
        <v>16.2</v>
      </c>
      <c r="V90" s="9">
        <v>3</v>
      </c>
      <c r="W90" s="9">
        <v>4</v>
      </c>
      <c r="X90" s="9">
        <v>3</v>
      </c>
      <c r="Y90" s="9">
        <v>4</v>
      </c>
      <c r="Z90" s="9">
        <v>6</v>
      </c>
      <c r="AA90" s="9">
        <v>4</v>
      </c>
      <c r="AB90" s="9">
        <v>0</v>
      </c>
      <c r="AC90" s="9">
        <v>7</v>
      </c>
      <c r="AD90" s="9">
        <v>2</v>
      </c>
      <c r="AE90" s="9">
        <v>2</v>
      </c>
      <c r="AF90" s="9">
        <v>1</v>
      </c>
      <c r="AG90" s="9">
        <v>5</v>
      </c>
      <c r="AH90" s="1" t="s">
        <v>733</v>
      </c>
      <c r="AI90" s="53"/>
      <c r="AJ90" s="18"/>
    </row>
    <row r="91" spans="1:36" s="1" customFormat="1" ht="10.5">
      <c r="A91" s="16">
        <v>89</v>
      </c>
      <c r="B91" s="17"/>
      <c r="C91" s="16" t="s">
        <v>734</v>
      </c>
      <c r="D91" s="16" t="s">
        <v>182</v>
      </c>
      <c r="E91" s="16" t="s">
        <v>183</v>
      </c>
      <c r="F91" s="4">
        <v>174.8</v>
      </c>
      <c r="G91" s="2">
        <v>44</v>
      </c>
      <c r="H91" s="2">
        <v>200</v>
      </c>
      <c r="I91" s="4">
        <v>87.4</v>
      </c>
      <c r="J91" s="6">
        <v>6.1</v>
      </c>
      <c r="K91" s="6">
        <v>0</v>
      </c>
      <c r="L91" s="6">
        <v>12.5</v>
      </c>
      <c r="M91" s="6">
        <v>1.7</v>
      </c>
      <c r="N91" s="6">
        <v>20.100000000000001</v>
      </c>
      <c r="O91" s="6">
        <v>19</v>
      </c>
      <c r="P91" s="6">
        <v>51.5</v>
      </c>
      <c r="Q91" s="6">
        <v>27.7</v>
      </c>
      <c r="R91" s="6">
        <v>11.2</v>
      </c>
      <c r="S91" s="6">
        <v>11.7</v>
      </c>
      <c r="T91" s="6">
        <v>3.1</v>
      </c>
      <c r="U91" s="6">
        <v>10.199999999999999</v>
      </c>
      <c r="V91" s="9">
        <v>2</v>
      </c>
      <c r="W91" s="9">
        <v>0</v>
      </c>
      <c r="X91" s="9">
        <v>3</v>
      </c>
      <c r="Y91" s="9">
        <v>1</v>
      </c>
      <c r="Z91" s="9">
        <v>4</v>
      </c>
      <c r="AA91" s="9">
        <v>5</v>
      </c>
      <c r="AB91" s="9">
        <v>12</v>
      </c>
      <c r="AC91" s="9">
        <v>7</v>
      </c>
      <c r="AD91" s="9">
        <v>3</v>
      </c>
      <c r="AE91" s="9">
        <v>2</v>
      </c>
      <c r="AF91" s="9">
        <v>1</v>
      </c>
      <c r="AG91" s="9">
        <v>4</v>
      </c>
      <c r="AH91" s="1" t="s">
        <v>735</v>
      </c>
      <c r="AI91" s="53"/>
      <c r="AJ91" s="18"/>
    </row>
    <row r="92" spans="1:36" s="1" customFormat="1" ht="10.5">
      <c r="A92" s="16">
        <v>90</v>
      </c>
      <c r="B92" s="17"/>
      <c r="C92" s="16" t="s">
        <v>736</v>
      </c>
      <c r="D92" s="16" t="s">
        <v>298</v>
      </c>
      <c r="E92" s="16" t="s">
        <v>164</v>
      </c>
      <c r="F92" s="4">
        <v>167.8</v>
      </c>
      <c r="G92" s="2">
        <v>39</v>
      </c>
      <c r="H92" s="2">
        <v>600</v>
      </c>
      <c r="I92" s="4">
        <v>27.97</v>
      </c>
      <c r="J92" s="6">
        <v>9</v>
      </c>
      <c r="K92" s="6">
        <v>4</v>
      </c>
      <c r="L92" s="6">
        <v>5</v>
      </c>
      <c r="M92" s="6">
        <v>5</v>
      </c>
      <c r="N92" s="6">
        <v>27</v>
      </c>
      <c r="O92" s="6">
        <v>30.6</v>
      </c>
      <c r="P92" s="6">
        <v>34.4</v>
      </c>
      <c r="Q92" s="6">
        <v>18.399999999999999</v>
      </c>
      <c r="R92" s="6">
        <v>17.399999999999999</v>
      </c>
      <c r="S92" s="6">
        <v>0</v>
      </c>
      <c r="T92" s="6">
        <v>10</v>
      </c>
      <c r="U92" s="6">
        <v>7</v>
      </c>
      <c r="V92" s="9">
        <v>2</v>
      </c>
      <c r="W92" s="9">
        <v>1</v>
      </c>
      <c r="X92" s="9">
        <v>1</v>
      </c>
      <c r="Y92" s="9">
        <v>1</v>
      </c>
      <c r="Z92" s="9">
        <v>4</v>
      </c>
      <c r="AA92" s="9">
        <v>11</v>
      </c>
      <c r="AB92" s="9">
        <v>9</v>
      </c>
      <c r="AC92" s="9">
        <v>4</v>
      </c>
      <c r="AD92" s="9">
        <v>3</v>
      </c>
      <c r="AE92" s="9">
        <v>0</v>
      </c>
      <c r="AF92" s="9">
        <v>2</v>
      </c>
      <c r="AG92" s="9">
        <v>1</v>
      </c>
      <c r="AH92" s="1" t="s">
        <v>737</v>
      </c>
      <c r="AI92" s="53"/>
      <c r="AJ92" s="18"/>
    </row>
    <row r="93" spans="1:36" s="1" customFormat="1" ht="10.5">
      <c r="A93" s="16">
        <v>91</v>
      </c>
      <c r="B93" s="17"/>
      <c r="C93" s="16" t="s">
        <v>738</v>
      </c>
      <c r="D93" s="16" t="s">
        <v>167</v>
      </c>
      <c r="E93" s="16" t="s">
        <v>109</v>
      </c>
      <c r="F93" s="4">
        <v>145.30000000000001</v>
      </c>
      <c r="G93" s="2">
        <v>36</v>
      </c>
      <c r="H93" s="2">
        <v>120</v>
      </c>
      <c r="I93" s="4">
        <v>121.08</v>
      </c>
      <c r="J93" s="6">
        <v>7.5</v>
      </c>
      <c r="K93" s="6">
        <v>10</v>
      </c>
      <c r="L93" s="6">
        <v>10</v>
      </c>
      <c r="M93" s="6">
        <v>17</v>
      </c>
      <c r="N93" s="6">
        <v>20.8</v>
      </c>
      <c r="O93" s="6">
        <v>11</v>
      </c>
      <c r="P93" s="6">
        <v>13.5</v>
      </c>
      <c r="Q93" s="6">
        <v>10.5</v>
      </c>
      <c r="R93" s="6">
        <v>22</v>
      </c>
      <c r="S93" s="6">
        <v>11</v>
      </c>
      <c r="T93" s="6">
        <v>0</v>
      </c>
      <c r="U93" s="6">
        <v>12</v>
      </c>
      <c r="V93" s="9">
        <v>3</v>
      </c>
      <c r="W93" s="9">
        <v>3</v>
      </c>
      <c r="X93" s="9">
        <v>3</v>
      </c>
      <c r="Y93" s="9">
        <v>3</v>
      </c>
      <c r="Z93" s="9">
        <v>5</v>
      </c>
      <c r="AA93" s="9">
        <v>3</v>
      </c>
      <c r="AB93" s="9">
        <v>3</v>
      </c>
      <c r="AC93" s="9">
        <v>2</v>
      </c>
      <c r="AD93" s="9">
        <v>5</v>
      </c>
      <c r="AE93" s="9">
        <v>2</v>
      </c>
      <c r="AF93" s="9">
        <v>0</v>
      </c>
      <c r="AG93" s="9">
        <v>4</v>
      </c>
      <c r="AH93" s="1" t="s">
        <v>739</v>
      </c>
      <c r="AI93" s="53"/>
      <c r="AJ93" s="18"/>
    </row>
    <row r="94" spans="1:36" s="1" customFormat="1" ht="10.5">
      <c r="A94" s="16">
        <v>92</v>
      </c>
      <c r="B94" s="17"/>
      <c r="C94" s="16" t="s">
        <v>82</v>
      </c>
      <c r="D94" s="16" t="s">
        <v>120</v>
      </c>
      <c r="E94" s="16" t="s">
        <v>109</v>
      </c>
      <c r="F94" s="4">
        <v>128</v>
      </c>
      <c r="G94" s="2">
        <v>16</v>
      </c>
      <c r="H94" s="2">
        <v>1000</v>
      </c>
      <c r="I94" s="4">
        <v>12.8</v>
      </c>
      <c r="J94" s="6">
        <v>0</v>
      </c>
      <c r="K94" s="6">
        <v>6</v>
      </c>
      <c r="L94" s="6">
        <v>15</v>
      </c>
      <c r="M94" s="6">
        <v>17</v>
      </c>
      <c r="N94" s="6">
        <v>35</v>
      </c>
      <c r="O94" s="6">
        <v>28</v>
      </c>
      <c r="P94" s="6">
        <v>5</v>
      </c>
      <c r="Q94" s="6">
        <v>22</v>
      </c>
      <c r="R94" s="6">
        <v>0</v>
      </c>
      <c r="S94" s="6">
        <v>0</v>
      </c>
      <c r="T94" s="6">
        <v>0</v>
      </c>
      <c r="U94" s="6">
        <v>0</v>
      </c>
      <c r="V94" s="9">
        <v>0</v>
      </c>
      <c r="W94" s="9">
        <v>1</v>
      </c>
      <c r="X94" s="9">
        <v>2</v>
      </c>
      <c r="Y94" s="9">
        <v>3</v>
      </c>
      <c r="Z94" s="9">
        <v>3</v>
      </c>
      <c r="AA94" s="9">
        <v>4</v>
      </c>
      <c r="AB94" s="9">
        <v>1</v>
      </c>
      <c r="AC94" s="9">
        <v>2</v>
      </c>
      <c r="AD94" s="9">
        <v>0</v>
      </c>
      <c r="AE94" s="9">
        <v>0</v>
      </c>
      <c r="AF94" s="9">
        <v>0</v>
      </c>
      <c r="AG94" s="9">
        <v>0</v>
      </c>
      <c r="AH94" s="1" t="s">
        <v>740</v>
      </c>
      <c r="AI94" s="53"/>
      <c r="AJ94" s="18"/>
    </row>
    <row r="95" spans="1:36" s="1" customFormat="1" ht="10.5">
      <c r="A95" s="16">
        <v>93</v>
      </c>
      <c r="B95" s="17"/>
      <c r="C95" s="16" t="s">
        <v>741</v>
      </c>
      <c r="D95" s="16" t="s">
        <v>145</v>
      </c>
      <c r="E95" s="16" t="s">
        <v>109</v>
      </c>
      <c r="F95" s="4">
        <v>112</v>
      </c>
      <c r="G95" s="2">
        <v>19</v>
      </c>
      <c r="H95" s="2">
        <v>300</v>
      </c>
      <c r="I95" s="4">
        <v>37.33</v>
      </c>
      <c r="J95" s="6">
        <v>6</v>
      </c>
      <c r="K95" s="6">
        <v>0</v>
      </c>
      <c r="L95" s="6">
        <v>0</v>
      </c>
      <c r="M95" s="6">
        <v>0</v>
      </c>
      <c r="N95" s="6">
        <v>10</v>
      </c>
      <c r="O95" s="6">
        <v>15</v>
      </c>
      <c r="P95" s="6">
        <v>18</v>
      </c>
      <c r="Q95" s="6">
        <v>6</v>
      </c>
      <c r="R95" s="6">
        <v>13</v>
      </c>
      <c r="S95" s="6">
        <v>12</v>
      </c>
      <c r="T95" s="6">
        <v>15</v>
      </c>
      <c r="U95" s="6">
        <v>17</v>
      </c>
      <c r="V95" s="9">
        <v>1</v>
      </c>
      <c r="W95" s="9">
        <v>0</v>
      </c>
      <c r="X95" s="9">
        <v>0</v>
      </c>
      <c r="Y95" s="9">
        <v>0</v>
      </c>
      <c r="Z95" s="9">
        <v>2</v>
      </c>
      <c r="AA95" s="9">
        <v>3</v>
      </c>
      <c r="AB95" s="9">
        <v>2</v>
      </c>
      <c r="AC95" s="9">
        <v>1</v>
      </c>
      <c r="AD95" s="9">
        <v>2</v>
      </c>
      <c r="AE95" s="9">
        <v>2</v>
      </c>
      <c r="AF95" s="9">
        <v>3</v>
      </c>
      <c r="AG95" s="9">
        <v>3</v>
      </c>
      <c r="AH95" s="1" t="s">
        <v>742</v>
      </c>
      <c r="AI95" s="53"/>
      <c r="AJ95" s="18"/>
    </row>
    <row r="96" spans="1:36" s="1" customFormat="1" ht="10.5">
      <c r="A96" s="16">
        <v>94</v>
      </c>
      <c r="B96" s="17"/>
      <c r="C96" s="16" t="s">
        <v>743</v>
      </c>
      <c r="D96" s="16" t="s">
        <v>264</v>
      </c>
      <c r="E96" s="16" t="s">
        <v>218</v>
      </c>
      <c r="F96" s="4">
        <v>111.1</v>
      </c>
      <c r="G96" s="2">
        <v>20</v>
      </c>
      <c r="H96" s="2">
        <v>360</v>
      </c>
      <c r="I96" s="4">
        <v>30.86</v>
      </c>
      <c r="J96" s="6">
        <v>16</v>
      </c>
      <c r="K96" s="6">
        <v>6.9</v>
      </c>
      <c r="L96" s="6">
        <v>19</v>
      </c>
      <c r="M96" s="6">
        <v>33.5</v>
      </c>
      <c r="N96" s="6">
        <v>14.6</v>
      </c>
      <c r="O96" s="6">
        <v>0</v>
      </c>
      <c r="P96" s="6">
        <v>0</v>
      </c>
      <c r="Q96" s="6">
        <v>7.6</v>
      </c>
      <c r="R96" s="6">
        <v>0</v>
      </c>
      <c r="S96" s="6">
        <v>0</v>
      </c>
      <c r="T96" s="6">
        <v>0</v>
      </c>
      <c r="U96" s="6">
        <v>13.5</v>
      </c>
      <c r="V96" s="9">
        <v>4</v>
      </c>
      <c r="W96" s="9">
        <v>1</v>
      </c>
      <c r="X96" s="9">
        <v>4</v>
      </c>
      <c r="Y96" s="9">
        <v>6</v>
      </c>
      <c r="Z96" s="9">
        <v>2</v>
      </c>
      <c r="AA96" s="9">
        <v>0</v>
      </c>
      <c r="AB96" s="9">
        <v>0</v>
      </c>
      <c r="AC96" s="9">
        <v>1</v>
      </c>
      <c r="AD96" s="9">
        <v>0</v>
      </c>
      <c r="AE96" s="9">
        <v>0</v>
      </c>
      <c r="AF96" s="9">
        <v>0</v>
      </c>
      <c r="AG96" s="9">
        <v>2</v>
      </c>
      <c r="AH96" s="1" t="s">
        <v>744</v>
      </c>
      <c r="AI96" s="53"/>
      <c r="AJ96" s="18"/>
    </row>
    <row r="97" spans="1:36" s="1" customFormat="1" ht="10.5">
      <c r="A97" s="16">
        <v>95</v>
      </c>
      <c r="B97" s="17"/>
      <c r="C97" s="16" t="s">
        <v>745</v>
      </c>
      <c r="D97" s="16" t="s">
        <v>159</v>
      </c>
      <c r="E97" s="16" t="s">
        <v>109</v>
      </c>
      <c r="F97" s="4">
        <v>111</v>
      </c>
      <c r="G97" s="2">
        <v>39</v>
      </c>
      <c r="H97" s="2">
        <v>432</v>
      </c>
      <c r="I97" s="4">
        <v>25.69</v>
      </c>
      <c r="J97" s="6">
        <v>24</v>
      </c>
      <c r="K97" s="6">
        <v>6</v>
      </c>
      <c r="L97" s="6">
        <v>9</v>
      </c>
      <c r="M97" s="6">
        <v>6</v>
      </c>
      <c r="N97" s="6">
        <v>21</v>
      </c>
      <c r="O97" s="6">
        <v>3</v>
      </c>
      <c r="P97" s="6">
        <v>0</v>
      </c>
      <c r="Q97" s="6">
        <v>0</v>
      </c>
      <c r="R97" s="6">
        <v>8</v>
      </c>
      <c r="S97" s="6">
        <v>22</v>
      </c>
      <c r="T97" s="6">
        <v>10</v>
      </c>
      <c r="U97" s="6">
        <v>2</v>
      </c>
      <c r="V97" s="9">
        <v>8</v>
      </c>
      <c r="W97" s="9">
        <v>2</v>
      </c>
      <c r="X97" s="9">
        <v>4</v>
      </c>
      <c r="Y97" s="9">
        <v>2</v>
      </c>
      <c r="Z97" s="9">
        <v>6</v>
      </c>
      <c r="AA97" s="9">
        <v>1</v>
      </c>
      <c r="AB97" s="9">
        <v>0</v>
      </c>
      <c r="AC97" s="9">
        <v>0</v>
      </c>
      <c r="AD97" s="9">
        <v>4</v>
      </c>
      <c r="AE97" s="9">
        <v>6</v>
      </c>
      <c r="AF97" s="9">
        <v>5</v>
      </c>
      <c r="AG97" s="9">
        <v>1</v>
      </c>
      <c r="AH97" s="1" t="s">
        <v>746</v>
      </c>
      <c r="AI97" s="53"/>
      <c r="AJ97" s="18"/>
    </row>
    <row r="98" spans="1:36" s="1" customFormat="1" ht="10.5">
      <c r="A98" s="16">
        <v>96</v>
      </c>
      <c r="B98" s="17" t="s">
        <v>308</v>
      </c>
      <c r="C98" s="16" t="s">
        <v>747</v>
      </c>
      <c r="D98" s="16" t="s">
        <v>125</v>
      </c>
      <c r="E98" s="16" t="s">
        <v>109</v>
      </c>
      <c r="F98" s="4">
        <v>100.5</v>
      </c>
      <c r="G98" s="2">
        <v>44</v>
      </c>
      <c r="H98" s="2">
        <v>300</v>
      </c>
      <c r="I98" s="4">
        <v>33.5</v>
      </c>
      <c r="J98" s="6">
        <v>0</v>
      </c>
      <c r="K98" s="6">
        <v>45</v>
      </c>
      <c r="L98" s="6">
        <v>17.5</v>
      </c>
      <c r="M98" s="6">
        <v>0</v>
      </c>
      <c r="N98" s="6">
        <v>3</v>
      </c>
      <c r="O98" s="6">
        <v>5</v>
      </c>
      <c r="P98" s="6">
        <v>10</v>
      </c>
      <c r="Q98" s="6">
        <v>7.5</v>
      </c>
      <c r="R98" s="6">
        <v>7.5</v>
      </c>
      <c r="S98" s="6">
        <v>5</v>
      </c>
      <c r="T98" s="6">
        <v>0</v>
      </c>
      <c r="U98" s="6">
        <v>0</v>
      </c>
      <c r="V98" s="9">
        <v>0</v>
      </c>
      <c r="W98" s="9">
        <v>18</v>
      </c>
      <c r="X98" s="9">
        <v>11</v>
      </c>
      <c r="Y98" s="9">
        <v>0</v>
      </c>
      <c r="Z98" s="9">
        <v>2</v>
      </c>
      <c r="AA98" s="9">
        <v>2</v>
      </c>
      <c r="AB98" s="9">
        <v>4</v>
      </c>
      <c r="AC98" s="9">
        <v>3</v>
      </c>
      <c r="AD98" s="9">
        <v>3</v>
      </c>
      <c r="AE98" s="9">
        <v>1</v>
      </c>
      <c r="AF98" s="9">
        <v>0</v>
      </c>
      <c r="AG98" s="9">
        <v>0</v>
      </c>
      <c r="AH98" s="1" t="s">
        <v>748</v>
      </c>
      <c r="AI98" s="53"/>
      <c r="AJ98" s="18"/>
    </row>
    <row r="99" spans="1:36" s="1" customFormat="1" ht="10.5">
      <c r="A99" s="16">
        <v>97</v>
      </c>
      <c r="B99" s="17"/>
      <c r="C99" s="16" t="s">
        <v>749</v>
      </c>
      <c r="D99" s="16" t="s">
        <v>245</v>
      </c>
      <c r="E99" s="16" t="s">
        <v>109</v>
      </c>
      <c r="F99" s="4">
        <v>94</v>
      </c>
      <c r="G99" s="2">
        <v>31</v>
      </c>
      <c r="H99" s="2">
        <v>200</v>
      </c>
      <c r="I99" s="4">
        <v>47</v>
      </c>
      <c r="J99" s="6">
        <v>0</v>
      </c>
      <c r="K99" s="6">
        <v>0</v>
      </c>
      <c r="L99" s="6">
        <v>0</v>
      </c>
      <c r="M99" s="6">
        <v>0</v>
      </c>
      <c r="N99" s="6">
        <v>19</v>
      </c>
      <c r="O99" s="6">
        <v>25</v>
      </c>
      <c r="P99" s="6">
        <v>0</v>
      </c>
      <c r="Q99" s="6">
        <v>10</v>
      </c>
      <c r="R99" s="6">
        <v>0</v>
      </c>
      <c r="S99" s="6">
        <v>10</v>
      </c>
      <c r="T99" s="6">
        <v>16</v>
      </c>
      <c r="U99" s="6">
        <v>14</v>
      </c>
      <c r="V99" s="9">
        <v>0</v>
      </c>
      <c r="W99" s="9">
        <v>0</v>
      </c>
      <c r="X99" s="9">
        <v>0</v>
      </c>
      <c r="Y99" s="9">
        <v>0</v>
      </c>
      <c r="Z99" s="9">
        <v>6</v>
      </c>
      <c r="AA99" s="9">
        <v>5</v>
      </c>
      <c r="AB99" s="9">
        <v>0</v>
      </c>
      <c r="AC99" s="9">
        <v>4</v>
      </c>
      <c r="AD99" s="9">
        <v>0</v>
      </c>
      <c r="AE99" s="9">
        <v>4</v>
      </c>
      <c r="AF99" s="9">
        <v>6</v>
      </c>
      <c r="AG99" s="9">
        <v>6</v>
      </c>
      <c r="AH99" s="1" t="s">
        <v>750</v>
      </c>
      <c r="AI99" s="53"/>
      <c r="AJ99" s="18"/>
    </row>
    <row r="100" spans="1:36" s="1" customFormat="1" ht="10.5">
      <c r="A100" s="16">
        <v>98</v>
      </c>
      <c r="B100" s="17" t="s">
        <v>308</v>
      </c>
      <c r="C100" s="16" t="s">
        <v>751</v>
      </c>
      <c r="D100" s="16" t="s">
        <v>265</v>
      </c>
      <c r="E100" s="16" t="s">
        <v>172</v>
      </c>
      <c r="F100" s="4">
        <v>60</v>
      </c>
      <c r="G100" s="2">
        <v>14</v>
      </c>
      <c r="H100" s="2">
        <v>500</v>
      </c>
      <c r="I100" s="4">
        <v>12</v>
      </c>
      <c r="J100" s="6">
        <v>0</v>
      </c>
      <c r="K100" s="6">
        <v>18</v>
      </c>
      <c r="L100" s="6">
        <v>7</v>
      </c>
      <c r="M100" s="6">
        <v>2</v>
      </c>
      <c r="N100" s="6">
        <v>6</v>
      </c>
      <c r="O100" s="6">
        <v>0</v>
      </c>
      <c r="P100" s="6">
        <v>10</v>
      </c>
      <c r="Q100" s="6">
        <v>4</v>
      </c>
      <c r="R100" s="6">
        <v>0</v>
      </c>
      <c r="S100" s="6">
        <v>0</v>
      </c>
      <c r="T100" s="6">
        <v>5</v>
      </c>
      <c r="U100" s="6">
        <v>8</v>
      </c>
      <c r="V100" s="9">
        <v>0</v>
      </c>
      <c r="W100" s="9">
        <v>3</v>
      </c>
      <c r="X100" s="9">
        <v>2</v>
      </c>
      <c r="Y100" s="9">
        <v>1</v>
      </c>
      <c r="Z100" s="9">
        <v>2</v>
      </c>
      <c r="AA100" s="9">
        <v>0</v>
      </c>
      <c r="AB100" s="9">
        <v>2</v>
      </c>
      <c r="AC100" s="9">
        <v>1</v>
      </c>
      <c r="AD100" s="9">
        <v>0</v>
      </c>
      <c r="AE100" s="9">
        <v>0</v>
      </c>
      <c r="AF100" s="9">
        <v>1</v>
      </c>
      <c r="AG100" s="9">
        <v>2</v>
      </c>
      <c r="AH100" s="1" t="s">
        <v>752</v>
      </c>
      <c r="AI100" s="53"/>
      <c r="AJ100" s="18"/>
    </row>
    <row r="101" spans="1:36" s="1" customFormat="1" ht="10.5">
      <c r="A101" s="16">
        <v>99</v>
      </c>
      <c r="B101" s="17"/>
      <c r="C101" s="16" t="s">
        <v>753</v>
      </c>
      <c r="D101" s="16" t="s">
        <v>283</v>
      </c>
      <c r="E101" s="16" t="s">
        <v>109</v>
      </c>
      <c r="F101" s="4">
        <v>57.8</v>
      </c>
      <c r="G101" s="2">
        <v>22</v>
      </c>
      <c r="H101" s="2">
        <v>360</v>
      </c>
      <c r="I101" s="4">
        <v>16.059999999999999</v>
      </c>
      <c r="J101" s="6">
        <v>15.5</v>
      </c>
      <c r="K101" s="6">
        <v>4</v>
      </c>
      <c r="L101" s="6">
        <v>4.3</v>
      </c>
      <c r="M101" s="6">
        <v>5</v>
      </c>
      <c r="N101" s="6">
        <v>3</v>
      </c>
      <c r="O101" s="6">
        <v>0</v>
      </c>
      <c r="P101" s="6">
        <v>5</v>
      </c>
      <c r="Q101" s="6">
        <v>2</v>
      </c>
      <c r="R101" s="6">
        <v>0</v>
      </c>
      <c r="S101" s="6">
        <v>19</v>
      </c>
      <c r="T101" s="6">
        <v>0</v>
      </c>
      <c r="U101" s="6">
        <v>0</v>
      </c>
      <c r="V101" s="9">
        <v>6</v>
      </c>
      <c r="W101" s="9">
        <v>2</v>
      </c>
      <c r="X101" s="9">
        <v>3</v>
      </c>
      <c r="Y101" s="9">
        <v>4</v>
      </c>
      <c r="Z101" s="9">
        <v>2</v>
      </c>
      <c r="AA101" s="9">
        <v>0</v>
      </c>
      <c r="AB101" s="9">
        <v>1</v>
      </c>
      <c r="AC101" s="9">
        <v>1</v>
      </c>
      <c r="AD101" s="9">
        <v>0</v>
      </c>
      <c r="AE101" s="9">
        <v>3</v>
      </c>
      <c r="AF101" s="9">
        <v>0</v>
      </c>
      <c r="AG101" s="9">
        <v>0</v>
      </c>
      <c r="AH101" s="1" t="s">
        <v>754</v>
      </c>
      <c r="AI101" s="53"/>
      <c r="AJ101" s="18"/>
    </row>
    <row r="102" spans="1:36" s="1" customFormat="1" ht="10.5">
      <c r="A102" s="16">
        <v>100</v>
      </c>
      <c r="B102" s="17"/>
      <c r="C102" s="16" t="s">
        <v>153</v>
      </c>
      <c r="D102" s="16" t="s">
        <v>154</v>
      </c>
      <c r="E102" s="16" t="s">
        <v>110</v>
      </c>
      <c r="F102" s="4">
        <v>57</v>
      </c>
      <c r="G102" s="2">
        <v>12</v>
      </c>
      <c r="H102" s="2">
        <v>2000</v>
      </c>
      <c r="I102" s="4">
        <v>2.85</v>
      </c>
      <c r="J102" s="6">
        <v>2</v>
      </c>
      <c r="K102" s="6">
        <v>4</v>
      </c>
      <c r="L102" s="6">
        <v>7</v>
      </c>
      <c r="M102" s="6">
        <v>6</v>
      </c>
      <c r="N102" s="6">
        <v>10</v>
      </c>
      <c r="O102" s="6">
        <v>16</v>
      </c>
      <c r="P102" s="6">
        <v>6</v>
      </c>
      <c r="Q102" s="6">
        <v>0</v>
      </c>
      <c r="R102" s="6">
        <v>0</v>
      </c>
      <c r="S102" s="6">
        <v>0</v>
      </c>
      <c r="T102" s="6">
        <v>0</v>
      </c>
      <c r="U102" s="6">
        <v>6</v>
      </c>
      <c r="V102" s="9">
        <v>1</v>
      </c>
      <c r="W102" s="9">
        <v>2</v>
      </c>
      <c r="X102" s="9">
        <v>1</v>
      </c>
      <c r="Y102" s="9">
        <v>1</v>
      </c>
      <c r="Z102" s="9">
        <v>2</v>
      </c>
      <c r="AA102" s="9">
        <v>3</v>
      </c>
      <c r="AB102" s="9">
        <v>1</v>
      </c>
      <c r="AC102" s="9">
        <v>0</v>
      </c>
      <c r="AD102" s="9">
        <v>0</v>
      </c>
      <c r="AE102" s="9">
        <v>0</v>
      </c>
      <c r="AF102" s="9">
        <v>0</v>
      </c>
      <c r="AG102" s="9">
        <v>1</v>
      </c>
      <c r="AH102" s="1" t="s">
        <v>755</v>
      </c>
      <c r="AI102" s="53"/>
      <c r="AJ102" s="18"/>
    </row>
    <row r="103" spans="1:36" s="1" customFormat="1" ht="10.5">
      <c r="A103" s="16">
        <v>101</v>
      </c>
      <c r="B103" s="17" t="s">
        <v>308</v>
      </c>
      <c r="C103" s="16" t="s">
        <v>756</v>
      </c>
      <c r="D103" s="16" t="s">
        <v>253</v>
      </c>
      <c r="E103" s="16" t="s">
        <v>285</v>
      </c>
      <c r="F103" s="4">
        <v>42.4</v>
      </c>
      <c r="G103" s="2">
        <v>32</v>
      </c>
      <c r="H103" s="2">
        <v>120</v>
      </c>
      <c r="I103" s="4">
        <v>35.33</v>
      </c>
      <c r="J103" s="6">
        <v>6.6</v>
      </c>
      <c r="K103" s="6">
        <v>2.2000000000000002</v>
      </c>
      <c r="L103" s="6">
        <v>9.5</v>
      </c>
      <c r="M103" s="6">
        <v>0</v>
      </c>
      <c r="N103" s="6">
        <v>7.7</v>
      </c>
      <c r="O103" s="6">
        <v>3.3</v>
      </c>
      <c r="P103" s="6">
        <v>1.1000000000000001</v>
      </c>
      <c r="Q103" s="6">
        <v>5.5</v>
      </c>
      <c r="R103" s="6">
        <v>5.5</v>
      </c>
      <c r="S103" s="6">
        <v>0</v>
      </c>
      <c r="T103" s="6">
        <v>1</v>
      </c>
      <c r="U103" s="6">
        <v>0</v>
      </c>
      <c r="V103" s="9">
        <v>6</v>
      </c>
      <c r="W103" s="9">
        <v>2</v>
      </c>
      <c r="X103" s="9">
        <v>6</v>
      </c>
      <c r="Y103" s="9">
        <v>0</v>
      </c>
      <c r="Z103" s="9">
        <v>4</v>
      </c>
      <c r="AA103" s="9">
        <v>2</v>
      </c>
      <c r="AB103" s="9">
        <v>1</v>
      </c>
      <c r="AC103" s="9">
        <v>5</v>
      </c>
      <c r="AD103" s="9">
        <v>5</v>
      </c>
      <c r="AE103" s="9">
        <v>0</v>
      </c>
      <c r="AF103" s="9">
        <v>1</v>
      </c>
      <c r="AG103" s="9">
        <v>0</v>
      </c>
      <c r="AH103" s="1" t="s">
        <v>757</v>
      </c>
      <c r="AI103" s="53"/>
      <c r="AJ103" s="18"/>
    </row>
    <row r="104" spans="1:36" s="1" customFormat="1" ht="10.5">
      <c r="A104" s="16">
        <v>102</v>
      </c>
      <c r="B104" s="17"/>
      <c r="C104" s="16" t="s">
        <v>758</v>
      </c>
      <c r="D104" s="16" t="s">
        <v>133</v>
      </c>
      <c r="E104" s="16" t="s">
        <v>109</v>
      </c>
      <c r="F104" s="4">
        <v>42</v>
      </c>
      <c r="G104" s="2">
        <v>12</v>
      </c>
      <c r="H104" s="2">
        <v>300</v>
      </c>
      <c r="I104" s="4">
        <v>14</v>
      </c>
      <c r="J104" s="6">
        <v>0</v>
      </c>
      <c r="K104" s="6">
        <v>0</v>
      </c>
      <c r="L104" s="6">
        <v>0</v>
      </c>
      <c r="M104" s="6">
        <v>2</v>
      </c>
      <c r="N104" s="6">
        <v>4</v>
      </c>
      <c r="O104" s="6">
        <v>4</v>
      </c>
      <c r="P104" s="6">
        <v>6</v>
      </c>
      <c r="Q104" s="6">
        <v>4</v>
      </c>
      <c r="R104" s="6">
        <v>5</v>
      </c>
      <c r="S104" s="6">
        <v>8</v>
      </c>
      <c r="T104" s="6">
        <v>0</v>
      </c>
      <c r="U104" s="6">
        <v>9</v>
      </c>
      <c r="V104" s="9">
        <v>0</v>
      </c>
      <c r="W104" s="9">
        <v>0</v>
      </c>
      <c r="X104" s="9">
        <v>0</v>
      </c>
      <c r="Y104" s="9">
        <v>1</v>
      </c>
      <c r="Z104" s="9">
        <v>1</v>
      </c>
      <c r="AA104" s="9">
        <v>1</v>
      </c>
      <c r="AB104" s="9">
        <v>2</v>
      </c>
      <c r="AC104" s="9">
        <v>1</v>
      </c>
      <c r="AD104" s="9">
        <v>1</v>
      </c>
      <c r="AE104" s="9">
        <v>2</v>
      </c>
      <c r="AF104" s="9">
        <v>0</v>
      </c>
      <c r="AG104" s="9">
        <v>3</v>
      </c>
      <c r="AH104" s="1" t="s">
        <v>759</v>
      </c>
      <c r="AI104" s="53"/>
      <c r="AJ104" s="18"/>
    </row>
    <row r="105" spans="1:36" s="1" customFormat="1" ht="10.5">
      <c r="A105" s="16">
        <v>103</v>
      </c>
      <c r="B105" s="17"/>
      <c r="C105" s="16" t="s">
        <v>760</v>
      </c>
      <c r="D105" s="16" t="s">
        <v>175</v>
      </c>
      <c r="E105" s="16" t="s">
        <v>197</v>
      </c>
      <c r="F105" s="4">
        <v>41</v>
      </c>
      <c r="G105" s="2">
        <v>17</v>
      </c>
      <c r="H105" s="2">
        <v>1200</v>
      </c>
      <c r="I105" s="4">
        <v>3.42</v>
      </c>
      <c r="J105" s="6">
        <v>0</v>
      </c>
      <c r="K105" s="6">
        <v>0</v>
      </c>
      <c r="L105" s="6">
        <v>0</v>
      </c>
      <c r="M105" s="6">
        <v>2</v>
      </c>
      <c r="N105" s="6">
        <v>2</v>
      </c>
      <c r="O105" s="6">
        <v>13</v>
      </c>
      <c r="P105" s="6">
        <v>14</v>
      </c>
      <c r="Q105" s="6">
        <v>2</v>
      </c>
      <c r="R105" s="6">
        <v>0</v>
      </c>
      <c r="S105" s="6">
        <v>2</v>
      </c>
      <c r="T105" s="6">
        <v>4</v>
      </c>
      <c r="U105" s="6">
        <v>2</v>
      </c>
      <c r="V105" s="9">
        <v>0</v>
      </c>
      <c r="W105" s="9">
        <v>0</v>
      </c>
      <c r="X105" s="9">
        <v>0</v>
      </c>
      <c r="Y105" s="9">
        <v>1</v>
      </c>
      <c r="Z105" s="9">
        <v>1</v>
      </c>
      <c r="AA105" s="9">
        <v>4</v>
      </c>
      <c r="AB105" s="9">
        <v>6</v>
      </c>
      <c r="AC105" s="9">
        <v>1</v>
      </c>
      <c r="AD105" s="9">
        <v>0</v>
      </c>
      <c r="AE105" s="9">
        <v>1</v>
      </c>
      <c r="AF105" s="9">
        <v>2</v>
      </c>
      <c r="AG105" s="9">
        <v>1</v>
      </c>
      <c r="AH105" s="1" t="s">
        <v>761</v>
      </c>
      <c r="AI105" s="53"/>
      <c r="AJ105" s="18"/>
    </row>
    <row r="106" spans="1:36" s="1" customFormat="1" ht="10.5">
      <c r="A106" s="16">
        <v>104</v>
      </c>
      <c r="B106" s="17"/>
      <c r="C106" s="16" t="s">
        <v>762</v>
      </c>
      <c r="D106" s="16" t="s">
        <v>231</v>
      </c>
      <c r="E106" s="16" t="s">
        <v>109</v>
      </c>
      <c r="F106" s="4">
        <v>30</v>
      </c>
      <c r="G106" s="2">
        <v>14</v>
      </c>
      <c r="H106" s="2">
        <v>120</v>
      </c>
      <c r="I106" s="4">
        <v>25</v>
      </c>
      <c r="J106" s="6">
        <v>3</v>
      </c>
      <c r="K106" s="6">
        <v>0</v>
      </c>
      <c r="L106" s="6">
        <v>0</v>
      </c>
      <c r="M106" s="6">
        <v>6</v>
      </c>
      <c r="N106" s="6">
        <v>11</v>
      </c>
      <c r="O106" s="6">
        <v>0</v>
      </c>
      <c r="P106" s="6">
        <v>0</v>
      </c>
      <c r="Q106" s="6">
        <v>0</v>
      </c>
      <c r="R106" s="6">
        <v>6</v>
      </c>
      <c r="S106" s="6">
        <v>0</v>
      </c>
      <c r="T106" s="6">
        <v>0</v>
      </c>
      <c r="U106" s="6">
        <v>4</v>
      </c>
      <c r="V106" s="9">
        <v>3</v>
      </c>
      <c r="W106" s="9">
        <v>0</v>
      </c>
      <c r="X106" s="9">
        <v>0</v>
      </c>
      <c r="Y106" s="9">
        <v>3</v>
      </c>
      <c r="Z106" s="9">
        <v>3</v>
      </c>
      <c r="AA106" s="9">
        <v>0</v>
      </c>
      <c r="AB106" s="9">
        <v>0</v>
      </c>
      <c r="AC106" s="9">
        <v>0</v>
      </c>
      <c r="AD106" s="9">
        <v>3</v>
      </c>
      <c r="AE106" s="9">
        <v>0</v>
      </c>
      <c r="AF106" s="9">
        <v>0</v>
      </c>
      <c r="AG106" s="9">
        <v>2</v>
      </c>
      <c r="AH106" s="1" t="s">
        <v>763</v>
      </c>
      <c r="AI106" s="53"/>
      <c r="AJ106" s="18"/>
    </row>
    <row r="107" spans="1:36" s="1" customFormat="1" ht="10.5">
      <c r="A107" s="16">
        <v>105</v>
      </c>
      <c r="B107" s="17"/>
      <c r="C107" s="16" t="s">
        <v>764</v>
      </c>
      <c r="D107" s="16" t="s">
        <v>156</v>
      </c>
      <c r="E107" s="16" t="s">
        <v>109</v>
      </c>
      <c r="F107" s="4">
        <v>27</v>
      </c>
      <c r="G107" s="2">
        <v>27</v>
      </c>
      <c r="H107" s="2">
        <v>200</v>
      </c>
      <c r="I107" s="4">
        <v>13.5</v>
      </c>
      <c r="J107" s="6">
        <v>4</v>
      </c>
      <c r="K107" s="6">
        <v>0</v>
      </c>
      <c r="L107" s="6">
        <v>2</v>
      </c>
      <c r="M107" s="6">
        <v>2</v>
      </c>
      <c r="N107" s="6">
        <v>3</v>
      </c>
      <c r="O107" s="6">
        <v>4</v>
      </c>
      <c r="P107" s="6">
        <v>2</v>
      </c>
      <c r="Q107" s="6">
        <v>2</v>
      </c>
      <c r="R107" s="6">
        <v>2</v>
      </c>
      <c r="S107" s="6">
        <v>2</v>
      </c>
      <c r="T107" s="6">
        <v>2</v>
      </c>
      <c r="U107" s="6">
        <v>2</v>
      </c>
      <c r="V107" s="9">
        <v>4</v>
      </c>
      <c r="W107" s="9">
        <v>0</v>
      </c>
      <c r="X107" s="9">
        <v>2</v>
      </c>
      <c r="Y107" s="9">
        <v>2</v>
      </c>
      <c r="Z107" s="9">
        <v>3</v>
      </c>
      <c r="AA107" s="9">
        <v>4</v>
      </c>
      <c r="AB107" s="9">
        <v>2</v>
      </c>
      <c r="AC107" s="9">
        <v>2</v>
      </c>
      <c r="AD107" s="9">
        <v>2</v>
      </c>
      <c r="AE107" s="9">
        <v>2</v>
      </c>
      <c r="AF107" s="9">
        <v>2</v>
      </c>
      <c r="AG107" s="9">
        <v>2</v>
      </c>
      <c r="AH107" s="1" t="s">
        <v>765</v>
      </c>
      <c r="AI107" s="53"/>
      <c r="AJ107" s="18"/>
    </row>
    <row r="108" spans="1:36" s="1" customFormat="1" ht="10.5">
      <c r="A108" s="16">
        <v>106</v>
      </c>
      <c r="B108" s="17"/>
      <c r="C108" s="16" t="s">
        <v>766</v>
      </c>
      <c r="D108" s="16" t="s">
        <v>230</v>
      </c>
      <c r="E108" s="16" t="s">
        <v>109</v>
      </c>
      <c r="F108" s="4">
        <v>25</v>
      </c>
      <c r="G108" s="2">
        <v>5</v>
      </c>
      <c r="H108" s="2">
        <v>300</v>
      </c>
      <c r="I108" s="4">
        <v>8.33</v>
      </c>
      <c r="J108" s="6">
        <v>0</v>
      </c>
      <c r="K108" s="6">
        <v>0</v>
      </c>
      <c r="L108" s="6">
        <v>0</v>
      </c>
      <c r="M108" s="6">
        <v>0</v>
      </c>
      <c r="N108" s="6">
        <v>11</v>
      </c>
      <c r="O108" s="6">
        <v>10</v>
      </c>
      <c r="P108" s="6">
        <v>0</v>
      </c>
      <c r="Q108" s="6">
        <v>4</v>
      </c>
      <c r="R108" s="6">
        <v>0</v>
      </c>
      <c r="S108" s="6">
        <v>0</v>
      </c>
      <c r="T108" s="6">
        <v>0</v>
      </c>
      <c r="U108" s="6">
        <v>0</v>
      </c>
      <c r="V108" s="9">
        <v>0</v>
      </c>
      <c r="W108" s="9">
        <v>0</v>
      </c>
      <c r="X108" s="9">
        <v>0</v>
      </c>
      <c r="Y108" s="9">
        <v>0</v>
      </c>
      <c r="Z108" s="9">
        <v>2</v>
      </c>
      <c r="AA108" s="9">
        <v>2</v>
      </c>
      <c r="AB108" s="9">
        <v>0</v>
      </c>
      <c r="AC108" s="9">
        <v>1</v>
      </c>
      <c r="AD108" s="9">
        <v>0</v>
      </c>
      <c r="AE108" s="9">
        <v>0</v>
      </c>
      <c r="AF108" s="9">
        <v>0</v>
      </c>
      <c r="AG108" s="9">
        <v>0</v>
      </c>
      <c r="AH108" s="1" t="s">
        <v>767</v>
      </c>
      <c r="AI108" s="53"/>
      <c r="AJ108" s="18"/>
    </row>
    <row r="109" spans="1:36" s="1" customFormat="1" ht="10.5">
      <c r="A109" s="16">
        <v>107</v>
      </c>
      <c r="B109" s="17"/>
      <c r="C109" s="16" t="s">
        <v>768</v>
      </c>
      <c r="D109" s="16" t="s">
        <v>238</v>
      </c>
      <c r="E109" s="16" t="s">
        <v>109</v>
      </c>
      <c r="F109" s="4">
        <v>21</v>
      </c>
      <c r="G109" s="2">
        <v>6</v>
      </c>
      <c r="H109" s="2">
        <v>120</v>
      </c>
      <c r="I109" s="4">
        <v>17.5</v>
      </c>
      <c r="J109" s="6">
        <v>9</v>
      </c>
      <c r="K109" s="6">
        <v>6</v>
      </c>
      <c r="L109" s="6">
        <v>6</v>
      </c>
      <c r="M109" s="6">
        <v>0</v>
      </c>
      <c r="N109" s="6">
        <v>0</v>
      </c>
      <c r="O109" s="6">
        <v>0</v>
      </c>
      <c r="P109" s="6">
        <v>0</v>
      </c>
      <c r="Q109" s="6">
        <v>0</v>
      </c>
      <c r="R109" s="6">
        <v>0</v>
      </c>
      <c r="S109" s="6">
        <v>0</v>
      </c>
      <c r="T109" s="6">
        <v>0</v>
      </c>
      <c r="U109" s="6">
        <v>0</v>
      </c>
      <c r="V109" s="9">
        <v>3</v>
      </c>
      <c r="W109" s="9">
        <v>2</v>
      </c>
      <c r="X109" s="9">
        <v>1</v>
      </c>
      <c r="Y109" s="9">
        <v>0</v>
      </c>
      <c r="Z109" s="9">
        <v>0</v>
      </c>
      <c r="AA109" s="9">
        <v>0</v>
      </c>
      <c r="AB109" s="9">
        <v>0</v>
      </c>
      <c r="AC109" s="9">
        <v>0</v>
      </c>
      <c r="AD109" s="9">
        <v>0</v>
      </c>
      <c r="AE109" s="9">
        <v>0</v>
      </c>
      <c r="AF109" s="9">
        <v>0</v>
      </c>
      <c r="AG109" s="9">
        <v>0</v>
      </c>
      <c r="AH109" s="1" t="s">
        <v>769</v>
      </c>
      <c r="AI109" s="53"/>
      <c r="AJ109" s="18"/>
    </row>
    <row r="110" spans="1:36" s="1" customFormat="1" ht="10.5">
      <c r="A110" s="16">
        <v>108</v>
      </c>
      <c r="B110" s="17"/>
      <c r="C110" s="16" t="s">
        <v>770</v>
      </c>
      <c r="D110" s="16" t="s">
        <v>186</v>
      </c>
      <c r="E110" s="16" t="s">
        <v>109</v>
      </c>
      <c r="F110" s="4">
        <v>0</v>
      </c>
      <c r="G110" s="2">
        <v>0</v>
      </c>
      <c r="H110" s="2">
        <v>600</v>
      </c>
      <c r="I110" s="4">
        <v>0</v>
      </c>
      <c r="J110" s="6">
        <v>0</v>
      </c>
      <c r="K110" s="6">
        <v>0</v>
      </c>
      <c r="L110" s="6">
        <v>0</v>
      </c>
      <c r="M110" s="6">
        <v>0</v>
      </c>
      <c r="N110" s="6">
        <v>0</v>
      </c>
      <c r="O110" s="6">
        <v>0</v>
      </c>
      <c r="P110" s="6">
        <v>0</v>
      </c>
      <c r="Q110" s="6">
        <v>0</v>
      </c>
      <c r="R110" s="6">
        <v>0</v>
      </c>
      <c r="S110" s="6">
        <v>0</v>
      </c>
      <c r="T110" s="6">
        <v>0</v>
      </c>
      <c r="U110" s="6">
        <v>0</v>
      </c>
      <c r="V110" s="9">
        <v>0</v>
      </c>
      <c r="W110" s="9">
        <v>0</v>
      </c>
      <c r="X110" s="9">
        <v>0</v>
      </c>
      <c r="Y110" s="9">
        <v>0</v>
      </c>
      <c r="Z110" s="9">
        <v>0</v>
      </c>
      <c r="AA110" s="9">
        <v>0</v>
      </c>
      <c r="AB110" s="9">
        <v>0</v>
      </c>
      <c r="AC110" s="9">
        <v>0</v>
      </c>
      <c r="AD110" s="9">
        <v>0</v>
      </c>
      <c r="AE110" s="9">
        <v>0</v>
      </c>
      <c r="AF110" s="9">
        <v>0</v>
      </c>
      <c r="AG110" s="9">
        <v>0</v>
      </c>
      <c r="AH110" s="1" t="s">
        <v>771</v>
      </c>
      <c r="AI110" s="53"/>
      <c r="AJ110" s="18"/>
    </row>
    <row r="111" spans="1:36">
      <c r="F111" s="67"/>
      <c r="I111" s="68"/>
      <c r="J111" s="67"/>
      <c r="K111" s="67"/>
      <c r="L111" s="67"/>
      <c r="M111" s="67"/>
      <c r="N111" s="67"/>
      <c r="O111" s="67"/>
      <c r="P111" s="67"/>
      <c r="Q111" s="67"/>
      <c r="R111" s="67"/>
      <c r="S111" s="67"/>
      <c r="T111" s="67"/>
      <c r="U111" s="67"/>
      <c r="AI111" s="53"/>
      <c r="AJ111" s="18"/>
    </row>
    <row r="112" spans="1:36">
      <c r="E112" s="18"/>
      <c r="F112" s="7" t="s">
        <v>539</v>
      </c>
      <c r="G112" s="7" t="s">
        <v>537</v>
      </c>
      <c r="H112" s="7" t="s">
        <v>541</v>
      </c>
      <c r="I112" s="7" t="s">
        <v>79</v>
      </c>
      <c r="J112" s="3" t="s">
        <v>495</v>
      </c>
      <c r="K112" s="3" t="s">
        <v>498</v>
      </c>
      <c r="L112" s="3" t="s">
        <v>971</v>
      </c>
      <c r="M112" s="3" t="s">
        <v>972</v>
      </c>
      <c r="N112" s="3" t="s">
        <v>973</v>
      </c>
      <c r="O112" s="3" t="s">
        <v>974</v>
      </c>
      <c r="P112" s="3" t="s">
        <v>975</v>
      </c>
      <c r="Q112" s="3" t="s">
        <v>976</v>
      </c>
      <c r="R112" s="3" t="s">
        <v>977</v>
      </c>
      <c r="S112" s="3" t="s">
        <v>524</v>
      </c>
      <c r="T112" s="3" t="s">
        <v>527</v>
      </c>
      <c r="U112" s="3" t="s">
        <v>530</v>
      </c>
      <c r="V112" s="69" t="s">
        <v>497</v>
      </c>
      <c r="W112" s="69" t="s">
        <v>500</v>
      </c>
      <c r="X112" s="69" t="s">
        <v>978</v>
      </c>
      <c r="Y112" s="69" t="s">
        <v>979</v>
      </c>
      <c r="Z112" s="69" t="s">
        <v>980</v>
      </c>
      <c r="AA112" s="69" t="s">
        <v>981</v>
      </c>
      <c r="AB112" s="69" t="s">
        <v>982</v>
      </c>
      <c r="AC112" s="69" t="s">
        <v>983</v>
      </c>
      <c r="AD112" s="69" t="s">
        <v>984</v>
      </c>
      <c r="AE112" s="69" t="s">
        <v>525</v>
      </c>
      <c r="AF112" s="69" t="s">
        <v>528</v>
      </c>
      <c r="AG112" s="69" t="s">
        <v>532</v>
      </c>
      <c r="AI112" s="53"/>
      <c r="AJ112" s="18"/>
    </row>
    <row r="113" spans="5:36">
      <c r="E113" s="20" t="s">
        <v>533</v>
      </c>
      <c r="F113" s="8">
        <f>SUM(F3:F110)</f>
        <v>125244.09999999996</v>
      </c>
      <c r="G113" s="8">
        <f>SUM(G3:G110)</f>
        <v>13733</v>
      </c>
      <c r="H113" s="8">
        <f>SUM(H3:H110)</f>
        <v>144082</v>
      </c>
      <c r="I113" s="9"/>
      <c r="J113" s="70">
        <f>SUM(J3:J110)</f>
        <v>9809.8000000000029</v>
      </c>
      <c r="K113" s="70">
        <f t="shared" ref="K113:U113" si="0">SUM(K3:K110)</f>
        <v>10773.800000000001</v>
      </c>
      <c r="L113" s="70">
        <f t="shared" si="0"/>
        <v>10893</v>
      </c>
      <c r="M113" s="70">
        <f t="shared" si="0"/>
        <v>11048.6</v>
      </c>
      <c r="N113" s="70">
        <f t="shared" si="0"/>
        <v>10818.300000000001</v>
      </c>
      <c r="O113" s="70">
        <f t="shared" si="0"/>
        <v>10910.499999999996</v>
      </c>
      <c r="P113" s="70">
        <f t="shared" si="0"/>
        <v>11242.099999999997</v>
      </c>
      <c r="Q113" s="70">
        <f t="shared" si="0"/>
        <v>10039.299999999999</v>
      </c>
      <c r="R113" s="70">
        <f t="shared" si="0"/>
        <v>10358.9</v>
      </c>
      <c r="S113" s="70">
        <f t="shared" si="0"/>
        <v>11002.300000000003</v>
      </c>
      <c r="T113" s="70">
        <f t="shared" si="0"/>
        <v>9300.3000000000011</v>
      </c>
      <c r="U113" s="70">
        <f t="shared" si="0"/>
        <v>9047.2000000000007</v>
      </c>
      <c r="V113" s="71">
        <f>SUM(V3:V110)</f>
        <v>1135</v>
      </c>
      <c r="W113" s="71">
        <f t="shared" ref="W113:AG113" si="1">SUM(W3:W110)</f>
        <v>1185</v>
      </c>
      <c r="X113" s="71">
        <f t="shared" si="1"/>
        <v>1189</v>
      </c>
      <c r="Y113" s="71">
        <f t="shared" si="1"/>
        <v>1221</v>
      </c>
      <c r="Z113" s="71">
        <f t="shared" si="1"/>
        <v>1230</v>
      </c>
      <c r="AA113" s="71">
        <f t="shared" si="1"/>
        <v>1195</v>
      </c>
      <c r="AB113" s="71">
        <f t="shared" si="1"/>
        <v>1192</v>
      </c>
      <c r="AC113" s="71">
        <f t="shared" si="1"/>
        <v>1164</v>
      </c>
      <c r="AD113" s="71">
        <f t="shared" si="1"/>
        <v>1083</v>
      </c>
      <c r="AE113" s="71">
        <f t="shared" si="1"/>
        <v>1131</v>
      </c>
      <c r="AF113" s="71">
        <f t="shared" si="1"/>
        <v>1003</v>
      </c>
      <c r="AG113" s="71">
        <f t="shared" si="1"/>
        <v>1005</v>
      </c>
      <c r="AI113" s="53"/>
      <c r="AJ113" s="18"/>
    </row>
    <row r="114" spans="5:36">
      <c r="E114" s="21" t="s">
        <v>535</v>
      </c>
      <c r="F114" s="8">
        <f>AVERAGE(F3:F110)</f>
        <v>1159.6675925925922</v>
      </c>
      <c r="G114" s="8">
        <f>AVERAGE(G3:G110)</f>
        <v>127.1574074074074</v>
      </c>
      <c r="H114" s="8">
        <f>AVERAGE(H3:H110)</f>
        <v>1334.0925925925926</v>
      </c>
      <c r="I114" s="10">
        <f>F113/H113</f>
        <v>0.86925570161435828</v>
      </c>
      <c r="J114" s="6">
        <f>AVERAGE(J3:J110)</f>
        <v>92.545283018867948</v>
      </c>
      <c r="K114" s="6">
        <f t="shared" ref="K114:U114" si="2">AVERAGE(K3:K110)</f>
        <v>101.63962264150945</v>
      </c>
      <c r="L114" s="6">
        <f t="shared" si="2"/>
        <v>102.76415094339623</v>
      </c>
      <c r="M114" s="6">
        <f t="shared" si="2"/>
        <v>104.23207547169811</v>
      </c>
      <c r="N114" s="6">
        <f t="shared" si="2"/>
        <v>102.05943396226417</v>
      </c>
      <c r="O114" s="6">
        <f t="shared" si="2"/>
        <v>102.92924528301883</v>
      </c>
      <c r="P114" s="6">
        <f t="shared" si="2"/>
        <v>105.06635514018689</v>
      </c>
      <c r="Q114" s="6">
        <f t="shared" si="2"/>
        <v>93.825233644859807</v>
      </c>
      <c r="R114" s="6">
        <f t="shared" si="2"/>
        <v>96.812149532710279</v>
      </c>
      <c r="S114" s="6">
        <f t="shared" si="2"/>
        <v>101.87314814814818</v>
      </c>
      <c r="T114" s="6">
        <f t="shared" si="2"/>
        <v>86.113888888888894</v>
      </c>
      <c r="U114" s="6">
        <f t="shared" si="2"/>
        <v>83.770370370370372</v>
      </c>
      <c r="V114" s="8">
        <f>AVERAGE(V3:V110)</f>
        <v>10.70754716981132</v>
      </c>
      <c r="W114" s="8">
        <f t="shared" ref="W114:AG114" si="3">AVERAGE(W3:W110)</f>
        <v>11.179245283018869</v>
      </c>
      <c r="X114" s="8">
        <f t="shared" si="3"/>
        <v>11.216981132075471</v>
      </c>
      <c r="Y114" s="8">
        <f t="shared" si="3"/>
        <v>11.518867924528301</v>
      </c>
      <c r="Z114" s="8">
        <f t="shared" si="3"/>
        <v>11.60377358490566</v>
      </c>
      <c r="AA114" s="8">
        <f t="shared" si="3"/>
        <v>11.273584905660377</v>
      </c>
      <c r="AB114" s="8">
        <f t="shared" si="3"/>
        <v>11.140186915887851</v>
      </c>
      <c r="AC114" s="8">
        <f t="shared" si="3"/>
        <v>10.878504672897197</v>
      </c>
      <c r="AD114" s="8">
        <f t="shared" si="3"/>
        <v>10.121495327102803</v>
      </c>
      <c r="AE114" s="8">
        <f t="shared" si="3"/>
        <v>10.472222222222221</v>
      </c>
      <c r="AF114" s="8">
        <f t="shared" si="3"/>
        <v>9.2870370370370363</v>
      </c>
      <c r="AG114" s="8">
        <f t="shared" si="3"/>
        <v>9.3055555555555554</v>
      </c>
      <c r="AI114" s="53"/>
      <c r="AJ114" s="18"/>
    </row>
    <row r="115" spans="5:36">
      <c r="F115" s="67"/>
      <c r="I115" s="68"/>
      <c r="J115" s="67"/>
      <c r="K115" s="67"/>
      <c r="L115" s="67"/>
      <c r="M115" s="67"/>
      <c r="N115" s="67"/>
      <c r="O115" s="67"/>
      <c r="P115" s="67"/>
      <c r="Q115" s="67"/>
      <c r="R115" s="67"/>
      <c r="S115" s="67"/>
      <c r="T115" s="67"/>
      <c r="U115" s="67"/>
      <c r="AI115" s="53"/>
      <c r="AJ115" s="18"/>
    </row>
    <row r="116" spans="5:36">
      <c r="F116" s="67"/>
      <c r="I116" s="68"/>
      <c r="J116" s="67"/>
      <c r="K116" s="67"/>
      <c r="L116" s="67"/>
      <c r="M116" s="67"/>
      <c r="N116" s="67"/>
      <c r="O116" s="67"/>
      <c r="P116" s="67"/>
      <c r="Q116" s="67"/>
      <c r="R116" s="67"/>
      <c r="S116" s="67"/>
      <c r="T116" s="67"/>
      <c r="U116" s="67"/>
      <c r="AI116" s="53"/>
      <c r="AJ116" s="18"/>
    </row>
    <row r="117" spans="5:36">
      <c r="F117" s="67"/>
      <c r="I117" s="68"/>
      <c r="J117" s="67"/>
      <c r="K117" s="67"/>
      <c r="L117" s="67"/>
      <c r="M117" s="67"/>
      <c r="N117" s="67"/>
      <c r="O117" s="67"/>
      <c r="P117" s="67"/>
      <c r="Q117" s="67"/>
      <c r="R117" s="67"/>
      <c r="S117" s="67"/>
      <c r="T117" s="67"/>
      <c r="U117" s="67"/>
      <c r="AI117" s="53"/>
      <c r="AJ117" s="18"/>
    </row>
    <row r="118" spans="5:36">
      <c r="F118" s="67"/>
      <c r="I118" s="68"/>
      <c r="J118" s="67"/>
      <c r="K118" s="67"/>
      <c r="L118" s="67"/>
      <c r="M118" s="67"/>
      <c r="N118" s="67"/>
      <c r="O118" s="67"/>
      <c r="P118" s="67"/>
      <c r="Q118" s="67"/>
      <c r="R118" s="67"/>
      <c r="S118" s="67"/>
      <c r="T118" s="67"/>
      <c r="U118" s="67"/>
      <c r="AI118" s="53"/>
      <c r="AJ118" s="18"/>
    </row>
    <row r="119" spans="5:36">
      <c r="F119" s="67"/>
      <c r="I119" s="68"/>
      <c r="J119" s="67"/>
      <c r="K119" s="67"/>
      <c r="L119" s="67"/>
      <c r="M119" s="67"/>
      <c r="N119" s="67"/>
      <c r="O119" s="67"/>
      <c r="P119" s="67"/>
      <c r="Q119" s="67"/>
      <c r="R119" s="67"/>
      <c r="S119" s="67"/>
      <c r="T119" s="67"/>
      <c r="U119" s="67"/>
      <c r="AI119" s="53"/>
      <c r="AJ119" s="18"/>
    </row>
    <row r="120" spans="5:36">
      <c r="F120" s="67"/>
      <c r="I120" s="68"/>
      <c r="J120" s="67"/>
      <c r="K120" s="67"/>
      <c r="L120" s="67"/>
      <c r="M120" s="67"/>
      <c r="N120" s="67"/>
      <c r="O120" s="67"/>
      <c r="P120" s="67"/>
      <c r="Q120" s="67"/>
      <c r="R120" s="67"/>
      <c r="S120" s="67"/>
      <c r="T120" s="67"/>
      <c r="U120" s="67"/>
    </row>
    <row r="121" spans="5:36">
      <c r="F121" s="67"/>
      <c r="I121" s="68"/>
      <c r="J121" s="67"/>
      <c r="K121" s="67"/>
      <c r="L121" s="67"/>
      <c r="M121" s="67"/>
      <c r="N121" s="67"/>
      <c r="O121" s="67"/>
      <c r="P121" s="67"/>
      <c r="Q121" s="67"/>
      <c r="R121" s="67"/>
      <c r="S121" s="67"/>
      <c r="T121" s="67"/>
      <c r="U121" s="67"/>
    </row>
    <row r="122" spans="5:36">
      <c r="F122" s="67"/>
      <c r="I122" s="68"/>
      <c r="J122" s="67"/>
      <c r="K122" s="67"/>
      <c r="L122" s="67"/>
      <c r="M122" s="67"/>
      <c r="N122" s="67"/>
      <c r="O122" s="67"/>
      <c r="P122" s="67"/>
      <c r="Q122" s="67"/>
      <c r="R122" s="67"/>
      <c r="S122" s="67"/>
      <c r="T122" s="67"/>
      <c r="U122" s="67"/>
    </row>
    <row r="123" spans="5:36">
      <c r="F123" s="67"/>
      <c r="I123" s="68"/>
      <c r="J123" s="67"/>
      <c r="K123" s="67"/>
      <c r="L123" s="67"/>
      <c r="M123" s="67"/>
      <c r="N123" s="67"/>
      <c r="O123" s="67"/>
      <c r="P123" s="67"/>
      <c r="Q123" s="67"/>
      <c r="R123" s="67"/>
      <c r="S123" s="67"/>
      <c r="T123" s="67"/>
      <c r="U123" s="67"/>
    </row>
    <row r="124" spans="5:36">
      <c r="F124" s="67"/>
      <c r="I124" s="68"/>
      <c r="J124" s="67"/>
      <c r="K124" s="67"/>
      <c r="L124" s="67"/>
      <c r="M124" s="67"/>
      <c r="N124" s="67"/>
      <c r="O124" s="67"/>
      <c r="P124" s="67"/>
      <c r="Q124" s="67"/>
      <c r="R124" s="67"/>
      <c r="S124" s="67"/>
      <c r="T124" s="67"/>
      <c r="U124" s="67"/>
    </row>
    <row r="125" spans="5:36">
      <c r="F125" s="67"/>
      <c r="I125" s="68"/>
      <c r="J125" s="67"/>
      <c r="K125" s="67"/>
      <c r="L125" s="67"/>
      <c r="M125" s="67"/>
      <c r="N125" s="67"/>
      <c r="O125" s="67"/>
      <c r="P125" s="67"/>
      <c r="Q125" s="67"/>
      <c r="R125" s="67"/>
      <c r="S125" s="67"/>
      <c r="T125" s="67"/>
      <c r="U125" s="67"/>
    </row>
    <row r="126" spans="5:36">
      <c r="F126" s="67"/>
      <c r="I126" s="68"/>
      <c r="J126" s="67"/>
      <c r="K126" s="67"/>
      <c r="L126" s="67"/>
      <c r="M126" s="67"/>
      <c r="N126" s="67"/>
      <c r="O126" s="67"/>
      <c r="P126" s="67"/>
      <c r="Q126" s="67"/>
      <c r="R126" s="67"/>
      <c r="S126" s="67"/>
      <c r="T126" s="67"/>
      <c r="U126" s="67"/>
    </row>
    <row r="127" spans="5:36">
      <c r="F127" s="67"/>
      <c r="I127" s="68"/>
      <c r="J127" s="67"/>
      <c r="K127" s="67"/>
      <c r="L127" s="67"/>
      <c r="M127" s="67"/>
      <c r="N127" s="67"/>
      <c r="O127" s="67"/>
      <c r="P127" s="67"/>
      <c r="Q127" s="67"/>
      <c r="R127" s="67"/>
      <c r="S127" s="67"/>
      <c r="T127" s="67"/>
      <c r="U127" s="67"/>
    </row>
    <row r="128" spans="5:36">
      <c r="F128" s="67"/>
      <c r="I128" s="68"/>
      <c r="J128" s="67"/>
      <c r="K128" s="67"/>
      <c r="L128" s="67"/>
      <c r="M128" s="67"/>
      <c r="N128" s="67"/>
      <c r="O128" s="67"/>
      <c r="P128" s="67"/>
      <c r="Q128" s="67"/>
      <c r="R128" s="67"/>
      <c r="S128" s="67"/>
      <c r="T128" s="67"/>
      <c r="U128" s="67"/>
    </row>
    <row r="129" spans="6:21">
      <c r="F129" s="67"/>
      <c r="I129" s="68"/>
      <c r="J129" s="67"/>
      <c r="K129" s="67"/>
      <c r="L129" s="67"/>
      <c r="M129" s="67"/>
      <c r="N129" s="67"/>
      <c r="O129" s="67"/>
      <c r="P129" s="67"/>
      <c r="Q129" s="67"/>
      <c r="R129" s="67"/>
      <c r="S129" s="67"/>
      <c r="T129" s="67"/>
      <c r="U129" s="67"/>
    </row>
    <row r="130" spans="6:21">
      <c r="F130" s="67"/>
      <c r="I130" s="68"/>
      <c r="J130" s="67"/>
      <c r="K130" s="67"/>
      <c r="L130" s="67"/>
      <c r="M130" s="67"/>
      <c r="N130" s="67"/>
      <c r="O130" s="67"/>
      <c r="P130" s="67"/>
      <c r="Q130" s="67"/>
      <c r="R130" s="67"/>
      <c r="S130" s="67"/>
      <c r="T130" s="67"/>
      <c r="U130" s="67"/>
    </row>
    <row r="131" spans="6:21">
      <c r="I131" s="68"/>
      <c r="J131" s="67"/>
      <c r="K131" s="67"/>
      <c r="L131" s="67"/>
      <c r="M131" s="67"/>
      <c r="N131" s="67"/>
      <c r="O131" s="67"/>
      <c r="P131" s="67"/>
      <c r="Q131" s="67"/>
      <c r="R131" s="67"/>
      <c r="S131" s="67"/>
      <c r="T131" s="67"/>
      <c r="U131" s="67"/>
    </row>
    <row r="132" spans="6:21">
      <c r="I132" s="68"/>
      <c r="J132" s="67"/>
      <c r="K132" s="67"/>
      <c r="L132" s="67"/>
      <c r="M132" s="67"/>
      <c r="N132" s="67"/>
      <c r="O132" s="67"/>
      <c r="P132" s="67"/>
      <c r="Q132" s="67"/>
      <c r="R132" s="67"/>
      <c r="S132" s="67"/>
      <c r="T132" s="67"/>
      <c r="U132" s="67"/>
    </row>
    <row r="133" spans="6:21">
      <c r="I133" s="68"/>
      <c r="J133" s="67"/>
      <c r="K133" s="67"/>
      <c r="L133" s="67"/>
      <c r="M133" s="67"/>
      <c r="N133" s="67"/>
      <c r="O133" s="67"/>
      <c r="P133" s="67"/>
      <c r="Q133" s="67"/>
      <c r="R133" s="67"/>
      <c r="S133" s="67"/>
      <c r="T133" s="67"/>
      <c r="U133" s="67"/>
    </row>
    <row r="134" spans="6:21">
      <c r="I134" s="68"/>
      <c r="J134" s="67"/>
      <c r="K134" s="67"/>
      <c r="L134" s="67"/>
      <c r="M134" s="67"/>
      <c r="N134" s="67"/>
      <c r="O134" s="67"/>
      <c r="P134" s="67"/>
      <c r="Q134" s="67"/>
      <c r="R134" s="67"/>
      <c r="S134" s="67"/>
      <c r="T134" s="67"/>
      <c r="U134" s="67"/>
    </row>
    <row r="135" spans="6:21">
      <c r="I135" s="68"/>
      <c r="J135" s="67"/>
      <c r="K135" s="67"/>
      <c r="L135" s="67"/>
      <c r="M135" s="67"/>
      <c r="N135" s="67"/>
      <c r="O135" s="67"/>
      <c r="P135" s="67"/>
      <c r="Q135" s="67"/>
      <c r="R135" s="67"/>
      <c r="S135" s="67"/>
      <c r="T135" s="67"/>
      <c r="U135" s="67"/>
    </row>
    <row r="136" spans="6:21">
      <c r="I136" s="68"/>
      <c r="J136" s="67"/>
      <c r="K136" s="67"/>
      <c r="L136" s="67"/>
      <c r="M136" s="67"/>
      <c r="N136" s="67"/>
      <c r="O136" s="67"/>
      <c r="P136" s="67"/>
      <c r="Q136" s="67"/>
      <c r="R136" s="67"/>
      <c r="S136" s="67"/>
      <c r="T136" s="67"/>
      <c r="U136" s="67"/>
    </row>
    <row r="137" spans="6:21">
      <c r="I137" s="68"/>
      <c r="J137" s="67"/>
      <c r="K137" s="67"/>
      <c r="L137" s="67"/>
      <c r="M137" s="67"/>
      <c r="N137" s="67"/>
      <c r="O137" s="67"/>
      <c r="P137" s="67"/>
      <c r="Q137" s="67"/>
      <c r="R137" s="67"/>
      <c r="S137" s="67"/>
      <c r="T137" s="67"/>
      <c r="U137" s="67"/>
    </row>
    <row r="138" spans="6:21">
      <c r="I138" s="68"/>
      <c r="J138" s="67"/>
      <c r="K138" s="67"/>
      <c r="L138" s="67"/>
      <c r="M138" s="67"/>
      <c r="N138" s="67"/>
      <c r="O138" s="67"/>
      <c r="P138" s="67"/>
      <c r="Q138" s="67"/>
      <c r="R138" s="67"/>
      <c r="S138" s="67"/>
      <c r="T138" s="67"/>
      <c r="U138" s="67"/>
    </row>
    <row r="139" spans="6:21">
      <c r="I139" s="68"/>
      <c r="J139" s="67"/>
      <c r="K139" s="67"/>
      <c r="L139" s="67"/>
      <c r="M139" s="67"/>
      <c r="N139" s="67"/>
      <c r="O139" s="67"/>
      <c r="P139" s="67"/>
      <c r="Q139" s="67"/>
      <c r="R139" s="67"/>
      <c r="S139" s="67"/>
      <c r="T139" s="67"/>
      <c r="U139" s="67"/>
    </row>
    <row r="140" spans="6:21">
      <c r="I140" s="68"/>
      <c r="J140" s="67"/>
      <c r="K140" s="67"/>
      <c r="L140" s="67"/>
      <c r="M140" s="67"/>
      <c r="N140" s="67"/>
      <c r="O140" s="67"/>
      <c r="P140" s="67"/>
      <c r="Q140" s="67"/>
      <c r="R140" s="67"/>
      <c r="S140" s="67"/>
      <c r="T140" s="67"/>
      <c r="U140" s="67"/>
    </row>
    <row r="141" spans="6:21">
      <c r="I141" s="68"/>
      <c r="J141" s="67"/>
      <c r="K141" s="67"/>
      <c r="L141" s="67"/>
      <c r="M141" s="67"/>
      <c r="N141" s="67"/>
      <c r="O141" s="67"/>
      <c r="P141" s="67"/>
      <c r="Q141" s="67"/>
      <c r="R141" s="67"/>
      <c r="S141" s="67"/>
      <c r="T141" s="67"/>
      <c r="U141" s="67"/>
    </row>
    <row r="142" spans="6:21">
      <c r="I142" s="68"/>
      <c r="J142" s="67"/>
      <c r="K142" s="67"/>
      <c r="L142" s="67"/>
      <c r="M142" s="67"/>
      <c r="N142" s="67"/>
      <c r="O142" s="67"/>
      <c r="P142" s="67"/>
      <c r="Q142" s="67"/>
      <c r="R142" s="67"/>
      <c r="S142" s="67"/>
      <c r="T142" s="67"/>
      <c r="U142" s="67"/>
    </row>
    <row r="143" spans="6:21">
      <c r="I143" s="68"/>
      <c r="J143" s="67"/>
      <c r="K143" s="67"/>
      <c r="L143" s="67"/>
      <c r="M143" s="67"/>
      <c r="N143" s="67"/>
      <c r="O143" s="67"/>
      <c r="P143" s="67"/>
      <c r="Q143" s="67"/>
      <c r="R143" s="67"/>
      <c r="S143" s="67"/>
      <c r="T143" s="67"/>
      <c r="U143" s="67"/>
    </row>
    <row r="144" spans="6:21">
      <c r="I144" s="68"/>
      <c r="J144" s="67"/>
      <c r="K144" s="67"/>
      <c r="L144" s="67"/>
      <c r="M144" s="67"/>
      <c r="N144" s="67"/>
      <c r="O144" s="67"/>
      <c r="P144" s="67"/>
      <c r="Q144" s="67"/>
      <c r="R144" s="67"/>
      <c r="S144" s="67"/>
      <c r="T144" s="67"/>
      <c r="U144" s="67"/>
    </row>
    <row r="145" spans="9:21">
      <c r="I145" s="68"/>
      <c r="J145" s="67"/>
      <c r="K145" s="67"/>
      <c r="L145" s="67"/>
      <c r="M145" s="67"/>
      <c r="N145" s="67"/>
      <c r="O145" s="67"/>
      <c r="P145" s="67"/>
      <c r="Q145" s="67"/>
      <c r="R145" s="67"/>
      <c r="S145" s="67"/>
      <c r="T145" s="67"/>
      <c r="U145" s="67"/>
    </row>
    <row r="146" spans="9:21">
      <c r="I146" s="68"/>
      <c r="J146" s="67"/>
      <c r="K146" s="67"/>
      <c r="L146" s="67"/>
      <c r="M146" s="67"/>
      <c r="N146" s="67"/>
      <c r="O146" s="67"/>
      <c r="P146" s="67"/>
      <c r="Q146" s="67"/>
      <c r="R146" s="67"/>
      <c r="S146" s="67"/>
      <c r="T146" s="67"/>
      <c r="U146" s="67"/>
    </row>
    <row r="147" spans="9:21">
      <c r="I147" s="68"/>
      <c r="J147" s="67"/>
      <c r="K147" s="67"/>
      <c r="L147" s="67"/>
      <c r="M147" s="67"/>
      <c r="N147" s="67"/>
      <c r="O147" s="67"/>
      <c r="P147" s="67"/>
      <c r="Q147" s="67"/>
      <c r="R147" s="67"/>
      <c r="S147" s="67"/>
      <c r="T147" s="67"/>
      <c r="U147" s="67"/>
    </row>
    <row r="148" spans="9:21">
      <c r="I148" s="68"/>
      <c r="J148" s="67"/>
      <c r="K148" s="67"/>
      <c r="L148" s="67"/>
      <c r="M148" s="67"/>
      <c r="N148" s="67"/>
      <c r="O148" s="67"/>
      <c r="P148" s="67"/>
      <c r="Q148" s="67"/>
      <c r="R148" s="67"/>
      <c r="S148" s="67"/>
      <c r="T148" s="67"/>
      <c r="U148" s="67"/>
    </row>
    <row r="149" spans="9:21">
      <c r="I149" s="68"/>
      <c r="J149" s="67"/>
      <c r="K149" s="67"/>
      <c r="L149" s="67"/>
      <c r="M149" s="67"/>
      <c r="N149" s="67"/>
      <c r="O149" s="67"/>
      <c r="P149" s="67"/>
      <c r="Q149" s="67"/>
      <c r="R149" s="67"/>
      <c r="S149" s="67"/>
      <c r="T149" s="67"/>
      <c r="U149" s="67"/>
    </row>
    <row r="150" spans="9:21">
      <c r="I150" s="68"/>
      <c r="J150" s="67"/>
      <c r="K150" s="67"/>
      <c r="L150" s="67"/>
      <c r="M150" s="67"/>
      <c r="N150" s="67"/>
      <c r="O150" s="67"/>
      <c r="P150" s="67"/>
      <c r="Q150" s="67"/>
      <c r="R150" s="67"/>
      <c r="S150" s="67"/>
      <c r="T150" s="67"/>
      <c r="U150" s="67"/>
    </row>
    <row r="151" spans="9:21">
      <c r="I151" s="68"/>
      <c r="J151" s="67"/>
      <c r="K151" s="67"/>
      <c r="L151" s="67"/>
      <c r="M151" s="67"/>
      <c r="N151" s="67"/>
      <c r="O151" s="67"/>
      <c r="P151" s="67"/>
      <c r="Q151" s="67"/>
      <c r="R151" s="67"/>
      <c r="S151" s="67"/>
      <c r="T151" s="67"/>
      <c r="U151" s="67"/>
    </row>
    <row r="152" spans="9:21">
      <c r="I152" s="68"/>
      <c r="J152" s="67"/>
      <c r="K152" s="67"/>
      <c r="L152" s="67"/>
      <c r="M152" s="67"/>
      <c r="N152" s="67"/>
      <c r="O152" s="67"/>
      <c r="P152" s="67"/>
      <c r="Q152" s="67"/>
      <c r="R152" s="67"/>
      <c r="S152" s="67"/>
      <c r="T152" s="67"/>
      <c r="U152" s="67"/>
    </row>
    <row r="153" spans="9:21">
      <c r="I153" s="68"/>
      <c r="J153" s="67"/>
      <c r="K153" s="67"/>
      <c r="L153" s="67"/>
      <c r="M153" s="67"/>
      <c r="N153" s="67"/>
      <c r="O153" s="67"/>
      <c r="P153" s="67"/>
      <c r="Q153" s="67"/>
      <c r="R153" s="67"/>
      <c r="S153" s="67"/>
      <c r="T153" s="67"/>
      <c r="U153" s="67"/>
    </row>
    <row r="154" spans="9:21">
      <c r="I154" s="68"/>
      <c r="J154" s="67"/>
      <c r="K154" s="67"/>
      <c r="L154" s="67"/>
      <c r="M154" s="67"/>
      <c r="N154" s="67"/>
      <c r="O154" s="67"/>
      <c r="P154" s="67"/>
      <c r="Q154" s="67"/>
      <c r="R154" s="67"/>
      <c r="S154" s="67"/>
      <c r="T154" s="67"/>
      <c r="U154" s="67"/>
    </row>
    <row r="155" spans="9:21">
      <c r="I155" s="68"/>
      <c r="J155" s="67"/>
      <c r="K155" s="67"/>
      <c r="L155" s="67"/>
      <c r="M155" s="67"/>
      <c r="N155" s="67"/>
      <c r="O155" s="67"/>
      <c r="P155" s="67"/>
      <c r="Q155" s="67"/>
      <c r="R155" s="67"/>
      <c r="S155" s="67"/>
      <c r="T155" s="67"/>
      <c r="U155" s="67"/>
    </row>
    <row r="156" spans="9:21">
      <c r="I156" s="68"/>
      <c r="J156" s="67"/>
      <c r="K156" s="67"/>
      <c r="L156" s="67"/>
      <c r="M156" s="67"/>
      <c r="N156" s="67"/>
      <c r="O156" s="67"/>
      <c r="P156" s="67"/>
      <c r="Q156" s="67"/>
      <c r="R156" s="67"/>
      <c r="S156" s="67"/>
      <c r="T156" s="67"/>
      <c r="U156" s="67"/>
    </row>
    <row r="157" spans="9:21">
      <c r="I157" s="68"/>
      <c r="J157" s="67"/>
      <c r="K157" s="67"/>
      <c r="L157" s="67"/>
      <c r="M157" s="67"/>
      <c r="N157" s="67"/>
      <c r="O157" s="67"/>
      <c r="P157" s="67"/>
      <c r="Q157" s="67"/>
      <c r="R157" s="67"/>
      <c r="S157" s="67"/>
      <c r="T157" s="67"/>
      <c r="U157" s="67"/>
    </row>
    <row r="158" spans="9:21">
      <c r="I158" s="68"/>
      <c r="J158" s="67"/>
      <c r="K158" s="67"/>
      <c r="L158" s="67"/>
      <c r="M158" s="67"/>
      <c r="N158" s="67"/>
      <c r="O158" s="67"/>
      <c r="P158" s="67"/>
      <c r="Q158" s="67"/>
      <c r="R158" s="67"/>
      <c r="S158" s="67"/>
      <c r="T158" s="67"/>
      <c r="U158" s="67"/>
    </row>
    <row r="159" spans="9:21">
      <c r="I159" s="68"/>
      <c r="J159" s="67"/>
      <c r="K159" s="67"/>
      <c r="L159" s="67"/>
      <c r="M159" s="67"/>
      <c r="N159" s="67"/>
      <c r="O159" s="67"/>
      <c r="P159" s="67"/>
      <c r="Q159" s="67"/>
      <c r="R159" s="67"/>
      <c r="S159" s="67"/>
      <c r="T159" s="67"/>
      <c r="U159" s="67"/>
    </row>
    <row r="160" spans="9:21">
      <c r="I160" s="68"/>
      <c r="J160" s="67"/>
      <c r="K160" s="67"/>
      <c r="L160" s="67"/>
      <c r="M160" s="67"/>
      <c r="N160" s="67"/>
      <c r="O160" s="67"/>
      <c r="P160" s="67"/>
      <c r="Q160" s="67"/>
      <c r="R160" s="67"/>
      <c r="S160" s="67"/>
      <c r="T160" s="67"/>
      <c r="U160" s="67"/>
    </row>
    <row r="161" spans="9:21">
      <c r="I161" s="68"/>
      <c r="J161" s="67"/>
      <c r="K161" s="67"/>
      <c r="L161" s="67"/>
      <c r="M161" s="67"/>
      <c r="N161" s="67"/>
      <c r="O161" s="67"/>
      <c r="P161" s="67"/>
      <c r="Q161" s="67"/>
      <c r="R161" s="67"/>
      <c r="S161" s="67"/>
      <c r="T161" s="67"/>
      <c r="U161" s="67"/>
    </row>
    <row r="162" spans="9:21">
      <c r="I162" s="68"/>
      <c r="J162" s="67"/>
      <c r="K162" s="67"/>
      <c r="L162" s="67"/>
      <c r="M162" s="67"/>
      <c r="N162" s="67"/>
      <c r="O162" s="67"/>
      <c r="P162" s="67"/>
      <c r="Q162" s="67"/>
      <c r="R162" s="67"/>
      <c r="S162" s="67"/>
      <c r="T162" s="67"/>
      <c r="U162" s="67"/>
    </row>
    <row r="163" spans="9:21">
      <c r="I163" s="68"/>
      <c r="J163" s="67"/>
      <c r="K163" s="67"/>
      <c r="L163" s="67"/>
      <c r="M163" s="67"/>
      <c r="N163" s="67"/>
      <c r="O163" s="67"/>
      <c r="P163" s="67"/>
      <c r="Q163" s="67"/>
      <c r="R163" s="67"/>
      <c r="S163" s="67"/>
      <c r="T163" s="67"/>
      <c r="U163" s="67"/>
    </row>
    <row r="164" spans="9:21">
      <c r="I164" s="68"/>
      <c r="J164" s="67"/>
      <c r="K164" s="67"/>
      <c r="L164" s="67"/>
      <c r="M164" s="67"/>
      <c r="N164" s="67"/>
      <c r="O164" s="67"/>
      <c r="P164" s="67"/>
      <c r="Q164" s="67"/>
      <c r="R164" s="67"/>
      <c r="S164" s="67"/>
      <c r="T164" s="67"/>
      <c r="U164" s="67"/>
    </row>
    <row r="165" spans="9:21">
      <c r="I165" s="68"/>
      <c r="J165" s="67"/>
      <c r="K165" s="67"/>
      <c r="L165" s="67"/>
      <c r="M165" s="67"/>
      <c r="N165" s="67"/>
      <c r="O165" s="67"/>
      <c r="P165" s="67"/>
      <c r="Q165" s="67"/>
      <c r="R165" s="67"/>
      <c r="S165" s="67"/>
      <c r="T165" s="67"/>
      <c r="U165" s="67"/>
    </row>
    <row r="166" spans="9:21">
      <c r="I166" s="68"/>
      <c r="J166" s="67"/>
      <c r="K166" s="67"/>
      <c r="L166" s="67"/>
      <c r="M166" s="67"/>
      <c r="N166" s="67"/>
      <c r="O166" s="67"/>
      <c r="P166" s="67"/>
      <c r="Q166" s="67"/>
      <c r="R166" s="67"/>
      <c r="S166" s="67"/>
      <c r="T166" s="67"/>
      <c r="U166" s="67"/>
    </row>
    <row r="167" spans="9:21">
      <c r="I167" s="68"/>
      <c r="J167" s="67"/>
      <c r="K167" s="67"/>
      <c r="L167" s="67"/>
      <c r="M167" s="67"/>
      <c r="N167" s="67"/>
      <c r="O167" s="67"/>
      <c r="P167" s="67"/>
      <c r="Q167" s="67"/>
      <c r="R167" s="67"/>
      <c r="S167" s="67"/>
      <c r="T167" s="67"/>
      <c r="U167" s="67"/>
    </row>
    <row r="168" spans="9:21">
      <c r="I168" s="68"/>
      <c r="J168" s="67"/>
      <c r="K168" s="67"/>
      <c r="L168" s="67"/>
      <c r="M168" s="67"/>
      <c r="N168" s="67"/>
      <c r="O168" s="67"/>
      <c r="P168" s="67"/>
      <c r="Q168" s="67"/>
      <c r="R168" s="67"/>
      <c r="S168" s="67"/>
      <c r="T168" s="67"/>
      <c r="U168" s="67"/>
    </row>
    <row r="169" spans="9:21">
      <c r="I169" s="68"/>
      <c r="J169" s="67"/>
      <c r="K169" s="67"/>
      <c r="L169" s="67"/>
      <c r="M169" s="67"/>
      <c r="N169" s="67"/>
      <c r="O169" s="67"/>
      <c r="P169" s="67"/>
      <c r="Q169" s="67"/>
      <c r="R169" s="67"/>
      <c r="S169" s="67"/>
      <c r="T169" s="67"/>
      <c r="U169" s="67"/>
    </row>
    <row r="170" spans="9:21">
      <c r="I170" s="68"/>
      <c r="J170" s="67"/>
      <c r="K170" s="67"/>
      <c r="L170" s="67"/>
      <c r="M170" s="67"/>
      <c r="N170" s="67"/>
      <c r="O170" s="67"/>
      <c r="P170" s="67"/>
      <c r="Q170" s="67"/>
      <c r="R170" s="67"/>
      <c r="S170" s="67"/>
      <c r="T170" s="67"/>
      <c r="U170" s="67"/>
    </row>
    <row r="171" spans="9:21">
      <c r="I171" s="68"/>
      <c r="J171" s="67"/>
      <c r="K171" s="67"/>
      <c r="L171" s="67"/>
      <c r="M171" s="67"/>
      <c r="N171" s="67"/>
      <c r="O171" s="67"/>
      <c r="P171" s="67"/>
      <c r="Q171" s="67"/>
      <c r="R171" s="67"/>
      <c r="S171" s="67"/>
      <c r="T171" s="67"/>
      <c r="U171" s="67"/>
    </row>
    <row r="172" spans="9:21">
      <c r="I172" s="68"/>
      <c r="J172" s="67"/>
      <c r="K172" s="67"/>
      <c r="L172" s="67"/>
      <c r="M172" s="67"/>
      <c r="N172" s="67"/>
      <c r="O172" s="67"/>
      <c r="P172" s="67"/>
      <c r="Q172" s="67"/>
      <c r="R172" s="67"/>
      <c r="S172" s="67"/>
      <c r="T172" s="67"/>
      <c r="U172" s="67"/>
    </row>
    <row r="173" spans="9:21">
      <c r="I173" s="68"/>
      <c r="J173" s="67"/>
      <c r="K173" s="67"/>
      <c r="L173" s="67"/>
      <c r="M173" s="67"/>
      <c r="N173" s="67"/>
      <c r="O173" s="67"/>
      <c r="P173" s="67"/>
      <c r="Q173" s="67"/>
      <c r="R173" s="67"/>
      <c r="S173" s="67"/>
      <c r="T173" s="67"/>
      <c r="U173" s="67"/>
    </row>
    <row r="174" spans="9:21">
      <c r="I174" s="68"/>
      <c r="J174" s="67"/>
      <c r="K174" s="67"/>
      <c r="L174" s="67"/>
      <c r="M174" s="67"/>
      <c r="N174" s="67"/>
      <c r="O174" s="67"/>
      <c r="P174" s="67"/>
      <c r="Q174" s="67"/>
      <c r="R174" s="67"/>
      <c r="S174" s="67"/>
      <c r="T174" s="67"/>
      <c r="U174" s="67"/>
    </row>
    <row r="175" spans="9:21">
      <c r="I175" s="68"/>
      <c r="J175" s="67"/>
      <c r="K175" s="67"/>
      <c r="L175" s="67"/>
      <c r="M175" s="67"/>
      <c r="N175" s="67"/>
      <c r="O175" s="67"/>
      <c r="P175" s="67"/>
      <c r="Q175" s="67"/>
      <c r="R175" s="67"/>
      <c r="S175" s="67"/>
      <c r="T175" s="67"/>
      <c r="U175" s="67"/>
    </row>
    <row r="176" spans="9:21">
      <c r="I176" s="68"/>
      <c r="J176" s="67"/>
      <c r="K176" s="67"/>
      <c r="L176" s="67"/>
      <c r="M176" s="67"/>
      <c r="N176" s="67"/>
      <c r="O176" s="67"/>
      <c r="P176" s="67"/>
      <c r="Q176" s="67"/>
      <c r="R176" s="67"/>
      <c r="S176" s="67"/>
      <c r="T176" s="67"/>
      <c r="U176" s="67"/>
    </row>
    <row r="177" spans="9:21">
      <c r="I177" s="68"/>
      <c r="J177" s="67"/>
      <c r="K177" s="67"/>
      <c r="L177" s="67"/>
      <c r="M177" s="67"/>
      <c r="N177" s="67"/>
      <c r="O177" s="67"/>
      <c r="P177" s="67"/>
      <c r="Q177" s="67"/>
      <c r="R177" s="67"/>
      <c r="S177" s="67"/>
      <c r="T177" s="67"/>
      <c r="U177" s="67"/>
    </row>
    <row r="178" spans="9:21">
      <c r="I178" s="68"/>
      <c r="J178" s="67"/>
      <c r="K178" s="67"/>
      <c r="L178" s="67"/>
      <c r="M178" s="67"/>
      <c r="N178" s="67"/>
      <c r="O178" s="67"/>
      <c r="P178" s="67"/>
      <c r="Q178" s="67"/>
      <c r="R178" s="67"/>
      <c r="S178" s="67"/>
      <c r="T178" s="67"/>
      <c r="U178" s="67"/>
    </row>
    <row r="179" spans="9:21">
      <c r="I179" s="68"/>
      <c r="J179" s="67"/>
      <c r="K179" s="67"/>
      <c r="L179" s="67"/>
      <c r="M179" s="67"/>
      <c r="N179" s="67"/>
      <c r="O179" s="67"/>
      <c r="P179" s="67"/>
      <c r="Q179" s="67"/>
      <c r="R179" s="67"/>
      <c r="S179" s="67"/>
      <c r="T179" s="67"/>
      <c r="U179" s="67"/>
    </row>
    <row r="180" spans="9:21">
      <c r="I180" s="68"/>
      <c r="J180" s="67"/>
      <c r="K180" s="67"/>
      <c r="L180" s="67"/>
      <c r="M180" s="67"/>
      <c r="N180" s="67"/>
      <c r="O180" s="67"/>
      <c r="P180" s="67"/>
      <c r="Q180" s="67"/>
      <c r="R180" s="67"/>
      <c r="S180" s="67"/>
      <c r="T180" s="67"/>
      <c r="U180" s="67"/>
    </row>
    <row r="181" spans="9:21">
      <c r="I181" s="68"/>
      <c r="J181" s="67"/>
      <c r="K181" s="67"/>
      <c r="L181" s="67"/>
      <c r="M181" s="67"/>
      <c r="N181" s="67"/>
      <c r="O181" s="67"/>
      <c r="P181" s="67"/>
      <c r="Q181" s="67"/>
      <c r="R181" s="67"/>
      <c r="S181" s="67"/>
      <c r="T181" s="67"/>
      <c r="U181" s="67"/>
    </row>
    <row r="182" spans="9:21">
      <c r="I182" s="68"/>
      <c r="J182" s="67"/>
      <c r="K182" s="67"/>
      <c r="L182" s="67"/>
      <c r="M182" s="67"/>
      <c r="N182" s="67"/>
      <c r="O182" s="67"/>
      <c r="P182" s="67"/>
      <c r="Q182" s="67"/>
      <c r="R182" s="67"/>
      <c r="S182" s="67"/>
      <c r="T182" s="67"/>
      <c r="U182" s="67"/>
    </row>
    <row r="183" spans="9:21">
      <c r="I183" s="68"/>
      <c r="J183" s="67"/>
      <c r="K183" s="67"/>
      <c r="L183" s="67"/>
      <c r="M183" s="67"/>
      <c r="N183" s="67"/>
      <c r="O183" s="67"/>
      <c r="P183" s="67"/>
      <c r="Q183" s="67"/>
      <c r="R183" s="67"/>
      <c r="S183" s="67"/>
      <c r="T183" s="67"/>
      <c r="U183" s="67"/>
    </row>
    <row r="184" spans="9:21">
      <c r="I184" s="68"/>
      <c r="J184" s="67"/>
      <c r="K184" s="67"/>
      <c r="L184" s="67"/>
      <c r="M184" s="67"/>
      <c r="N184" s="67"/>
      <c r="O184" s="67"/>
      <c r="P184" s="67"/>
      <c r="Q184" s="67"/>
      <c r="R184" s="67"/>
      <c r="S184" s="67"/>
      <c r="T184" s="67"/>
      <c r="U184" s="67"/>
    </row>
    <row r="185" spans="9:21">
      <c r="I185" s="68"/>
      <c r="J185" s="67"/>
      <c r="K185" s="67"/>
      <c r="L185" s="67"/>
      <c r="M185" s="67"/>
      <c r="N185" s="67"/>
      <c r="O185" s="67"/>
      <c r="P185" s="67"/>
      <c r="Q185" s="67"/>
      <c r="R185" s="67"/>
      <c r="S185" s="67"/>
      <c r="T185" s="67"/>
      <c r="U185" s="67"/>
    </row>
    <row r="186" spans="9:21">
      <c r="I186" s="68"/>
      <c r="J186" s="67"/>
      <c r="K186" s="67"/>
      <c r="L186" s="67"/>
      <c r="M186" s="67"/>
      <c r="N186" s="67"/>
      <c r="O186" s="67"/>
      <c r="P186" s="67"/>
      <c r="Q186" s="67"/>
      <c r="R186" s="67"/>
      <c r="S186" s="67"/>
      <c r="T186" s="67"/>
      <c r="U186" s="67"/>
    </row>
    <row r="187" spans="9:21">
      <c r="I187" s="68"/>
      <c r="J187" s="67"/>
      <c r="K187" s="67"/>
      <c r="L187" s="67"/>
      <c r="M187" s="67"/>
      <c r="N187" s="67"/>
      <c r="O187" s="67"/>
      <c r="P187" s="67"/>
      <c r="Q187" s="67"/>
      <c r="R187" s="67"/>
      <c r="S187" s="67"/>
      <c r="T187" s="67"/>
      <c r="U187" s="67"/>
    </row>
    <row r="188" spans="9:21">
      <c r="I188" s="68"/>
      <c r="J188" s="67"/>
      <c r="K188" s="67"/>
      <c r="L188" s="67"/>
      <c r="M188" s="67"/>
      <c r="N188" s="67"/>
      <c r="O188" s="67"/>
      <c r="P188" s="67"/>
      <c r="Q188" s="67"/>
      <c r="R188" s="67"/>
      <c r="S188" s="67"/>
      <c r="T188" s="67"/>
      <c r="U188" s="67"/>
    </row>
    <row r="189" spans="9:21">
      <c r="I189" s="68"/>
      <c r="J189" s="67"/>
      <c r="K189" s="67"/>
      <c r="L189" s="67"/>
      <c r="M189" s="67"/>
      <c r="N189" s="67"/>
      <c r="O189" s="67"/>
      <c r="P189" s="67"/>
      <c r="Q189" s="67"/>
      <c r="R189" s="67"/>
      <c r="S189" s="67"/>
      <c r="T189" s="67"/>
      <c r="U189" s="67"/>
    </row>
    <row r="190" spans="9:21">
      <c r="I190" s="68"/>
      <c r="J190" s="67"/>
      <c r="K190" s="67"/>
      <c r="L190" s="67"/>
      <c r="M190" s="67"/>
      <c r="N190" s="67"/>
      <c r="O190" s="67"/>
      <c r="P190" s="67"/>
      <c r="Q190" s="67"/>
      <c r="R190" s="67"/>
      <c r="S190" s="67"/>
      <c r="T190" s="67"/>
      <c r="U190" s="67"/>
    </row>
    <row r="191" spans="9:21">
      <c r="I191" s="68"/>
      <c r="J191" s="67"/>
      <c r="K191" s="67"/>
      <c r="L191" s="67"/>
      <c r="M191" s="67"/>
      <c r="N191" s="67"/>
      <c r="O191" s="67"/>
      <c r="P191" s="67"/>
      <c r="Q191" s="67"/>
      <c r="R191" s="67"/>
      <c r="S191" s="67"/>
      <c r="T191" s="67"/>
      <c r="U191" s="67"/>
    </row>
    <row r="192" spans="9:21">
      <c r="I192" s="68"/>
      <c r="J192" s="67"/>
      <c r="K192" s="67"/>
      <c r="L192" s="67"/>
      <c r="M192" s="67"/>
      <c r="N192" s="67"/>
      <c r="O192" s="67"/>
      <c r="P192" s="67"/>
      <c r="Q192" s="67"/>
      <c r="R192" s="67"/>
      <c r="S192" s="67"/>
      <c r="T192" s="67"/>
      <c r="U192" s="67"/>
    </row>
    <row r="193" spans="9:21">
      <c r="I193" s="68"/>
      <c r="J193" s="67"/>
      <c r="K193" s="67"/>
      <c r="L193" s="67"/>
      <c r="M193" s="67"/>
      <c r="N193" s="67"/>
      <c r="O193" s="67"/>
      <c r="P193" s="67"/>
      <c r="Q193" s="67"/>
      <c r="R193" s="67"/>
      <c r="S193" s="67"/>
      <c r="T193" s="67"/>
      <c r="U193" s="67"/>
    </row>
    <row r="194" spans="9:21">
      <c r="I194" s="68"/>
      <c r="J194" s="67"/>
      <c r="K194" s="67"/>
      <c r="L194" s="67"/>
      <c r="M194" s="67"/>
      <c r="N194" s="67"/>
      <c r="O194" s="67"/>
      <c r="P194" s="67"/>
      <c r="Q194" s="67"/>
      <c r="R194" s="67"/>
      <c r="S194" s="67"/>
      <c r="T194" s="67"/>
      <c r="U194" s="67"/>
    </row>
    <row r="195" spans="9:21">
      <c r="I195" s="68"/>
      <c r="J195" s="67"/>
      <c r="K195" s="67"/>
      <c r="L195" s="67"/>
      <c r="M195" s="67"/>
      <c r="N195" s="67"/>
      <c r="O195" s="67"/>
      <c r="P195" s="67"/>
      <c r="Q195" s="67"/>
      <c r="R195" s="67"/>
      <c r="S195" s="67"/>
      <c r="T195" s="67"/>
      <c r="U195" s="67"/>
    </row>
    <row r="196" spans="9:21">
      <c r="I196" s="68"/>
      <c r="J196" s="67"/>
      <c r="K196" s="67"/>
      <c r="L196" s="67"/>
      <c r="M196" s="67"/>
      <c r="N196" s="67"/>
      <c r="O196" s="67"/>
      <c r="P196" s="67"/>
      <c r="Q196" s="67"/>
      <c r="R196" s="67"/>
      <c r="S196" s="67"/>
      <c r="T196" s="67"/>
      <c r="U196" s="67"/>
    </row>
    <row r="197" spans="9:21">
      <c r="I197" s="68"/>
      <c r="J197" s="67"/>
      <c r="K197" s="67"/>
      <c r="L197" s="67"/>
      <c r="M197" s="67"/>
      <c r="N197" s="67"/>
      <c r="O197" s="67"/>
      <c r="P197" s="67"/>
      <c r="Q197" s="67"/>
      <c r="R197" s="67"/>
      <c r="S197" s="67"/>
      <c r="T197" s="67"/>
      <c r="U197" s="67"/>
    </row>
    <row r="198" spans="9:21">
      <c r="I198" s="68"/>
      <c r="J198" s="67"/>
      <c r="K198" s="67"/>
      <c r="L198" s="67"/>
      <c r="M198" s="67"/>
      <c r="N198" s="67"/>
      <c r="O198" s="67"/>
      <c r="P198" s="67"/>
      <c r="Q198" s="67"/>
      <c r="R198" s="67"/>
      <c r="S198" s="67"/>
      <c r="T198" s="67"/>
      <c r="U198" s="67"/>
    </row>
    <row r="199" spans="9:21">
      <c r="I199" s="68"/>
      <c r="J199" s="67"/>
      <c r="K199" s="67"/>
      <c r="L199" s="67"/>
      <c r="M199" s="67"/>
      <c r="N199" s="67"/>
      <c r="O199" s="67"/>
      <c r="P199" s="67"/>
      <c r="Q199" s="67"/>
      <c r="R199" s="67"/>
      <c r="S199" s="67"/>
      <c r="T199" s="67"/>
      <c r="U199" s="67"/>
    </row>
    <row r="200" spans="9:21">
      <c r="I200" s="68"/>
      <c r="J200" s="67"/>
      <c r="K200" s="67"/>
      <c r="L200" s="67"/>
      <c r="M200" s="67"/>
      <c r="N200" s="67"/>
      <c r="O200" s="67"/>
      <c r="P200" s="67"/>
      <c r="Q200" s="67"/>
      <c r="R200" s="67"/>
      <c r="S200" s="67"/>
      <c r="T200" s="67"/>
      <c r="U200" s="67"/>
    </row>
    <row r="201" spans="9:21">
      <c r="I201" s="68"/>
      <c r="J201" s="67"/>
      <c r="K201" s="67"/>
      <c r="L201" s="67"/>
      <c r="M201" s="67"/>
      <c r="N201" s="67"/>
      <c r="O201" s="67"/>
      <c r="P201" s="67"/>
      <c r="Q201" s="67"/>
      <c r="R201" s="67"/>
      <c r="S201" s="67"/>
      <c r="T201" s="67"/>
      <c r="U201" s="67"/>
    </row>
    <row r="202" spans="9:21">
      <c r="I202" s="68"/>
      <c r="J202" s="67"/>
      <c r="K202" s="67"/>
      <c r="L202" s="67"/>
      <c r="M202" s="67"/>
      <c r="N202" s="67"/>
      <c r="O202" s="67"/>
      <c r="P202" s="67"/>
      <c r="Q202" s="67"/>
      <c r="R202" s="67"/>
      <c r="S202" s="67"/>
      <c r="T202" s="67"/>
      <c r="U202" s="67"/>
    </row>
    <row r="203" spans="9:21">
      <c r="I203" s="68"/>
      <c r="J203" s="67"/>
      <c r="K203" s="67"/>
      <c r="L203" s="67"/>
      <c r="M203" s="67"/>
      <c r="N203" s="67"/>
      <c r="O203" s="67"/>
      <c r="P203" s="67"/>
      <c r="Q203" s="67"/>
      <c r="R203" s="67"/>
      <c r="S203" s="67"/>
      <c r="T203" s="67"/>
      <c r="U203" s="67"/>
    </row>
    <row r="204" spans="9:21">
      <c r="I204" s="68"/>
      <c r="J204" s="67"/>
      <c r="K204" s="67"/>
      <c r="L204" s="67"/>
      <c r="M204" s="67"/>
      <c r="N204" s="67"/>
      <c r="O204" s="67"/>
      <c r="P204" s="67"/>
      <c r="Q204" s="67"/>
      <c r="R204" s="67"/>
      <c r="S204" s="67"/>
      <c r="T204" s="67"/>
      <c r="U204" s="67"/>
    </row>
    <row r="205" spans="9:21">
      <c r="I205" s="68"/>
      <c r="J205" s="67"/>
      <c r="K205" s="67"/>
      <c r="L205" s="67"/>
      <c r="M205" s="67"/>
      <c r="N205" s="67"/>
      <c r="O205" s="67"/>
      <c r="P205" s="67"/>
      <c r="Q205" s="67"/>
      <c r="R205" s="67"/>
      <c r="S205" s="67"/>
      <c r="T205" s="67"/>
      <c r="U205" s="67"/>
    </row>
    <row r="206" spans="9:21">
      <c r="I206" s="68"/>
      <c r="J206" s="67"/>
      <c r="K206" s="67"/>
      <c r="L206" s="67"/>
      <c r="M206" s="67"/>
      <c r="N206" s="67"/>
      <c r="O206" s="67"/>
      <c r="P206" s="67"/>
      <c r="Q206" s="67"/>
      <c r="R206" s="67"/>
      <c r="S206" s="67"/>
      <c r="T206" s="67"/>
      <c r="U206" s="67"/>
    </row>
    <row r="207" spans="9:21">
      <c r="I207" s="68"/>
      <c r="J207" s="67"/>
      <c r="K207" s="67"/>
      <c r="L207" s="67"/>
      <c r="M207" s="67"/>
      <c r="N207" s="67"/>
      <c r="O207" s="67"/>
      <c r="P207" s="67"/>
      <c r="Q207" s="67"/>
      <c r="R207" s="67"/>
      <c r="S207" s="67"/>
      <c r="T207" s="67"/>
      <c r="U207" s="67"/>
    </row>
    <row r="208" spans="9:21">
      <c r="I208" s="68"/>
      <c r="J208" s="67"/>
      <c r="K208" s="67"/>
      <c r="L208" s="67"/>
      <c r="M208" s="67"/>
      <c r="N208" s="67"/>
      <c r="O208" s="67"/>
      <c r="P208" s="67"/>
      <c r="Q208" s="67"/>
      <c r="R208" s="67"/>
      <c r="S208" s="67"/>
      <c r="T208" s="67"/>
      <c r="U208" s="67"/>
    </row>
    <row r="209" spans="9:21">
      <c r="I209" s="68"/>
      <c r="J209" s="67"/>
      <c r="K209" s="67"/>
      <c r="L209" s="67"/>
      <c r="M209" s="67"/>
      <c r="N209" s="67"/>
      <c r="O209" s="67"/>
      <c r="P209" s="67"/>
      <c r="Q209" s="67"/>
      <c r="R209" s="67"/>
      <c r="S209" s="67"/>
      <c r="T209" s="67"/>
      <c r="U209" s="67"/>
    </row>
    <row r="210" spans="9:21">
      <c r="I210" s="68"/>
      <c r="J210" s="67"/>
      <c r="K210" s="67"/>
      <c r="L210" s="67"/>
      <c r="M210" s="67"/>
      <c r="N210" s="67"/>
      <c r="O210" s="67"/>
      <c r="P210" s="67"/>
      <c r="Q210" s="67"/>
      <c r="R210" s="67"/>
      <c r="S210" s="67"/>
      <c r="T210" s="67"/>
      <c r="U210" s="67"/>
    </row>
    <row r="211" spans="9:21">
      <c r="I211" s="68"/>
      <c r="J211" s="67"/>
      <c r="K211" s="67"/>
      <c r="L211" s="67"/>
      <c r="M211" s="67"/>
      <c r="N211" s="67"/>
      <c r="O211" s="67"/>
      <c r="P211" s="67"/>
      <c r="Q211" s="67"/>
      <c r="R211" s="67"/>
      <c r="S211" s="67"/>
      <c r="T211" s="67"/>
      <c r="U211" s="67"/>
    </row>
    <row r="212" spans="9:21">
      <c r="I212" s="68"/>
      <c r="J212" s="67"/>
      <c r="K212" s="67"/>
      <c r="L212" s="67"/>
      <c r="M212" s="67"/>
      <c r="N212" s="67"/>
      <c r="O212" s="67"/>
      <c r="P212" s="67"/>
      <c r="Q212" s="67"/>
      <c r="R212" s="67"/>
      <c r="S212" s="67"/>
      <c r="T212" s="67"/>
      <c r="U212" s="67"/>
    </row>
    <row r="213" spans="9:21">
      <c r="I213" s="68"/>
      <c r="J213" s="67"/>
      <c r="K213" s="67"/>
      <c r="L213" s="67"/>
      <c r="M213" s="67"/>
      <c r="N213" s="67"/>
      <c r="O213" s="67"/>
      <c r="P213" s="67"/>
      <c r="Q213" s="67"/>
      <c r="R213" s="67"/>
      <c r="S213" s="67"/>
      <c r="T213" s="67"/>
      <c r="U213" s="67"/>
    </row>
    <row r="214" spans="9:21">
      <c r="I214" s="68"/>
      <c r="J214" s="67"/>
      <c r="K214" s="67"/>
      <c r="L214" s="67"/>
      <c r="M214" s="67"/>
      <c r="N214" s="67"/>
      <c r="O214" s="67"/>
      <c r="P214" s="67"/>
      <c r="Q214" s="67"/>
      <c r="R214" s="67"/>
      <c r="S214" s="67"/>
      <c r="T214" s="67"/>
      <c r="U214" s="67"/>
    </row>
    <row r="215" spans="9:21">
      <c r="I215" s="68"/>
      <c r="J215" s="67"/>
      <c r="K215" s="67"/>
      <c r="L215" s="67"/>
      <c r="M215" s="67"/>
      <c r="N215" s="67"/>
      <c r="O215" s="67"/>
      <c r="P215" s="67"/>
      <c r="Q215" s="67"/>
      <c r="R215" s="67"/>
      <c r="S215" s="67"/>
      <c r="T215" s="67"/>
      <c r="U215" s="67"/>
    </row>
    <row r="216" spans="9:21">
      <c r="I216" s="68"/>
      <c r="J216" s="67"/>
      <c r="K216" s="67"/>
      <c r="L216" s="67"/>
      <c r="M216" s="67"/>
      <c r="N216" s="67"/>
      <c r="O216" s="67"/>
      <c r="P216" s="67"/>
      <c r="Q216" s="67"/>
      <c r="R216" s="67"/>
      <c r="S216" s="67"/>
      <c r="T216" s="67"/>
      <c r="U216" s="67"/>
    </row>
    <row r="217" spans="9:21">
      <c r="I217" s="68"/>
      <c r="J217" s="67"/>
      <c r="K217" s="67"/>
      <c r="L217" s="67"/>
      <c r="M217" s="67"/>
      <c r="N217" s="67"/>
      <c r="O217" s="67"/>
      <c r="P217" s="67"/>
      <c r="Q217" s="67"/>
      <c r="R217" s="67"/>
      <c r="S217" s="67"/>
      <c r="T217" s="67"/>
      <c r="U217" s="67"/>
    </row>
    <row r="218" spans="9:21">
      <c r="I218" s="68"/>
      <c r="J218" s="67"/>
      <c r="K218" s="67"/>
      <c r="L218" s="67"/>
      <c r="M218" s="67"/>
      <c r="N218" s="67"/>
      <c r="O218" s="67"/>
      <c r="P218" s="67"/>
      <c r="Q218" s="67"/>
      <c r="R218" s="67"/>
      <c r="S218" s="67"/>
      <c r="T218" s="67"/>
      <c r="U218" s="67"/>
    </row>
    <row r="219" spans="9:21">
      <c r="I219" s="68"/>
      <c r="J219" s="67"/>
      <c r="K219" s="67"/>
      <c r="L219" s="67"/>
      <c r="M219" s="67"/>
      <c r="N219" s="67"/>
      <c r="O219" s="67"/>
      <c r="P219" s="67"/>
      <c r="Q219" s="67"/>
      <c r="R219" s="67"/>
      <c r="S219" s="67"/>
      <c r="T219" s="67"/>
      <c r="U219" s="67"/>
    </row>
    <row r="220" spans="9:21">
      <c r="I220" s="68"/>
      <c r="J220" s="67"/>
      <c r="K220" s="67"/>
      <c r="L220" s="67"/>
      <c r="M220" s="67"/>
      <c r="N220" s="67"/>
      <c r="O220" s="67"/>
      <c r="P220" s="67"/>
      <c r="Q220" s="67"/>
      <c r="R220" s="67"/>
      <c r="S220" s="67"/>
      <c r="T220" s="67"/>
      <c r="U220" s="67"/>
    </row>
    <row r="221" spans="9:21">
      <c r="I221" s="68"/>
      <c r="J221" s="67"/>
      <c r="K221" s="67"/>
      <c r="L221" s="67"/>
      <c r="M221" s="67"/>
      <c r="N221" s="67"/>
      <c r="O221" s="67"/>
      <c r="P221" s="67"/>
      <c r="Q221" s="67"/>
      <c r="R221" s="67"/>
      <c r="S221" s="67"/>
      <c r="T221" s="67"/>
      <c r="U221" s="67"/>
    </row>
    <row r="222" spans="9:21">
      <c r="I222" s="68"/>
      <c r="J222" s="67"/>
      <c r="K222" s="67"/>
      <c r="L222" s="67"/>
      <c r="M222" s="67"/>
      <c r="N222" s="67"/>
      <c r="O222" s="67"/>
      <c r="P222" s="67"/>
      <c r="Q222" s="67"/>
      <c r="R222" s="67"/>
      <c r="S222" s="67"/>
      <c r="T222" s="67"/>
      <c r="U222" s="67"/>
    </row>
    <row r="223" spans="9:21">
      <c r="I223" s="68"/>
      <c r="J223" s="67"/>
      <c r="K223" s="67"/>
      <c r="L223" s="67"/>
      <c r="M223" s="67"/>
      <c r="N223" s="67"/>
      <c r="O223" s="67"/>
      <c r="P223" s="67"/>
      <c r="Q223" s="67"/>
      <c r="R223" s="67"/>
      <c r="S223" s="67"/>
      <c r="T223" s="67"/>
      <c r="U223" s="67"/>
    </row>
    <row r="224" spans="9:21">
      <c r="I224" s="68"/>
      <c r="J224" s="67"/>
      <c r="K224" s="67"/>
      <c r="L224" s="67"/>
      <c r="M224" s="67"/>
      <c r="N224" s="67"/>
      <c r="O224" s="67"/>
      <c r="P224" s="67"/>
      <c r="Q224" s="67"/>
      <c r="R224" s="67"/>
      <c r="S224" s="67"/>
      <c r="T224" s="67"/>
      <c r="U224" s="67"/>
    </row>
    <row r="225" spans="9:21">
      <c r="I225" s="68"/>
      <c r="J225" s="67"/>
      <c r="K225" s="67"/>
      <c r="L225" s="67"/>
      <c r="M225" s="67"/>
      <c r="N225" s="67"/>
      <c r="O225" s="67"/>
      <c r="P225" s="67"/>
      <c r="Q225" s="67"/>
      <c r="R225" s="67"/>
      <c r="S225" s="67"/>
      <c r="T225" s="67"/>
      <c r="U225" s="67"/>
    </row>
    <row r="226" spans="9:21">
      <c r="I226" s="68"/>
      <c r="J226" s="67"/>
      <c r="K226" s="67"/>
      <c r="L226" s="67"/>
      <c r="M226" s="67"/>
      <c r="N226" s="67"/>
      <c r="O226" s="67"/>
      <c r="P226" s="67"/>
      <c r="Q226" s="67"/>
      <c r="R226" s="67"/>
      <c r="S226" s="67"/>
      <c r="T226" s="67"/>
      <c r="U226" s="67"/>
    </row>
    <row r="227" spans="9:21">
      <c r="I227" s="68"/>
      <c r="J227" s="67"/>
      <c r="K227" s="67"/>
      <c r="L227" s="67"/>
      <c r="M227" s="67"/>
      <c r="N227" s="67"/>
      <c r="O227" s="67"/>
      <c r="P227" s="67"/>
      <c r="Q227" s="67"/>
      <c r="R227" s="67"/>
      <c r="S227" s="67"/>
      <c r="T227" s="67"/>
      <c r="U227" s="67"/>
    </row>
    <row r="228" spans="9:21">
      <c r="I228" s="68"/>
      <c r="J228" s="67"/>
      <c r="K228" s="67"/>
      <c r="L228" s="67"/>
      <c r="M228" s="67"/>
      <c r="N228" s="67"/>
      <c r="O228" s="67"/>
      <c r="P228" s="67"/>
      <c r="Q228" s="67"/>
      <c r="R228" s="67"/>
      <c r="S228" s="67"/>
      <c r="T228" s="67"/>
      <c r="U228" s="67"/>
    </row>
    <row r="229" spans="9:21">
      <c r="I229" s="68"/>
      <c r="J229" s="67"/>
      <c r="K229" s="67"/>
      <c r="L229" s="67"/>
      <c r="M229" s="67"/>
      <c r="N229" s="67"/>
      <c r="O229" s="67"/>
      <c r="P229" s="67"/>
      <c r="Q229" s="67"/>
      <c r="R229" s="67"/>
      <c r="S229" s="67"/>
      <c r="T229" s="67"/>
      <c r="U229" s="67"/>
    </row>
    <row r="230" spans="9:21">
      <c r="I230" s="68"/>
      <c r="J230" s="67"/>
      <c r="K230" s="67"/>
      <c r="L230" s="67"/>
      <c r="M230" s="67"/>
      <c r="N230" s="67"/>
      <c r="O230" s="67"/>
      <c r="P230" s="67"/>
      <c r="Q230" s="67"/>
      <c r="R230" s="67"/>
      <c r="S230" s="67"/>
      <c r="T230" s="67"/>
      <c r="U230" s="67"/>
    </row>
    <row r="231" spans="9:21">
      <c r="I231" s="68"/>
      <c r="J231" s="67"/>
      <c r="K231" s="67"/>
      <c r="L231" s="67"/>
      <c r="M231" s="67"/>
      <c r="N231" s="67"/>
      <c r="O231" s="67"/>
      <c r="P231" s="67"/>
      <c r="Q231" s="67"/>
      <c r="R231" s="67"/>
      <c r="S231" s="67"/>
      <c r="T231" s="67"/>
      <c r="U231" s="67"/>
    </row>
    <row r="232" spans="9:21">
      <c r="I232" s="68"/>
      <c r="J232" s="67"/>
      <c r="K232" s="67"/>
      <c r="L232" s="67"/>
      <c r="M232" s="67"/>
      <c r="N232" s="67"/>
      <c r="O232" s="67"/>
      <c r="P232" s="67"/>
      <c r="Q232" s="67"/>
      <c r="R232" s="67"/>
      <c r="S232" s="67"/>
      <c r="T232" s="67"/>
      <c r="U232" s="67"/>
    </row>
    <row r="233" spans="9:21">
      <c r="I233" s="68"/>
      <c r="J233" s="67"/>
      <c r="K233" s="67"/>
      <c r="L233" s="67"/>
      <c r="M233" s="67"/>
      <c r="N233" s="67"/>
      <c r="O233" s="67"/>
      <c r="P233" s="67"/>
      <c r="Q233" s="67"/>
      <c r="R233" s="67"/>
      <c r="S233" s="67"/>
      <c r="T233" s="67"/>
      <c r="U233" s="67"/>
    </row>
    <row r="234" spans="9:21">
      <c r="I234" s="68"/>
      <c r="J234" s="67"/>
      <c r="K234" s="67"/>
      <c r="L234" s="67"/>
      <c r="M234" s="67"/>
      <c r="N234" s="67"/>
      <c r="O234" s="67"/>
      <c r="P234" s="67"/>
      <c r="Q234" s="67"/>
      <c r="R234" s="67"/>
      <c r="S234" s="67"/>
      <c r="T234" s="67"/>
      <c r="U234" s="67"/>
    </row>
    <row r="235" spans="9:21">
      <c r="I235" s="68"/>
      <c r="J235" s="67"/>
      <c r="K235" s="67"/>
      <c r="L235" s="67"/>
      <c r="M235" s="67"/>
      <c r="N235" s="67"/>
      <c r="O235" s="67"/>
      <c r="P235" s="67"/>
      <c r="Q235" s="67"/>
      <c r="R235" s="67"/>
      <c r="S235" s="67"/>
      <c r="T235" s="67"/>
      <c r="U235" s="67"/>
    </row>
    <row r="236" spans="9:21">
      <c r="I236" s="68"/>
      <c r="J236" s="67"/>
      <c r="K236" s="67"/>
      <c r="L236" s="67"/>
      <c r="M236" s="67"/>
      <c r="N236" s="67"/>
      <c r="O236" s="67"/>
      <c r="P236" s="67"/>
      <c r="Q236" s="67"/>
      <c r="R236" s="67"/>
      <c r="S236" s="67"/>
      <c r="T236" s="67"/>
      <c r="U236" s="67"/>
    </row>
    <row r="237" spans="9:21">
      <c r="I237" s="68"/>
      <c r="J237" s="67"/>
      <c r="K237" s="67"/>
      <c r="L237" s="67"/>
      <c r="M237" s="67"/>
      <c r="N237" s="67"/>
      <c r="O237" s="67"/>
      <c r="P237" s="67"/>
      <c r="Q237" s="67"/>
      <c r="R237" s="67"/>
      <c r="S237" s="67"/>
      <c r="T237" s="67"/>
      <c r="U237" s="67"/>
    </row>
    <row r="238" spans="9:21">
      <c r="I238" s="68"/>
      <c r="J238" s="67"/>
      <c r="K238" s="67"/>
      <c r="L238" s="67"/>
      <c r="M238" s="67"/>
      <c r="N238" s="67"/>
      <c r="O238" s="67"/>
      <c r="P238" s="67"/>
      <c r="Q238" s="67"/>
      <c r="R238" s="67"/>
      <c r="S238" s="67"/>
      <c r="T238" s="67"/>
      <c r="U238" s="67"/>
    </row>
    <row r="239" spans="9:21">
      <c r="I239" s="68"/>
      <c r="J239" s="67"/>
      <c r="K239" s="67"/>
      <c r="L239" s="67"/>
      <c r="M239" s="67"/>
      <c r="N239" s="67"/>
      <c r="O239" s="67"/>
      <c r="P239" s="67"/>
      <c r="Q239" s="67"/>
      <c r="R239" s="67"/>
      <c r="S239" s="67"/>
      <c r="T239" s="67"/>
      <c r="U239" s="67"/>
    </row>
    <row r="240" spans="9:21">
      <c r="I240" s="68"/>
      <c r="J240" s="67"/>
      <c r="K240" s="67"/>
      <c r="L240" s="67"/>
      <c r="M240" s="67"/>
      <c r="N240" s="67"/>
      <c r="O240" s="67"/>
      <c r="P240" s="67"/>
      <c r="Q240" s="67"/>
      <c r="R240" s="67"/>
      <c r="S240" s="67"/>
      <c r="T240" s="67"/>
      <c r="U240" s="67"/>
    </row>
    <row r="241" spans="9:21">
      <c r="I241" s="68"/>
      <c r="J241" s="67"/>
      <c r="K241" s="67"/>
      <c r="L241" s="67"/>
      <c r="M241" s="67"/>
      <c r="N241" s="67"/>
      <c r="O241" s="67"/>
      <c r="P241" s="67"/>
      <c r="Q241" s="67"/>
      <c r="R241" s="67"/>
      <c r="S241" s="67"/>
      <c r="T241" s="67"/>
      <c r="U241" s="67"/>
    </row>
    <row r="242" spans="9:21">
      <c r="I242" s="68"/>
      <c r="J242" s="67"/>
      <c r="K242" s="67"/>
      <c r="L242" s="67"/>
      <c r="M242" s="67"/>
      <c r="N242" s="67"/>
      <c r="O242" s="67"/>
      <c r="P242" s="67"/>
      <c r="Q242" s="67"/>
      <c r="R242" s="67"/>
      <c r="S242" s="67"/>
      <c r="T242" s="67"/>
      <c r="U242" s="67"/>
    </row>
    <row r="243" spans="9:21">
      <c r="I243" s="68"/>
      <c r="J243" s="67"/>
      <c r="K243" s="67"/>
      <c r="L243" s="67"/>
      <c r="M243" s="67"/>
      <c r="N243" s="67"/>
      <c r="O243" s="67"/>
      <c r="P243" s="67"/>
      <c r="Q243" s="67"/>
      <c r="R243" s="67"/>
      <c r="S243" s="67"/>
      <c r="T243" s="67"/>
      <c r="U243" s="67"/>
    </row>
    <row r="244" spans="9:21">
      <c r="I244" s="68"/>
      <c r="J244" s="67"/>
      <c r="K244" s="67"/>
      <c r="L244" s="67"/>
      <c r="M244" s="67"/>
      <c r="N244" s="67"/>
      <c r="O244" s="67"/>
      <c r="P244" s="67"/>
      <c r="Q244" s="67"/>
      <c r="R244" s="67"/>
      <c r="S244" s="67"/>
      <c r="T244" s="67"/>
      <c r="U244" s="67"/>
    </row>
    <row r="245" spans="9:21">
      <c r="I245" s="68"/>
      <c r="J245" s="67"/>
      <c r="K245" s="67"/>
      <c r="L245" s="67"/>
      <c r="M245" s="67"/>
      <c r="N245" s="67"/>
      <c r="O245" s="67"/>
      <c r="P245" s="67"/>
      <c r="Q245" s="67"/>
      <c r="R245" s="67"/>
      <c r="S245" s="67"/>
      <c r="T245" s="67"/>
      <c r="U245" s="67"/>
    </row>
    <row r="246" spans="9:21">
      <c r="I246" s="68"/>
      <c r="J246" s="67"/>
      <c r="K246" s="67"/>
      <c r="L246" s="67"/>
      <c r="M246" s="67"/>
      <c r="N246" s="67"/>
      <c r="O246" s="67"/>
      <c r="P246" s="67"/>
      <c r="Q246" s="67"/>
      <c r="R246" s="67"/>
      <c r="S246" s="67"/>
      <c r="T246" s="67"/>
      <c r="U246" s="67"/>
    </row>
    <row r="247" spans="9:21">
      <c r="I247" s="68"/>
      <c r="J247" s="67"/>
      <c r="K247" s="67"/>
      <c r="L247" s="67"/>
      <c r="M247" s="67"/>
      <c r="N247" s="67"/>
      <c r="O247" s="67"/>
      <c r="P247" s="67"/>
      <c r="Q247" s="67"/>
      <c r="R247" s="67"/>
      <c r="S247" s="67"/>
      <c r="T247" s="67"/>
      <c r="U247" s="67"/>
    </row>
    <row r="248" spans="9:21">
      <c r="I248" s="68"/>
      <c r="J248" s="67"/>
      <c r="K248" s="67"/>
      <c r="L248" s="67"/>
      <c r="M248" s="67"/>
      <c r="N248" s="67"/>
      <c r="O248" s="67"/>
      <c r="P248" s="67"/>
      <c r="Q248" s="67"/>
      <c r="R248" s="67"/>
      <c r="S248" s="67"/>
      <c r="T248" s="67"/>
      <c r="U248" s="67"/>
    </row>
    <row r="249" spans="9:21">
      <c r="I249" s="68"/>
      <c r="J249" s="67"/>
      <c r="K249" s="67"/>
      <c r="L249" s="67"/>
      <c r="M249" s="67"/>
      <c r="N249" s="67"/>
      <c r="O249" s="67"/>
      <c r="P249" s="67"/>
      <c r="Q249" s="67"/>
      <c r="R249" s="67"/>
      <c r="S249" s="67"/>
      <c r="T249" s="67"/>
      <c r="U249" s="67"/>
    </row>
    <row r="250" spans="9:21">
      <c r="I250" s="68"/>
      <c r="J250" s="67"/>
      <c r="K250" s="67"/>
      <c r="L250" s="67"/>
      <c r="M250" s="67"/>
      <c r="N250" s="67"/>
      <c r="O250" s="67"/>
      <c r="P250" s="67"/>
      <c r="Q250" s="67"/>
      <c r="R250" s="67"/>
      <c r="S250" s="67"/>
      <c r="T250" s="67"/>
      <c r="U250" s="67"/>
    </row>
    <row r="251" spans="9:21">
      <c r="I251" s="68"/>
      <c r="J251" s="67"/>
      <c r="K251" s="67"/>
      <c r="L251" s="67"/>
      <c r="M251" s="67"/>
      <c r="N251" s="67"/>
      <c r="O251" s="67"/>
      <c r="P251" s="67"/>
      <c r="Q251" s="67"/>
      <c r="R251" s="67"/>
      <c r="S251" s="67"/>
      <c r="T251" s="67"/>
      <c r="U251" s="67"/>
    </row>
    <row r="252" spans="9:21">
      <c r="I252" s="68"/>
      <c r="J252" s="67"/>
      <c r="K252" s="67"/>
      <c r="L252" s="67"/>
      <c r="M252" s="67"/>
      <c r="N252" s="67"/>
      <c r="O252" s="67"/>
      <c r="P252" s="67"/>
      <c r="Q252" s="67"/>
      <c r="R252" s="67"/>
      <c r="S252" s="67"/>
      <c r="T252" s="67"/>
      <c r="U252" s="67"/>
    </row>
    <row r="253" spans="9:21">
      <c r="I253" s="68"/>
      <c r="J253" s="67"/>
      <c r="K253" s="67"/>
      <c r="L253" s="67"/>
      <c r="M253" s="67"/>
      <c r="N253" s="67"/>
      <c r="O253" s="67"/>
      <c r="P253" s="67"/>
      <c r="Q253" s="67"/>
      <c r="R253" s="67"/>
      <c r="S253" s="67"/>
      <c r="T253" s="67"/>
      <c r="U253" s="67"/>
    </row>
    <row r="254" spans="9:21">
      <c r="I254" s="68"/>
      <c r="J254" s="67"/>
      <c r="K254" s="67"/>
      <c r="L254" s="67"/>
      <c r="M254" s="67"/>
      <c r="N254" s="67"/>
      <c r="O254" s="67"/>
      <c r="P254" s="67"/>
      <c r="Q254" s="67"/>
      <c r="R254" s="67"/>
      <c r="S254" s="67"/>
      <c r="T254" s="67"/>
      <c r="U254" s="67"/>
    </row>
    <row r="255" spans="9:21">
      <c r="I255" s="68"/>
      <c r="J255" s="67"/>
      <c r="K255" s="67"/>
      <c r="L255" s="67"/>
      <c r="M255" s="67"/>
      <c r="N255" s="67"/>
      <c r="O255" s="67"/>
      <c r="P255" s="67"/>
      <c r="Q255" s="67"/>
      <c r="R255" s="67"/>
      <c r="S255" s="67"/>
      <c r="T255" s="67"/>
      <c r="U255" s="67"/>
    </row>
    <row r="256" spans="9:21">
      <c r="I256" s="68"/>
      <c r="J256" s="67"/>
      <c r="K256" s="67"/>
      <c r="L256" s="67"/>
      <c r="M256" s="67"/>
      <c r="N256" s="67"/>
      <c r="O256" s="67"/>
      <c r="P256" s="67"/>
      <c r="Q256" s="67"/>
      <c r="R256" s="67"/>
      <c r="S256" s="67"/>
      <c r="T256" s="67"/>
      <c r="U256" s="67"/>
    </row>
    <row r="257" spans="9:21">
      <c r="I257" s="68"/>
      <c r="J257" s="67"/>
      <c r="K257" s="67"/>
      <c r="L257" s="67"/>
      <c r="M257" s="67"/>
      <c r="N257" s="67"/>
      <c r="O257" s="67"/>
      <c r="P257" s="67"/>
      <c r="Q257" s="67"/>
      <c r="R257" s="67"/>
      <c r="S257" s="67"/>
      <c r="T257" s="67"/>
      <c r="U257" s="67"/>
    </row>
    <row r="258" spans="9:21">
      <c r="I258" s="68"/>
      <c r="J258" s="67"/>
      <c r="K258" s="67"/>
      <c r="L258" s="67"/>
      <c r="M258" s="67"/>
      <c r="N258" s="67"/>
      <c r="O258" s="67"/>
      <c r="P258" s="67"/>
      <c r="Q258" s="67"/>
      <c r="R258" s="67"/>
      <c r="S258" s="67"/>
      <c r="T258" s="67"/>
      <c r="U258" s="67"/>
    </row>
    <row r="259" spans="9:21">
      <c r="I259" s="68"/>
      <c r="J259" s="67"/>
      <c r="K259" s="67"/>
      <c r="L259" s="67"/>
      <c r="M259" s="67"/>
      <c r="N259" s="67"/>
      <c r="O259" s="67"/>
      <c r="P259" s="67"/>
      <c r="Q259" s="67"/>
      <c r="R259" s="67"/>
      <c r="S259" s="67"/>
      <c r="T259" s="67"/>
      <c r="U259" s="67"/>
    </row>
    <row r="260" spans="9:21">
      <c r="I260" s="68"/>
      <c r="J260" s="67"/>
      <c r="K260" s="67"/>
      <c r="L260" s="67"/>
      <c r="M260" s="67"/>
      <c r="N260" s="67"/>
      <c r="O260" s="67"/>
      <c r="P260" s="67"/>
      <c r="Q260" s="67"/>
      <c r="R260" s="67"/>
      <c r="S260" s="67"/>
      <c r="T260" s="67"/>
      <c r="U260" s="67"/>
    </row>
    <row r="261" spans="9:21">
      <c r="I261" s="68"/>
      <c r="J261" s="67"/>
      <c r="K261" s="67"/>
      <c r="L261" s="67"/>
      <c r="M261" s="67"/>
      <c r="N261" s="67"/>
      <c r="O261" s="67"/>
      <c r="P261" s="67"/>
      <c r="Q261" s="67"/>
      <c r="R261" s="67"/>
      <c r="S261" s="67"/>
      <c r="T261" s="67"/>
      <c r="U261" s="67"/>
    </row>
    <row r="262" spans="9:21">
      <c r="I262" s="68"/>
      <c r="J262" s="67"/>
      <c r="K262" s="67"/>
      <c r="L262" s="67"/>
      <c r="M262" s="67"/>
      <c r="N262" s="67"/>
      <c r="O262" s="67"/>
      <c r="P262" s="67"/>
      <c r="Q262" s="67"/>
      <c r="R262" s="67"/>
      <c r="S262" s="67"/>
      <c r="T262" s="67"/>
      <c r="U262" s="67"/>
    </row>
    <row r="263" spans="9:21">
      <c r="I263" s="68"/>
      <c r="J263" s="67"/>
      <c r="K263" s="67"/>
      <c r="L263" s="67"/>
      <c r="M263" s="67"/>
      <c r="N263" s="67"/>
      <c r="O263" s="67"/>
      <c r="P263" s="67"/>
      <c r="Q263" s="67"/>
      <c r="R263" s="67"/>
      <c r="S263" s="67"/>
      <c r="T263" s="67"/>
      <c r="U263" s="67"/>
    </row>
    <row r="264" spans="9:21">
      <c r="I264" s="68"/>
      <c r="J264" s="67"/>
      <c r="K264" s="67"/>
      <c r="L264" s="67"/>
      <c r="M264" s="67"/>
      <c r="N264" s="67"/>
      <c r="O264" s="67"/>
      <c r="P264" s="67"/>
      <c r="Q264" s="67"/>
      <c r="R264" s="67"/>
      <c r="S264" s="67"/>
      <c r="T264" s="67"/>
      <c r="U264" s="67"/>
    </row>
    <row r="265" spans="9:21">
      <c r="I265" s="68"/>
      <c r="J265" s="67"/>
      <c r="K265" s="67"/>
      <c r="L265" s="67"/>
      <c r="M265" s="67"/>
      <c r="N265" s="67"/>
      <c r="O265" s="67"/>
      <c r="P265" s="67"/>
      <c r="Q265" s="67"/>
      <c r="R265" s="67"/>
      <c r="S265" s="67"/>
      <c r="T265" s="67"/>
      <c r="U265" s="67"/>
    </row>
    <row r="266" spans="9:21">
      <c r="I266" s="68"/>
      <c r="J266" s="67"/>
      <c r="K266" s="67"/>
      <c r="L266" s="67"/>
      <c r="M266" s="67"/>
      <c r="N266" s="67"/>
      <c r="O266" s="67"/>
      <c r="P266" s="67"/>
      <c r="Q266" s="67"/>
      <c r="R266" s="67"/>
      <c r="S266" s="67"/>
      <c r="T266" s="67"/>
      <c r="U266" s="67"/>
    </row>
    <row r="267" spans="9:21">
      <c r="I267" s="68"/>
      <c r="J267" s="67"/>
      <c r="K267" s="67"/>
      <c r="L267" s="67"/>
      <c r="M267" s="67"/>
      <c r="N267" s="67"/>
      <c r="O267" s="67"/>
      <c r="P267" s="67"/>
      <c r="Q267" s="67"/>
      <c r="R267" s="67"/>
      <c r="S267" s="67"/>
      <c r="T267" s="67"/>
      <c r="U267" s="67"/>
    </row>
    <row r="268" spans="9:21">
      <c r="I268" s="68"/>
      <c r="J268" s="67"/>
      <c r="K268" s="67"/>
      <c r="L268" s="67"/>
      <c r="M268" s="67"/>
      <c r="N268" s="67"/>
      <c r="O268" s="67"/>
      <c r="P268" s="67"/>
      <c r="Q268" s="67"/>
      <c r="R268" s="67"/>
      <c r="S268" s="67"/>
      <c r="T268" s="67"/>
      <c r="U268" s="67"/>
    </row>
    <row r="269" spans="9:21">
      <c r="I269" s="68"/>
      <c r="J269" s="67"/>
      <c r="K269" s="67"/>
      <c r="L269" s="67"/>
      <c r="M269" s="67"/>
      <c r="N269" s="67"/>
      <c r="O269" s="67"/>
      <c r="P269" s="67"/>
      <c r="Q269" s="67"/>
      <c r="R269" s="67"/>
      <c r="S269" s="67"/>
      <c r="T269" s="67"/>
      <c r="U269" s="67"/>
    </row>
    <row r="270" spans="9:21">
      <c r="I270" s="68"/>
      <c r="J270" s="67"/>
      <c r="K270" s="67"/>
      <c r="L270" s="67"/>
      <c r="M270" s="67"/>
      <c r="N270" s="67"/>
      <c r="O270" s="67"/>
      <c r="P270" s="67"/>
      <c r="Q270" s="67"/>
      <c r="R270" s="67"/>
      <c r="S270" s="67"/>
      <c r="T270" s="67"/>
      <c r="U270" s="67"/>
    </row>
    <row r="271" spans="9:21">
      <c r="I271" s="68"/>
      <c r="J271" s="67"/>
      <c r="K271" s="67"/>
      <c r="L271" s="67"/>
      <c r="M271" s="67"/>
      <c r="N271" s="67"/>
      <c r="O271" s="67"/>
      <c r="P271" s="67"/>
      <c r="Q271" s="67"/>
      <c r="R271" s="67"/>
      <c r="S271" s="67"/>
      <c r="T271" s="67"/>
      <c r="U271" s="67"/>
    </row>
    <row r="272" spans="9:21">
      <c r="I272" s="68"/>
      <c r="J272" s="67"/>
      <c r="K272" s="67"/>
      <c r="L272" s="67"/>
      <c r="M272" s="67"/>
      <c r="N272" s="67"/>
      <c r="O272" s="67"/>
      <c r="P272" s="67"/>
      <c r="Q272" s="67"/>
      <c r="R272" s="67"/>
      <c r="S272" s="67"/>
      <c r="T272" s="67"/>
      <c r="U272" s="67"/>
    </row>
    <row r="273" spans="9:21">
      <c r="I273" s="68"/>
      <c r="J273" s="67"/>
      <c r="K273" s="67"/>
      <c r="L273" s="67"/>
      <c r="M273" s="67"/>
      <c r="N273" s="67"/>
      <c r="O273" s="67"/>
      <c r="P273" s="67"/>
      <c r="Q273" s="67"/>
      <c r="R273" s="67"/>
      <c r="S273" s="67"/>
      <c r="T273" s="67"/>
      <c r="U273" s="67"/>
    </row>
    <row r="274" spans="9:21">
      <c r="I274" s="68"/>
      <c r="J274" s="67"/>
      <c r="K274" s="67"/>
      <c r="L274" s="67"/>
      <c r="M274" s="67"/>
      <c r="N274" s="67"/>
      <c r="O274" s="67"/>
      <c r="P274" s="67"/>
      <c r="Q274" s="67"/>
      <c r="R274" s="67"/>
      <c r="S274" s="67"/>
      <c r="T274" s="67"/>
      <c r="U274" s="67"/>
    </row>
    <row r="275" spans="9:21">
      <c r="I275" s="68"/>
      <c r="J275" s="67"/>
      <c r="K275" s="67"/>
      <c r="L275" s="67"/>
      <c r="M275" s="67"/>
      <c r="N275" s="67"/>
      <c r="O275" s="67"/>
      <c r="P275" s="67"/>
      <c r="Q275" s="67"/>
      <c r="R275" s="67"/>
      <c r="S275" s="67"/>
      <c r="T275" s="67"/>
      <c r="U275" s="67"/>
    </row>
    <row r="276" spans="9:21">
      <c r="I276" s="68"/>
      <c r="J276" s="67"/>
      <c r="K276" s="67"/>
      <c r="L276" s="67"/>
      <c r="M276" s="67"/>
      <c r="N276" s="67"/>
      <c r="O276" s="67"/>
      <c r="P276" s="67"/>
      <c r="Q276" s="67"/>
      <c r="R276" s="67"/>
      <c r="S276" s="67"/>
      <c r="T276" s="67"/>
      <c r="U276" s="67"/>
    </row>
    <row r="277" spans="9:21">
      <c r="I277" s="68"/>
      <c r="J277" s="67"/>
      <c r="K277" s="67"/>
      <c r="L277" s="67"/>
      <c r="M277" s="67"/>
      <c r="N277" s="67"/>
      <c r="O277" s="67"/>
      <c r="P277" s="67"/>
      <c r="Q277" s="67"/>
      <c r="R277" s="67"/>
      <c r="S277" s="67"/>
      <c r="T277" s="67"/>
      <c r="U277" s="67"/>
    </row>
    <row r="278" spans="9:21">
      <c r="I278" s="68"/>
      <c r="J278" s="67"/>
      <c r="K278" s="67"/>
      <c r="L278" s="67"/>
      <c r="M278" s="67"/>
      <c r="N278" s="67"/>
      <c r="O278" s="67"/>
      <c r="P278" s="67"/>
      <c r="Q278" s="67"/>
      <c r="R278" s="67"/>
      <c r="S278" s="67"/>
      <c r="T278" s="67"/>
      <c r="U278" s="67"/>
    </row>
    <row r="279" spans="9:21">
      <c r="I279" s="68"/>
      <c r="J279" s="67"/>
      <c r="K279" s="67"/>
      <c r="L279" s="67"/>
      <c r="M279" s="67"/>
      <c r="N279" s="67"/>
      <c r="O279" s="67"/>
      <c r="P279" s="67"/>
      <c r="Q279" s="67"/>
      <c r="R279" s="67"/>
      <c r="S279" s="67"/>
      <c r="T279" s="67"/>
      <c r="U279" s="67"/>
    </row>
    <row r="280" spans="9:21">
      <c r="I280" s="68"/>
      <c r="J280" s="67"/>
      <c r="K280" s="67"/>
      <c r="L280" s="67"/>
      <c r="M280" s="67"/>
      <c r="N280" s="67"/>
      <c r="O280" s="67"/>
      <c r="P280" s="67"/>
      <c r="Q280" s="67"/>
      <c r="R280" s="67"/>
      <c r="S280" s="67"/>
      <c r="T280" s="67"/>
      <c r="U280" s="67"/>
    </row>
    <row r="281" spans="9:21">
      <c r="I281" s="68"/>
      <c r="J281" s="67"/>
      <c r="K281" s="67"/>
      <c r="L281" s="67"/>
      <c r="M281" s="67"/>
      <c r="N281" s="67"/>
      <c r="O281" s="67"/>
      <c r="P281" s="67"/>
      <c r="Q281" s="67"/>
      <c r="R281" s="67"/>
      <c r="S281" s="67"/>
      <c r="T281" s="67"/>
      <c r="U281" s="67"/>
    </row>
    <row r="282" spans="9:21">
      <c r="I282" s="68"/>
      <c r="J282" s="67"/>
      <c r="K282" s="67"/>
      <c r="L282" s="67"/>
      <c r="M282" s="67"/>
      <c r="N282" s="67"/>
      <c r="O282" s="67"/>
      <c r="P282" s="67"/>
      <c r="Q282" s="67"/>
      <c r="R282" s="67"/>
      <c r="S282" s="67"/>
      <c r="T282" s="67"/>
      <c r="U282" s="67"/>
    </row>
    <row r="283" spans="9:21">
      <c r="I283" s="68"/>
      <c r="J283" s="67"/>
      <c r="K283" s="67"/>
      <c r="L283" s="67"/>
      <c r="M283" s="67"/>
      <c r="N283" s="67"/>
      <c r="O283" s="67"/>
      <c r="P283" s="67"/>
      <c r="Q283" s="67"/>
      <c r="R283" s="67"/>
      <c r="S283" s="67"/>
      <c r="T283" s="67"/>
      <c r="U283" s="67"/>
    </row>
    <row r="284" spans="9:21">
      <c r="I284" s="68"/>
      <c r="J284" s="67"/>
      <c r="K284" s="67"/>
      <c r="L284" s="67"/>
      <c r="M284" s="67"/>
      <c r="N284" s="67"/>
      <c r="O284" s="67"/>
      <c r="P284" s="67"/>
      <c r="Q284" s="67"/>
      <c r="R284" s="67"/>
      <c r="S284" s="67"/>
      <c r="T284" s="67"/>
      <c r="U284" s="67"/>
    </row>
    <row r="285" spans="9:21">
      <c r="I285" s="68"/>
      <c r="J285" s="67"/>
      <c r="K285" s="67"/>
      <c r="L285" s="67"/>
      <c r="M285" s="67"/>
      <c r="N285" s="67"/>
      <c r="O285" s="67"/>
      <c r="P285" s="67"/>
      <c r="Q285" s="67"/>
      <c r="R285" s="67"/>
      <c r="S285" s="67"/>
      <c r="T285" s="67"/>
      <c r="U285" s="67"/>
    </row>
    <row r="286" spans="9:21">
      <c r="I286" s="68"/>
      <c r="J286" s="67"/>
      <c r="K286" s="67"/>
      <c r="L286" s="67"/>
      <c r="M286" s="67"/>
      <c r="N286" s="67"/>
      <c r="O286" s="67"/>
      <c r="P286" s="67"/>
      <c r="Q286" s="67"/>
      <c r="R286" s="67"/>
      <c r="S286" s="67"/>
      <c r="T286" s="67"/>
      <c r="U286" s="67"/>
    </row>
    <row r="287" spans="9:21">
      <c r="I287" s="68"/>
      <c r="J287" s="67"/>
      <c r="K287" s="67"/>
      <c r="L287" s="67"/>
      <c r="M287" s="67"/>
      <c r="N287" s="67"/>
      <c r="O287" s="67"/>
      <c r="P287" s="67"/>
      <c r="Q287" s="67"/>
      <c r="R287" s="67"/>
      <c r="S287" s="67"/>
      <c r="T287" s="67"/>
      <c r="U287" s="67"/>
    </row>
    <row r="288" spans="9:21">
      <c r="I288" s="68"/>
      <c r="J288" s="67"/>
      <c r="K288" s="67"/>
      <c r="L288" s="67"/>
      <c r="M288" s="67"/>
      <c r="N288" s="67"/>
      <c r="O288" s="67"/>
      <c r="P288" s="67"/>
      <c r="Q288" s="67"/>
      <c r="R288" s="67"/>
      <c r="S288" s="67"/>
      <c r="T288" s="67"/>
      <c r="U288" s="67"/>
    </row>
    <row r="289" spans="9:21">
      <c r="I289" s="68"/>
      <c r="J289" s="67"/>
      <c r="K289" s="67"/>
      <c r="L289" s="67"/>
      <c r="M289" s="67"/>
      <c r="N289" s="67"/>
      <c r="O289" s="67"/>
      <c r="P289" s="67"/>
      <c r="Q289" s="67"/>
      <c r="R289" s="67"/>
      <c r="S289" s="67"/>
      <c r="T289" s="67"/>
      <c r="U289" s="67"/>
    </row>
    <row r="290" spans="9:21">
      <c r="I290" s="68"/>
      <c r="J290" s="67"/>
      <c r="K290" s="67"/>
      <c r="L290" s="67"/>
      <c r="M290" s="67"/>
      <c r="N290" s="67"/>
      <c r="O290" s="67"/>
      <c r="P290" s="67"/>
      <c r="Q290" s="67"/>
      <c r="R290" s="67"/>
      <c r="S290" s="67"/>
      <c r="T290" s="67"/>
      <c r="U290" s="67"/>
    </row>
    <row r="291" spans="9:21">
      <c r="I291" s="68"/>
      <c r="J291" s="67"/>
      <c r="K291" s="67"/>
      <c r="L291" s="67"/>
      <c r="M291" s="67"/>
      <c r="N291" s="67"/>
      <c r="O291" s="67"/>
      <c r="P291" s="67"/>
      <c r="Q291" s="67"/>
      <c r="R291" s="67"/>
      <c r="S291" s="67"/>
      <c r="T291" s="67"/>
      <c r="U291" s="67"/>
    </row>
    <row r="292" spans="9:21">
      <c r="I292" s="68"/>
      <c r="J292" s="67"/>
      <c r="K292" s="67"/>
      <c r="L292" s="67"/>
      <c r="M292" s="67"/>
      <c r="N292" s="67"/>
      <c r="O292" s="67"/>
      <c r="P292" s="67"/>
      <c r="Q292" s="67"/>
      <c r="R292" s="67"/>
      <c r="S292" s="67"/>
      <c r="T292" s="67"/>
      <c r="U292" s="67"/>
    </row>
    <row r="293" spans="9:21">
      <c r="I293" s="68"/>
      <c r="J293" s="67"/>
      <c r="K293" s="67"/>
      <c r="L293" s="67"/>
      <c r="M293" s="67"/>
      <c r="N293" s="67"/>
      <c r="O293" s="67"/>
      <c r="P293" s="67"/>
      <c r="Q293" s="67"/>
      <c r="R293" s="67"/>
      <c r="S293" s="67"/>
      <c r="T293" s="67"/>
      <c r="U293" s="67"/>
    </row>
    <row r="294" spans="9:21">
      <c r="I294" s="68"/>
      <c r="J294" s="67"/>
      <c r="K294" s="67"/>
      <c r="L294" s="67"/>
      <c r="M294" s="67"/>
      <c r="N294" s="67"/>
      <c r="O294" s="67"/>
      <c r="P294" s="67"/>
      <c r="Q294" s="67"/>
      <c r="R294" s="67"/>
      <c r="S294" s="67"/>
      <c r="T294" s="67"/>
      <c r="U294" s="67"/>
    </row>
    <row r="295" spans="9:21">
      <c r="I295" s="68"/>
      <c r="J295" s="67"/>
      <c r="K295" s="67"/>
      <c r="L295" s="67"/>
      <c r="M295" s="67"/>
      <c r="N295" s="67"/>
      <c r="O295" s="67"/>
      <c r="P295" s="67"/>
      <c r="Q295" s="67"/>
      <c r="R295" s="67"/>
      <c r="S295" s="67"/>
      <c r="T295" s="67"/>
      <c r="U295" s="67"/>
    </row>
    <row r="296" spans="9:21">
      <c r="I296" s="68"/>
      <c r="J296" s="67"/>
      <c r="K296" s="67"/>
      <c r="L296" s="67"/>
      <c r="M296" s="67"/>
      <c r="N296" s="67"/>
      <c r="O296" s="67"/>
      <c r="P296" s="67"/>
      <c r="Q296" s="67"/>
      <c r="R296" s="67"/>
      <c r="S296" s="67"/>
      <c r="T296" s="67"/>
      <c r="U296" s="67"/>
    </row>
    <row r="297" spans="9:21">
      <c r="I297" s="68"/>
      <c r="J297" s="67"/>
      <c r="K297" s="67"/>
      <c r="L297" s="67"/>
      <c r="M297" s="67"/>
      <c r="N297" s="67"/>
      <c r="O297" s="67"/>
      <c r="P297" s="67"/>
      <c r="Q297" s="67"/>
      <c r="R297" s="67"/>
      <c r="S297" s="67"/>
      <c r="T297" s="67"/>
      <c r="U297" s="67"/>
    </row>
    <row r="298" spans="9:21">
      <c r="I298" s="68"/>
      <c r="J298" s="67"/>
      <c r="K298" s="67"/>
      <c r="L298" s="67"/>
      <c r="M298" s="67"/>
      <c r="N298" s="67"/>
      <c r="O298" s="67"/>
      <c r="P298" s="67"/>
      <c r="Q298" s="67"/>
      <c r="R298" s="67"/>
      <c r="S298" s="67"/>
      <c r="T298" s="67"/>
      <c r="U298" s="67"/>
    </row>
    <row r="299" spans="9:21">
      <c r="I299" s="68"/>
      <c r="J299" s="67"/>
      <c r="K299" s="67"/>
      <c r="L299" s="67"/>
      <c r="M299" s="67"/>
      <c r="N299" s="67"/>
      <c r="O299" s="67"/>
      <c r="P299" s="67"/>
      <c r="Q299" s="67"/>
      <c r="R299" s="67"/>
      <c r="S299" s="67"/>
      <c r="T299" s="67"/>
      <c r="U299" s="67"/>
    </row>
    <row r="300" spans="9:21">
      <c r="I300" s="68"/>
      <c r="J300" s="67"/>
      <c r="K300" s="67"/>
      <c r="L300" s="67"/>
      <c r="M300" s="67"/>
      <c r="N300" s="67"/>
      <c r="O300" s="67"/>
      <c r="P300" s="67"/>
      <c r="Q300" s="67"/>
      <c r="R300" s="67"/>
      <c r="S300" s="67"/>
      <c r="T300" s="67"/>
      <c r="U300" s="67"/>
    </row>
    <row r="301" spans="9:21">
      <c r="I301" s="68"/>
      <c r="J301" s="67"/>
      <c r="K301" s="67"/>
      <c r="L301" s="67"/>
      <c r="M301" s="67"/>
      <c r="N301" s="67"/>
      <c r="O301" s="67"/>
      <c r="P301" s="67"/>
      <c r="Q301" s="67"/>
      <c r="R301" s="67"/>
      <c r="S301" s="67"/>
      <c r="T301" s="67"/>
      <c r="U301" s="67"/>
    </row>
    <row r="302" spans="9:21">
      <c r="I302" s="68"/>
      <c r="J302" s="67"/>
      <c r="K302" s="67"/>
      <c r="L302" s="67"/>
      <c r="M302" s="67"/>
      <c r="N302" s="67"/>
      <c r="O302" s="67"/>
      <c r="P302" s="67"/>
      <c r="Q302" s="67"/>
      <c r="R302" s="67"/>
      <c r="S302" s="67"/>
      <c r="T302" s="67"/>
      <c r="U302" s="67"/>
    </row>
    <row r="303" spans="9:21">
      <c r="I303" s="68"/>
      <c r="J303" s="67"/>
      <c r="K303" s="67"/>
      <c r="L303" s="67"/>
      <c r="M303" s="67"/>
      <c r="N303" s="67"/>
      <c r="O303" s="67"/>
      <c r="P303" s="67"/>
      <c r="Q303" s="67"/>
      <c r="R303" s="67"/>
      <c r="S303" s="67"/>
      <c r="T303" s="67"/>
      <c r="U303" s="67"/>
    </row>
    <row r="304" spans="9:21">
      <c r="I304" s="68"/>
      <c r="J304" s="67"/>
      <c r="K304" s="67"/>
      <c r="L304" s="67"/>
      <c r="M304" s="67"/>
      <c r="N304" s="67"/>
      <c r="O304" s="67"/>
      <c r="P304" s="67"/>
      <c r="Q304" s="67"/>
      <c r="R304" s="67"/>
      <c r="S304" s="67"/>
      <c r="T304" s="67"/>
      <c r="U304" s="67"/>
    </row>
    <row r="305" spans="9:21">
      <c r="I305" s="68"/>
      <c r="J305" s="67"/>
      <c r="K305" s="67"/>
      <c r="L305" s="67"/>
      <c r="M305" s="67"/>
      <c r="N305" s="67"/>
      <c r="O305" s="67"/>
      <c r="P305" s="67"/>
      <c r="Q305" s="67"/>
      <c r="R305" s="67"/>
      <c r="S305" s="67"/>
      <c r="T305" s="67"/>
      <c r="U305" s="67"/>
    </row>
    <row r="306" spans="9:21">
      <c r="I306" s="68"/>
      <c r="J306" s="67"/>
      <c r="K306" s="67"/>
      <c r="L306" s="67"/>
      <c r="M306" s="67"/>
      <c r="N306" s="67"/>
      <c r="O306" s="67"/>
      <c r="P306" s="67"/>
      <c r="Q306" s="67"/>
      <c r="R306" s="67"/>
      <c r="S306" s="67"/>
      <c r="T306" s="67"/>
      <c r="U306" s="67"/>
    </row>
    <row r="307" spans="9:21">
      <c r="I307" s="68"/>
      <c r="J307" s="67"/>
      <c r="K307" s="67"/>
      <c r="L307" s="67"/>
      <c r="M307" s="67"/>
      <c r="N307" s="67"/>
      <c r="O307" s="67"/>
      <c r="P307" s="67"/>
      <c r="Q307" s="67"/>
      <c r="R307" s="67"/>
      <c r="S307" s="67"/>
      <c r="T307" s="67"/>
      <c r="U307" s="67"/>
    </row>
    <row r="308" spans="9:21">
      <c r="I308" s="68"/>
      <c r="J308" s="67"/>
      <c r="K308" s="67"/>
      <c r="L308" s="67"/>
      <c r="M308" s="67"/>
      <c r="N308" s="67"/>
      <c r="O308" s="67"/>
      <c r="P308" s="67"/>
      <c r="Q308" s="67"/>
      <c r="R308" s="67"/>
      <c r="S308" s="67"/>
      <c r="T308" s="67"/>
      <c r="U308" s="67"/>
    </row>
    <row r="309" spans="9:21">
      <c r="I309" s="68"/>
      <c r="J309" s="67"/>
      <c r="K309" s="67"/>
      <c r="L309" s="67"/>
      <c r="M309" s="67"/>
      <c r="N309" s="67"/>
      <c r="O309" s="67"/>
      <c r="P309" s="67"/>
      <c r="Q309" s="67"/>
      <c r="R309" s="67"/>
      <c r="S309" s="67"/>
      <c r="T309" s="67"/>
      <c r="U309" s="67"/>
    </row>
    <row r="310" spans="9:21">
      <c r="I310" s="68"/>
      <c r="J310" s="67"/>
      <c r="K310" s="67"/>
      <c r="L310" s="67"/>
      <c r="M310" s="67"/>
      <c r="N310" s="67"/>
      <c r="O310" s="67"/>
      <c r="P310" s="67"/>
      <c r="Q310" s="67"/>
      <c r="R310" s="67"/>
      <c r="S310" s="67"/>
      <c r="T310" s="67"/>
      <c r="U310" s="67"/>
    </row>
    <row r="311" spans="9:21">
      <c r="I311" s="68"/>
      <c r="J311" s="67"/>
      <c r="K311" s="67"/>
      <c r="L311" s="67"/>
      <c r="M311" s="67"/>
      <c r="N311" s="67"/>
      <c r="O311" s="67"/>
      <c r="P311" s="67"/>
      <c r="Q311" s="67"/>
      <c r="R311" s="67"/>
      <c r="S311" s="67"/>
      <c r="T311" s="67"/>
      <c r="U311" s="67"/>
    </row>
    <row r="312" spans="9:21">
      <c r="I312" s="68"/>
      <c r="J312" s="67"/>
      <c r="K312" s="67"/>
      <c r="L312" s="67"/>
      <c r="M312" s="67"/>
      <c r="N312" s="67"/>
      <c r="O312" s="67"/>
      <c r="P312" s="67"/>
      <c r="Q312" s="67"/>
      <c r="R312" s="67"/>
      <c r="S312" s="67"/>
      <c r="T312" s="67"/>
      <c r="U312" s="67"/>
    </row>
    <row r="313" spans="9:21">
      <c r="I313" s="68"/>
      <c r="J313" s="67"/>
      <c r="K313" s="67"/>
      <c r="L313" s="67"/>
      <c r="M313" s="67"/>
      <c r="N313" s="67"/>
      <c r="O313" s="67"/>
      <c r="P313" s="67"/>
      <c r="Q313" s="67"/>
      <c r="R313" s="67"/>
      <c r="S313" s="67"/>
      <c r="T313" s="67"/>
      <c r="U313" s="67"/>
    </row>
    <row r="314" spans="9:21">
      <c r="I314" s="68"/>
      <c r="J314" s="67"/>
      <c r="K314" s="67"/>
      <c r="L314" s="67"/>
      <c r="M314" s="67"/>
      <c r="N314" s="67"/>
      <c r="O314" s="67"/>
      <c r="P314" s="67"/>
      <c r="Q314" s="67"/>
      <c r="R314" s="67"/>
      <c r="S314" s="67"/>
      <c r="T314" s="67"/>
      <c r="U314" s="67"/>
    </row>
    <row r="315" spans="9:21">
      <c r="I315" s="68"/>
      <c r="J315" s="67"/>
      <c r="K315" s="67"/>
      <c r="L315" s="67"/>
      <c r="M315" s="67"/>
      <c r="N315" s="67"/>
      <c r="O315" s="67"/>
      <c r="P315" s="67"/>
      <c r="Q315" s="67"/>
      <c r="R315" s="67"/>
      <c r="S315" s="67"/>
      <c r="T315" s="67"/>
      <c r="U315" s="67"/>
    </row>
    <row r="316" spans="9:21">
      <c r="I316" s="68"/>
      <c r="J316" s="67"/>
      <c r="K316" s="67"/>
      <c r="L316" s="67"/>
      <c r="M316" s="67"/>
      <c r="N316" s="67"/>
      <c r="O316" s="67"/>
      <c r="P316" s="67"/>
      <c r="Q316" s="67"/>
      <c r="R316" s="67"/>
      <c r="S316" s="67"/>
      <c r="T316" s="67"/>
      <c r="U316" s="67"/>
    </row>
    <row r="317" spans="9:21">
      <c r="I317" s="68"/>
      <c r="J317" s="67"/>
      <c r="K317" s="67"/>
      <c r="L317" s="67"/>
      <c r="M317" s="67"/>
      <c r="N317" s="67"/>
      <c r="O317" s="67"/>
      <c r="P317" s="67"/>
      <c r="Q317" s="67"/>
      <c r="R317" s="67"/>
      <c r="S317" s="67"/>
      <c r="T317" s="67"/>
      <c r="U317" s="67"/>
    </row>
    <row r="318" spans="9:21">
      <c r="I318" s="68"/>
      <c r="J318" s="67"/>
      <c r="K318" s="67"/>
      <c r="L318" s="67"/>
      <c r="M318" s="67"/>
      <c r="N318" s="67"/>
      <c r="O318" s="67"/>
      <c r="P318" s="67"/>
      <c r="Q318" s="67"/>
      <c r="R318" s="67"/>
      <c r="S318" s="67"/>
      <c r="T318" s="67"/>
      <c r="U318" s="67"/>
    </row>
    <row r="319" spans="9:21">
      <c r="I319" s="68"/>
      <c r="J319" s="67"/>
      <c r="K319" s="67"/>
      <c r="L319" s="67"/>
      <c r="M319" s="67"/>
      <c r="N319" s="67"/>
      <c r="O319" s="67"/>
      <c r="P319" s="67"/>
      <c r="Q319" s="67"/>
      <c r="R319" s="67"/>
      <c r="S319" s="67"/>
      <c r="T319" s="67"/>
      <c r="U319" s="67"/>
    </row>
    <row r="320" spans="9:21">
      <c r="I320" s="68"/>
      <c r="J320" s="67"/>
      <c r="K320" s="67"/>
      <c r="L320" s="67"/>
      <c r="M320" s="67"/>
      <c r="N320" s="67"/>
      <c r="O320" s="67"/>
      <c r="P320" s="67"/>
      <c r="Q320" s="67"/>
      <c r="R320" s="67"/>
      <c r="S320" s="67"/>
      <c r="T320" s="67"/>
      <c r="U320" s="67"/>
    </row>
    <row r="321" spans="9:21">
      <c r="I321" s="68"/>
      <c r="J321" s="67"/>
      <c r="K321" s="67"/>
      <c r="L321" s="67"/>
      <c r="M321" s="67"/>
      <c r="N321" s="67"/>
      <c r="O321" s="67"/>
      <c r="P321" s="67"/>
      <c r="Q321" s="67"/>
      <c r="R321" s="67"/>
      <c r="S321" s="67"/>
      <c r="T321" s="67"/>
      <c r="U321" s="67"/>
    </row>
    <row r="322" spans="9:21">
      <c r="I322" s="68"/>
      <c r="J322" s="67"/>
      <c r="K322" s="67"/>
      <c r="L322" s="67"/>
      <c r="M322" s="67"/>
      <c r="N322" s="67"/>
      <c r="O322" s="67"/>
      <c r="P322" s="67"/>
      <c r="Q322" s="67"/>
      <c r="R322" s="67"/>
      <c r="S322" s="67"/>
      <c r="T322" s="67"/>
      <c r="U322" s="67"/>
    </row>
    <row r="323" spans="9:21">
      <c r="I323" s="68"/>
      <c r="J323" s="67"/>
      <c r="K323" s="67"/>
      <c r="L323" s="67"/>
      <c r="M323" s="67"/>
      <c r="N323" s="67"/>
      <c r="O323" s="67"/>
      <c r="P323" s="67"/>
      <c r="Q323" s="67"/>
      <c r="R323" s="67"/>
      <c r="S323" s="67"/>
      <c r="T323" s="67"/>
      <c r="U323" s="67"/>
    </row>
    <row r="324" spans="9:21">
      <c r="I324" s="68"/>
      <c r="J324" s="67"/>
      <c r="K324" s="67"/>
      <c r="L324" s="67"/>
      <c r="M324" s="67"/>
      <c r="N324" s="67"/>
      <c r="O324" s="67"/>
      <c r="P324" s="67"/>
      <c r="Q324" s="67"/>
      <c r="R324" s="67"/>
      <c r="S324" s="67"/>
      <c r="T324" s="67"/>
      <c r="U324" s="67"/>
    </row>
    <row r="325" spans="9:21">
      <c r="I325" s="68"/>
      <c r="J325" s="67"/>
      <c r="K325" s="67"/>
      <c r="L325" s="67"/>
      <c r="M325" s="67"/>
      <c r="N325" s="67"/>
      <c r="O325" s="67"/>
      <c r="P325" s="67"/>
      <c r="Q325" s="67"/>
      <c r="R325" s="67"/>
      <c r="S325" s="67"/>
      <c r="T325" s="67"/>
      <c r="U325" s="67"/>
    </row>
    <row r="326" spans="9:21">
      <c r="I326" s="68"/>
      <c r="J326" s="67"/>
      <c r="K326" s="67"/>
      <c r="L326" s="67"/>
      <c r="M326" s="67"/>
      <c r="N326" s="67"/>
      <c r="O326" s="67"/>
      <c r="P326" s="67"/>
      <c r="Q326" s="67"/>
      <c r="R326" s="67"/>
      <c r="S326" s="67"/>
      <c r="T326" s="67"/>
      <c r="U326" s="67"/>
    </row>
    <row r="327" spans="9:21">
      <c r="I327" s="68"/>
      <c r="J327" s="67"/>
      <c r="K327" s="67"/>
      <c r="L327" s="67"/>
      <c r="M327" s="67"/>
      <c r="N327" s="67"/>
      <c r="O327" s="67"/>
      <c r="P327" s="67"/>
      <c r="Q327" s="67"/>
      <c r="R327" s="67"/>
      <c r="S327" s="67"/>
      <c r="T327" s="67"/>
      <c r="U327" s="67"/>
    </row>
    <row r="328" spans="9:21">
      <c r="I328" s="68"/>
      <c r="J328" s="67"/>
      <c r="K328" s="67"/>
      <c r="L328" s="67"/>
      <c r="M328" s="67"/>
      <c r="N328" s="67"/>
      <c r="O328" s="67"/>
      <c r="P328" s="67"/>
      <c r="Q328" s="67"/>
      <c r="R328" s="67"/>
      <c r="S328" s="67"/>
      <c r="T328" s="67"/>
      <c r="U328" s="67"/>
    </row>
    <row r="329" spans="9:21">
      <c r="I329" s="68"/>
      <c r="J329" s="67"/>
      <c r="K329" s="67"/>
      <c r="L329" s="67"/>
      <c r="M329" s="67"/>
      <c r="N329" s="67"/>
      <c r="O329" s="67"/>
      <c r="P329" s="67"/>
      <c r="Q329" s="67"/>
      <c r="R329" s="67"/>
      <c r="S329" s="67"/>
      <c r="T329" s="67"/>
      <c r="U329" s="67"/>
    </row>
    <row r="330" spans="9:21">
      <c r="I330" s="68"/>
      <c r="J330" s="67"/>
      <c r="K330" s="67"/>
      <c r="L330" s="67"/>
      <c r="M330" s="67"/>
      <c r="N330" s="67"/>
      <c r="O330" s="67"/>
      <c r="P330" s="67"/>
      <c r="Q330" s="67"/>
      <c r="R330" s="67"/>
      <c r="S330" s="67"/>
      <c r="T330" s="67"/>
      <c r="U330" s="67"/>
    </row>
    <row r="331" spans="9:21">
      <c r="I331" s="68"/>
      <c r="J331" s="67"/>
      <c r="K331" s="67"/>
      <c r="L331" s="67"/>
      <c r="M331" s="67"/>
      <c r="N331" s="67"/>
      <c r="O331" s="67"/>
      <c r="P331" s="67"/>
      <c r="Q331" s="67"/>
      <c r="R331" s="67"/>
      <c r="S331" s="67"/>
      <c r="T331" s="67"/>
      <c r="U331" s="67"/>
    </row>
    <row r="332" spans="9:21">
      <c r="I332" s="68"/>
      <c r="J332" s="67"/>
      <c r="K332" s="67"/>
      <c r="L332" s="67"/>
      <c r="M332" s="67"/>
      <c r="N332" s="67"/>
      <c r="O332" s="67"/>
      <c r="P332" s="67"/>
      <c r="Q332" s="67"/>
      <c r="R332" s="67"/>
      <c r="S332" s="67"/>
      <c r="T332" s="67"/>
      <c r="U332" s="67"/>
    </row>
    <row r="333" spans="9:21">
      <c r="I333" s="68"/>
      <c r="J333" s="67"/>
      <c r="K333" s="67"/>
      <c r="L333" s="67"/>
      <c r="M333" s="67"/>
      <c r="N333" s="67"/>
      <c r="O333" s="67"/>
      <c r="P333" s="67"/>
      <c r="Q333" s="67"/>
      <c r="R333" s="67"/>
      <c r="S333" s="67"/>
      <c r="T333" s="67"/>
      <c r="U333" s="67"/>
    </row>
    <row r="334" spans="9:21">
      <c r="I334" s="68"/>
      <c r="J334" s="67"/>
      <c r="K334" s="67"/>
      <c r="L334" s="67"/>
      <c r="M334" s="67"/>
      <c r="N334" s="67"/>
      <c r="O334" s="67"/>
      <c r="P334" s="67"/>
      <c r="Q334" s="67"/>
      <c r="R334" s="67"/>
      <c r="S334" s="67"/>
      <c r="T334" s="67"/>
      <c r="U334" s="67"/>
    </row>
    <row r="335" spans="9:21">
      <c r="I335" s="68"/>
      <c r="J335" s="67"/>
      <c r="K335" s="67"/>
      <c r="L335" s="67"/>
      <c r="M335" s="67"/>
      <c r="N335" s="67"/>
      <c r="O335" s="67"/>
      <c r="P335" s="67"/>
      <c r="Q335" s="67"/>
      <c r="R335" s="67"/>
      <c r="S335" s="67"/>
      <c r="T335" s="67"/>
      <c r="U335" s="67"/>
    </row>
    <row r="336" spans="9:21">
      <c r="I336" s="68"/>
      <c r="J336" s="67"/>
      <c r="K336" s="67"/>
      <c r="L336" s="67"/>
      <c r="M336" s="67"/>
      <c r="N336" s="67"/>
      <c r="O336" s="67"/>
      <c r="P336" s="67"/>
      <c r="Q336" s="67"/>
      <c r="R336" s="67"/>
      <c r="S336" s="67"/>
      <c r="T336" s="67"/>
      <c r="U336" s="67"/>
    </row>
    <row r="337" spans="9:21">
      <c r="I337" s="68"/>
      <c r="J337" s="67"/>
      <c r="K337" s="67"/>
      <c r="L337" s="67"/>
      <c r="M337" s="67"/>
      <c r="N337" s="67"/>
      <c r="O337" s="67"/>
      <c r="P337" s="67"/>
      <c r="Q337" s="67"/>
      <c r="R337" s="67"/>
      <c r="S337" s="67"/>
      <c r="T337" s="67"/>
      <c r="U337" s="67"/>
    </row>
    <row r="338" spans="9:21">
      <c r="I338" s="68"/>
      <c r="J338" s="67"/>
      <c r="K338" s="67"/>
      <c r="L338" s="67"/>
      <c r="M338" s="67"/>
      <c r="N338" s="67"/>
      <c r="O338" s="67"/>
      <c r="P338" s="67"/>
      <c r="Q338" s="67"/>
      <c r="R338" s="67"/>
      <c r="S338" s="67"/>
      <c r="T338" s="67"/>
      <c r="U338" s="67"/>
    </row>
    <row r="339" spans="9:21">
      <c r="I339" s="68"/>
      <c r="J339" s="67"/>
      <c r="K339" s="67"/>
      <c r="L339" s="67"/>
      <c r="M339" s="67"/>
      <c r="N339" s="67"/>
      <c r="O339" s="67"/>
      <c r="P339" s="67"/>
      <c r="Q339" s="67"/>
      <c r="R339" s="67"/>
      <c r="S339" s="67"/>
      <c r="T339" s="67"/>
      <c r="U339" s="67"/>
    </row>
    <row r="340" spans="9:21">
      <c r="I340" s="68"/>
      <c r="J340" s="67"/>
      <c r="K340" s="67"/>
      <c r="L340" s="67"/>
      <c r="M340" s="67"/>
      <c r="N340" s="67"/>
      <c r="O340" s="67"/>
      <c r="P340" s="67"/>
      <c r="Q340" s="67"/>
      <c r="R340" s="67"/>
      <c r="S340" s="67"/>
      <c r="T340" s="67"/>
      <c r="U340" s="67"/>
    </row>
    <row r="341" spans="9:21">
      <c r="I341" s="68"/>
      <c r="J341" s="67"/>
      <c r="K341" s="67"/>
      <c r="L341" s="67"/>
      <c r="M341" s="67"/>
      <c r="N341" s="67"/>
      <c r="O341" s="67"/>
      <c r="P341" s="67"/>
      <c r="Q341" s="67"/>
      <c r="R341" s="67"/>
      <c r="S341" s="67"/>
      <c r="T341" s="67"/>
      <c r="U341" s="67"/>
    </row>
    <row r="342" spans="9:21">
      <c r="I342" s="68"/>
      <c r="J342" s="67"/>
      <c r="K342" s="67"/>
      <c r="L342" s="67"/>
      <c r="M342" s="67"/>
      <c r="N342" s="67"/>
      <c r="O342" s="67"/>
      <c r="P342" s="67"/>
      <c r="Q342" s="67"/>
      <c r="R342" s="67"/>
      <c r="S342" s="67"/>
      <c r="T342" s="67"/>
      <c r="U342" s="67"/>
    </row>
    <row r="343" spans="9:21">
      <c r="I343" s="68"/>
      <c r="J343" s="67"/>
      <c r="K343" s="67"/>
      <c r="L343" s="67"/>
      <c r="M343" s="67"/>
      <c r="N343" s="67"/>
      <c r="O343" s="67"/>
      <c r="P343" s="67"/>
      <c r="Q343" s="67"/>
      <c r="R343" s="67"/>
      <c r="S343" s="67"/>
      <c r="T343" s="67"/>
      <c r="U343" s="67"/>
    </row>
    <row r="344" spans="9:21">
      <c r="I344" s="68"/>
      <c r="J344" s="67"/>
      <c r="K344" s="67"/>
      <c r="L344" s="67"/>
      <c r="M344" s="67"/>
      <c r="N344" s="67"/>
      <c r="O344" s="67"/>
      <c r="P344" s="67"/>
      <c r="Q344" s="67"/>
      <c r="R344" s="67"/>
      <c r="S344" s="67"/>
      <c r="T344" s="67"/>
      <c r="U344" s="67"/>
    </row>
    <row r="345" spans="9:21">
      <c r="I345" s="68"/>
      <c r="J345" s="67"/>
      <c r="K345" s="67"/>
      <c r="L345" s="67"/>
      <c r="M345" s="67"/>
      <c r="N345" s="67"/>
      <c r="O345" s="67"/>
      <c r="P345" s="67"/>
      <c r="Q345" s="67"/>
      <c r="R345" s="67"/>
      <c r="S345" s="67"/>
      <c r="T345" s="67"/>
      <c r="U345" s="67"/>
    </row>
    <row r="346" spans="9:21">
      <c r="I346" s="68"/>
      <c r="J346" s="67"/>
      <c r="K346" s="67"/>
      <c r="L346" s="67"/>
      <c r="M346" s="67"/>
      <c r="N346" s="67"/>
      <c r="O346" s="67"/>
      <c r="P346" s="67"/>
      <c r="Q346" s="67"/>
      <c r="R346" s="67"/>
      <c r="S346" s="67"/>
      <c r="T346" s="67"/>
      <c r="U346" s="67"/>
    </row>
    <row r="347" spans="9:21">
      <c r="I347" s="68"/>
      <c r="J347" s="67"/>
      <c r="K347" s="67"/>
      <c r="L347" s="67"/>
      <c r="M347" s="67"/>
      <c r="N347" s="67"/>
      <c r="O347" s="67"/>
      <c r="P347" s="67"/>
      <c r="Q347" s="67"/>
      <c r="R347" s="67"/>
      <c r="S347" s="67"/>
      <c r="T347" s="67"/>
      <c r="U347" s="67"/>
    </row>
    <row r="348" spans="9:21">
      <c r="I348" s="68"/>
      <c r="J348" s="67"/>
      <c r="K348" s="67"/>
      <c r="L348" s="67"/>
      <c r="M348" s="67"/>
      <c r="N348" s="67"/>
      <c r="O348" s="67"/>
      <c r="P348" s="67"/>
      <c r="Q348" s="67"/>
      <c r="R348" s="67"/>
      <c r="S348" s="67"/>
      <c r="T348" s="67"/>
      <c r="U348" s="67"/>
    </row>
    <row r="349" spans="9:21">
      <c r="I349" s="68"/>
      <c r="J349" s="67"/>
      <c r="K349" s="67"/>
      <c r="L349" s="67"/>
      <c r="M349" s="67"/>
      <c r="N349" s="67"/>
      <c r="O349" s="67"/>
      <c r="P349" s="67"/>
      <c r="Q349" s="67"/>
      <c r="R349" s="67"/>
      <c r="S349" s="67"/>
      <c r="T349" s="67"/>
      <c r="U349" s="67"/>
    </row>
    <row r="350" spans="9:21">
      <c r="I350" s="68"/>
      <c r="J350" s="67"/>
      <c r="K350" s="67"/>
      <c r="L350" s="67"/>
      <c r="M350" s="67"/>
      <c r="N350" s="67"/>
      <c r="O350" s="67"/>
      <c r="P350" s="67"/>
      <c r="Q350" s="67"/>
      <c r="R350" s="67"/>
      <c r="S350" s="67"/>
      <c r="T350" s="67"/>
      <c r="U350" s="67"/>
    </row>
    <row r="351" spans="9:21">
      <c r="I351" s="68"/>
      <c r="J351" s="67"/>
      <c r="K351" s="67"/>
      <c r="L351" s="67"/>
      <c r="M351" s="67"/>
      <c r="N351" s="67"/>
      <c r="O351" s="67"/>
      <c r="P351" s="67"/>
      <c r="Q351" s="67"/>
      <c r="R351" s="67"/>
      <c r="S351" s="67"/>
      <c r="T351" s="67"/>
      <c r="U351" s="67"/>
    </row>
    <row r="352" spans="9:21">
      <c r="I352" s="68"/>
      <c r="J352" s="67"/>
      <c r="K352" s="67"/>
      <c r="L352" s="67"/>
      <c r="M352" s="67"/>
      <c r="N352" s="67"/>
      <c r="O352" s="67"/>
      <c r="P352" s="67"/>
      <c r="Q352" s="67"/>
      <c r="R352" s="67"/>
      <c r="S352" s="67"/>
      <c r="T352" s="67"/>
      <c r="U352" s="67"/>
    </row>
    <row r="353" spans="9:21">
      <c r="I353" s="68"/>
      <c r="J353" s="67"/>
      <c r="K353" s="67"/>
      <c r="L353" s="67"/>
      <c r="M353" s="67"/>
      <c r="N353" s="67"/>
      <c r="O353" s="67"/>
      <c r="P353" s="67"/>
      <c r="Q353" s="67"/>
      <c r="R353" s="67"/>
      <c r="S353" s="67"/>
      <c r="T353" s="67"/>
      <c r="U353" s="67"/>
    </row>
    <row r="354" spans="9:21">
      <c r="I354" s="68"/>
      <c r="J354" s="67"/>
      <c r="K354" s="67"/>
      <c r="L354" s="67"/>
      <c r="M354" s="67"/>
      <c r="N354" s="67"/>
      <c r="O354" s="67"/>
      <c r="P354" s="67"/>
      <c r="Q354" s="67"/>
      <c r="R354" s="67"/>
      <c r="S354" s="67"/>
      <c r="T354" s="67"/>
      <c r="U354" s="67"/>
    </row>
    <row r="355" spans="9:21">
      <c r="I355" s="68"/>
      <c r="J355" s="67"/>
      <c r="K355" s="67"/>
      <c r="L355" s="67"/>
      <c r="M355" s="67"/>
      <c r="N355" s="67"/>
      <c r="O355" s="67"/>
      <c r="P355" s="67"/>
      <c r="Q355" s="67"/>
      <c r="R355" s="67"/>
      <c r="S355" s="67"/>
      <c r="T355" s="67"/>
      <c r="U355" s="67"/>
    </row>
    <row r="356" spans="9:21">
      <c r="I356" s="68"/>
      <c r="J356" s="67"/>
      <c r="K356" s="67"/>
      <c r="L356" s="67"/>
      <c r="M356" s="67"/>
      <c r="N356" s="67"/>
      <c r="O356" s="67"/>
      <c r="P356" s="67"/>
      <c r="Q356" s="67"/>
      <c r="R356" s="67"/>
      <c r="S356" s="67"/>
      <c r="T356" s="67"/>
      <c r="U356" s="67"/>
    </row>
    <row r="357" spans="9:21">
      <c r="I357" s="68"/>
      <c r="J357" s="67"/>
      <c r="K357" s="67"/>
      <c r="L357" s="67"/>
      <c r="M357" s="67"/>
      <c r="N357" s="67"/>
      <c r="O357" s="67"/>
      <c r="P357" s="67"/>
      <c r="Q357" s="67"/>
      <c r="R357" s="67"/>
      <c r="S357" s="67"/>
      <c r="T357" s="67"/>
      <c r="U357" s="67"/>
    </row>
    <row r="358" spans="9:21">
      <c r="I358" s="68"/>
      <c r="J358" s="67"/>
      <c r="K358" s="67"/>
      <c r="L358" s="67"/>
      <c r="M358" s="67"/>
      <c r="N358" s="67"/>
      <c r="O358" s="67"/>
      <c r="P358" s="67"/>
      <c r="Q358" s="67"/>
      <c r="R358" s="67"/>
      <c r="S358" s="67"/>
      <c r="T358" s="67"/>
      <c r="U358" s="67"/>
    </row>
    <row r="359" spans="9:21">
      <c r="I359" s="68"/>
      <c r="J359" s="67"/>
      <c r="K359" s="67"/>
      <c r="L359" s="67"/>
      <c r="M359" s="67"/>
      <c r="N359" s="67"/>
      <c r="O359" s="67"/>
      <c r="P359" s="67"/>
      <c r="Q359" s="67"/>
      <c r="R359" s="67"/>
      <c r="S359" s="67"/>
      <c r="T359" s="67"/>
      <c r="U359" s="67"/>
    </row>
    <row r="360" spans="9:21">
      <c r="I360" s="68"/>
      <c r="J360" s="67"/>
      <c r="K360" s="67"/>
      <c r="L360" s="67"/>
      <c r="M360" s="67"/>
      <c r="N360" s="67"/>
      <c r="O360" s="67"/>
      <c r="P360" s="67"/>
      <c r="Q360" s="67"/>
      <c r="R360" s="67"/>
      <c r="S360" s="67"/>
      <c r="T360" s="67"/>
      <c r="U360" s="67"/>
    </row>
    <row r="361" spans="9:21">
      <c r="I361" s="68"/>
      <c r="J361" s="67"/>
      <c r="K361" s="67"/>
      <c r="L361" s="67"/>
      <c r="M361" s="67"/>
      <c r="N361" s="67"/>
      <c r="O361" s="67"/>
      <c r="P361" s="67"/>
      <c r="Q361" s="67"/>
      <c r="R361" s="67"/>
      <c r="S361" s="67"/>
      <c r="T361" s="67"/>
      <c r="U361" s="67"/>
    </row>
    <row r="362" spans="9:21">
      <c r="I362" s="68"/>
      <c r="J362" s="67"/>
      <c r="K362" s="67"/>
      <c r="L362" s="67"/>
      <c r="M362" s="67"/>
      <c r="N362" s="67"/>
      <c r="O362" s="67"/>
      <c r="P362" s="67"/>
      <c r="Q362" s="67"/>
      <c r="R362" s="67"/>
      <c r="S362" s="67"/>
      <c r="T362" s="67"/>
      <c r="U362" s="67"/>
    </row>
    <row r="363" spans="9:21">
      <c r="I363" s="68"/>
      <c r="J363" s="67"/>
      <c r="K363" s="67"/>
      <c r="L363" s="67"/>
      <c r="M363" s="67"/>
      <c r="N363" s="67"/>
      <c r="O363" s="67"/>
      <c r="P363" s="67"/>
      <c r="Q363" s="67"/>
      <c r="R363" s="67"/>
      <c r="S363" s="67"/>
      <c r="T363" s="67"/>
      <c r="U363" s="67"/>
    </row>
    <row r="364" spans="9:21">
      <c r="I364" s="68"/>
      <c r="J364" s="67"/>
      <c r="K364" s="67"/>
      <c r="L364" s="67"/>
      <c r="M364" s="67"/>
      <c r="N364" s="67"/>
      <c r="O364" s="67"/>
      <c r="P364" s="67"/>
      <c r="Q364" s="67"/>
      <c r="R364" s="67"/>
      <c r="S364" s="67"/>
      <c r="T364" s="67"/>
      <c r="U364" s="67"/>
    </row>
    <row r="365" spans="9:21">
      <c r="I365" s="68"/>
      <c r="J365" s="67"/>
      <c r="K365" s="67"/>
      <c r="L365" s="67"/>
      <c r="M365" s="67"/>
      <c r="N365" s="67"/>
      <c r="O365" s="67"/>
      <c r="P365" s="67"/>
      <c r="Q365" s="67"/>
      <c r="R365" s="67"/>
      <c r="S365" s="67"/>
      <c r="T365" s="67"/>
      <c r="U365" s="67"/>
    </row>
    <row r="366" spans="9:21">
      <c r="I366" s="68"/>
      <c r="J366" s="67"/>
      <c r="K366" s="67"/>
      <c r="L366" s="67"/>
      <c r="M366" s="67"/>
      <c r="N366" s="67"/>
      <c r="O366" s="67"/>
      <c r="P366" s="67"/>
      <c r="Q366" s="67"/>
      <c r="R366" s="67"/>
      <c r="S366" s="67"/>
      <c r="T366" s="67"/>
      <c r="U366" s="67"/>
    </row>
    <row r="367" spans="9:21">
      <c r="I367" s="68"/>
      <c r="J367" s="67"/>
      <c r="K367" s="67"/>
      <c r="L367" s="67"/>
      <c r="M367" s="67"/>
      <c r="N367" s="67"/>
      <c r="O367" s="67"/>
      <c r="P367" s="67"/>
      <c r="Q367" s="67"/>
      <c r="R367" s="67"/>
      <c r="S367" s="67"/>
      <c r="T367" s="67"/>
      <c r="U367" s="67"/>
    </row>
    <row r="368" spans="9:21">
      <c r="I368" s="68"/>
      <c r="J368" s="67"/>
      <c r="K368" s="67"/>
      <c r="L368" s="67"/>
      <c r="M368" s="67"/>
      <c r="N368" s="67"/>
      <c r="O368" s="67"/>
      <c r="P368" s="67"/>
      <c r="Q368" s="67"/>
      <c r="R368" s="67"/>
      <c r="S368" s="67"/>
      <c r="T368" s="67"/>
      <c r="U368" s="67"/>
    </row>
    <row r="369" spans="9:21">
      <c r="I369" s="68"/>
      <c r="J369" s="67"/>
      <c r="K369" s="67"/>
      <c r="L369" s="67"/>
      <c r="M369" s="67"/>
      <c r="N369" s="67"/>
      <c r="O369" s="67"/>
      <c r="P369" s="67"/>
      <c r="Q369" s="67"/>
      <c r="R369" s="67"/>
      <c r="S369" s="67"/>
      <c r="T369" s="67"/>
      <c r="U369" s="67"/>
    </row>
    <row r="370" spans="9:21">
      <c r="I370" s="68"/>
      <c r="J370" s="67"/>
      <c r="K370" s="67"/>
      <c r="L370" s="67"/>
      <c r="M370" s="67"/>
      <c r="N370" s="67"/>
      <c r="O370" s="67"/>
      <c r="P370" s="67"/>
      <c r="Q370" s="67"/>
      <c r="R370" s="67"/>
      <c r="S370" s="67"/>
      <c r="T370" s="67"/>
      <c r="U370" s="67"/>
    </row>
    <row r="371" spans="9:21">
      <c r="I371" s="68"/>
      <c r="J371" s="67"/>
      <c r="K371" s="67"/>
      <c r="L371" s="67"/>
      <c r="M371" s="67"/>
      <c r="N371" s="67"/>
      <c r="O371" s="67"/>
      <c r="P371" s="67"/>
      <c r="Q371" s="67"/>
      <c r="R371" s="67"/>
      <c r="S371" s="67"/>
      <c r="T371" s="67"/>
      <c r="U371" s="67"/>
    </row>
    <row r="372" spans="9:21">
      <c r="I372" s="68"/>
      <c r="J372" s="67"/>
      <c r="K372" s="67"/>
      <c r="L372" s="67"/>
      <c r="M372" s="67"/>
      <c r="N372" s="67"/>
      <c r="O372" s="67"/>
      <c r="P372" s="67"/>
      <c r="Q372" s="67"/>
      <c r="R372" s="67"/>
      <c r="S372" s="67"/>
      <c r="T372" s="67"/>
      <c r="U372" s="67"/>
    </row>
    <row r="373" spans="9:21">
      <c r="I373" s="68"/>
      <c r="J373" s="67"/>
      <c r="K373" s="67"/>
      <c r="L373" s="67"/>
      <c r="M373" s="67"/>
      <c r="N373" s="67"/>
      <c r="O373" s="67"/>
      <c r="P373" s="67"/>
      <c r="Q373" s="67"/>
      <c r="R373" s="67"/>
      <c r="S373" s="67"/>
      <c r="T373" s="67"/>
      <c r="U373" s="67"/>
    </row>
    <row r="374" spans="9:21">
      <c r="I374" s="68"/>
      <c r="J374" s="67"/>
      <c r="K374" s="67"/>
      <c r="L374" s="67"/>
      <c r="M374" s="67"/>
      <c r="N374" s="67"/>
      <c r="O374" s="67"/>
      <c r="P374" s="67"/>
      <c r="Q374" s="67"/>
      <c r="R374" s="67"/>
      <c r="S374" s="67"/>
      <c r="T374" s="67"/>
      <c r="U374" s="67"/>
    </row>
    <row r="375" spans="9:21">
      <c r="I375" s="68"/>
      <c r="J375" s="67"/>
      <c r="K375" s="67"/>
      <c r="L375" s="67"/>
      <c r="M375" s="67"/>
      <c r="N375" s="67"/>
      <c r="O375" s="67"/>
      <c r="P375" s="67"/>
      <c r="Q375" s="67"/>
      <c r="R375" s="67"/>
      <c r="S375" s="67"/>
      <c r="T375" s="67"/>
      <c r="U375" s="67"/>
    </row>
    <row r="376" spans="9:21">
      <c r="I376" s="68"/>
      <c r="J376" s="67"/>
      <c r="K376" s="67"/>
      <c r="L376" s="67"/>
      <c r="M376" s="67"/>
      <c r="N376" s="67"/>
      <c r="O376" s="67"/>
      <c r="P376" s="67"/>
      <c r="Q376" s="67"/>
      <c r="R376" s="67"/>
      <c r="S376" s="67"/>
      <c r="T376" s="67"/>
      <c r="U376" s="67"/>
    </row>
    <row r="377" spans="9:21">
      <c r="I377" s="68"/>
      <c r="J377" s="67"/>
      <c r="K377" s="67"/>
      <c r="L377" s="67"/>
      <c r="M377" s="67"/>
      <c r="N377" s="67"/>
      <c r="O377" s="67"/>
      <c r="P377" s="67"/>
      <c r="Q377" s="67"/>
      <c r="R377" s="67"/>
      <c r="S377" s="67"/>
      <c r="T377" s="67"/>
      <c r="U377" s="67"/>
    </row>
    <row r="378" spans="9:21">
      <c r="I378" s="68"/>
      <c r="J378" s="67"/>
      <c r="K378" s="67"/>
      <c r="L378" s="67"/>
      <c r="M378" s="67"/>
      <c r="N378" s="67"/>
      <c r="O378" s="67"/>
      <c r="P378" s="67"/>
      <c r="Q378" s="67"/>
      <c r="R378" s="67"/>
      <c r="S378" s="67"/>
      <c r="T378" s="67"/>
      <c r="U378" s="67"/>
    </row>
    <row r="379" spans="9:21">
      <c r="I379" s="68"/>
      <c r="J379" s="67"/>
      <c r="K379" s="67"/>
      <c r="L379" s="67"/>
      <c r="M379" s="67"/>
      <c r="N379" s="67"/>
      <c r="O379" s="67"/>
      <c r="P379" s="67"/>
      <c r="Q379" s="67"/>
      <c r="R379" s="67"/>
      <c r="S379" s="67"/>
      <c r="T379" s="67"/>
      <c r="U379" s="67"/>
    </row>
    <row r="380" spans="9:21">
      <c r="I380" s="68"/>
      <c r="J380" s="67"/>
      <c r="K380" s="67"/>
      <c r="L380" s="67"/>
      <c r="M380" s="67"/>
      <c r="N380" s="67"/>
      <c r="O380" s="67"/>
      <c r="P380" s="67"/>
      <c r="Q380" s="67"/>
      <c r="R380" s="67"/>
      <c r="S380" s="67"/>
      <c r="T380" s="67"/>
      <c r="U380" s="67"/>
    </row>
    <row r="381" spans="9:21">
      <c r="I381" s="68"/>
      <c r="J381" s="67"/>
      <c r="K381" s="67"/>
      <c r="L381" s="67"/>
      <c r="M381" s="67"/>
      <c r="N381" s="67"/>
      <c r="O381" s="67"/>
      <c r="P381" s="67"/>
      <c r="Q381" s="67"/>
      <c r="R381" s="67"/>
      <c r="S381" s="67"/>
      <c r="T381" s="67"/>
      <c r="U381" s="67"/>
    </row>
    <row r="382" spans="9:21">
      <c r="I382" s="68"/>
      <c r="J382" s="67"/>
      <c r="K382" s="67"/>
      <c r="L382" s="67"/>
      <c r="M382" s="67"/>
      <c r="N382" s="67"/>
      <c r="O382" s="67"/>
      <c r="P382" s="67"/>
      <c r="Q382" s="67"/>
      <c r="R382" s="67"/>
      <c r="S382" s="67"/>
      <c r="T382" s="67"/>
      <c r="U382" s="67"/>
    </row>
    <row r="383" spans="9:21">
      <c r="I383" s="68"/>
      <c r="J383" s="67"/>
      <c r="K383" s="67"/>
      <c r="L383" s="67"/>
      <c r="M383" s="67"/>
      <c r="N383" s="67"/>
      <c r="O383" s="67"/>
      <c r="P383" s="67"/>
      <c r="Q383" s="67"/>
      <c r="R383" s="67"/>
      <c r="S383" s="67"/>
      <c r="T383" s="67"/>
      <c r="U383" s="67"/>
    </row>
    <row r="384" spans="9:21">
      <c r="I384" s="68"/>
      <c r="J384" s="67"/>
      <c r="K384" s="67"/>
      <c r="L384" s="67"/>
      <c r="M384" s="67"/>
      <c r="N384" s="67"/>
      <c r="O384" s="67"/>
      <c r="P384" s="67"/>
      <c r="Q384" s="67"/>
      <c r="R384" s="67"/>
      <c r="S384" s="67"/>
      <c r="T384" s="67"/>
      <c r="U384" s="67"/>
    </row>
    <row r="385" spans="9:21">
      <c r="I385" s="68"/>
      <c r="J385" s="67"/>
      <c r="K385" s="67"/>
      <c r="L385" s="67"/>
      <c r="M385" s="67"/>
      <c r="N385" s="67"/>
      <c r="O385" s="67"/>
      <c r="P385" s="67"/>
      <c r="Q385" s="67"/>
      <c r="R385" s="67"/>
      <c r="S385" s="67"/>
      <c r="T385" s="67"/>
      <c r="U385" s="67"/>
    </row>
    <row r="386" spans="9:21">
      <c r="I386" s="68"/>
      <c r="J386" s="67"/>
      <c r="K386" s="67"/>
      <c r="L386" s="67"/>
      <c r="M386" s="67"/>
      <c r="N386" s="67"/>
      <c r="O386" s="67"/>
      <c r="P386" s="67"/>
      <c r="Q386" s="67"/>
      <c r="R386" s="67"/>
      <c r="S386" s="67"/>
      <c r="T386" s="67"/>
      <c r="U386" s="67"/>
    </row>
    <row r="387" spans="9:21">
      <c r="I387" s="68"/>
      <c r="J387" s="67"/>
      <c r="K387" s="67"/>
      <c r="L387" s="67"/>
      <c r="M387" s="67"/>
      <c r="N387" s="67"/>
      <c r="O387" s="67"/>
      <c r="P387" s="67"/>
      <c r="Q387" s="67"/>
      <c r="R387" s="67"/>
      <c r="S387" s="67"/>
      <c r="T387" s="67"/>
      <c r="U387" s="67"/>
    </row>
    <row r="388" spans="9:21">
      <c r="I388" s="68"/>
      <c r="J388" s="67"/>
      <c r="K388" s="67"/>
      <c r="L388" s="67"/>
      <c r="M388" s="67"/>
      <c r="N388" s="67"/>
      <c r="O388" s="67"/>
      <c r="P388" s="67"/>
      <c r="Q388" s="67"/>
      <c r="R388" s="67"/>
      <c r="S388" s="67"/>
      <c r="T388" s="67"/>
      <c r="U388" s="67"/>
    </row>
    <row r="389" spans="9:21">
      <c r="I389" s="68"/>
      <c r="J389" s="67"/>
      <c r="K389" s="67"/>
      <c r="L389" s="67"/>
      <c r="M389" s="67"/>
      <c r="N389" s="67"/>
      <c r="O389" s="67"/>
      <c r="P389" s="67"/>
      <c r="Q389" s="67"/>
      <c r="R389" s="67"/>
      <c r="S389" s="67"/>
      <c r="T389" s="67"/>
      <c r="U389" s="67"/>
    </row>
    <row r="390" spans="9:21">
      <c r="I390" s="68"/>
      <c r="J390" s="67"/>
      <c r="K390" s="67"/>
      <c r="L390" s="67"/>
      <c r="M390" s="67"/>
      <c r="N390" s="67"/>
      <c r="O390" s="67"/>
      <c r="P390" s="67"/>
      <c r="Q390" s="67"/>
      <c r="R390" s="67"/>
      <c r="S390" s="67"/>
      <c r="T390" s="67"/>
      <c r="U390" s="67"/>
    </row>
    <row r="391" spans="9:21">
      <c r="I391" s="68"/>
      <c r="J391" s="67"/>
      <c r="K391" s="67"/>
      <c r="L391" s="67"/>
      <c r="M391" s="67"/>
      <c r="N391" s="67"/>
      <c r="O391" s="67"/>
      <c r="P391" s="67"/>
      <c r="Q391" s="67"/>
      <c r="R391" s="67"/>
      <c r="S391" s="67"/>
      <c r="T391" s="67"/>
      <c r="U391" s="67"/>
    </row>
    <row r="392" spans="9:21">
      <c r="I392" s="68"/>
      <c r="J392" s="67"/>
      <c r="K392" s="67"/>
      <c r="L392" s="67"/>
      <c r="M392" s="67"/>
      <c r="N392" s="67"/>
      <c r="O392" s="67"/>
      <c r="P392" s="67"/>
      <c r="Q392" s="67"/>
      <c r="R392" s="67"/>
      <c r="S392" s="67"/>
      <c r="T392" s="67"/>
      <c r="U392" s="67"/>
    </row>
    <row r="393" spans="9:21">
      <c r="I393" s="68"/>
      <c r="J393" s="67"/>
      <c r="K393" s="67"/>
      <c r="L393" s="67"/>
      <c r="M393" s="67"/>
      <c r="N393" s="67"/>
      <c r="O393" s="67"/>
      <c r="P393" s="67"/>
      <c r="Q393" s="67"/>
      <c r="R393" s="67"/>
      <c r="S393" s="67"/>
      <c r="T393" s="67"/>
      <c r="U393" s="67"/>
    </row>
    <row r="394" spans="9:21">
      <c r="I394" s="68"/>
      <c r="J394" s="67"/>
      <c r="K394" s="67"/>
      <c r="L394" s="67"/>
      <c r="M394" s="67"/>
      <c r="N394" s="67"/>
      <c r="O394" s="67"/>
      <c r="P394" s="67"/>
      <c r="Q394" s="67"/>
      <c r="R394" s="67"/>
      <c r="S394" s="67"/>
      <c r="T394" s="67"/>
      <c r="U394" s="67"/>
    </row>
    <row r="395" spans="9:21">
      <c r="I395" s="68"/>
      <c r="J395" s="67"/>
      <c r="K395" s="67"/>
      <c r="L395" s="67"/>
      <c r="M395" s="67"/>
      <c r="N395" s="67"/>
      <c r="O395" s="67"/>
      <c r="P395" s="67"/>
      <c r="Q395" s="67"/>
      <c r="R395" s="67"/>
      <c r="S395" s="67"/>
      <c r="T395" s="67"/>
      <c r="U395" s="67"/>
    </row>
    <row r="396" spans="9:21">
      <c r="I396" s="68"/>
      <c r="J396" s="67"/>
      <c r="K396" s="67"/>
      <c r="L396" s="67"/>
      <c r="M396" s="67"/>
      <c r="N396" s="67"/>
      <c r="O396" s="67"/>
      <c r="P396" s="67"/>
      <c r="Q396" s="67"/>
      <c r="R396" s="67"/>
      <c r="S396" s="67"/>
      <c r="T396" s="67"/>
      <c r="U396" s="67"/>
    </row>
    <row r="397" spans="9:21">
      <c r="I397" s="68"/>
      <c r="J397" s="67"/>
      <c r="K397" s="67"/>
      <c r="L397" s="67"/>
      <c r="M397" s="67"/>
      <c r="N397" s="67"/>
      <c r="O397" s="67"/>
      <c r="P397" s="67"/>
      <c r="Q397" s="67"/>
      <c r="R397" s="67"/>
      <c r="S397" s="67"/>
      <c r="T397" s="67"/>
      <c r="U397" s="67"/>
    </row>
    <row r="398" spans="9:21">
      <c r="I398" s="68"/>
      <c r="J398" s="67"/>
      <c r="K398" s="67"/>
      <c r="L398" s="67"/>
      <c r="M398" s="67"/>
      <c r="N398" s="67"/>
      <c r="O398" s="67"/>
      <c r="P398" s="67"/>
      <c r="Q398" s="67"/>
      <c r="R398" s="67"/>
      <c r="S398" s="67"/>
      <c r="T398" s="67"/>
      <c r="U398" s="67"/>
    </row>
    <row r="399" spans="9:21">
      <c r="I399" s="68"/>
      <c r="J399" s="67"/>
      <c r="K399" s="67"/>
      <c r="L399" s="67"/>
      <c r="M399" s="67"/>
      <c r="N399" s="67"/>
      <c r="O399" s="67"/>
      <c r="P399" s="67"/>
      <c r="Q399" s="67"/>
      <c r="R399" s="67"/>
      <c r="S399" s="67"/>
      <c r="T399" s="67"/>
      <c r="U399" s="67"/>
    </row>
    <row r="400" spans="9:21">
      <c r="I400" s="68"/>
      <c r="J400" s="67"/>
      <c r="K400" s="67"/>
      <c r="L400" s="67"/>
      <c r="M400" s="67"/>
      <c r="N400" s="67"/>
      <c r="O400" s="67"/>
      <c r="P400" s="67"/>
      <c r="Q400" s="67"/>
      <c r="R400" s="67"/>
      <c r="S400" s="67"/>
      <c r="T400" s="67"/>
      <c r="U400" s="67"/>
    </row>
    <row r="401" spans="9:21">
      <c r="I401" s="68"/>
      <c r="J401" s="67"/>
      <c r="K401" s="67"/>
      <c r="L401" s="67"/>
      <c r="M401" s="67"/>
      <c r="N401" s="67"/>
      <c r="O401" s="67"/>
      <c r="P401" s="67"/>
      <c r="Q401" s="67"/>
      <c r="R401" s="67"/>
      <c r="S401" s="67"/>
      <c r="T401" s="67"/>
      <c r="U401" s="67"/>
    </row>
    <row r="402" spans="9:21">
      <c r="I402" s="68"/>
      <c r="J402" s="67"/>
      <c r="K402" s="67"/>
      <c r="L402" s="67"/>
      <c r="M402" s="67"/>
      <c r="N402" s="67"/>
      <c r="O402" s="67"/>
      <c r="P402" s="67"/>
      <c r="Q402" s="67"/>
      <c r="R402" s="67"/>
      <c r="S402" s="67"/>
      <c r="T402" s="67"/>
      <c r="U402" s="67"/>
    </row>
    <row r="403" spans="9:21">
      <c r="I403" s="68"/>
      <c r="J403" s="67"/>
      <c r="K403" s="67"/>
      <c r="L403" s="67"/>
      <c r="M403" s="67"/>
      <c r="N403" s="67"/>
      <c r="O403" s="67"/>
      <c r="P403" s="67"/>
      <c r="Q403" s="67"/>
      <c r="R403" s="67"/>
      <c r="S403" s="67"/>
      <c r="T403" s="67"/>
      <c r="U403" s="67"/>
    </row>
    <row r="404" spans="9:21">
      <c r="I404" s="68"/>
      <c r="J404" s="67"/>
      <c r="K404" s="67"/>
      <c r="L404" s="67"/>
      <c r="M404" s="67"/>
      <c r="N404" s="67"/>
      <c r="O404" s="67"/>
      <c r="P404" s="67"/>
      <c r="Q404" s="67"/>
      <c r="R404" s="67"/>
      <c r="S404" s="67"/>
      <c r="T404" s="67"/>
      <c r="U404" s="67"/>
    </row>
    <row r="405" spans="9:21">
      <c r="I405" s="68"/>
      <c r="J405" s="67"/>
      <c r="K405" s="67"/>
      <c r="L405" s="67"/>
      <c r="M405" s="67"/>
      <c r="N405" s="67"/>
      <c r="O405" s="67"/>
      <c r="P405" s="67"/>
      <c r="Q405" s="67"/>
      <c r="R405" s="67"/>
      <c r="S405" s="67"/>
      <c r="T405" s="67"/>
      <c r="U405" s="67"/>
    </row>
    <row r="406" spans="9:21">
      <c r="I406" s="68"/>
      <c r="J406" s="67"/>
      <c r="K406" s="67"/>
      <c r="L406" s="67"/>
      <c r="M406" s="67"/>
      <c r="N406" s="67"/>
      <c r="O406" s="67"/>
      <c r="P406" s="67"/>
      <c r="Q406" s="67"/>
      <c r="R406" s="67"/>
      <c r="S406" s="67"/>
      <c r="T406" s="67"/>
      <c r="U406" s="67"/>
    </row>
    <row r="407" spans="9:21">
      <c r="I407" s="68"/>
      <c r="J407" s="67"/>
      <c r="K407" s="67"/>
      <c r="L407" s="67"/>
      <c r="M407" s="67"/>
      <c r="N407" s="67"/>
      <c r="O407" s="67"/>
      <c r="P407" s="67"/>
      <c r="Q407" s="67"/>
      <c r="R407" s="67"/>
      <c r="S407" s="67"/>
      <c r="T407" s="67"/>
      <c r="U407" s="67"/>
    </row>
    <row r="408" spans="9:21">
      <c r="I408" s="68"/>
      <c r="J408" s="67"/>
      <c r="K408" s="67"/>
      <c r="L408" s="67"/>
      <c r="M408" s="67"/>
      <c r="N408" s="67"/>
      <c r="O408" s="67"/>
      <c r="P408" s="67"/>
      <c r="Q408" s="67"/>
      <c r="R408" s="67"/>
      <c r="S408" s="67"/>
      <c r="T408" s="67"/>
      <c r="U408" s="67"/>
    </row>
    <row r="409" spans="9:21">
      <c r="I409" s="68"/>
      <c r="J409" s="67"/>
      <c r="K409" s="67"/>
      <c r="L409" s="67"/>
      <c r="M409" s="67"/>
      <c r="N409" s="67"/>
      <c r="O409" s="67"/>
      <c r="P409" s="67"/>
      <c r="Q409" s="67"/>
      <c r="R409" s="67"/>
      <c r="S409" s="67"/>
      <c r="T409" s="67"/>
      <c r="U409" s="67"/>
    </row>
    <row r="410" spans="9:21">
      <c r="I410" s="68"/>
      <c r="J410" s="67"/>
      <c r="K410" s="67"/>
      <c r="L410" s="67"/>
      <c r="M410" s="67"/>
      <c r="N410" s="67"/>
      <c r="O410" s="67"/>
      <c r="P410" s="67"/>
      <c r="Q410" s="67"/>
      <c r="R410" s="67"/>
      <c r="S410" s="67"/>
      <c r="T410" s="67"/>
      <c r="U410" s="67"/>
    </row>
    <row r="411" spans="9:21">
      <c r="I411" s="68"/>
      <c r="J411" s="67"/>
      <c r="K411" s="67"/>
      <c r="L411" s="67"/>
      <c r="M411" s="67"/>
      <c r="N411" s="67"/>
      <c r="O411" s="67"/>
      <c r="P411" s="67"/>
      <c r="Q411" s="67"/>
      <c r="R411" s="67"/>
      <c r="S411" s="67"/>
      <c r="T411" s="67"/>
      <c r="U411" s="67"/>
    </row>
    <row r="412" spans="9:21">
      <c r="I412" s="68"/>
      <c r="J412" s="67"/>
      <c r="K412" s="67"/>
      <c r="L412" s="67"/>
      <c r="M412" s="67"/>
      <c r="N412" s="67"/>
      <c r="O412" s="67"/>
      <c r="P412" s="67"/>
      <c r="Q412" s="67"/>
      <c r="R412" s="67"/>
      <c r="S412" s="67"/>
      <c r="T412" s="67"/>
      <c r="U412" s="67"/>
    </row>
    <row r="413" spans="9:21">
      <c r="I413" s="68"/>
      <c r="J413" s="67"/>
      <c r="K413" s="67"/>
      <c r="L413" s="67"/>
      <c r="M413" s="67"/>
      <c r="N413" s="67"/>
      <c r="O413" s="67"/>
      <c r="P413" s="67"/>
      <c r="Q413" s="67"/>
      <c r="R413" s="67"/>
      <c r="S413" s="67"/>
      <c r="T413" s="67"/>
      <c r="U413" s="67"/>
    </row>
    <row r="414" spans="9:21">
      <c r="I414" s="68"/>
      <c r="J414" s="67"/>
      <c r="K414" s="67"/>
      <c r="L414" s="67"/>
      <c r="M414" s="67"/>
      <c r="N414" s="67"/>
      <c r="O414" s="67"/>
      <c r="P414" s="67"/>
      <c r="Q414" s="67"/>
      <c r="R414" s="67"/>
      <c r="S414" s="67"/>
      <c r="T414" s="67"/>
      <c r="U414" s="67"/>
    </row>
    <row r="415" spans="9:21">
      <c r="I415" s="68"/>
      <c r="J415" s="67"/>
      <c r="K415" s="67"/>
      <c r="L415" s="67"/>
      <c r="M415" s="67"/>
      <c r="N415" s="67"/>
      <c r="O415" s="67"/>
      <c r="P415" s="67"/>
      <c r="Q415" s="67"/>
      <c r="R415" s="67"/>
      <c r="S415" s="67"/>
      <c r="T415" s="67"/>
      <c r="U415" s="67"/>
    </row>
    <row r="416" spans="9:21">
      <c r="I416" s="68"/>
      <c r="J416" s="67"/>
      <c r="K416" s="67"/>
      <c r="L416" s="67"/>
      <c r="M416" s="67"/>
      <c r="N416" s="67"/>
      <c r="O416" s="67"/>
      <c r="P416" s="67"/>
      <c r="Q416" s="67"/>
      <c r="R416" s="67"/>
      <c r="S416" s="67"/>
      <c r="T416" s="67"/>
      <c r="U416" s="67"/>
    </row>
    <row r="417" spans="9:21">
      <c r="I417" s="68"/>
      <c r="J417" s="67"/>
      <c r="K417" s="67"/>
      <c r="L417" s="67"/>
      <c r="M417" s="67"/>
      <c r="N417" s="67"/>
      <c r="O417" s="67"/>
      <c r="P417" s="67"/>
      <c r="Q417" s="67"/>
      <c r="R417" s="67"/>
      <c r="S417" s="67"/>
      <c r="T417" s="67"/>
      <c r="U417" s="67"/>
    </row>
    <row r="418" spans="9:21">
      <c r="I418" s="68"/>
      <c r="J418" s="67"/>
      <c r="K418" s="67"/>
      <c r="L418" s="67"/>
      <c r="M418" s="67"/>
      <c r="N418" s="67"/>
      <c r="O418" s="67"/>
      <c r="P418" s="67"/>
      <c r="Q418" s="67"/>
      <c r="R418" s="67"/>
      <c r="S418" s="67"/>
      <c r="T418" s="67"/>
      <c r="U418" s="67"/>
    </row>
    <row r="419" spans="9:21">
      <c r="I419" s="68"/>
      <c r="J419" s="67"/>
      <c r="K419" s="67"/>
      <c r="L419" s="67"/>
      <c r="M419" s="67"/>
      <c r="N419" s="67"/>
      <c r="O419" s="67"/>
      <c r="P419" s="67"/>
      <c r="Q419" s="67"/>
      <c r="R419" s="67"/>
      <c r="S419" s="67"/>
      <c r="T419" s="67"/>
      <c r="U419" s="67"/>
    </row>
    <row r="420" spans="9:21">
      <c r="I420" s="68"/>
      <c r="J420" s="67"/>
      <c r="K420" s="67"/>
      <c r="L420" s="67"/>
      <c r="M420" s="67"/>
      <c r="N420" s="67"/>
      <c r="O420" s="67"/>
      <c r="P420" s="67"/>
      <c r="Q420" s="67"/>
      <c r="R420" s="67"/>
      <c r="S420" s="67"/>
      <c r="T420" s="67"/>
      <c r="U420" s="67"/>
    </row>
    <row r="421" spans="9:21">
      <c r="I421" s="68"/>
      <c r="J421" s="67"/>
      <c r="K421" s="67"/>
      <c r="L421" s="67"/>
      <c r="M421" s="67"/>
      <c r="N421" s="67"/>
      <c r="O421" s="67"/>
      <c r="P421" s="67"/>
      <c r="Q421" s="67"/>
      <c r="R421" s="67"/>
      <c r="S421" s="67"/>
      <c r="T421" s="67"/>
      <c r="U421" s="67"/>
    </row>
    <row r="422" spans="9:21">
      <c r="I422" s="68"/>
      <c r="J422" s="67"/>
      <c r="K422" s="67"/>
      <c r="L422" s="67"/>
      <c r="M422" s="67"/>
      <c r="N422" s="67"/>
      <c r="O422" s="67"/>
      <c r="P422" s="67"/>
      <c r="Q422" s="67"/>
      <c r="R422" s="67"/>
      <c r="S422" s="67"/>
      <c r="T422" s="67"/>
      <c r="U422" s="67"/>
    </row>
    <row r="423" spans="9:21">
      <c r="I423" s="68"/>
      <c r="J423" s="67"/>
      <c r="K423" s="67"/>
      <c r="L423" s="67"/>
      <c r="M423" s="67"/>
      <c r="N423" s="67"/>
      <c r="O423" s="67"/>
      <c r="P423" s="67"/>
      <c r="Q423" s="67"/>
      <c r="R423" s="67"/>
      <c r="S423" s="67"/>
      <c r="T423" s="67"/>
      <c r="U423" s="67"/>
    </row>
    <row r="424" spans="9:21">
      <c r="I424" s="68"/>
      <c r="J424" s="67"/>
      <c r="K424" s="67"/>
      <c r="L424" s="67"/>
      <c r="M424" s="67"/>
      <c r="N424" s="67"/>
      <c r="O424" s="67"/>
      <c r="P424" s="67"/>
      <c r="Q424" s="67"/>
      <c r="R424" s="67"/>
      <c r="S424" s="67"/>
      <c r="T424" s="67"/>
      <c r="U424" s="67"/>
    </row>
    <row r="425" spans="9:21">
      <c r="I425" s="68"/>
      <c r="J425" s="67"/>
      <c r="K425" s="67"/>
      <c r="L425" s="67"/>
      <c r="M425" s="67"/>
      <c r="N425" s="67"/>
      <c r="O425" s="67"/>
      <c r="P425" s="67"/>
      <c r="Q425" s="67"/>
      <c r="R425" s="67"/>
      <c r="S425" s="67"/>
      <c r="T425" s="67"/>
      <c r="U425" s="67"/>
    </row>
    <row r="426" spans="9:21">
      <c r="I426" s="68"/>
      <c r="J426" s="67"/>
      <c r="K426" s="67"/>
      <c r="L426" s="67"/>
      <c r="M426" s="67"/>
      <c r="N426" s="67"/>
      <c r="O426" s="67"/>
      <c r="P426" s="67"/>
      <c r="Q426" s="67"/>
      <c r="R426" s="67"/>
      <c r="S426" s="67"/>
      <c r="T426" s="67"/>
      <c r="U426" s="67"/>
    </row>
    <row r="427" spans="9:21">
      <c r="I427" s="68"/>
      <c r="J427" s="67"/>
      <c r="K427" s="67"/>
      <c r="L427" s="67"/>
      <c r="M427" s="67"/>
      <c r="N427" s="67"/>
      <c r="O427" s="67"/>
      <c r="P427" s="67"/>
      <c r="Q427" s="67"/>
      <c r="R427" s="67"/>
      <c r="S427" s="67"/>
      <c r="T427" s="67"/>
      <c r="U427" s="67"/>
    </row>
    <row r="428" spans="9:21">
      <c r="I428" s="68"/>
      <c r="J428" s="67"/>
      <c r="K428" s="67"/>
      <c r="L428" s="67"/>
      <c r="M428" s="67"/>
      <c r="N428" s="67"/>
      <c r="O428" s="67"/>
      <c r="P428" s="67"/>
      <c r="Q428" s="67"/>
      <c r="R428" s="67"/>
      <c r="S428" s="67"/>
      <c r="T428" s="67"/>
      <c r="U428" s="67"/>
    </row>
    <row r="429" spans="9:21">
      <c r="I429" s="68"/>
      <c r="J429" s="67"/>
      <c r="K429" s="67"/>
      <c r="L429" s="67"/>
      <c r="M429" s="67"/>
      <c r="N429" s="67"/>
      <c r="O429" s="67"/>
      <c r="P429" s="67"/>
      <c r="Q429" s="67"/>
      <c r="R429" s="67"/>
      <c r="S429" s="67"/>
      <c r="T429" s="67"/>
      <c r="U429" s="67"/>
    </row>
    <row r="430" spans="9:21">
      <c r="I430" s="68"/>
      <c r="J430" s="67"/>
      <c r="K430" s="67"/>
      <c r="L430" s="67"/>
      <c r="M430" s="67"/>
      <c r="N430" s="67"/>
      <c r="O430" s="67"/>
      <c r="P430" s="67"/>
      <c r="Q430" s="67"/>
      <c r="R430" s="67"/>
      <c r="S430" s="67"/>
      <c r="T430" s="67"/>
      <c r="U430" s="67"/>
    </row>
    <row r="431" spans="9:21">
      <c r="I431" s="68"/>
      <c r="J431" s="67"/>
      <c r="K431" s="67"/>
      <c r="L431" s="67"/>
      <c r="M431" s="67"/>
      <c r="N431" s="67"/>
      <c r="O431" s="67"/>
      <c r="P431" s="67"/>
      <c r="Q431" s="67"/>
      <c r="R431" s="67"/>
      <c r="S431" s="67"/>
      <c r="T431" s="67"/>
      <c r="U431" s="67"/>
    </row>
    <row r="432" spans="9:21">
      <c r="I432" s="68"/>
      <c r="J432" s="67"/>
      <c r="K432" s="67"/>
      <c r="L432" s="67"/>
      <c r="M432" s="67"/>
      <c r="N432" s="67"/>
      <c r="O432" s="67"/>
      <c r="P432" s="67"/>
      <c r="Q432" s="67"/>
      <c r="R432" s="67"/>
      <c r="S432" s="67"/>
      <c r="T432" s="67"/>
      <c r="U432" s="67"/>
    </row>
    <row r="433" spans="9:21">
      <c r="I433" s="68"/>
      <c r="J433" s="67"/>
      <c r="K433" s="67"/>
      <c r="L433" s="67"/>
      <c r="M433" s="67"/>
      <c r="N433" s="67"/>
      <c r="O433" s="67"/>
      <c r="P433" s="67"/>
      <c r="Q433" s="67"/>
      <c r="R433" s="67"/>
      <c r="S433" s="67"/>
      <c r="T433" s="67"/>
      <c r="U433" s="67"/>
    </row>
    <row r="434" spans="9:21">
      <c r="I434" s="68"/>
      <c r="J434" s="67"/>
      <c r="K434" s="67"/>
      <c r="L434" s="67"/>
      <c r="M434" s="67"/>
      <c r="N434" s="67"/>
      <c r="O434" s="67"/>
      <c r="P434" s="67"/>
      <c r="Q434" s="67"/>
      <c r="R434" s="67"/>
      <c r="S434" s="67"/>
      <c r="T434" s="67"/>
      <c r="U434" s="67"/>
    </row>
    <row r="435" spans="9:21">
      <c r="I435" s="68"/>
      <c r="J435" s="67"/>
      <c r="K435" s="67"/>
      <c r="L435" s="67"/>
      <c r="M435" s="67"/>
      <c r="N435" s="67"/>
      <c r="O435" s="67"/>
      <c r="P435" s="67"/>
      <c r="Q435" s="67"/>
      <c r="R435" s="67"/>
      <c r="S435" s="67"/>
      <c r="T435" s="67"/>
      <c r="U435" s="67"/>
    </row>
    <row r="436" spans="9:21">
      <c r="I436" s="68"/>
      <c r="J436" s="67"/>
      <c r="K436" s="67"/>
      <c r="L436" s="67"/>
      <c r="M436" s="67"/>
      <c r="N436" s="67"/>
      <c r="O436" s="67"/>
      <c r="P436" s="67"/>
      <c r="Q436" s="67"/>
      <c r="R436" s="67"/>
      <c r="S436" s="67"/>
      <c r="T436" s="67"/>
      <c r="U436" s="67"/>
    </row>
    <row r="437" spans="9:21">
      <c r="I437" s="68"/>
      <c r="J437" s="67"/>
      <c r="K437" s="67"/>
      <c r="L437" s="67"/>
      <c r="M437" s="67"/>
      <c r="N437" s="67"/>
      <c r="O437" s="67"/>
      <c r="P437" s="67"/>
      <c r="Q437" s="67"/>
      <c r="R437" s="67"/>
      <c r="S437" s="67"/>
      <c r="T437" s="67"/>
      <c r="U437" s="67"/>
    </row>
    <row r="438" spans="9:21">
      <c r="I438" s="68"/>
      <c r="J438" s="67"/>
      <c r="K438" s="67"/>
      <c r="L438" s="67"/>
      <c r="M438" s="67"/>
      <c r="N438" s="67"/>
      <c r="O438" s="67"/>
      <c r="P438" s="67"/>
      <c r="Q438" s="67"/>
      <c r="R438" s="67"/>
      <c r="S438" s="67"/>
      <c r="T438" s="67"/>
      <c r="U438" s="67"/>
    </row>
    <row r="439" spans="9:21">
      <c r="I439" s="68"/>
      <c r="J439" s="67"/>
      <c r="K439" s="67"/>
      <c r="L439" s="67"/>
      <c r="M439" s="67"/>
      <c r="N439" s="67"/>
      <c r="O439" s="67"/>
      <c r="P439" s="67"/>
      <c r="Q439" s="67"/>
      <c r="R439" s="67"/>
      <c r="S439" s="67"/>
      <c r="T439" s="67"/>
      <c r="U439" s="67"/>
    </row>
    <row r="440" spans="9:21">
      <c r="I440" s="68"/>
      <c r="J440" s="67"/>
      <c r="K440" s="67"/>
      <c r="L440" s="67"/>
      <c r="M440" s="67"/>
      <c r="N440" s="67"/>
      <c r="O440" s="67"/>
      <c r="P440" s="67"/>
      <c r="Q440" s="67"/>
      <c r="R440" s="67"/>
      <c r="S440" s="67"/>
      <c r="T440" s="67"/>
      <c r="U440" s="67"/>
    </row>
    <row r="441" spans="9:21">
      <c r="I441" s="68"/>
      <c r="J441" s="67"/>
      <c r="K441" s="67"/>
      <c r="L441" s="67"/>
      <c r="M441" s="67"/>
      <c r="N441" s="67"/>
      <c r="O441" s="67"/>
      <c r="P441" s="67"/>
      <c r="Q441" s="67"/>
      <c r="R441" s="67"/>
      <c r="S441" s="67"/>
      <c r="T441" s="67"/>
      <c r="U441" s="67"/>
    </row>
    <row r="442" spans="9:21">
      <c r="I442" s="68"/>
      <c r="J442" s="67"/>
      <c r="K442" s="67"/>
      <c r="L442" s="67"/>
      <c r="M442" s="67"/>
      <c r="N442" s="67"/>
      <c r="O442" s="67"/>
      <c r="P442" s="67"/>
      <c r="Q442" s="67"/>
      <c r="R442" s="67"/>
      <c r="S442" s="67"/>
      <c r="T442" s="67"/>
      <c r="U442" s="67"/>
    </row>
    <row r="443" spans="9:21">
      <c r="I443" s="68"/>
      <c r="J443" s="67"/>
      <c r="K443" s="67"/>
      <c r="L443" s="67"/>
      <c r="M443" s="67"/>
      <c r="N443" s="67"/>
      <c r="O443" s="67"/>
      <c r="P443" s="67"/>
      <c r="Q443" s="67"/>
      <c r="R443" s="67"/>
      <c r="S443" s="67"/>
      <c r="T443" s="67"/>
      <c r="U443" s="67"/>
    </row>
    <row r="444" spans="9:21">
      <c r="I444" s="68"/>
      <c r="J444" s="67"/>
      <c r="K444" s="67"/>
      <c r="L444" s="67"/>
      <c r="M444" s="67"/>
      <c r="N444" s="67"/>
      <c r="O444" s="67"/>
      <c r="P444" s="67"/>
      <c r="Q444" s="67"/>
      <c r="R444" s="67"/>
      <c r="S444" s="67"/>
      <c r="T444" s="67"/>
      <c r="U444" s="67"/>
    </row>
    <row r="445" spans="9:21">
      <c r="I445" s="68"/>
      <c r="J445" s="67"/>
      <c r="K445" s="67"/>
      <c r="L445" s="67"/>
      <c r="M445" s="67"/>
      <c r="N445" s="67"/>
      <c r="O445" s="67"/>
      <c r="P445" s="67"/>
      <c r="Q445" s="67"/>
      <c r="R445" s="67"/>
      <c r="S445" s="67"/>
      <c r="T445" s="67"/>
      <c r="U445" s="67"/>
    </row>
    <row r="446" spans="9:21">
      <c r="I446" s="68"/>
      <c r="J446" s="67"/>
      <c r="K446" s="67"/>
      <c r="L446" s="67"/>
      <c r="M446" s="67"/>
      <c r="N446" s="67"/>
      <c r="O446" s="67"/>
      <c r="P446" s="67"/>
      <c r="Q446" s="67"/>
      <c r="R446" s="67"/>
      <c r="S446" s="67"/>
      <c r="T446" s="67"/>
      <c r="U446" s="67"/>
    </row>
    <row r="447" spans="9:21">
      <c r="I447" s="68"/>
      <c r="J447" s="67"/>
      <c r="K447" s="67"/>
      <c r="L447" s="67"/>
      <c r="M447" s="67"/>
      <c r="N447" s="67"/>
      <c r="O447" s="67"/>
      <c r="P447" s="67"/>
      <c r="Q447" s="67"/>
      <c r="R447" s="67"/>
      <c r="S447" s="67"/>
      <c r="T447" s="67"/>
      <c r="U447" s="67"/>
    </row>
    <row r="448" spans="9:21">
      <c r="I448" s="68"/>
      <c r="J448" s="67"/>
      <c r="K448" s="67"/>
      <c r="L448" s="67"/>
      <c r="M448" s="67"/>
      <c r="N448" s="67"/>
      <c r="O448" s="67"/>
      <c r="P448" s="67"/>
      <c r="Q448" s="67"/>
      <c r="R448" s="67"/>
      <c r="S448" s="67"/>
      <c r="T448" s="67"/>
      <c r="U448" s="67"/>
    </row>
    <row r="449" spans="9:21">
      <c r="I449" s="68"/>
      <c r="J449" s="67"/>
      <c r="K449" s="67"/>
      <c r="L449" s="67"/>
      <c r="M449" s="67"/>
      <c r="N449" s="67"/>
      <c r="O449" s="67"/>
      <c r="P449" s="67"/>
      <c r="Q449" s="67"/>
      <c r="R449" s="67"/>
      <c r="S449" s="67"/>
      <c r="T449" s="67"/>
      <c r="U449" s="67"/>
    </row>
    <row r="450" spans="9:21">
      <c r="I450" s="68"/>
      <c r="J450" s="67"/>
      <c r="K450" s="67"/>
      <c r="L450" s="67"/>
      <c r="M450" s="67"/>
      <c r="N450" s="67"/>
      <c r="O450" s="67"/>
      <c r="P450" s="67"/>
      <c r="Q450" s="67"/>
      <c r="R450" s="67"/>
      <c r="S450" s="67"/>
      <c r="T450" s="67"/>
      <c r="U450" s="67"/>
    </row>
    <row r="451" spans="9:21">
      <c r="I451" s="68"/>
      <c r="J451" s="67"/>
      <c r="K451" s="67"/>
      <c r="L451" s="67"/>
      <c r="M451" s="67"/>
      <c r="N451" s="67"/>
      <c r="O451" s="67"/>
      <c r="P451" s="67"/>
      <c r="Q451" s="67"/>
      <c r="R451" s="67"/>
      <c r="S451" s="67"/>
      <c r="T451" s="67"/>
      <c r="U451" s="67"/>
    </row>
    <row r="452" spans="9:21">
      <c r="I452" s="68"/>
      <c r="J452" s="67"/>
      <c r="K452" s="67"/>
      <c r="L452" s="67"/>
      <c r="M452" s="67"/>
      <c r="N452" s="67"/>
      <c r="O452" s="67"/>
      <c r="P452" s="67"/>
      <c r="Q452" s="67"/>
      <c r="R452" s="67"/>
      <c r="S452" s="67"/>
      <c r="T452" s="67"/>
      <c r="U452" s="67"/>
    </row>
    <row r="453" spans="9:21">
      <c r="I453" s="68"/>
      <c r="J453" s="67"/>
      <c r="K453" s="67"/>
      <c r="L453" s="67"/>
      <c r="M453" s="67"/>
      <c r="N453" s="67"/>
      <c r="O453" s="67"/>
      <c r="P453" s="67"/>
      <c r="Q453" s="67"/>
      <c r="R453" s="67"/>
      <c r="S453" s="67"/>
      <c r="T453" s="67"/>
      <c r="U453" s="67"/>
    </row>
    <row r="454" spans="9:21">
      <c r="I454" s="68"/>
      <c r="J454" s="67"/>
      <c r="K454" s="67"/>
      <c r="L454" s="67"/>
      <c r="M454" s="67"/>
      <c r="N454" s="67"/>
      <c r="O454" s="67"/>
      <c r="P454" s="67"/>
      <c r="Q454" s="67"/>
      <c r="R454" s="67"/>
      <c r="S454" s="67"/>
      <c r="T454" s="67"/>
      <c r="U454" s="67"/>
    </row>
    <row r="455" spans="9:21">
      <c r="I455" s="68"/>
      <c r="J455" s="67"/>
      <c r="K455" s="67"/>
      <c r="L455" s="67"/>
      <c r="M455" s="67"/>
      <c r="N455" s="67"/>
      <c r="O455" s="67"/>
      <c r="P455" s="67"/>
      <c r="Q455" s="67"/>
      <c r="R455" s="67"/>
      <c r="S455" s="67"/>
      <c r="T455" s="67"/>
      <c r="U455" s="67"/>
    </row>
    <row r="456" spans="9:21">
      <c r="I456" s="68"/>
      <c r="J456" s="67"/>
      <c r="K456" s="67"/>
      <c r="L456" s="67"/>
      <c r="M456" s="67"/>
      <c r="N456" s="67"/>
      <c r="O456" s="67"/>
      <c r="P456" s="67"/>
      <c r="Q456" s="67"/>
      <c r="R456" s="67"/>
      <c r="S456" s="67"/>
      <c r="T456" s="67"/>
      <c r="U456" s="67"/>
    </row>
    <row r="457" spans="9:21">
      <c r="I457" s="68"/>
      <c r="J457" s="67"/>
      <c r="K457" s="67"/>
      <c r="L457" s="67"/>
      <c r="M457" s="67"/>
      <c r="N457" s="67"/>
      <c r="O457" s="67"/>
      <c r="P457" s="67"/>
      <c r="Q457" s="67"/>
      <c r="R457" s="67"/>
      <c r="S457" s="67"/>
      <c r="T457" s="67"/>
      <c r="U457" s="67"/>
    </row>
    <row r="458" spans="9:21">
      <c r="I458" s="68"/>
      <c r="J458" s="67"/>
      <c r="K458" s="67"/>
      <c r="L458" s="67"/>
      <c r="M458" s="67"/>
      <c r="N458" s="67"/>
      <c r="O458" s="67"/>
      <c r="P458" s="67"/>
      <c r="Q458" s="67"/>
      <c r="R458" s="67"/>
      <c r="S458" s="67"/>
      <c r="T458" s="67"/>
      <c r="U458" s="67"/>
    </row>
    <row r="459" spans="9:21">
      <c r="I459" s="68"/>
      <c r="J459" s="67"/>
      <c r="K459" s="67"/>
      <c r="L459" s="67"/>
      <c r="M459" s="67"/>
      <c r="N459" s="67"/>
      <c r="O459" s="67"/>
      <c r="P459" s="67"/>
      <c r="Q459" s="67"/>
      <c r="R459" s="67"/>
      <c r="S459" s="67"/>
      <c r="T459" s="67"/>
      <c r="U459" s="67"/>
    </row>
    <row r="460" spans="9:21">
      <c r="I460" s="68"/>
      <c r="J460" s="67"/>
      <c r="K460" s="67"/>
      <c r="L460" s="67"/>
      <c r="M460" s="67"/>
      <c r="N460" s="67"/>
      <c r="O460" s="67"/>
      <c r="P460" s="67"/>
      <c r="Q460" s="67"/>
      <c r="R460" s="67"/>
      <c r="S460" s="67"/>
      <c r="T460" s="67"/>
      <c r="U460" s="67"/>
    </row>
    <row r="461" spans="9:21">
      <c r="I461" s="68"/>
      <c r="J461" s="67"/>
      <c r="K461" s="67"/>
      <c r="L461" s="67"/>
      <c r="M461" s="67"/>
      <c r="N461" s="67"/>
      <c r="O461" s="67"/>
      <c r="P461" s="67"/>
      <c r="Q461" s="67"/>
      <c r="R461" s="67"/>
      <c r="S461" s="67"/>
      <c r="T461" s="67"/>
      <c r="U461" s="67"/>
    </row>
    <row r="462" spans="9:21">
      <c r="I462" s="68"/>
      <c r="J462" s="67"/>
      <c r="K462" s="67"/>
      <c r="L462" s="67"/>
      <c r="M462" s="67"/>
      <c r="N462" s="67"/>
      <c r="O462" s="67"/>
      <c r="P462" s="67"/>
      <c r="Q462" s="67"/>
      <c r="R462" s="67"/>
      <c r="S462" s="67"/>
      <c r="T462" s="67"/>
      <c r="U462" s="67"/>
    </row>
    <row r="463" spans="9:21">
      <c r="I463" s="68"/>
      <c r="J463" s="67"/>
      <c r="K463" s="67"/>
      <c r="L463" s="67"/>
      <c r="M463" s="67"/>
      <c r="N463" s="67"/>
      <c r="O463" s="67"/>
      <c r="P463" s="67"/>
      <c r="Q463" s="67"/>
      <c r="R463" s="67"/>
      <c r="S463" s="67"/>
      <c r="T463" s="67"/>
      <c r="U463" s="67"/>
    </row>
    <row r="464" spans="9:21">
      <c r="I464" s="68"/>
      <c r="J464" s="67"/>
      <c r="K464" s="67"/>
      <c r="L464" s="67"/>
      <c r="M464" s="67"/>
      <c r="N464" s="67"/>
      <c r="O464" s="67"/>
      <c r="P464" s="67"/>
      <c r="Q464" s="67"/>
      <c r="R464" s="67"/>
      <c r="S464" s="67"/>
      <c r="T464" s="67"/>
      <c r="U464" s="67"/>
    </row>
    <row r="465" spans="9:21">
      <c r="I465" s="68"/>
      <c r="J465" s="67"/>
      <c r="K465" s="67"/>
      <c r="L465" s="67"/>
      <c r="M465" s="67"/>
      <c r="N465" s="67"/>
      <c r="O465" s="67"/>
      <c r="P465" s="67"/>
      <c r="Q465" s="67"/>
      <c r="R465" s="67"/>
      <c r="S465" s="67"/>
      <c r="T465" s="67"/>
      <c r="U465" s="67"/>
    </row>
    <row r="466" spans="9:21">
      <c r="I466" s="68"/>
      <c r="J466" s="67"/>
      <c r="K466" s="67"/>
      <c r="L466" s="67"/>
      <c r="M466" s="67"/>
      <c r="N466" s="67"/>
      <c r="O466" s="67"/>
      <c r="P466" s="67"/>
      <c r="Q466" s="67"/>
      <c r="R466" s="67"/>
      <c r="S466" s="67"/>
      <c r="T466" s="67"/>
      <c r="U466" s="67"/>
    </row>
    <row r="467" spans="9:21">
      <c r="I467" s="68"/>
      <c r="J467" s="67"/>
      <c r="K467" s="67"/>
      <c r="L467" s="67"/>
      <c r="M467" s="67"/>
      <c r="N467" s="67"/>
      <c r="O467" s="67"/>
      <c r="P467" s="67"/>
      <c r="Q467" s="67"/>
      <c r="R467" s="67"/>
      <c r="S467" s="67"/>
      <c r="T467" s="67"/>
      <c r="U467" s="67"/>
    </row>
    <row r="468" spans="9:21">
      <c r="I468" s="68"/>
      <c r="J468" s="67"/>
      <c r="K468" s="67"/>
      <c r="L468" s="67"/>
      <c r="M468" s="67"/>
      <c r="N468" s="67"/>
      <c r="O468" s="67"/>
      <c r="P468" s="67"/>
      <c r="Q468" s="67"/>
      <c r="R468" s="67"/>
      <c r="S468" s="67"/>
      <c r="T468" s="67"/>
      <c r="U468" s="67"/>
    </row>
    <row r="469" spans="9:21">
      <c r="I469" s="68"/>
      <c r="J469" s="67"/>
      <c r="K469" s="67"/>
      <c r="L469" s="67"/>
      <c r="M469" s="67"/>
      <c r="N469" s="67"/>
      <c r="O469" s="67"/>
      <c r="P469" s="67"/>
      <c r="Q469" s="67"/>
      <c r="R469" s="67"/>
      <c r="S469" s="67"/>
      <c r="T469" s="67"/>
      <c r="U469" s="67"/>
    </row>
    <row r="470" spans="9:21">
      <c r="I470" s="68"/>
      <c r="J470" s="67"/>
      <c r="K470" s="67"/>
      <c r="L470" s="67"/>
      <c r="M470" s="67"/>
      <c r="N470" s="67"/>
      <c r="O470" s="67"/>
      <c r="P470" s="67"/>
      <c r="Q470" s="67"/>
      <c r="R470" s="67"/>
      <c r="S470" s="67"/>
      <c r="T470" s="67"/>
      <c r="U470" s="67"/>
    </row>
    <row r="471" spans="9:21">
      <c r="I471" s="68"/>
      <c r="J471" s="67"/>
      <c r="K471" s="67"/>
      <c r="L471" s="67"/>
      <c r="M471" s="67"/>
      <c r="N471" s="67"/>
      <c r="O471" s="67"/>
      <c r="P471" s="67"/>
      <c r="Q471" s="67"/>
      <c r="R471" s="67"/>
      <c r="S471" s="67"/>
      <c r="T471" s="67"/>
      <c r="U471" s="67"/>
    </row>
    <row r="472" spans="9:21">
      <c r="I472" s="68"/>
      <c r="J472" s="67"/>
      <c r="K472" s="67"/>
      <c r="L472" s="67"/>
      <c r="M472" s="67"/>
      <c r="N472" s="67"/>
      <c r="O472" s="67"/>
      <c r="P472" s="67"/>
      <c r="Q472" s="67"/>
      <c r="R472" s="67"/>
      <c r="S472" s="67"/>
      <c r="T472" s="67"/>
      <c r="U472" s="67"/>
    </row>
    <row r="473" spans="9:21">
      <c r="I473" s="68"/>
      <c r="J473" s="67"/>
      <c r="K473" s="67"/>
      <c r="L473" s="67"/>
      <c r="M473" s="67"/>
      <c r="N473" s="67"/>
      <c r="O473" s="67"/>
      <c r="P473" s="67"/>
      <c r="Q473" s="67"/>
      <c r="R473" s="67"/>
      <c r="S473" s="67"/>
      <c r="T473" s="67"/>
      <c r="U473" s="67"/>
    </row>
    <row r="474" spans="9:21">
      <c r="I474" s="68"/>
      <c r="J474" s="67"/>
      <c r="K474" s="67"/>
      <c r="L474" s="67"/>
      <c r="M474" s="67"/>
      <c r="N474" s="67"/>
      <c r="O474" s="67"/>
      <c r="P474" s="67"/>
      <c r="Q474" s="67"/>
      <c r="R474" s="67"/>
      <c r="S474" s="67"/>
      <c r="T474" s="67"/>
      <c r="U474" s="67"/>
    </row>
    <row r="475" spans="9:21">
      <c r="I475" s="68"/>
      <c r="J475" s="67"/>
      <c r="K475" s="67"/>
      <c r="L475" s="67"/>
      <c r="M475" s="67"/>
      <c r="N475" s="67"/>
      <c r="O475" s="67"/>
      <c r="P475" s="67"/>
      <c r="Q475" s="67"/>
      <c r="R475" s="67"/>
      <c r="S475" s="67"/>
      <c r="T475" s="67"/>
      <c r="U475" s="67"/>
    </row>
    <row r="476" spans="9:21">
      <c r="I476" s="68"/>
      <c r="J476" s="67"/>
      <c r="K476" s="67"/>
      <c r="L476" s="67"/>
      <c r="M476" s="67"/>
      <c r="N476" s="67"/>
      <c r="O476" s="67"/>
      <c r="P476" s="67"/>
      <c r="Q476" s="67"/>
      <c r="R476" s="67"/>
      <c r="S476" s="67"/>
      <c r="T476" s="67"/>
      <c r="U476" s="67"/>
    </row>
    <row r="477" spans="9:21">
      <c r="I477" s="68"/>
      <c r="J477" s="67"/>
      <c r="K477" s="67"/>
      <c r="L477" s="67"/>
      <c r="M477" s="67"/>
      <c r="N477" s="67"/>
      <c r="O477" s="67"/>
      <c r="P477" s="67"/>
      <c r="Q477" s="67"/>
      <c r="R477" s="67"/>
      <c r="S477" s="67"/>
      <c r="T477" s="67"/>
      <c r="U477" s="67"/>
    </row>
    <row r="478" spans="9:21">
      <c r="I478" s="68"/>
      <c r="J478" s="67"/>
      <c r="K478" s="67"/>
      <c r="L478" s="67"/>
      <c r="M478" s="67"/>
      <c r="N478" s="67"/>
      <c r="O478" s="67"/>
      <c r="P478" s="67"/>
      <c r="Q478" s="67"/>
      <c r="R478" s="67"/>
      <c r="S478" s="67"/>
      <c r="T478" s="67"/>
      <c r="U478" s="67"/>
    </row>
    <row r="479" spans="9:21">
      <c r="I479" s="68"/>
      <c r="J479" s="67"/>
      <c r="K479" s="67"/>
      <c r="L479" s="67"/>
      <c r="M479" s="67"/>
      <c r="N479" s="67"/>
      <c r="O479" s="67"/>
      <c r="P479" s="67"/>
      <c r="Q479" s="67"/>
      <c r="R479" s="67"/>
      <c r="S479" s="67"/>
      <c r="T479" s="67"/>
      <c r="U479" s="67"/>
    </row>
    <row r="480" spans="9:21">
      <c r="I480" s="68"/>
      <c r="J480" s="67"/>
      <c r="K480" s="67"/>
      <c r="L480" s="67"/>
      <c r="M480" s="67"/>
      <c r="N480" s="67"/>
      <c r="O480" s="67"/>
      <c r="P480" s="67"/>
      <c r="Q480" s="67"/>
      <c r="R480" s="67"/>
      <c r="S480" s="67"/>
      <c r="T480" s="67"/>
      <c r="U480" s="67"/>
    </row>
    <row r="481" spans="9:21">
      <c r="I481" s="68"/>
      <c r="J481" s="67"/>
      <c r="K481" s="67"/>
      <c r="L481" s="67"/>
      <c r="M481" s="67"/>
      <c r="N481" s="67"/>
      <c r="O481" s="67"/>
      <c r="P481" s="67"/>
      <c r="Q481" s="67"/>
      <c r="R481" s="67"/>
      <c r="S481" s="67"/>
      <c r="T481" s="67"/>
      <c r="U481" s="67"/>
    </row>
    <row r="482" spans="9:21">
      <c r="I482" s="68"/>
      <c r="J482" s="67"/>
      <c r="K482" s="67"/>
      <c r="L482" s="67"/>
      <c r="M482" s="67"/>
      <c r="N482" s="67"/>
      <c r="O482" s="67"/>
      <c r="P482" s="67"/>
      <c r="Q482" s="67"/>
      <c r="R482" s="67"/>
      <c r="S482" s="67"/>
      <c r="T482" s="67"/>
      <c r="U482" s="67"/>
    </row>
    <row r="483" spans="9:21">
      <c r="I483" s="68"/>
      <c r="J483" s="67"/>
      <c r="K483" s="67"/>
      <c r="L483" s="67"/>
      <c r="M483" s="67"/>
      <c r="N483" s="67"/>
      <c r="O483" s="67"/>
      <c r="P483" s="67"/>
      <c r="Q483" s="67"/>
      <c r="R483" s="67"/>
      <c r="S483" s="67"/>
      <c r="T483" s="67"/>
      <c r="U483" s="67"/>
    </row>
    <row r="484" spans="9:21">
      <c r="I484" s="68"/>
      <c r="J484" s="67"/>
      <c r="K484" s="67"/>
      <c r="L484" s="67"/>
      <c r="M484" s="67"/>
      <c r="N484" s="67"/>
      <c r="O484" s="67"/>
      <c r="P484" s="67"/>
      <c r="Q484" s="67"/>
      <c r="R484" s="67"/>
      <c r="S484" s="67"/>
      <c r="T484" s="67"/>
      <c r="U484" s="67"/>
    </row>
    <row r="485" spans="9:21">
      <c r="I485" s="68"/>
      <c r="J485" s="67"/>
      <c r="K485" s="67"/>
      <c r="L485" s="67"/>
      <c r="M485" s="67"/>
      <c r="N485" s="67"/>
      <c r="O485" s="67"/>
      <c r="P485" s="67"/>
      <c r="Q485" s="67"/>
      <c r="R485" s="67"/>
      <c r="S485" s="67"/>
      <c r="T485" s="67"/>
      <c r="U485" s="67"/>
    </row>
    <row r="486" spans="9:21">
      <c r="I486" s="68"/>
      <c r="J486" s="67"/>
      <c r="K486" s="67"/>
      <c r="L486" s="67"/>
      <c r="M486" s="67"/>
      <c r="N486" s="67"/>
      <c r="O486" s="67"/>
      <c r="P486" s="67"/>
      <c r="Q486" s="67"/>
      <c r="R486" s="67"/>
      <c r="S486" s="67"/>
      <c r="T486" s="67"/>
      <c r="U486" s="67"/>
    </row>
    <row r="487" spans="9:21">
      <c r="I487" s="68"/>
      <c r="J487" s="67"/>
      <c r="K487" s="67"/>
      <c r="L487" s="67"/>
      <c r="M487" s="67"/>
      <c r="N487" s="67"/>
      <c r="O487" s="67"/>
      <c r="P487" s="67"/>
      <c r="Q487" s="67"/>
      <c r="R487" s="67"/>
      <c r="S487" s="67"/>
      <c r="T487" s="67"/>
      <c r="U487" s="67"/>
    </row>
    <row r="488" spans="9:21">
      <c r="I488" s="68"/>
      <c r="J488" s="67"/>
      <c r="K488" s="67"/>
      <c r="L488" s="67"/>
      <c r="M488" s="67"/>
      <c r="N488" s="67"/>
      <c r="O488" s="67"/>
      <c r="P488" s="67"/>
      <c r="Q488" s="67"/>
      <c r="R488" s="67"/>
      <c r="S488" s="67"/>
      <c r="T488" s="67"/>
      <c r="U488" s="67"/>
    </row>
    <row r="489" spans="9:21">
      <c r="I489" s="68"/>
      <c r="J489" s="67"/>
      <c r="K489" s="67"/>
      <c r="L489" s="67"/>
      <c r="M489" s="67"/>
      <c r="N489" s="67"/>
      <c r="O489" s="67"/>
      <c r="P489" s="67"/>
      <c r="Q489" s="67"/>
      <c r="R489" s="67"/>
      <c r="S489" s="67"/>
      <c r="T489" s="67"/>
      <c r="U489" s="67"/>
    </row>
    <row r="490" spans="9:21">
      <c r="I490" s="68"/>
      <c r="J490" s="67"/>
      <c r="K490" s="67"/>
      <c r="L490" s="67"/>
      <c r="M490" s="67"/>
      <c r="N490" s="67"/>
      <c r="O490" s="67"/>
      <c r="P490" s="67"/>
      <c r="Q490" s="67"/>
      <c r="R490" s="67"/>
      <c r="S490" s="67"/>
      <c r="T490" s="67"/>
      <c r="U490" s="67"/>
    </row>
    <row r="491" spans="9:21">
      <c r="I491" s="68"/>
      <c r="J491" s="67"/>
      <c r="K491" s="67"/>
      <c r="L491" s="67"/>
      <c r="M491" s="67"/>
      <c r="N491" s="67"/>
      <c r="O491" s="67"/>
      <c r="P491" s="67"/>
      <c r="Q491" s="67"/>
      <c r="R491" s="67"/>
      <c r="S491" s="67"/>
      <c r="T491" s="67"/>
      <c r="U491" s="67"/>
    </row>
    <row r="492" spans="9:21">
      <c r="I492" s="68"/>
      <c r="J492" s="67"/>
      <c r="K492" s="67"/>
      <c r="L492" s="67"/>
      <c r="M492" s="67"/>
      <c r="N492" s="67"/>
      <c r="O492" s="67"/>
      <c r="P492" s="67"/>
      <c r="Q492" s="67"/>
      <c r="R492" s="67"/>
      <c r="S492" s="67"/>
      <c r="T492" s="67"/>
      <c r="U492" s="67"/>
    </row>
    <row r="493" spans="9:21">
      <c r="I493" s="68"/>
      <c r="J493" s="67"/>
      <c r="K493" s="67"/>
      <c r="L493" s="67"/>
      <c r="M493" s="67"/>
      <c r="N493" s="67"/>
      <c r="O493" s="67"/>
      <c r="P493" s="67"/>
      <c r="Q493" s="67"/>
      <c r="R493" s="67"/>
      <c r="S493" s="67"/>
      <c r="T493" s="67"/>
      <c r="U493" s="67"/>
    </row>
    <row r="494" spans="9:21">
      <c r="I494" s="68"/>
      <c r="J494" s="67"/>
      <c r="K494" s="67"/>
      <c r="L494" s="67"/>
      <c r="M494" s="67"/>
      <c r="N494" s="67"/>
      <c r="O494" s="67"/>
      <c r="P494" s="67"/>
      <c r="Q494" s="67"/>
      <c r="R494" s="67"/>
      <c r="S494" s="67"/>
      <c r="T494" s="67"/>
      <c r="U494" s="67"/>
    </row>
    <row r="495" spans="9:21">
      <c r="I495" s="68"/>
      <c r="J495" s="67"/>
      <c r="K495" s="67"/>
      <c r="L495" s="67"/>
      <c r="M495" s="67"/>
      <c r="N495" s="67"/>
      <c r="O495" s="67"/>
      <c r="P495" s="67"/>
      <c r="Q495" s="67"/>
      <c r="R495" s="67"/>
      <c r="S495" s="67"/>
      <c r="T495" s="67"/>
      <c r="U495" s="67"/>
    </row>
    <row r="496" spans="9:21">
      <c r="I496" s="68"/>
      <c r="J496" s="67"/>
      <c r="K496" s="67"/>
      <c r="L496" s="67"/>
      <c r="M496" s="67"/>
      <c r="N496" s="67"/>
      <c r="O496" s="67"/>
      <c r="P496" s="67"/>
      <c r="Q496" s="67"/>
      <c r="R496" s="67"/>
      <c r="S496" s="67"/>
      <c r="T496" s="67"/>
      <c r="U496" s="67"/>
    </row>
    <row r="497" spans="9:21">
      <c r="I497" s="68"/>
      <c r="J497" s="67"/>
      <c r="K497" s="67"/>
      <c r="L497" s="67"/>
      <c r="M497" s="67"/>
      <c r="N497" s="67"/>
      <c r="O497" s="67"/>
      <c r="P497" s="67"/>
      <c r="Q497" s="67"/>
      <c r="R497" s="67"/>
      <c r="S497" s="67"/>
      <c r="T497" s="67"/>
      <c r="U497" s="67"/>
    </row>
    <row r="498" spans="9:21">
      <c r="I498" s="68"/>
      <c r="J498" s="67"/>
      <c r="K498" s="67"/>
      <c r="L498" s="67"/>
      <c r="M498" s="67"/>
      <c r="N498" s="67"/>
      <c r="O498" s="67"/>
      <c r="P498" s="67"/>
      <c r="Q498" s="67"/>
      <c r="R498" s="67"/>
      <c r="S498" s="67"/>
      <c r="T498" s="67"/>
      <c r="U498" s="67"/>
    </row>
    <row r="499" spans="9:21">
      <c r="I499" s="68"/>
      <c r="J499" s="67"/>
      <c r="K499" s="67"/>
      <c r="L499" s="67"/>
      <c r="M499" s="67"/>
      <c r="N499" s="67"/>
      <c r="O499" s="67"/>
      <c r="P499" s="67"/>
      <c r="Q499" s="67"/>
      <c r="R499" s="67"/>
      <c r="S499" s="67"/>
      <c r="T499" s="67"/>
      <c r="U499" s="67"/>
    </row>
    <row r="500" spans="9:21">
      <c r="I500" s="68"/>
      <c r="J500" s="67"/>
      <c r="K500" s="67"/>
      <c r="L500" s="67"/>
      <c r="M500" s="67"/>
      <c r="N500" s="67"/>
      <c r="O500" s="67"/>
      <c r="P500" s="67"/>
      <c r="Q500" s="67"/>
      <c r="R500" s="67"/>
      <c r="S500" s="67"/>
      <c r="T500" s="67"/>
      <c r="U500" s="67"/>
    </row>
    <row r="501" spans="9:21">
      <c r="I501" s="68"/>
      <c r="J501" s="67"/>
      <c r="K501" s="67"/>
      <c r="L501" s="67"/>
      <c r="M501" s="67"/>
      <c r="N501" s="67"/>
      <c r="O501" s="67"/>
      <c r="P501" s="67"/>
      <c r="Q501" s="67"/>
      <c r="R501" s="67"/>
      <c r="S501" s="67"/>
      <c r="T501" s="67"/>
      <c r="U501" s="67"/>
    </row>
    <row r="502" spans="9:21">
      <c r="I502" s="68"/>
      <c r="J502" s="67"/>
      <c r="K502" s="67"/>
      <c r="L502" s="67"/>
      <c r="M502" s="67"/>
      <c r="N502" s="67"/>
      <c r="O502" s="67"/>
      <c r="P502" s="67"/>
      <c r="Q502" s="67"/>
      <c r="R502" s="67"/>
      <c r="S502" s="67"/>
      <c r="T502" s="67"/>
      <c r="U502" s="67"/>
    </row>
    <row r="503" spans="9:21">
      <c r="I503" s="68"/>
      <c r="J503" s="67"/>
      <c r="K503" s="67"/>
      <c r="L503" s="67"/>
      <c r="M503" s="67"/>
      <c r="N503" s="67"/>
      <c r="O503" s="67"/>
      <c r="P503" s="67"/>
      <c r="Q503" s="67"/>
      <c r="R503" s="67"/>
      <c r="S503" s="67"/>
      <c r="T503" s="67"/>
      <c r="U503" s="67"/>
    </row>
    <row r="504" spans="9:21">
      <c r="I504" s="68"/>
      <c r="J504" s="67"/>
      <c r="K504" s="67"/>
      <c r="L504" s="67"/>
      <c r="M504" s="67"/>
      <c r="N504" s="67"/>
      <c r="O504" s="67"/>
      <c r="P504" s="67"/>
      <c r="Q504" s="67"/>
      <c r="R504" s="67"/>
      <c r="S504" s="67"/>
      <c r="T504" s="67"/>
      <c r="U504" s="67"/>
    </row>
    <row r="505" spans="9:21">
      <c r="I505" s="68"/>
      <c r="J505" s="67"/>
      <c r="K505" s="67"/>
      <c r="L505" s="67"/>
      <c r="M505" s="67"/>
      <c r="N505" s="67"/>
      <c r="O505" s="67"/>
      <c r="P505" s="67"/>
      <c r="Q505" s="67"/>
      <c r="R505" s="67"/>
      <c r="S505" s="67"/>
      <c r="T505" s="67"/>
      <c r="U505" s="67"/>
    </row>
    <row r="506" spans="9:21">
      <c r="I506" s="68"/>
      <c r="J506" s="67"/>
      <c r="K506" s="67"/>
      <c r="L506" s="67"/>
      <c r="M506" s="67"/>
      <c r="N506" s="67"/>
      <c r="O506" s="67"/>
      <c r="P506" s="67"/>
      <c r="Q506" s="67"/>
      <c r="R506" s="67"/>
      <c r="S506" s="67"/>
      <c r="T506" s="67"/>
      <c r="U506" s="67"/>
    </row>
    <row r="507" spans="9:21">
      <c r="I507" s="68"/>
      <c r="J507" s="67"/>
      <c r="K507" s="67"/>
      <c r="L507" s="67"/>
      <c r="M507" s="67"/>
      <c r="N507" s="67"/>
      <c r="O507" s="67"/>
      <c r="P507" s="67"/>
      <c r="Q507" s="67"/>
      <c r="R507" s="67"/>
      <c r="S507" s="67"/>
      <c r="T507" s="67"/>
      <c r="U507" s="67"/>
    </row>
    <row r="508" spans="9:21">
      <c r="I508" s="68"/>
      <c r="J508" s="67"/>
      <c r="K508" s="67"/>
      <c r="L508" s="67"/>
      <c r="M508" s="67"/>
      <c r="N508" s="67"/>
      <c r="O508" s="67"/>
      <c r="P508" s="67"/>
      <c r="Q508" s="67"/>
      <c r="R508" s="67"/>
      <c r="S508" s="67"/>
      <c r="T508" s="67"/>
      <c r="U508" s="67"/>
    </row>
    <row r="509" spans="9:21">
      <c r="I509" s="68"/>
      <c r="J509" s="67"/>
      <c r="K509" s="67"/>
      <c r="L509" s="67"/>
      <c r="M509" s="67"/>
      <c r="N509" s="67"/>
      <c r="O509" s="67"/>
      <c r="P509" s="67"/>
      <c r="Q509" s="67"/>
      <c r="R509" s="67"/>
      <c r="S509" s="67"/>
      <c r="T509" s="67"/>
      <c r="U509" s="67"/>
    </row>
    <row r="510" spans="9:21">
      <c r="I510" s="68"/>
      <c r="J510" s="67"/>
      <c r="K510" s="67"/>
      <c r="L510" s="67"/>
      <c r="M510" s="67"/>
      <c r="N510" s="67"/>
      <c r="O510" s="67"/>
      <c r="P510" s="67"/>
      <c r="Q510" s="67"/>
      <c r="R510" s="67"/>
      <c r="S510" s="67"/>
      <c r="T510" s="67"/>
      <c r="U510" s="67"/>
    </row>
    <row r="511" spans="9:21">
      <c r="I511" s="68"/>
      <c r="J511" s="67"/>
      <c r="K511" s="67"/>
      <c r="L511" s="67"/>
      <c r="M511" s="67"/>
      <c r="N511" s="67"/>
      <c r="O511" s="67"/>
      <c r="P511" s="67"/>
      <c r="Q511" s="67"/>
      <c r="R511" s="67"/>
      <c r="S511" s="67"/>
      <c r="T511" s="67"/>
      <c r="U511" s="67"/>
    </row>
    <row r="512" spans="9:21">
      <c r="I512" s="68"/>
      <c r="J512" s="67"/>
      <c r="K512" s="67"/>
      <c r="L512" s="67"/>
      <c r="M512" s="67"/>
      <c r="N512" s="67"/>
      <c r="O512" s="67"/>
      <c r="P512" s="67"/>
      <c r="Q512" s="67"/>
      <c r="R512" s="67"/>
      <c r="S512" s="67"/>
      <c r="T512" s="67"/>
      <c r="U512" s="67"/>
    </row>
    <row r="513" spans="9:21">
      <c r="I513" s="68"/>
      <c r="J513" s="67"/>
      <c r="K513" s="67"/>
      <c r="L513" s="67"/>
      <c r="M513" s="67"/>
      <c r="N513" s="67"/>
      <c r="O513" s="67"/>
      <c r="P513" s="67"/>
      <c r="Q513" s="67"/>
      <c r="R513" s="67"/>
      <c r="S513" s="67"/>
      <c r="T513" s="67"/>
      <c r="U513" s="67"/>
    </row>
    <row r="514" spans="9:21">
      <c r="I514" s="68"/>
      <c r="J514" s="67"/>
      <c r="K514" s="67"/>
      <c r="L514" s="67"/>
      <c r="M514" s="67"/>
      <c r="N514" s="67"/>
      <c r="O514" s="67"/>
      <c r="P514" s="67"/>
      <c r="Q514" s="67"/>
      <c r="R514" s="67"/>
      <c r="S514" s="67"/>
      <c r="T514" s="67"/>
      <c r="U514" s="67"/>
    </row>
    <row r="515" spans="9:21">
      <c r="I515" s="68"/>
      <c r="J515" s="67"/>
      <c r="K515" s="67"/>
      <c r="L515" s="67"/>
      <c r="M515" s="67"/>
      <c r="N515" s="67"/>
      <c r="O515" s="67"/>
      <c r="P515" s="67"/>
      <c r="Q515" s="67"/>
      <c r="R515" s="67"/>
      <c r="S515" s="67"/>
      <c r="T515" s="67"/>
      <c r="U515" s="67"/>
    </row>
    <row r="516" spans="9:21">
      <c r="I516" s="68"/>
      <c r="J516" s="67"/>
      <c r="K516" s="67"/>
      <c r="L516" s="67"/>
      <c r="M516" s="67"/>
      <c r="N516" s="67"/>
      <c r="O516" s="67"/>
      <c r="P516" s="67"/>
      <c r="Q516" s="67"/>
      <c r="R516" s="67"/>
      <c r="S516" s="67"/>
      <c r="T516" s="67"/>
      <c r="U516" s="67"/>
    </row>
    <row r="517" spans="9:21">
      <c r="I517" s="68"/>
      <c r="J517" s="67"/>
      <c r="K517" s="67"/>
      <c r="L517" s="67"/>
      <c r="M517" s="67"/>
      <c r="N517" s="67"/>
      <c r="O517" s="67"/>
      <c r="P517" s="67"/>
      <c r="Q517" s="67"/>
      <c r="R517" s="67"/>
      <c r="S517" s="67"/>
      <c r="T517" s="67"/>
      <c r="U517" s="67"/>
    </row>
    <row r="518" spans="9:21">
      <c r="I518" s="68"/>
      <c r="J518" s="67"/>
      <c r="K518" s="67"/>
      <c r="L518" s="67"/>
      <c r="M518" s="67"/>
      <c r="N518" s="67"/>
      <c r="O518" s="67"/>
      <c r="P518" s="67"/>
      <c r="Q518" s="67"/>
      <c r="R518" s="67"/>
      <c r="S518" s="67"/>
      <c r="T518" s="67"/>
      <c r="U518" s="67"/>
    </row>
    <row r="519" spans="9:21">
      <c r="I519" s="68"/>
      <c r="J519" s="67"/>
      <c r="K519" s="67"/>
      <c r="L519" s="67"/>
      <c r="M519" s="67"/>
      <c r="N519" s="67"/>
      <c r="O519" s="67"/>
      <c r="P519" s="67"/>
      <c r="Q519" s="67"/>
      <c r="R519" s="67"/>
      <c r="S519" s="67"/>
      <c r="T519" s="67"/>
      <c r="U519" s="67"/>
    </row>
    <row r="520" spans="9:21">
      <c r="I520" s="68"/>
      <c r="J520" s="67"/>
      <c r="K520" s="67"/>
      <c r="L520" s="67"/>
      <c r="M520" s="67"/>
      <c r="N520" s="67"/>
      <c r="O520" s="67"/>
      <c r="P520" s="67"/>
      <c r="Q520" s="67"/>
      <c r="R520" s="67"/>
      <c r="S520" s="67"/>
      <c r="T520" s="67"/>
      <c r="U520" s="67"/>
    </row>
    <row r="521" spans="9:21">
      <c r="I521" s="68"/>
      <c r="J521" s="67"/>
      <c r="K521" s="67"/>
      <c r="L521" s="67"/>
      <c r="M521" s="67"/>
      <c r="N521" s="67"/>
      <c r="O521" s="67"/>
      <c r="P521" s="67"/>
      <c r="Q521" s="67"/>
      <c r="R521" s="67"/>
      <c r="S521" s="67"/>
      <c r="T521" s="67"/>
      <c r="U521" s="67"/>
    </row>
    <row r="522" spans="9:21">
      <c r="I522" s="68"/>
      <c r="J522" s="67"/>
      <c r="K522" s="67"/>
      <c r="L522" s="67"/>
      <c r="M522" s="67"/>
      <c r="N522" s="67"/>
      <c r="O522" s="67"/>
      <c r="P522" s="67"/>
      <c r="Q522" s="67"/>
      <c r="R522" s="67"/>
      <c r="S522" s="67"/>
      <c r="T522" s="67"/>
      <c r="U522" s="67"/>
    </row>
    <row r="523" spans="9:21">
      <c r="I523" s="68"/>
      <c r="J523" s="67"/>
      <c r="K523" s="67"/>
      <c r="L523" s="67"/>
      <c r="M523" s="67"/>
      <c r="N523" s="67"/>
      <c r="O523" s="67"/>
      <c r="P523" s="67"/>
      <c r="Q523" s="67"/>
      <c r="R523" s="67"/>
      <c r="S523" s="67"/>
      <c r="T523" s="67"/>
      <c r="U523" s="67"/>
    </row>
    <row r="524" spans="9:21">
      <c r="I524" s="68"/>
      <c r="J524" s="67"/>
      <c r="K524" s="67"/>
      <c r="L524" s="67"/>
      <c r="M524" s="67"/>
      <c r="N524" s="67"/>
      <c r="O524" s="67"/>
      <c r="P524" s="67"/>
      <c r="Q524" s="67"/>
      <c r="R524" s="67"/>
      <c r="S524" s="67"/>
      <c r="T524" s="67"/>
      <c r="U524" s="67"/>
    </row>
    <row r="525" spans="9:21">
      <c r="I525" s="68"/>
      <c r="J525" s="67"/>
      <c r="K525" s="67"/>
      <c r="L525" s="67"/>
      <c r="M525" s="67"/>
      <c r="N525" s="67"/>
      <c r="O525" s="67"/>
      <c r="P525" s="67"/>
      <c r="Q525" s="67"/>
      <c r="R525" s="67"/>
      <c r="S525" s="67"/>
      <c r="T525" s="67"/>
      <c r="U525" s="67"/>
    </row>
    <row r="526" spans="9:21">
      <c r="I526" s="68"/>
      <c r="J526" s="67"/>
      <c r="K526" s="67"/>
      <c r="L526" s="67"/>
      <c r="M526" s="67"/>
      <c r="N526" s="67"/>
      <c r="O526" s="67"/>
      <c r="P526" s="67"/>
      <c r="Q526" s="67"/>
      <c r="R526" s="67"/>
      <c r="S526" s="67"/>
      <c r="T526" s="67"/>
      <c r="U526" s="67"/>
    </row>
    <row r="527" spans="9:21">
      <c r="I527" s="68"/>
      <c r="J527" s="67"/>
      <c r="K527" s="67"/>
      <c r="L527" s="67"/>
      <c r="M527" s="67"/>
      <c r="N527" s="67"/>
      <c r="O527" s="67"/>
      <c r="P527" s="67"/>
      <c r="Q527" s="67"/>
      <c r="R527" s="67"/>
      <c r="S527" s="67"/>
      <c r="T527" s="67"/>
      <c r="U527" s="67"/>
    </row>
    <row r="528" spans="9:21">
      <c r="I528" s="68"/>
      <c r="J528" s="67"/>
      <c r="K528" s="67"/>
      <c r="L528" s="67"/>
      <c r="M528" s="67"/>
      <c r="N528" s="67"/>
      <c r="O528" s="67"/>
      <c r="P528" s="67"/>
      <c r="Q528" s="67"/>
      <c r="R528" s="67"/>
      <c r="S528" s="67"/>
      <c r="T528" s="67"/>
      <c r="U528" s="67"/>
    </row>
    <row r="529" spans="9:21">
      <c r="I529" s="68"/>
      <c r="J529" s="67"/>
      <c r="K529" s="67"/>
      <c r="L529" s="67"/>
      <c r="M529" s="67"/>
      <c r="N529" s="67"/>
      <c r="O529" s="67"/>
      <c r="P529" s="67"/>
      <c r="Q529" s="67"/>
      <c r="R529" s="67"/>
      <c r="S529" s="67"/>
      <c r="T529" s="67"/>
      <c r="U529" s="67"/>
    </row>
    <row r="530" spans="9:21">
      <c r="I530" s="68"/>
      <c r="J530" s="67"/>
      <c r="K530" s="67"/>
      <c r="L530" s="67"/>
      <c r="M530" s="67"/>
      <c r="N530" s="67"/>
      <c r="O530" s="67"/>
      <c r="P530" s="67"/>
      <c r="Q530" s="67"/>
      <c r="R530" s="67"/>
      <c r="S530" s="67"/>
      <c r="T530" s="67"/>
      <c r="U530" s="67"/>
    </row>
    <row r="531" spans="9:21">
      <c r="I531" s="68"/>
      <c r="J531" s="67"/>
      <c r="K531" s="67"/>
      <c r="L531" s="67"/>
      <c r="M531" s="67"/>
      <c r="N531" s="67"/>
      <c r="O531" s="67"/>
      <c r="P531" s="67"/>
      <c r="Q531" s="67"/>
      <c r="R531" s="67"/>
      <c r="S531" s="67"/>
      <c r="T531" s="67"/>
      <c r="U531" s="67"/>
    </row>
    <row r="532" spans="9:21">
      <c r="I532" s="68"/>
      <c r="J532" s="67"/>
      <c r="K532" s="67"/>
      <c r="L532" s="67"/>
      <c r="M532" s="67"/>
      <c r="N532" s="67"/>
      <c r="O532" s="67"/>
      <c r="P532" s="67"/>
      <c r="Q532" s="67"/>
      <c r="R532" s="67"/>
      <c r="S532" s="67"/>
      <c r="T532" s="67"/>
      <c r="U532" s="67"/>
    </row>
    <row r="533" spans="9:21">
      <c r="I533" s="68"/>
      <c r="J533" s="67"/>
      <c r="K533" s="67"/>
      <c r="L533" s="67"/>
      <c r="M533" s="67"/>
      <c r="N533" s="67"/>
      <c r="O533" s="67"/>
      <c r="P533" s="67"/>
      <c r="Q533" s="67"/>
      <c r="R533" s="67"/>
      <c r="S533" s="67"/>
      <c r="T533" s="67"/>
      <c r="U533" s="67"/>
    </row>
    <row r="534" spans="9:21">
      <c r="I534" s="68"/>
      <c r="J534" s="67"/>
      <c r="K534" s="67"/>
      <c r="L534" s="67"/>
      <c r="M534" s="67"/>
      <c r="N534" s="67"/>
      <c r="O534" s="67"/>
      <c r="P534" s="67"/>
      <c r="Q534" s="67"/>
      <c r="R534" s="67"/>
      <c r="S534" s="67"/>
      <c r="T534" s="67"/>
      <c r="U534" s="67"/>
    </row>
    <row r="535" spans="9:21">
      <c r="I535" s="68"/>
      <c r="J535" s="67"/>
      <c r="K535" s="67"/>
      <c r="L535" s="67"/>
      <c r="M535" s="67"/>
      <c r="N535" s="67"/>
      <c r="O535" s="67"/>
      <c r="P535" s="67"/>
      <c r="Q535" s="67"/>
      <c r="R535" s="67"/>
      <c r="S535" s="67"/>
      <c r="T535" s="67"/>
      <c r="U535" s="67"/>
    </row>
    <row r="536" spans="9:21">
      <c r="I536" s="68"/>
      <c r="J536" s="67"/>
      <c r="K536" s="67"/>
      <c r="L536" s="67"/>
      <c r="M536" s="67"/>
      <c r="N536" s="67"/>
      <c r="O536" s="67"/>
      <c r="P536" s="67"/>
      <c r="Q536" s="67"/>
      <c r="R536" s="67"/>
      <c r="S536" s="67"/>
      <c r="T536" s="67"/>
      <c r="U536" s="67"/>
    </row>
    <row r="537" spans="9:21">
      <c r="I537" s="68"/>
      <c r="J537" s="67"/>
      <c r="K537" s="67"/>
      <c r="L537" s="67"/>
      <c r="M537" s="67"/>
      <c r="N537" s="67"/>
      <c r="O537" s="67"/>
      <c r="P537" s="67"/>
      <c r="Q537" s="67"/>
      <c r="R537" s="67"/>
      <c r="S537" s="67"/>
      <c r="T537" s="67"/>
      <c r="U537" s="67"/>
    </row>
    <row r="538" spans="9:21">
      <c r="I538" s="68"/>
      <c r="J538" s="67"/>
      <c r="K538" s="67"/>
      <c r="L538" s="67"/>
      <c r="M538" s="67"/>
      <c r="N538" s="67"/>
      <c r="O538" s="67"/>
      <c r="P538" s="67"/>
      <c r="Q538" s="67"/>
      <c r="R538" s="67"/>
      <c r="S538" s="67"/>
      <c r="T538" s="67"/>
      <c r="U538" s="67"/>
    </row>
    <row r="539" spans="9:21">
      <c r="I539" s="68"/>
      <c r="J539" s="67"/>
      <c r="K539" s="67"/>
      <c r="L539" s="67"/>
      <c r="M539" s="67"/>
      <c r="N539" s="67"/>
      <c r="O539" s="67"/>
      <c r="P539" s="67"/>
      <c r="Q539" s="67"/>
      <c r="R539" s="67"/>
      <c r="S539" s="67"/>
      <c r="T539" s="67"/>
      <c r="U539" s="67"/>
    </row>
    <row r="540" spans="9:21">
      <c r="I540" s="68"/>
      <c r="J540" s="67"/>
      <c r="K540" s="67"/>
      <c r="L540" s="67"/>
      <c r="M540" s="67"/>
      <c r="N540" s="67"/>
      <c r="O540" s="67"/>
      <c r="P540" s="67"/>
      <c r="Q540" s="67"/>
      <c r="R540" s="67"/>
      <c r="S540" s="67"/>
      <c r="T540" s="67"/>
      <c r="U540" s="67"/>
    </row>
    <row r="541" spans="9:21">
      <c r="I541" s="68"/>
      <c r="J541" s="67"/>
      <c r="K541" s="67"/>
      <c r="L541" s="67"/>
      <c r="M541" s="67"/>
      <c r="N541" s="67"/>
      <c r="O541" s="67"/>
      <c r="P541" s="67"/>
      <c r="Q541" s="67"/>
      <c r="R541" s="67"/>
      <c r="S541" s="67"/>
      <c r="T541" s="67"/>
      <c r="U541" s="67"/>
    </row>
    <row r="542" spans="9:21">
      <c r="I542" s="68"/>
      <c r="J542" s="67"/>
      <c r="K542" s="67"/>
      <c r="L542" s="67"/>
      <c r="M542" s="67"/>
      <c r="N542" s="67"/>
      <c r="O542" s="67"/>
      <c r="P542" s="67"/>
      <c r="Q542" s="67"/>
      <c r="R542" s="67"/>
      <c r="S542" s="67"/>
      <c r="T542" s="67"/>
      <c r="U542" s="67"/>
    </row>
    <row r="543" spans="9:21">
      <c r="I543" s="68"/>
      <c r="J543" s="67"/>
      <c r="K543" s="67"/>
      <c r="L543" s="67"/>
      <c r="M543" s="67"/>
      <c r="N543" s="67"/>
      <c r="O543" s="67"/>
      <c r="P543" s="67"/>
      <c r="Q543" s="67"/>
      <c r="R543" s="67"/>
      <c r="S543" s="67"/>
      <c r="T543" s="67"/>
      <c r="U543" s="67"/>
    </row>
    <row r="544" spans="9:21">
      <c r="I544" s="68"/>
      <c r="J544" s="67"/>
      <c r="K544" s="67"/>
      <c r="L544" s="67"/>
      <c r="M544" s="67"/>
      <c r="N544" s="67"/>
      <c r="O544" s="67"/>
      <c r="P544" s="67"/>
      <c r="Q544" s="67"/>
      <c r="R544" s="67"/>
      <c r="S544" s="67"/>
      <c r="T544" s="67"/>
      <c r="U544" s="67"/>
    </row>
    <row r="545" spans="9:21">
      <c r="I545" s="68"/>
      <c r="J545" s="67"/>
      <c r="K545" s="67"/>
      <c r="L545" s="67"/>
      <c r="M545" s="67"/>
      <c r="N545" s="67"/>
      <c r="O545" s="67"/>
      <c r="P545" s="67"/>
      <c r="Q545" s="67"/>
      <c r="R545" s="67"/>
      <c r="S545" s="67"/>
      <c r="T545" s="67"/>
      <c r="U545" s="67"/>
    </row>
    <row r="546" spans="9:21">
      <c r="I546" s="68"/>
      <c r="J546" s="67"/>
      <c r="K546" s="67"/>
      <c r="L546" s="67"/>
      <c r="M546" s="67"/>
      <c r="N546" s="67"/>
      <c r="O546" s="67"/>
      <c r="P546" s="67"/>
      <c r="Q546" s="67"/>
      <c r="R546" s="67"/>
      <c r="S546" s="67"/>
      <c r="T546" s="67"/>
      <c r="U546" s="67"/>
    </row>
    <row r="547" spans="9:21">
      <c r="I547" s="68"/>
      <c r="J547" s="67"/>
      <c r="K547" s="67"/>
      <c r="L547" s="67"/>
      <c r="M547" s="67"/>
      <c r="N547" s="67"/>
      <c r="O547" s="67"/>
      <c r="P547" s="67"/>
      <c r="Q547" s="67"/>
      <c r="R547" s="67"/>
      <c r="S547" s="67"/>
      <c r="T547" s="67"/>
      <c r="U547" s="67"/>
    </row>
    <row r="548" spans="9:21">
      <c r="I548" s="68"/>
      <c r="J548" s="67"/>
      <c r="K548" s="67"/>
      <c r="L548" s="67"/>
      <c r="M548" s="67"/>
      <c r="N548" s="67"/>
      <c r="O548" s="67"/>
      <c r="P548" s="67"/>
      <c r="Q548" s="67"/>
      <c r="R548" s="67"/>
      <c r="S548" s="67"/>
      <c r="T548" s="67"/>
      <c r="U548" s="67"/>
    </row>
    <row r="549" spans="9:21">
      <c r="I549" s="68"/>
      <c r="J549" s="67"/>
      <c r="K549" s="67"/>
      <c r="L549" s="67"/>
      <c r="M549" s="67"/>
      <c r="N549" s="67"/>
      <c r="O549" s="67"/>
      <c r="P549" s="67"/>
      <c r="Q549" s="67"/>
      <c r="R549" s="67"/>
      <c r="S549" s="67"/>
      <c r="T549" s="67"/>
      <c r="U549" s="67"/>
    </row>
    <row r="550" spans="9:21">
      <c r="I550" s="68"/>
      <c r="J550" s="67"/>
      <c r="K550" s="67"/>
      <c r="L550" s="67"/>
      <c r="M550" s="67"/>
      <c r="N550" s="67"/>
      <c r="O550" s="67"/>
      <c r="P550" s="67"/>
      <c r="Q550" s="67"/>
      <c r="R550" s="67"/>
      <c r="S550" s="67"/>
      <c r="T550" s="67"/>
      <c r="U550" s="67"/>
    </row>
    <row r="551" spans="9:21">
      <c r="I551" s="68"/>
      <c r="J551" s="67"/>
      <c r="K551" s="67"/>
      <c r="L551" s="67"/>
      <c r="M551" s="67"/>
      <c r="N551" s="67"/>
      <c r="O551" s="67"/>
      <c r="P551" s="67"/>
      <c r="Q551" s="67"/>
      <c r="R551" s="67"/>
      <c r="S551" s="67"/>
      <c r="T551" s="67"/>
      <c r="U551" s="67"/>
    </row>
    <row r="552" spans="9:21">
      <c r="I552" s="68"/>
      <c r="J552" s="67"/>
      <c r="K552" s="67"/>
      <c r="L552" s="67"/>
      <c r="M552" s="67"/>
      <c r="N552" s="67"/>
      <c r="O552" s="67"/>
      <c r="P552" s="67"/>
      <c r="Q552" s="67"/>
      <c r="R552" s="67"/>
      <c r="S552" s="67"/>
      <c r="T552" s="67"/>
      <c r="U552" s="67"/>
    </row>
    <row r="553" spans="9:21">
      <c r="I553" s="68"/>
      <c r="J553" s="67"/>
      <c r="K553" s="67"/>
      <c r="L553" s="67"/>
      <c r="M553" s="67"/>
      <c r="N553" s="67"/>
      <c r="O553" s="67"/>
      <c r="P553" s="67"/>
      <c r="Q553" s="67"/>
      <c r="R553" s="67"/>
      <c r="S553" s="67"/>
      <c r="T553" s="67"/>
      <c r="U553" s="67"/>
    </row>
    <row r="554" spans="9:21">
      <c r="I554" s="68"/>
      <c r="J554" s="67"/>
      <c r="K554" s="67"/>
      <c r="L554" s="67"/>
      <c r="M554" s="67"/>
      <c r="N554" s="67"/>
      <c r="O554" s="67"/>
      <c r="P554" s="67"/>
      <c r="Q554" s="67"/>
      <c r="R554" s="67"/>
      <c r="S554" s="67"/>
      <c r="T554" s="67"/>
      <c r="U554" s="67"/>
    </row>
    <row r="555" spans="9:21">
      <c r="I555" s="68"/>
      <c r="J555" s="67"/>
      <c r="K555" s="67"/>
      <c r="L555" s="67"/>
      <c r="M555" s="67"/>
      <c r="N555" s="67"/>
      <c r="O555" s="67"/>
      <c r="P555" s="67"/>
      <c r="Q555" s="67"/>
      <c r="R555" s="67"/>
      <c r="S555" s="67"/>
      <c r="T555" s="67"/>
      <c r="U555" s="67"/>
    </row>
    <row r="556" spans="9:21">
      <c r="I556" s="68"/>
      <c r="J556" s="67"/>
      <c r="K556" s="67"/>
      <c r="L556" s="67"/>
      <c r="M556" s="67"/>
      <c r="N556" s="67"/>
      <c r="O556" s="67"/>
      <c r="P556" s="67"/>
      <c r="Q556" s="67"/>
      <c r="R556" s="67"/>
      <c r="S556" s="67"/>
      <c r="T556" s="67"/>
      <c r="U556" s="67"/>
    </row>
    <row r="557" spans="9:21">
      <c r="I557" s="68"/>
      <c r="J557" s="67"/>
      <c r="K557" s="67"/>
      <c r="L557" s="67"/>
      <c r="M557" s="67"/>
      <c r="N557" s="67"/>
      <c r="O557" s="67"/>
      <c r="P557" s="67"/>
      <c r="Q557" s="67"/>
      <c r="R557" s="67"/>
      <c r="S557" s="67"/>
      <c r="T557" s="67"/>
      <c r="U557" s="67"/>
    </row>
    <row r="558" spans="9:21">
      <c r="I558" s="68"/>
      <c r="J558" s="67"/>
      <c r="K558" s="67"/>
      <c r="L558" s="67"/>
      <c r="M558" s="67"/>
      <c r="N558" s="67"/>
      <c r="O558" s="67"/>
      <c r="P558" s="67"/>
      <c r="Q558" s="67"/>
      <c r="R558" s="67"/>
      <c r="S558" s="67"/>
      <c r="T558" s="67"/>
      <c r="U558" s="67"/>
    </row>
    <row r="559" spans="9:21">
      <c r="I559" s="68"/>
      <c r="J559" s="67"/>
      <c r="K559" s="67"/>
      <c r="L559" s="67"/>
      <c r="M559" s="67"/>
      <c r="N559" s="67"/>
      <c r="O559" s="67"/>
      <c r="P559" s="67"/>
      <c r="Q559" s="67"/>
      <c r="R559" s="67"/>
      <c r="S559" s="67"/>
      <c r="T559" s="67"/>
      <c r="U559" s="67"/>
    </row>
    <row r="560" spans="9:21">
      <c r="I560" s="68"/>
      <c r="J560" s="67"/>
      <c r="K560" s="67"/>
      <c r="L560" s="67"/>
      <c r="M560" s="67"/>
      <c r="N560" s="67"/>
      <c r="O560" s="67"/>
      <c r="P560" s="67"/>
      <c r="Q560" s="67"/>
      <c r="R560" s="67"/>
      <c r="S560" s="67"/>
      <c r="T560" s="67"/>
      <c r="U560" s="67"/>
    </row>
    <row r="561" spans="9:21">
      <c r="I561" s="68"/>
      <c r="J561" s="67"/>
      <c r="K561" s="67"/>
      <c r="L561" s="67"/>
      <c r="M561" s="67"/>
      <c r="N561" s="67"/>
      <c r="O561" s="67"/>
      <c r="P561" s="67"/>
      <c r="Q561" s="67"/>
      <c r="R561" s="67"/>
      <c r="S561" s="67"/>
      <c r="T561" s="67"/>
      <c r="U561" s="67"/>
    </row>
    <row r="562" spans="9:21">
      <c r="I562" s="68"/>
      <c r="J562" s="67"/>
      <c r="K562" s="67"/>
      <c r="L562" s="67"/>
      <c r="M562" s="67"/>
      <c r="N562" s="67"/>
      <c r="O562" s="67"/>
      <c r="P562" s="67"/>
      <c r="Q562" s="67"/>
      <c r="R562" s="67"/>
      <c r="S562" s="67"/>
      <c r="T562" s="67"/>
      <c r="U562" s="67"/>
    </row>
    <row r="563" spans="9:21">
      <c r="I563" s="68"/>
      <c r="J563" s="67"/>
      <c r="K563" s="67"/>
      <c r="L563" s="67"/>
      <c r="M563" s="67"/>
      <c r="N563" s="67"/>
      <c r="O563" s="67"/>
      <c r="P563" s="67"/>
      <c r="Q563" s="67"/>
      <c r="R563" s="67"/>
      <c r="S563" s="67"/>
      <c r="T563" s="67"/>
      <c r="U563" s="67"/>
    </row>
    <row r="564" spans="9:21">
      <c r="I564" s="68"/>
      <c r="J564" s="67"/>
      <c r="K564" s="67"/>
      <c r="L564" s="67"/>
      <c r="M564" s="67"/>
      <c r="N564" s="67"/>
      <c r="O564" s="67"/>
      <c r="P564" s="67"/>
      <c r="Q564" s="67"/>
      <c r="R564" s="67"/>
      <c r="S564" s="67"/>
      <c r="T564" s="67"/>
      <c r="U564" s="67"/>
    </row>
    <row r="565" spans="9:21">
      <c r="I565" s="68"/>
      <c r="J565" s="67"/>
      <c r="K565" s="67"/>
      <c r="L565" s="67"/>
      <c r="M565" s="67"/>
      <c r="N565" s="67"/>
      <c r="O565" s="67"/>
      <c r="P565" s="67"/>
      <c r="Q565" s="67"/>
      <c r="R565" s="67"/>
      <c r="S565" s="67"/>
      <c r="T565" s="67"/>
      <c r="U565" s="67"/>
    </row>
    <row r="566" spans="9:21">
      <c r="I566" s="68"/>
      <c r="J566" s="67"/>
      <c r="K566" s="67"/>
      <c r="L566" s="67"/>
      <c r="M566" s="67"/>
      <c r="N566" s="67"/>
      <c r="O566" s="67"/>
      <c r="P566" s="67"/>
      <c r="Q566" s="67"/>
      <c r="R566" s="67"/>
      <c r="S566" s="67"/>
      <c r="T566" s="67"/>
      <c r="U566" s="67"/>
    </row>
    <row r="567" spans="9:21">
      <c r="I567" s="68"/>
      <c r="J567" s="67"/>
      <c r="K567" s="67"/>
      <c r="L567" s="67"/>
      <c r="M567" s="67"/>
      <c r="N567" s="67"/>
      <c r="O567" s="67"/>
      <c r="P567" s="67"/>
      <c r="Q567" s="67"/>
      <c r="R567" s="67"/>
      <c r="S567" s="67"/>
      <c r="T567" s="67"/>
      <c r="U567" s="67"/>
    </row>
    <row r="568" spans="9:21">
      <c r="I568" s="68"/>
      <c r="J568" s="67"/>
      <c r="K568" s="67"/>
      <c r="L568" s="67"/>
      <c r="M568" s="67"/>
      <c r="N568" s="67"/>
      <c r="O568" s="67"/>
      <c r="P568" s="67"/>
      <c r="Q568" s="67"/>
      <c r="R568" s="67"/>
      <c r="S568" s="67"/>
      <c r="T568" s="67"/>
      <c r="U568" s="67"/>
    </row>
    <row r="569" spans="9:21">
      <c r="I569" s="68"/>
      <c r="J569" s="67"/>
      <c r="K569" s="67"/>
      <c r="L569" s="67"/>
      <c r="M569" s="67"/>
      <c r="N569" s="67"/>
      <c r="O569" s="67"/>
      <c r="P569" s="67"/>
      <c r="Q569" s="67"/>
      <c r="R569" s="67"/>
      <c r="S569" s="67"/>
      <c r="T569" s="67"/>
      <c r="U569" s="67"/>
    </row>
    <row r="570" spans="9:21">
      <c r="I570" s="68"/>
      <c r="J570" s="67"/>
      <c r="K570" s="67"/>
      <c r="L570" s="67"/>
      <c r="M570" s="67"/>
      <c r="N570" s="67"/>
      <c r="O570" s="67"/>
      <c r="P570" s="67"/>
      <c r="Q570" s="67"/>
      <c r="R570" s="67"/>
      <c r="S570" s="67"/>
      <c r="T570" s="67"/>
      <c r="U570" s="67"/>
    </row>
    <row r="571" spans="9:21">
      <c r="I571" s="68"/>
      <c r="J571" s="67"/>
      <c r="K571" s="67"/>
      <c r="L571" s="67"/>
      <c r="M571" s="67"/>
      <c r="N571" s="67"/>
      <c r="O571" s="67"/>
      <c r="P571" s="67"/>
      <c r="Q571" s="67"/>
      <c r="R571" s="67"/>
      <c r="S571" s="67"/>
      <c r="T571" s="67"/>
      <c r="U571" s="67"/>
    </row>
    <row r="572" spans="9:21">
      <c r="I572" s="68"/>
      <c r="J572" s="67"/>
      <c r="K572" s="67"/>
      <c r="L572" s="67"/>
      <c r="M572" s="67"/>
      <c r="N572" s="67"/>
      <c r="O572" s="67"/>
      <c r="P572" s="67"/>
      <c r="Q572" s="67"/>
      <c r="R572" s="67"/>
      <c r="S572" s="67"/>
      <c r="T572" s="67"/>
      <c r="U572" s="67"/>
    </row>
    <row r="573" spans="9:21">
      <c r="I573" s="68"/>
      <c r="J573" s="67"/>
      <c r="K573" s="67"/>
      <c r="L573" s="67"/>
      <c r="M573" s="67"/>
      <c r="N573" s="67"/>
      <c r="O573" s="67"/>
      <c r="P573" s="67"/>
      <c r="Q573" s="67"/>
      <c r="R573" s="67"/>
      <c r="S573" s="67"/>
      <c r="T573" s="67"/>
      <c r="U573" s="67"/>
    </row>
    <row r="574" spans="9:21">
      <c r="I574" s="68"/>
      <c r="J574" s="67"/>
      <c r="K574" s="67"/>
      <c r="L574" s="67"/>
      <c r="M574" s="67"/>
      <c r="N574" s="67"/>
      <c r="O574" s="67"/>
      <c r="P574" s="67"/>
      <c r="Q574" s="67"/>
      <c r="R574" s="67"/>
      <c r="S574" s="67"/>
      <c r="T574" s="67"/>
      <c r="U574" s="67"/>
    </row>
    <row r="575" spans="9:21">
      <c r="I575" s="68"/>
      <c r="J575" s="67"/>
      <c r="K575" s="67"/>
      <c r="L575" s="67"/>
      <c r="M575" s="67"/>
      <c r="N575" s="67"/>
      <c r="O575" s="67"/>
      <c r="P575" s="67"/>
      <c r="Q575" s="67"/>
      <c r="R575" s="67"/>
      <c r="S575" s="67"/>
      <c r="T575" s="67"/>
      <c r="U575" s="67"/>
    </row>
    <row r="576" spans="9:21">
      <c r="I576" s="68"/>
      <c r="J576" s="67"/>
      <c r="K576" s="67"/>
      <c r="L576" s="67"/>
      <c r="M576" s="67"/>
      <c r="N576" s="67"/>
      <c r="O576" s="67"/>
      <c r="P576" s="67"/>
      <c r="Q576" s="67"/>
      <c r="R576" s="67"/>
      <c r="S576" s="67"/>
      <c r="T576" s="67"/>
      <c r="U576" s="67"/>
    </row>
    <row r="577" spans="9:21">
      <c r="I577" s="68"/>
      <c r="J577" s="67"/>
      <c r="K577" s="67"/>
      <c r="L577" s="67"/>
      <c r="M577" s="67"/>
      <c r="N577" s="67"/>
      <c r="O577" s="67"/>
      <c r="P577" s="67"/>
      <c r="Q577" s="67"/>
      <c r="R577" s="67"/>
      <c r="S577" s="67"/>
      <c r="T577" s="67"/>
      <c r="U577" s="67"/>
    </row>
    <row r="578" spans="9:21">
      <c r="I578" s="68"/>
      <c r="J578" s="67"/>
      <c r="K578" s="67"/>
      <c r="L578" s="67"/>
      <c r="M578" s="67"/>
      <c r="N578" s="67"/>
      <c r="O578" s="67"/>
      <c r="P578" s="67"/>
      <c r="Q578" s="67"/>
      <c r="R578" s="67"/>
      <c r="S578" s="67"/>
      <c r="T578" s="67"/>
      <c r="U578" s="67"/>
    </row>
    <row r="579" spans="9:21">
      <c r="I579" s="68"/>
      <c r="J579" s="67"/>
      <c r="K579" s="67"/>
      <c r="L579" s="67"/>
      <c r="M579" s="67"/>
      <c r="N579" s="67"/>
      <c r="O579" s="67"/>
      <c r="P579" s="67"/>
      <c r="Q579" s="67"/>
      <c r="R579" s="67"/>
      <c r="S579" s="67"/>
      <c r="T579" s="67"/>
      <c r="U579" s="67"/>
    </row>
    <row r="580" spans="9:21">
      <c r="I580" s="68"/>
      <c r="J580" s="67"/>
      <c r="K580" s="67"/>
      <c r="L580" s="67"/>
      <c r="M580" s="67"/>
      <c r="N580" s="67"/>
      <c r="O580" s="67"/>
      <c r="P580" s="67"/>
      <c r="Q580" s="67"/>
      <c r="R580" s="67"/>
      <c r="S580" s="67"/>
      <c r="T580" s="67"/>
      <c r="U580" s="67"/>
    </row>
    <row r="581" spans="9:21">
      <c r="I581" s="68"/>
      <c r="J581" s="67"/>
      <c r="K581" s="67"/>
      <c r="L581" s="67"/>
      <c r="M581" s="67"/>
      <c r="N581" s="67"/>
      <c r="O581" s="67"/>
      <c r="P581" s="67"/>
      <c r="Q581" s="67"/>
      <c r="R581" s="67"/>
      <c r="S581" s="67"/>
      <c r="T581" s="67"/>
      <c r="U581" s="67"/>
    </row>
    <row r="582" spans="9:21">
      <c r="I582" s="68"/>
      <c r="J582" s="67"/>
      <c r="K582" s="67"/>
      <c r="L582" s="67"/>
      <c r="M582" s="67"/>
      <c r="N582" s="67"/>
      <c r="O582" s="67"/>
      <c r="P582" s="67"/>
      <c r="Q582" s="67"/>
      <c r="R582" s="67"/>
      <c r="S582" s="67"/>
      <c r="T582" s="67"/>
      <c r="U582" s="67"/>
    </row>
    <row r="583" spans="9:21">
      <c r="I583" s="68"/>
      <c r="J583" s="67"/>
      <c r="K583" s="67"/>
      <c r="L583" s="67"/>
      <c r="M583" s="67"/>
      <c r="N583" s="67"/>
      <c r="O583" s="67"/>
      <c r="P583" s="67"/>
      <c r="Q583" s="67"/>
      <c r="R583" s="67"/>
      <c r="S583" s="67"/>
      <c r="T583" s="67"/>
      <c r="U583" s="67"/>
    </row>
    <row r="584" spans="9:21">
      <c r="I584" s="68"/>
      <c r="J584" s="67"/>
      <c r="K584" s="67"/>
      <c r="L584" s="67"/>
      <c r="M584" s="67"/>
      <c r="N584" s="67"/>
      <c r="O584" s="67"/>
      <c r="P584" s="67"/>
      <c r="Q584" s="67"/>
      <c r="R584" s="67"/>
      <c r="S584" s="67"/>
      <c r="T584" s="67"/>
      <c r="U584" s="67"/>
    </row>
    <row r="585" spans="9:21">
      <c r="I585" s="68"/>
      <c r="J585" s="67"/>
      <c r="K585" s="67"/>
      <c r="L585" s="67"/>
      <c r="M585" s="67"/>
      <c r="N585" s="67"/>
      <c r="O585" s="67"/>
      <c r="P585" s="67"/>
      <c r="Q585" s="67"/>
      <c r="R585" s="67"/>
      <c r="S585" s="67"/>
      <c r="T585" s="67"/>
      <c r="U585" s="67"/>
    </row>
    <row r="586" spans="9:21">
      <c r="I586" s="68"/>
      <c r="J586" s="67"/>
      <c r="K586" s="67"/>
      <c r="L586" s="67"/>
      <c r="M586" s="67"/>
      <c r="N586" s="67"/>
      <c r="O586" s="67"/>
      <c r="P586" s="67"/>
      <c r="Q586" s="67"/>
      <c r="R586" s="67"/>
      <c r="S586" s="67"/>
      <c r="T586" s="67"/>
      <c r="U586" s="67"/>
    </row>
    <row r="587" spans="9:21">
      <c r="I587" s="68"/>
      <c r="J587" s="67"/>
      <c r="K587" s="67"/>
      <c r="L587" s="67"/>
      <c r="M587" s="67"/>
      <c r="N587" s="67"/>
      <c r="O587" s="67"/>
      <c r="P587" s="67"/>
      <c r="Q587" s="67"/>
      <c r="R587" s="67"/>
      <c r="S587" s="67"/>
      <c r="T587" s="67"/>
      <c r="U587" s="67"/>
    </row>
    <row r="588" spans="9:21">
      <c r="I588" s="68"/>
      <c r="J588" s="67"/>
      <c r="K588" s="67"/>
      <c r="L588" s="67"/>
      <c r="M588" s="67"/>
      <c r="N588" s="67"/>
      <c r="O588" s="67"/>
      <c r="P588" s="67"/>
      <c r="Q588" s="67"/>
      <c r="R588" s="67"/>
      <c r="S588" s="67"/>
      <c r="T588" s="67"/>
      <c r="U588" s="67"/>
    </row>
    <row r="589" spans="9:21">
      <c r="I589" s="68"/>
      <c r="J589" s="67"/>
      <c r="K589" s="67"/>
      <c r="L589" s="67"/>
      <c r="M589" s="67"/>
      <c r="N589" s="67"/>
      <c r="O589" s="67"/>
      <c r="P589" s="67"/>
      <c r="Q589" s="67"/>
      <c r="R589" s="67"/>
      <c r="S589" s="67"/>
      <c r="T589" s="67"/>
      <c r="U589" s="67"/>
    </row>
    <row r="590" spans="9:21">
      <c r="I590" s="68"/>
      <c r="J590" s="67"/>
      <c r="K590" s="67"/>
      <c r="L590" s="67"/>
      <c r="M590" s="67"/>
      <c r="N590" s="67"/>
      <c r="O590" s="67"/>
      <c r="P590" s="67"/>
      <c r="Q590" s="67"/>
      <c r="R590" s="67"/>
      <c r="S590" s="67"/>
      <c r="T590" s="67"/>
      <c r="U590" s="67"/>
    </row>
    <row r="591" spans="9:21">
      <c r="I591" s="68"/>
      <c r="J591" s="67"/>
      <c r="K591" s="67"/>
      <c r="L591" s="67"/>
      <c r="M591" s="67"/>
      <c r="N591" s="67"/>
      <c r="O591" s="67"/>
      <c r="P591" s="67"/>
      <c r="Q591" s="67"/>
      <c r="R591" s="67"/>
      <c r="S591" s="67"/>
      <c r="T591" s="67"/>
      <c r="U591" s="67"/>
    </row>
    <row r="592" spans="9:21">
      <c r="I592" s="68"/>
      <c r="J592" s="67"/>
      <c r="K592" s="67"/>
      <c r="L592" s="67"/>
      <c r="M592" s="67"/>
      <c r="N592" s="67"/>
      <c r="O592" s="67"/>
      <c r="P592" s="67"/>
      <c r="Q592" s="67"/>
      <c r="R592" s="67"/>
      <c r="S592" s="67"/>
      <c r="T592" s="67"/>
      <c r="U592" s="67"/>
    </row>
    <row r="593" spans="9:21">
      <c r="I593" s="68"/>
      <c r="J593" s="67"/>
      <c r="K593" s="67"/>
      <c r="L593" s="67"/>
      <c r="M593" s="67"/>
      <c r="N593" s="67"/>
      <c r="O593" s="67"/>
      <c r="P593" s="67"/>
      <c r="Q593" s="67"/>
      <c r="R593" s="67"/>
      <c r="S593" s="67"/>
      <c r="T593" s="67"/>
      <c r="U593" s="67"/>
    </row>
    <row r="594" spans="9:21">
      <c r="I594" s="68"/>
      <c r="J594" s="67"/>
      <c r="K594" s="67"/>
      <c r="L594" s="67"/>
      <c r="M594" s="67"/>
      <c r="N594" s="67"/>
      <c r="O594" s="67"/>
      <c r="P594" s="67"/>
      <c r="Q594" s="67"/>
      <c r="R594" s="67"/>
      <c r="S594" s="67"/>
      <c r="T594" s="67"/>
      <c r="U594" s="67"/>
    </row>
    <row r="595" spans="9:21">
      <c r="I595" s="68"/>
      <c r="J595" s="67"/>
      <c r="K595" s="67"/>
      <c r="L595" s="67"/>
      <c r="M595" s="67"/>
      <c r="N595" s="67"/>
      <c r="O595" s="67"/>
      <c r="P595" s="67"/>
      <c r="Q595" s="67"/>
      <c r="R595" s="67"/>
      <c r="S595" s="67"/>
      <c r="T595" s="67"/>
      <c r="U595" s="67"/>
    </row>
    <row r="596" spans="9:21">
      <c r="I596" s="68"/>
      <c r="J596" s="67"/>
      <c r="K596" s="67"/>
      <c r="L596" s="67"/>
      <c r="M596" s="67"/>
      <c r="N596" s="67"/>
      <c r="O596" s="67"/>
      <c r="P596" s="67"/>
      <c r="Q596" s="67"/>
      <c r="R596" s="67"/>
      <c r="S596" s="67"/>
      <c r="T596" s="67"/>
      <c r="U596" s="67"/>
    </row>
    <row r="597" spans="9:21">
      <c r="I597" s="68"/>
      <c r="J597" s="67"/>
      <c r="K597" s="67"/>
      <c r="L597" s="67"/>
      <c r="M597" s="67"/>
      <c r="N597" s="67"/>
      <c r="O597" s="67"/>
      <c r="P597" s="67"/>
      <c r="Q597" s="67"/>
      <c r="R597" s="67"/>
      <c r="S597" s="67"/>
      <c r="T597" s="67"/>
      <c r="U597" s="67"/>
    </row>
    <row r="598" spans="9:21">
      <c r="I598" s="68"/>
      <c r="J598" s="67"/>
      <c r="K598" s="67"/>
      <c r="L598" s="67"/>
      <c r="M598" s="67"/>
      <c r="N598" s="67"/>
      <c r="O598" s="67"/>
      <c r="P598" s="67"/>
      <c r="Q598" s="67"/>
      <c r="R598" s="67"/>
      <c r="S598" s="67"/>
      <c r="T598" s="67"/>
      <c r="U598" s="67"/>
    </row>
    <row r="599" spans="9:21">
      <c r="I599" s="68"/>
      <c r="J599" s="67"/>
      <c r="K599" s="67"/>
      <c r="L599" s="67"/>
      <c r="M599" s="67"/>
      <c r="N599" s="67"/>
      <c r="O599" s="67"/>
      <c r="P599" s="67"/>
      <c r="Q599" s="67"/>
      <c r="R599" s="67"/>
      <c r="S599" s="67"/>
      <c r="T599" s="67"/>
      <c r="U599" s="67"/>
    </row>
    <row r="600" spans="9:21">
      <c r="I600" s="68"/>
      <c r="J600" s="67"/>
      <c r="K600" s="67"/>
      <c r="L600" s="67"/>
      <c r="M600" s="67"/>
      <c r="N600" s="67"/>
      <c r="O600" s="67"/>
      <c r="P600" s="67"/>
      <c r="Q600" s="67"/>
      <c r="R600" s="67"/>
      <c r="S600" s="67"/>
      <c r="T600" s="67"/>
      <c r="U600" s="67"/>
    </row>
    <row r="601" spans="9:21">
      <c r="I601" s="68"/>
      <c r="J601" s="67"/>
      <c r="K601" s="67"/>
      <c r="L601" s="67"/>
      <c r="M601" s="67"/>
      <c r="N601" s="67"/>
      <c r="O601" s="67"/>
      <c r="P601" s="67"/>
      <c r="Q601" s="67"/>
      <c r="R601" s="67"/>
      <c r="S601" s="67"/>
      <c r="T601" s="67"/>
      <c r="U601" s="67"/>
    </row>
    <row r="602" spans="9:21">
      <c r="I602" s="68"/>
      <c r="J602" s="67"/>
      <c r="K602" s="67"/>
      <c r="L602" s="67"/>
      <c r="M602" s="67"/>
      <c r="N602" s="67"/>
      <c r="O602" s="67"/>
      <c r="P602" s="67"/>
      <c r="Q602" s="67"/>
      <c r="R602" s="67"/>
      <c r="S602" s="67"/>
      <c r="T602" s="67"/>
      <c r="U602" s="67"/>
    </row>
    <row r="603" spans="9:21">
      <c r="I603" s="68"/>
      <c r="J603" s="67"/>
      <c r="K603" s="67"/>
      <c r="L603" s="67"/>
      <c r="M603" s="67"/>
      <c r="N603" s="67"/>
      <c r="O603" s="67"/>
      <c r="P603" s="67"/>
      <c r="Q603" s="67"/>
      <c r="R603" s="67"/>
      <c r="S603" s="67"/>
      <c r="T603" s="67"/>
      <c r="U603" s="67"/>
    </row>
    <row r="604" spans="9:21">
      <c r="I604" s="68"/>
      <c r="J604" s="67"/>
      <c r="K604" s="67"/>
      <c r="L604" s="67"/>
      <c r="M604" s="67"/>
      <c r="N604" s="67"/>
      <c r="O604" s="67"/>
      <c r="P604" s="67"/>
      <c r="Q604" s="67"/>
      <c r="R604" s="67"/>
      <c r="S604" s="67"/>
      <c r="T604" s="67"/>
      <c r="U604" s="67"/>
    </row>
    <row r="605" spans="9:21">
      <c r="I605" s="68"/>
      <c r="J605" s="67"/>
      <c r="K605" s="67"/>
      <c r="L605" s="67"/>
      <c r="M605" s="67"/>
      <c r="N605" s="67"/>
      <c r="O605" s="67"/>
      <c r="P605" s="67"/>
      <c r="Q605" s="67"/>
      <c r="R605" s="67"/>
      <c r="S605" s="67"/>
      <c r="T605" s="67"/>
      <c r="U605" s="67"/>
    </row>
    <row r="606" spans="9:21">
      <c r="I606" s="68"/>
      <c r="J606" s="67"/>
      <c r="K606" s="67"/>
      <c r="L606" s="67"/>
      <c r="M606" s="67"/>
      <c r="N606" s="67"/>
      <c r="O606" s="67"/>
      <c r="P606" s="67"/>
      <c r="Q606" s="67"/>
      <c r="R606" s="67"/>
      <c r="S606" s="67"/>
      <c r="T606" s="67"/>
      <c r="U606" s="67"/>
    </row>
    <row r="607" spans="9:21">
      <c r="I607" s="68"/>
      <c r="J607" s="67"/>
      <c r="K607" s="67"/>
      <c r="L607" s="67"/>
      <c r="M607" s="67"/>
      <c r="N607" s="67"/>
      <c r="O607" s="67"/>
      <c r="P607" s="67"/>
      <c r="Q607" s="67"/>
      <c r="R607" s="67"/>
      <c r="S607" s="67"/>
      <c r="T607" s="67"/>
      <c r="U607" s="67"/>
    </row>
    <row r="608" spans="9:21">
      <c r="I608" s="68"/>
      <c r="J608" s="67"/>
      <c r="K608" s="67"/>
      <c r="L608" s="67"/>
      <c r="M608" s="67"/>
      <c r="N608" s="67"/>
      <c r="O608" s="67"/>
      <c r="P608" s="67"/>
      <c r="Q608" s="67"/>
      <c r="R608" s="67"/>
      <c r="S608" s="67"/>
      <c r="T608" s="67"/>
      <c r="U608" s="67"/>
    </row>
    <row r="609" spans="9:21">
      <c r="I609" s="68"/>
      <c r="J609" s="67"/>
      <c r="K609" s="67"/>
      <c r="L609" s="67"/>
      <c r="M609" s="67"/>
      <c r="N609" s="67"/>
      <c r="O609" s="67"/>
      <c r="P609" s="67"/>
      <c r="Q609" s="67"/>
      <c r="R609" s="67"/>
      <c r="S609" s="67"/>
      <c r="T609" s="67"/>
      <c r="U609" s="67"/>
    </row>
    <row r="610" spans="9:21">
      <c r="I610" s="68"/>
      <c r="J610" s="67"/>
      <c r="K610" s="67"/>
      <c r="L610" s="67"/>
      <c r="M610" s="67"/>
      <c r="N610" s="67"/>
      <c r="O610" s="67"/>
      <c r="P610" s="67"/>
      <c r="Q610" s="67"/>
      <c r="R610" s="67"/>
      <c r="S610" s="67"/>
      <c r="T610" s="67"/>
      <c r="U610" s="67"/>
    </row>
    <row r="611" spans="9:21">
      <c r="I611" s="68"/>
      <c r="J611" s="67"/>
      <c r="K611" s="67"/>
      <c r="L611" s="67"/>
      <c r="M611" s="67"/>
      <c r="N611" s="67"/>
      <c r="O611" s="67"/>
      <c r="P611" s="67"/>
      <c r="Q611" s="67"/>
      <c r="R611" s="67"/>
      <c r="S611" s="67"/>
      <c r="T611" s="67"/>
      <c r="U611" s="67"/>
    </row>
    <row r="612" spans="9:21">
      <c r="I612" s="68"/>
      <c r="J612" s="67"/>
      <c r="K612" s="67"/>
      <c r="L612" s="67"/>
      <c r="M612" s="67"/>
      <c r="N612" s="67"/>
      <c r="O612" s="67"/>
      <c r="P612" s="67"/>
      <c r="Q612" s="67"/>
      <c r="R612" s="67"/>
      <c r="S612" s="67"/>
      <c r="T612" s="67"/>
      <c r="U612" s="67"/>
    </row>
    <row r="613" spans="9:21">
      <c r="I613" s="68"/>
      <c r="J613" s="67"/>
      <c r="K613" s="67"/>
      <c r="L613" s="67"/>
      <c r="M613" s="67"/>
      <c r="N613" s="67"/>
      <c r="O613" s="67"/>
      <c r="P613" s="67"/>
      <c r="Q613" s="67"/>
      <c r="R613" s="67"/>
      <c r="S613" s="67"/>
      <c r="T613" s="67"/>
      <c r="U613" s="67"/>
    </row>
    <row r="614" spans="9:21">
      <c r="I614" s="68"/>
      <c r="J614" s="67"/>
      <c r="K614" s="67"/>
      <c r="L614" s="67"/>
      <c r="M614" s="67"/>
      <c r="N614" s="67"/>
      <c r="O614" s="67"/>
      <c r="P614" s="67"/>
      <c r="Q614" s="67"/>
      <c r="R614" s="67"/>
      <c r="S614" s="67"/>
      <c r="T614" s="67"/>
      <c r="U614" s="67"/>
    </row>
    <row r="615" spans="9:21">
      <c r="I615" s="68"/>
      <c r="J615" s="67"/>
      <c r="K615" s="67"/>
      <c r="L615" s="67"/>
      <c r="M615" s="67"/>
      <c r="N615" s="67"/>
      <c r="O615" s="67"/>
      <c r="P615" s="67"/>
      <c r="Q615" s="67"/>
      <c r="R615" s="67"/>
      <c r="S615" s="67"/>
      <c r="T615" s="67"/>
      <c r="U615" s="67"/>
    </row>
    <row r="616" spans="9:21">
      <c r="I616" s="68"/>
      <c r="J616" s="67"/>
      <c r="K616" s="67"/>
      <c r="L616" s="67"/>
      <c r="M616" s="67"/>
      <c r="N616" s="67"/>
      <c r="O616" s="67"/>
      <c r="P616" s="67"/>
      <c r="Q616" s="67"/>
      <c r="R616" s="67"/>
      <c r="S616" s="67"/>
      <c r="T616" s="67"/>
      <c r="U616" s="67"/>
    </row>
    <row r="617" spans="9:21">
      <c r="I617" s="68"/>
      <c r="J617" s="67"/>
      <c r="K617" s="67"/>
      <c r="L617" s="67"/>
      <c r="M617" s="67"/>
      <c r="N617" s="67"/>
      <c r="O617" s="67"/>
      <c r="P617" s="67"/>
      <c r="Q617" s="67"/>
      <c r="R617" s="67"/>
      <c r="S617" s="67"/>
      <c r="T617" s="67"/>
      <c r="U617" s="67"/>
    </row>
    <row r="618" spans="9:21">
      <c r="I618" s="68"/>
      <c r="J618" s="67"/>
      <c r="K618" s="67"/>
      <c r="L618" s="67"/>
      <c r="M618" s="67"/>
      <c r="N618" s="67"/>
      <c r="O618" s="67"/>
      <c r="P618" s="67"/>
      <c r="Q618" s="67"/>
      <c r="R618" s="67"/>
      <c r="S618" s="67"/>
      <c r="T618" s="67"/>
      <c r="U618" s="67"/>
    </row>
    <row r="619" spans="9:21">
      <c r="I619" s="68"/>
      <c r="J619" s="67"/>
      <c r="K619" s="67"/>
      <c r="L619" s="67"/>
      <c r="M619" s="67"/>
      <c r="N619" s="67"/>
      <c r="O619" s="67"/>
      <c r="P619" s="67"/>
      <c r="Q619" s="67"/>
      <c r="R619" s="67"/>
      <c r="S619" s="67"/>
      <c r="T619" s="67"/>
      <c r="U619" s="67"/>
    </row>
    <row r="620" spans="9:21">
      <c r="I620" s="68"/>
      <c r="J620" s="67"/>
      <c r="K620" s="67"/>
      <c r="L620" s="67"/>
      <c r="M620" s="67"/>
      <c r="N620" s="67"/>
      <c r="O620" s="67"/>
      <c r="P620" s="67"/>
      <c r="Q620" s="67"/>
      <c r="R620" s="67"/>
      <c r="S620" s="67"/>
      <c r="T620" s="67"/>
      <c r="U620" s="67"/>
    </row>
    <row r="621" spans="9:21">
      <c r="I621" s="68"/>
      <c r="J621" s="67"/>
      <c r="K621" s="67"/>
      <c r="L621" s="67"/>
      <c r="M621" s="67"/>
      <c r="N621" s="67"/>
      <c r="O621" s="67"/>
      <c r="P621" s="67"/>
      <c r="Q621" s="67"/>
      <c r="R621" s="67"/>
      <c r="S621" s="67"/>
      <c r="T621" s="67"/>
      <c r="U621" s="67"/>
    </row>
    <row r="622" spans="9:21">
      <c r="I622" s="68"/>
      <c r="J622" s="67"/>
      <c r="K622" s="67"/>
      <c r="L622" s="67"/>
      <c r="M622" s="67"/>
      <c r="N622" s="67"/>
      <c r="O622" s="67"/>
      <c r="P622" s="67"/>
      <c r="Q622" s="67"/>
      <c r="R622" s="67"/>
      <c r="S622" s="67"/>
      <c r="T622" s="67"/>
      <c r="U622" s="67"/>
    </row>
    <row r="623" spans="9:21">
      <c r="I623" s="68"/>
      <c r="J623" s="67"/>
      <c r="K623" s="67"/>
      <c r="L623" s="67"/>
      <c r="M623" s="67"/>
      <c r="N623" s="67"/>
      <c r="O623" s="67"/>
      <c r="P623" s="67"/>
      <c r="Q623" s="67"/>
      <c r="R623" s="67"/>
      <c r="S623" s="67"/>
      <c r="T623" s="67"/>
      <c r="U623" s="67"/>
    </row>
    <row r="624" spans="9:21">
      <c r="I624" s="68"/>
      <c r="J624" s="67"/>
      <c r="K624" s="67"/>
      <c r="L624" s="67"/>
      <c r="M624" s="67"/>
      <c r="N624" s="67"/>
      <c r="O624" s="67"/>
      <c r="P624" s="67"/>
      <c r="Q624" s="67"/>
      <c r="R624" s="67"/>
      <c r="S624" s="67"/>
      <c r="T624" s="67"/>
      <c r="U624" s="67"/>
    </row>
    <row r="625" spans="9:21">
      <c r="I625" s="68"/>
      <c r="J625" s="67"/>
      <c r="K625" s="67"/>
      <c r="L625" s="67"/>
      <c r="M625" s="67"/>
      <c r="N625" s="67"/>
      <c r="O625" s="67"/>
      <c r="P625" s="67"/>
      <c r="Q625" s="67"/>
      <c r="R625" s="67"/>
      <c r="S625" s="67"/>
      <c r="T625" s="67"/>
      <c r="U625" s="67"/>
    </row>
    <row r="626" spans="9:21">
      <c r="I626" s="68"/>
      <c r="J626" s="67"/>
      <c r="K626" s="67"/>
      <c r="L626" s="67"/>
      <c r="M626" s="67"/>
      <c r="N626" s="67"/>
      <c r="O626" s="67"/>
      <c r="P626" s="67"/>
      <c r="Q626" s="67"/>
      <c r="R626" s="67"/>
      <c r="S626" s="67"/>
      <c r="T626" s="67"/>
      <c r="U626" s="67"/>
    </row>
    <row r="627" spans="9:21">
      <c r="I627" s="68"/>
      <c r="J627" s="67"/>
      <c r="K627" s="67"/>
      <c r="L627" s="67"/>
      <c r="M627" s="67"/>
      <c r="N627" s="67"/>
      <c r="O627" s="67"/>
      <c r="P627" s="67"/>
      <c r="Q627" s="67"/>
      <c r="R627" s="67"/>
      <c r="S627" s="67"/>
      <c r="T627" s="67"/>
      <c r="U627" s="67"/>
    </row>
    <row r="628" spans="9:21">
      <c r="I628" s="68"/>
      <c r="J628" s="67"/>
      <c r="K628" s="67"/>
      <c r="L628" s="67"/>
      <c r="M628" s="67"/>
      <c r="N628" s="67"/>
      <c r="O628" s="67"/>
      <c r="P628" s="67"/>
      <c r="Q628" s="67"/>
      <c r="R628" s="67"/>
      <c r="S628" s="67"/>
      <c r="T628" s="67"/>
      <c r="U628" s="67"/>
    </row>
    <row r="629" spans="9:21">
      <c r="I629" s="68"/>
      <c r="J629" s="67"/>
      <c r="K629" s="67"/>
      <c r="L629" s="67"/>
      <c r="M629" s="67"/>
      <c r="N629" s="67"/>
      <c r="O629" s="67"/>
      <c r="P629" s="67"/>
      <c r="Q629" s="67"/>
      <c r="R629" s="67"/>
      <c r="S629" s="67"/>
      <c r="T629" s="67"/>
      <c r="U629" s="67"/>
    </row>
    <row r="630" spans="9:21">
      <c r="I630" s="68"/>
      <c r="J630" s="67"/>
      <c r="K630" s="67"/>
      <c r="L630" s="67"/>
      <c r="M630" s="67"/>
      <c r="N630" s="67"/>
      <c r="O630" s="67"/>
      <c r="P630" s="67"/>
      <c r="Q630" s="67"/>
      <c r="R630" s="67"/>
      <c r="S630" s="67"/>
      <c r="T630" s="67"/>
      <c r="U630" s="67"/>
    </row>
    <row r="631" spans="9:21">
      <c r="I631" s="68"/>
      <c r="J631" s="67"/>
      <c r="K631" s="67"/>
      <c r="L631" s="67"/>
      <c r="M631" s="67"/>
      <c r="N631" s="67"/>
      <c r="O631" s="67"/>
      <c r="P631" s="67"/>
      <c r="Q631" s="67"/>
      <c r="R631" s="67"/>
      <c r="S631" s="67"/>
      <c r="T631" s="67"/>
      <c r="U631" s="67"/>
    </row>
    <row r="632" spans="9:21">
      <c r="I632" s="68"/>
      <c r="J632" s="67"/>
      <c r="K632" s="67"/>
      <c r="L632" s="67"/>
      <c r="M632" s="67"/>
      <c r="N632" s="67"/>
      <c r="O632" s="67"/>
      <c r="P632" s="67"/>
      <c r="Q632" s="67"/>
      <c r="R632" s="67"/>
      <c r="S632" s="67"/>
      <c r="T632" s="67"/>
      <c r="U632" s="67"/>
    </row>
    <row r="633" spans="9:21">
      <c r="I633" s="68"/>
      <c r="J633" s="67"/>
      <c r="K633" s="67"/>
      <c r="L633" s="67"/>
      <c r="M633" s="67"/>
      <c r="N633" s="67"/>
      <c r="O633" s="67"/>
      <c r="P633" s="67"/>
      <c r="Q633" s="67"/>
      <c r="R633" s="67"/>
      <c r="S633" s="67"/>
      <c r="T633" s="67"/>
      <c r="U633" s="67"/>
    </row>
    <row r="634" spans="9:21">
      <c r="I634" s="68"/>
      <c r="J634" s="67"/>
      <c r="K634" s="67"/>
      <c r="L634" s="67"/>
      <c r="M634" s="67"/>
      <c r="N634" s="67"/>
      <c r="O634" s="67"/>
      <c r="P634" s="67"/>
      <c r="Q634" s="67"/>
      <c r="R634" s="67"/>
      <c r="S634" s="67"/>
      <c r="T634" s="67"/>
      <c r="U634" s="67"/>
    </row>
    <row r="635" spans="9:21">
      <c r="I635" s="68"/>
      <c r="J635" s="67"/>
      <c r="K635" s="67"/>
      <c r="L635" s="67"/>
      <c r="M635" s="67"/>
      <c r="N635" s="67"/>
      <c r="O635" s="67"/>
      <c r="P635" s="67"/>
      <c r="Q635" s="67"/>
      <c r="R635" s="67"/>
      <c r="S635" s="67"/>
      <c r="T635" s="67"/>
      <c r="U635" s="67"/>
    </row>
    <row r="636" spans="9:21">
      <c r="I636" s="68"/>
      <c r="J636" s="67"/>
      <c r="K636" s="67"/>
      <c r="L636" s="67"/>
      <c r="M636" s="67"/>
      <c r="N636" s="67"/>
      <c r="O636" s="67"/>
      <c r="P636" s="67"/>
      <c r="Q636" s="67"/>
      <c r="R636" s="67"/>
      <c r="S636" s="67"/>
      <c r="T636" s="67"/>
      <c r="U636" s="67"/>
    </row>
    <row r="637" spans="9:21">
      <c r="I637" s="68"/>
      <c r="J637" s="67"/>
      <c r="K637" s="67"/>
      <c r="L637" s="67"/>
      <c r="M637" s="67"/>
      <c r="N637" s="67"/>
      <c r="O637" s="67"/>
      <c r="P637" s="67"/>
      <c r="Q637" s="67"/>
      <c r="R637" s="67"/>
      <c r="S637" s="67"/>
      <c r="T637" s="67"/>
      <c r="U637" s="67"/>
    </row>
    <row r="638" spans="9:21">
      <c r="I638" s="68"/>
      <c r="J638" s="67"/>
      <c r="K638" s="67"/>
      <c r="L638" s="67"/>
      <c r="M638" s="67"/>
      <c r="N638" s="67"/>
      <c r="O638" s="67"/>
      <c r="P638" s="67"/>
      <c r="Q638" s="67"/>
      <c r="R638" s="67"/>
      <c r="S638" s="67"/>
      <c r="T638" s="67"/>
      <c r="U638" s="67"/>
    </row>
    <row r="639" spans="9:21">
      <c r="I639" s="68"/>
      <c r="J639" s="67"/>
      <c r="K639" s="67"/>
      <c r="L639" s="67"/>
      <c r="M639" s="67"/>
      <c r="N639" s="67"/>
      <c r="O639" s="67"/>
      <c r="P639" s="67"/>
      <c r="Q639" s="67"/>
      <c r="R639" s="67"/>
      <c r="S639" s="67"/>
      <c r="T639" s="67"/>
      <c r="U639" s="67"/>
    </row>
    <row r="640" spans="9:21">
      <c r="I640" s="68"/>
      <c r="J640" s="67"/>
      <c r="K640" s="67"/>
      <c r="L640" s="67"/>
      <c r="M640" s="67"/>
      <c r="N640" s="67"/>
      <c r="O640" s="67"/>
      <c r="P640" s="67"/>
      <c r="Q640" s="67"/>
      <c r="R640" s="67"/>
      <c r="S640" s="67"/>
      <c r="T640" s="67"/>
      <c r="U640" s="67"/>
    </row>
    <row r="641" spans="9:21">
      <c r="I641" s="68"/>
      <c r="J641" s="67"/>
      <c r="K641" s="67"/>
      <c r="L641" s="67"/>
      <c r="M641" s="67"/>
      <c r="N641" s="67"/>
      <c r="O641" s="67"/>
      <c r="P641" s="67"/>
      <c r="Q641" s="67"/>
      <c r="R641" s="67"/>
      <c r="S641" s="67"/>
      <c r="T641" s="67"/>
      <c r="U641" s="67"/>
    </row>
    <row r="642" spans="9:21">
      <c r="I642" s="68"/>
      <c r="J642" s="67"/>
      <c r="K642" s="67"/>
      <c r="L642" s="67"/>
      <c r="M642" s="67"/>
      <c r="N642" s="67"/>
      <c r="O642" s="67"/>
      <c r="P642" s="67"/>
      <c r="Q642" s="67"/>
      <c r="R642" s="67"/>
      <c r="S642" s="67"/>
      <c r="T642" s="67"/>
      <c r="U642" s="67"/>
    </row>
    <row r="643" spans="9:21">
      <c r="I643" s="68"/>
      <c r="J643" s="67"/>
      <c r="K643" s="67"/>
      <c r="L643" s="67"/>
      <c r="M643" s="67"/>
      <c r="N643" s="67"/>
      <c r="O643" s="67"/>
      <c r="P643" s="67"/>
      <c r="Q643" s="67"/>
      <c r="R643" s="67"/>
      <c r="S643" s="67"/>
      <c r="T643" s="67"/>
      <c r="U643" s="67"/>
    </row>
    <row r="644" spans="9:21">
      <c r="I644" s="68"/>
      <c r="J644" s="67"/>
      <c r="K644" s="67"/>
      <c r="L644" s="67"/>
      <c r="M644" s="67"/>
      <c r="N644" s="67"/>
      <c r="O644" s="67"/>
      <c r="P644" s="67"/>
      <c r="Q644" s="67"/>
      <c r="R644" s="67"/>
      <c r="S644" s="67"/>
      <c r="T644" s="67"/>
      <c r="U644" s="67"/>
    </row>
    <row r="645" spans="9:21">
      <c r="I645" s="68"/>
      <c r="J645" s="67"/>
      <c r="K645" s="67"/>
      <c r="L645" s="67"/>
      <c r="M645" s="67"/>
      <c r="N645" s="67"/>
      <c r="O645" s="67"/>
      <c r="P645" s="67"/>
      <c r="Q645" s="67"/>
      <c r="R645" s="67"/>
      <c r="S645" s="67"/>
      <c r="T645" s="67"/>
      <c r="U645" s="67"/>
    </row>
    <row r="646" spans="9:21">
      <c r="I646" s="68"/>
      <c r="J646" s="67"/>
      <c r="K646" s="67"/>
      <c r="L646" s="67"/>
      <c r="M646" s="67"/>
      <c r="N646" s="67"/>
      <c r="O646" s="67"/>
      <c r="P646" s="67"/>
      <c r="Q646" s="67"/>
      <c r="R646" s="67"/>
      <c r="S646" s="67"/>
      <c r="T646" s="67"/>
      <c r="U646" s="67"/>
    </row>
    <row r="647" spans="9:21">
      <c r="I647" s="68"/>
      <c r="J647" s="67"/>
      <c r="K647" s="67"/>
      <c r="L647" s="67"/>
      <c r="M647" s="67"/>
      <c r="N647" s="67"/>
      <c r="O647" s="67"/>
      <c r="P647" s="67"/>
      <c r="Q647" s="67"/>
      <c r="R647" s="67"/>
      <c r="S647" s="67"/>
      <c r="T647" s="67"/>
      <c r="U647" s="67"/>
    </row>
    <row r="648" spans="9:21">
      <c r="I648" s="68"/>
      <c r="J648" s="67"/>
      <c r="K648" s="67"/>
      <c r="L648" s="67"/>
      <c r="M648" s="67"/>
      <c r="N648" s="67"/>
      <c r="O648" s="67"/>
      <c r="P648" s="67"/>
      <c r="Q648" s="67"/>
      <c r="R648" s="67"/>
      <c r="S648" s="67"/>
      <c r="T648" s="67"/>
      <c r="U648" s="67"/>
    </row>
    <row r="649" spans="9:21">
      <c r="I649" s="68"/>
      <c r="J649" s="67"/>
      <c r="K649" s="67"/>
      <c r="L649" s="67"/>
      <c r="M649" s="67"/>
      <c r="N649" s="67"/>
      <c r="O649" s="67"/>
      <c r="P649" s="67"/>
      <c r="Q649" s="67"/>
      <c r="R649" s="67"/>
      <c r="S649" s="67"/>
      <c r="T649" s="67"/>
      <c r="U649" s="67"/>
    </row>
    <row r="650" spans="9:21">
      <c r="I650" s="68"/>
      <c r="J650" s="67"/>
      <c r="K650" s="67"/>
      <c r="L650" s="67"/>
      <c r="M650" s="67"/>
      <c r="N650" s="67"/>
      <c r="O650" s="67"/>
      <c r="P650" s="67"/>
      <c r="Q650" s="67"/>
      <c r="R650" s="67"/>
      <c r="S650" s="67"/>
      <c r="T650" s="67"/>
      <c r="U650" s="67"/>
    </row>
    <row r="651" spans="9:21">
      <c r="I651" s="68"/>
      <c r="J651" s="67"/>
      <c r="K651" s="67"/>
      <c r="L651" s="67"/>
      <c r="M651" s="67"/>
      <c r="N651" s="67"/>
      <c r="O651" s="67"/>
      <c r="P651" s="67"/>
      <c r="Q651" s="67"/>
      <c r="R651" s="67"/>
      <c r="S651" s="67"/>
      <c r="T651" s="67"/>
      <c r="U651" s="67"/>
    </row>
    <row r="652" spans="9:21">
      <c r="I652" s="68"/>
      <c r="J652" s="67"/>
      <c r="K652" s="67"/>
      <c r="L652" s="67"/>
      <c r="M652" s="67"/>
      <c r="N652" s="67"/>
      <c r="O652" s="67"/>
      <c r="P652" s="67"/>
      <c r="Q652" s="67"/>
      <c r="R652" s="67"/>
      <c r="S652" s="67"/>
      <c r="T652" s="67"/>
      <c r="U652" s="67"/>
    </row>
    <row r="653" spans="9:21">
      <c r="I653" s="68"/>
      <c r="J653" s="67"/>
      <c r="K653" s="67"/>
      <c r="L653" s="67"/>
      <c r="M653" s="67"/>
      <c r="N653" s="67"/>
      <c r="O653" s="67"/>
      <c r="P653" s="67"/>
      <c r="Q653" s="67"/>
      <c r="R653" s="67"/>
      <c r="S653" s="67"/>
      <c r="T653" s="67"/>
      <c r="U653" s="67"/>
    </row>
    <row r="654" spans="9:21">
      <c r="I654" s="68"/>
      <c r="J654" s="67"/>
      <c r="K654" s="67"/>
      <c r="L654" s="67"/>
      <c r="M654" s="67"/>
      <c r="N654" s="67"/>
      <c r="O654" s="67"/>
      <c r="P654" s="67"/>
      <c r="Q654" s="67"/>
      <c r="R654" s="67"/>
      <c r="S654" s="67"/>
      <c r="T654" s="67"/>
      <c r="U654" s="67"/>
    </row>
    <row r="655" spans="9:21">
      <c r="I655" s="68"/>
      <c r="J655" s="67"/>
      <c r="K655" s="67"/>
      <c r="L655" s="67"/>
      <c r="M655" s="67"/>
      <c r="N655" s="67"/>
      <c r="O655" s="67"/>
      <c r="P655" s="67"/>
      <c r="Q655" s="67"/>
      <c r="R655" s="67"/>
      <c r="S655" s="67"/>
      <c r="T655" s="67"/>
      <c r="U655" s="67"/>
    </row>
    <row r="656" spans="9:21">
      <c r="I656" s="68"/>
      <c r="J656" s="67"/>
      <c r="K656" s="67"/>
      <c r="L656" s="67"/>
      <c r="M656" s="67"/>
      <c r="N656" s="67"/>
      <c r="O656" s="67"/>
      <c r="P656" s="67"/>
      <c r="Q656" s="67"/>
      <c r="R656" s="67"/>
      <c r="S656" s="67"/>
      <c r="T656" s="67"/>
      <c r="U656" s="67"/>
    </row>
    <row r="657" spans="9:21">
      <c r="I657" s="68"/>
      <c r="J657" s="67"/>
      <c r="K657" s="67"/>
      <c r="L657" s="67"/>
      <c r="M657" s="67"/>
      <c r="N657" s="67"/>
      <c r="O657" s="67"/>
      <c r="P657" s="67"/>
      <c r="Q657" s="67"/>
      <c r="R657" s="67"/>
      <c r="S657" s="67"/>
      <c r="T657" s="67"/>
      <c r="U657" s="67"/>
    </row>
    <row r="658" spans="9:21">
      <c r="I658" s="68"/>
      <c r="J658" s="67"/>
      <c r="K658" s="67"/>
      <c r="L658" s="67"/>
      <c r="M658" s="67"/>
      <c r="N658" s="67"/>
      <c r="O658" s="67"/>
      <c r="P658" s="67"/>
      <c r="Q658" s="67"/>
      <c r="R658" s="67"/>
      <c r="S658" s="67"/>
      <c r="T658" s="67"/>
      <c r="U658" s="67"/>
    </row>
    <row r="659" spans="9:21">
      <c r="I659" s="68"/>
      <c r="J659" s="67"/>
      <c r="K659" s="67"/>
      <c r="L659" s="67"/>
      <c r="M659" s="67"/>
      <c r="N659" s="67"/>
      <c r="O659" s="67"/>
      <c r="P659" s="67"/>
      <c r="Q659" s="67"/>
      <c r="R659" s="67"/>
      <c r="S659" s="67"/>
      <c r="T659" s="67"/>
      <c r="U659" s="67"/>
    </row>
    <row r="660" spans="9:21">
      <c r="I660" s="68"/>
      <c r="J660" s="67"/>
      <c r="K660" s="67"/>
      <c r="L660" s="67"/>
      <c r="M660" s="67"/>
      <c r="N660" s="67"/>
      <c r="O660" s="67"/>
      <c r="P660" s="67"/>
      <c r="Q660" s="67"/>
      <c r="R660" s="67"/>
      <c r="S660" s="67"/>
      <c r="T660" s="67"/>
      <c r="U660" s="67"/>
    </row>
    <row r="661" spans="9:21">
      <c r="I661" s="68"/>
      <c r="J661" s="67"/>
      <c r="K661" s="67"/>
      <c r="L661" s="67"/>
      <c r="M661" s="67"/>
      <c r="N661" s="67"/>
      <c r="O661" s="67"/>
      <c r="P661" s="67"/>
      <c r="Q661" s="67"/>
      <c r="R661" s="67"/>
      <c r="S661" s="67"/>
      <c r="T661" s="67"/>
      <c r="U661" s="67"/>
    </row>
    <row r="662" spans="9:21">
      <c r="I662" s="68"/>
      <c r="J662" s="67"/>
      <c r="K662" s="67"/>
      <c r="L662" s="67"/>
      <c r="M662" s="67"/>
      <c r="N662" s="67"/>
      <c r="O662" s="67"/>
      <c r="P662" s="67"/>
      <c r="Q662" s="67"/>
      <c r="R662" s="67"/>
      <c r="S662" s="67"/>
      <c r="T662" s="67"/>
      <c r="U662" s="67"/>
    </row>
    <row r="663" spans="9:21">
      <c r="I663" s="68"/>
      <c r="J663" s="67"/>
      <c r="K663" s="67"/>
      <c r="L663" s="67"/>
      <c r="M663" s="67"/>
      <c r="N663" s="67"/>
      <c r="O663" s="67"/>
      <c r="P663" s="67"/>
      <c r="Q663" s="67"/>
      <c r="R663" s="67"/>
      <c r="S663" s="67"/>
      <c r="T663" s="67"/>
      <c r="U663" s="67"/>
    </row>
    <row r="664" spans="9:21">
      <c r="I664" s="68"/>
      <c r="J664" s="67"/>
      <c r="K664" s="67"/>
      <c r="L664" s="67"/>
      <c r="M664" s="67"/>
      <c r="N664" s="67"/>
      <c r="O664" s="67"/>
      <c r="P664" s="67"/>
      <c r="Q664" s="67"/>
      <c r="R664" s="67"/>
      <c r="S664" s="67"/>
      <c r="T664" s="67"/>
      <c r="U664" s="67"/>
    </row>
    <row r="665" spans="9:21">
      <c r="I665" s="68"/>
      <c r="J665" s="67"/>
      <c r="K665" s="67"/>
      <c r="L665" s="67"/>
      <c r="M665" s="67"/>
      <c r="N665" s="67"/>
      <c r="O665" s="67"/>
      <c r="P665" s="67"/>
      <c r="Q665" s="67"/>
      <c r="R665" s="67"/>
      <c r="S665" s="67"/>
      <c r="T665" s="67"/>
      <c r="U665" s="67"/>
    </row>
    <row r="666" spans="9:21">
      <c r="I666" s="68"/>
      <c r="J666" s="67"/>
      <c r="K666" s="67"/>
      <c r="L666" s="67"/>
      <c r="M666" s="67"/>
      <c r="N666" s="67"/>
      <c r="O666" s="67"/>
      <c r="P666" s="67"/>
      <c r="Q666" s="67"/>
      <c r="R666" s="67"/>
      <c r="S666" s="67"/>
      <c r="T666" s="67"/>
      <c r="U666" s="67"/>
    </row>
    <row r="667" spans="9:21">
      <c r="I667" s="68"/>
      <c r="J667" s="67"/>
      <c r="K667" s="67"/>
      <c r="L667" s="67"/>
      <c r="M667" s="67"/>
      <c r="N667" s="67"/>
      <c r="O667" s="67"/>
      <c r="P667" s="67"/>
      <c r="Q667" s="67"/>
      <c r="R667" s="67"/>
      <c r="S667" s="67"/>
      <c r="T667" s="67"/>
      <c r="U667" s="67"/>
    </row>
    <row r="668" spans="9:21">
      <c r="I668" s="68"/>
      <c r="J668" s="67"/>
      <c r="K668" s="67"/>
      <c r="L668" s="67"/>
      <c r="M668" s="67"/>
      <c r="N668" s="67"/>
      <c r="O668" s="67"/>
      <c r="P668" s="67"/>
      <c r="Q668" s="67"/>
      <c r="R668" s="67"/>
      <c r="S668" s="67"/>
      <c r="T668" s="67"/>
      <c r="U668" s="67"/>
    </row>
    <row r="669" spans="9:21">
      <c r="I669" s="68"/>
      <c r="J669" s="67"/>
      <c r="K669" s="67"/>
      <c r="L669" s="67"/>
      <c r="M669" s="67"/>
      <c r="N669" s="67"/>
      <c r="O669" s="67"/>
      <c r="P669" s="67"/>
      <c r="Q669" s="67"/>
      <c r="R669" s="67"/>
      <c r="S669" s="67"/>
      <c r="T669" s="67"/>
      <c r="U669" s="67"/>
    </row>
    <row r="670" spans="9:21">
      <c r="I670" s="68"/>
      <c r="J670" s="67"/>
      <c r="K670" s="67"/>
      <c r="L670" s="67"/>
      <c r="M670" s="67"/>
      <c r="N670" s="67"/>
      <c r="O670" s="67"/>
      <c r="P670" s="67"/>
      <c r="Q670" s="67"/>
      <c r="R670" s="67"/>
      <c r="S670" s="67"/>
      <c r="T670" s="67"/>
      <c r="U670" s="67"/>
    </row>
    <row r="671" spans="9:21">
      <c r="I671" s="68"/>
      <c r="J671" s="67"/>
      <c r="K671" s="67"/>
      <c r="L671" s="67"/>
      <c r="M671" s="67"/>
      <c r="N671" s="67"/>
      <c r="O671" s="67"/>
      <c r="P671" s="67"/>
      <c r="Q671" s="67"/>
      <c r="R671" s="67"/>
      <c r="S671" s="67"/>
      <c r="T671" s="67"/>
      <c r="U671" s="67"/>
    </row>
    <row r="672" spans="9:21">
      <c r="I672" s="68"/>
      <c r="J672" s="67"/>
      <c r="K672" s="67"/>
      <c r="L672" s="67"/>
      <c r="M672" s="67"/>
      <c r="N672" s="67"/>
      <c r="O672" s="67"/>
      <c r="P672" s="67"/>
      <c r="Q672" s="67"/>
      <c r="R672" s="67"/>
      <c r="S672" s="67"/>
      <c r="T672" s="67"/>
      <c r="U672" s="67"/>
    </row>
    <row r="673" spans="9:21">
      <c r="I673" s="68"/>
      <c r="J673" s="67"/>
      <c r="K673" s="67"/>
      <c r="L673" s="67"/>
      <c r="M673" s="67"/>
      <c r="N673" s="67"/>
      <c r="O673" s="67"/>
      <c r="P673" s="67"/>
      <c r="Q673" s="67"/>
      <c r="R673" s="67"/>
      <c r="S673" s="67"/>
      <c r="T673" s="67"/>
      <c r="U673" s="67"/>
    </row>
    <row r="674" spans="9:21">
      <c r="I674" s="68"/>
      <c r="J674" s="67"/>
      <c r="K674" s="67"/>
      <c r="L674" s="67"/>
      <c r="M674" s="67"/>
      <c r="N674" s="67"/>
      <c r="O674" s="67"/>
      <c r="P674" s="67"/>
      <c r="Q674" s="67"/>
      <c r="R674" s="67"/>
      <c r="S674" s="67"/>
      <c r="T674" s="67"/>
      <c r="U674" s="67"/>
    </row>
    <row r="675" spans="9:21">
      <c r="I675" s="68"/>
      <c r="J675" s="67"/>
      <c r="K675" s="67"/>
      <c r="L675" s="67"/>
      <c r="M675" s="67"/>
      <c r="N675" s="67"/>
      <c r="O675" s="67"/>
      <c r="P675" s="67"/>
      <c r="Q675" s="67"/>
      <c r="R675" s="67"/>
      <c r="S675" s="67"/>
      <c r="T675" s="67"/>
      <c r="U675" s="67"/>
    </row>
    <row r="676" spans="9:21">
      <c r="I676" s="68"/>
      <c r="J676" s="67"/>
      <c r="K676" s="67"/>
      <c r="L676" s="67"/>
      <c r="M676" s="67"/>
      <c r="N676" s="67"/>
      <c r="O676" s="67"/>
      <c r="P676" s="67"/>
      <c r="Q676" s="67"/>
      <c r="R676" s="67"/>
      <c r="S676" s="67"/>
      <c r="T676" s="67"/>
      <c r="U676" s="67"/>
    </row>
    <row r="677" spans="9:21">
      <c r="I677" s="68"/>
      <c r="J677" s="67"/>
      <c r="K677" s="67"/>
      <c r="L677" s="67"/>
      <c r="M677" s="67"/>
      <c r="N677" s="67"/>
      <c r="O677" s="67"/>
      <c r="P677" s="67"/>
      <c r="Q677" s="67"/>
      <c r="R677" s="67"/>
      <c r="S677" s="67"/>
      <c r="T677" s="67"/>
      <c r="U677" s="67"/>
    </row>
    <row r="678" spans="9:21">
      <c r="I678" s="68"/>
      <c r="J678" s="67"/>
      <c r="K678" s="67"/>
      <c r="L678" s="67"/>
      <c r="M678" s="67"/>
      <c r="N678" s="67"/>
      <c r="O678" s="67"/>
      <c r="P678" s="67"/>
      <c r="Q678" s="67"/>
      <c r="R678" s="67"/>
      <c r="S678" s="67"/>
      <c r="T678" s="67"/>
      <c r="U678" s="67"/>
    </row>
    <row r="679" spans="9:21">
      <c r="I679" s="68"/>
      <c r="J679" s="67"/>
      <c r="K679" s="67"/>
      <c r="L679" s="67"/>
      <c r="M679" s="67"/>
      <c r="N679" s="67"/>
      <c r="O679" s="67"/>
      <c r="P679" s="67"/>
      <c r="Q679" s="67"/>
      <c r="R679" s="67"/>
      <c r="S679" s="67"/>
      <c r="T679" s="67"/>
      <c r="U679" s="67"/>
    </row>
    <row r="680" spans="9:21">
      <c r="I680" s="68"/>
      <c r="J680" s="67"/>
      <c r="K680" s="67"/>
      <c r="L680" s="67"/>
      <c r="M680" s="67"/>
      <c r="N680" s="67"/>
      <c r="O680" s="67"/>
      <c r="P680" s="67"/>
      <c r="Q680" s="67"/>
      <c r="R680" s="67"/>
      <c r="S680" s="67"/>
      <c r="T680" s="67"/>
      <c r="U680" s="67"/>
    </row>
    <row r="681" spans="9:21">
      <c r="I681" s="68"/>
      <c r="J681" s="67"/>
      <c r="K681" s="67"/>
      <c r="L681" s="67"/>
      <c r="M681" s="67"/>
      <c r="N681" s="67"/>
      <c r="O681" s="67"/>
      <c r="P681" s="67"/>
      <c r="Q681" s="67"/>
      <c r="R681" s="67"/>
      <c r="S681" s="67"/>
      <c r="T681" s="67"/>
      <c r="U681" s="67"/>
    </row>
    <row r="682" spans="9:21">
      <c r="I682" s="68"/>
      <c r="J682" s="67"/>
      <c r="K682" s="67"/>
      <c r="L682" s="67"/>
      <c r="M682" s="67"/>
      <c r="N682" s="67"/>
      <c r="O682" s="67"/>
      <c r="P682" s="67"/>
      <c r="Q682" s="67"/>
      <c r="R682" s="67"/>
      <c r="S682" s="67"/>
      <c r="T682" s="67"/>
      <c r="U682" s="67"/>
    </row>
    <row r="683" spans="9:21">
      <c r="I683" s="68"/>
      <c r="J683" s="67"/>
      <c r="K683" s="67"/>
      <c r="L683" s="67"/>
      <c r="M683" s="67"/>
      <c r="N683" s="67"/>
      <c r="O683" s="67"/>
      <c r="P683" s="67"/>
      <c r="Q683" s="67"/>
      <c r="R683" s="67"/>
      <c r="S683" s="67"/>
      <c r="T683" s="67"/>
      <c r="U683" s="67"/>
    </row>
    <row r="684" spans="9:21">
      <c r="I684" s="68"/>
      <c r="J684" s="67"/>
      <c r="K684" s="67"/>
      <c r="L684" s="67"/>
      <c r="M684" s="67"/>
      <c r="N684" s="67"/>
      <c r="O684" s="67"/>
      <c r="P684" s="67"/>
      <c r="Q684" s="67"/>
      <c r="R684" s="67"/>
      <c r="S684" s="67"/>
      <c r="T684" s="67"/>
      <c r="U684" s="67"/>
    </row>
    <row r="685" spans="9:21">
      <c r="I685" s="68"/>
      <c r="J685" s="67"/>
      <c r="K685" s="67"/>
      <c r="L685" s="67"/>
      <c r="M685" s="67"/>
      <c r="N685" s="67"/>
      <c r="O685" s="67"/>
      <c r="P685" s="67"/>
      <c r="Q685" s="67"/>
      <c r="R685" s="67"/>
      <c r="S685" s="67"/>
      <c r="T685" s="67"/>
      <c r="U685" s="67"/>
    </row>
    <row r="686" spans="9:21">
      <c r="I686" s="68"/>
      <c r="J686" s="67"/>
      <c r="K686" s="67"/>
      <c r="L686" s="67"/>
      <c r="M686" s="67"/>
      <c r="N686" s="67"/>
      <c r="O686" s="67"/>
      <c r="P686" s="67"/>
      <c r="Q686" s="67"/>
      <c r="R686" s="67"/>
      <c r="S686" s="67"/>
      <c r="T686" s="67"/>
      <c r="U686" s="67"/>
    </row>
    <row r="687" spans="9:21">
      <c r="I687" s="68"/>
      <c r="J687" s="67"/>
      <c r="K687" s="67"/>
      <c r="L687" s="67"/>
      <c r="M687" s="67"/>
      <c r="N687" s="67"/>
      <c r="O687" s="67"/>
      <c r="P687" s="67"/>
      <c r="Q687" s="67"/>
      <c r="R687" s="67"/>
      <c r="S687" s="67"/>
      <c r="T687" s="67"/>
      <c r="U687" s="67"/>
    </row>
    <row r="688" spans="9:21">
      <c r="I688" s="68"/>
      <c r="J688" s="67"/>
      <c r="K688" s="67"/>
      <c r="L688" s="67"/>
      <c r="M688" s="67"/>
      <c r="N688" s="67"/>
      <c r="O688" s="67"/>
      <c r="P688" s="67"/>
      <c r="Q688" s="67"/>
      <c r="R688" s="67"/>
      <c r="S688" s="67"/>
      <c r="T688" s="67"/>
      <c r="U688" s="67"/>
    </row>
    <row r="689" spans="9:21">
      <c r="I689" s="68"/>
      <c r="J689" s="67"/>
      <c r="K689" s="67"/>
      <c r="L689" s="67"/>
      <c r="M689" s="67"/>
      <c r="N689" s="67"/>
      <c r="O689" s="67"/>
      <c r="P689" s="67"/>
      <c r="Q689" s="67"/>
      <c r="R689" s="67"/>
      <c r="S689" s="67"/>
      <c r="T689" s="67"/>
      <c r="U689" s="67"/>
    </row>
    <row r="690" spans="9:21">
      <c r="I690" s="68"/>
      <c r="J690" s="67"/>
      <c r="K690" s="67"/>
      <c r="L690" s="67"/>
      <c r="M690" s="67"/>
      <c r="N690" s="67"/>
      <c r="O690" s="67"/>
      <c r="P690" s="67"/>
      <c r="Q690" s="67"/>
      <c r="R690" s="67"/>
      <c r="S690" s="67"/>
      <c r="T690" s="67"/>
      <c r="U690" s="67"/>
    </row>
    <row r="691" spans="9:21">
      <c r="I691" s="68"/>
      <c r="J691" s="67"/>
      <c r="K691" s="67"/>
      <c r="L691" s="67"/>
      <c r="M691" s="67"/>
      <c r="N691" s="67"/>
      <c r="O691" s="67"/>
      <c r="P691" s="67"/>
      <c r="Q691" s="67"/>
      <c r="R691" s="67"/>
      <c r="S691" s="67"/>
      <c r="T691" s="67"/>
      <c r="U691" s="67"/>
    </row>
    <row r="692" spans="9:21">
      <c r="I692" s="68"/>
      <c r="J692" s="67"/>
      <c r="K692" s="67"/>
      <c r="L692" s="67"/>
      <c r="M692" s="67"/>
      <c r="N692" s="67"/>
      <c r="O692" s="67"/>
      <c r="P692" s="67"/>
      <c r="Q692" s="67"/>
      <c r="R692" s="67"/>
      <c r="S692" s="67"/>
      <c r="T692" s="67"/>
      <c r="U692" s="67"/>
    </row>
    <row r="693" spans="9:21">
      <c r="I693" s="68"/>
      <c r="J693" s="67"/>
      <c r="K693" s="67"/>
      <c r="L693" s="67"/>
      <c r="M693" s="67"/>
      <c r="N693" s="67"/>
      <c r="O693" s="67"/>
      <c r="P693" s="67"/>
      <c r="Q693" s="67"/>
      <c r="R693" s="67"/>
      <c r="S693" s="67"/>
      <c r="T693" s="67"/>
      <c r="U693" s="67"/>
    </row>
    <row r="694" spans="9:21">
      <c r="I694" s="68"/>
      <c r="J694" s="67"/>
      <c r="K694" s="67"/>
      <c r="L694" s="67"/>
      <c r="M694" s="67"/>
      <c r="N694" s="67"/>
      <c r="O694" s="67"/>
      <c r="P694" s="67"/>
      <c r="Q694" s="67"/>
      <c r="R694" s="67"/>
      <c r="S694" s="67"/>
      <c r="T694" s="67"/>
      <c r="U694" s="67"/>
    </row>
    <row r="695" spans="9:21">
      <c r="I695" s="68"/>
      <c r="J695" s="67"/>
      <c r="K695" s="67"/>
      <c r="L695" s="67"/>
      <c r="M695" s="67"/>
      <c r="N695" s="67"/>
      <c r="O695" s="67"/>
      <c r="P695" s="67"/>
      <c r="Q695" s="67"/>
      <c r="R695" s="67"/>
      <c r="S695" s="67"/>
      <c r="T695" s="67"/>
      <c r="U695" s="67"/>
    </row>
    <row r="696" spans="9:21">
      <c r="I696" s="68"/>
      <c r="J696" s="67"/>
      <c r="K696" s="67"/>
      <c r="L696" s="67"/>
      <c r="M696" s="67"/>
      <c r="N696" s="67"/>
      <c r="O696" s="67"/>
      <c r="P696" s="67"/>
      <c r="Q696" s="67"/>
      <c r="R696" s="67"/>
      <c r="S696" s="67"/>
      <c r="T696" s="67"/>
      <c r="U696" s="67"/>
    </row>
    <row r="697" spans="9:21">
      <c r="I697" s="68"/>
      <c r="J697" s="67"/>
      <c r="K697" s="67"/>
      <c r="L697" s="67"/>
      <c r="M697" s="67"/>
      <c r="N697" s="67"/>
      <c r="O697" s="67"/>
      <c r="P697" s="67"/>
      <c r="Q697" s="67"/>
      <c r="R697" s="67"/>
      <c r="S697" s="67"/>
      <c r="T697" s="67"/>
      <c r="U697" s="67"/>
    </row>
    <row r="698" spans="9:21">
      <c r="I698" s="68"/>
      <c r="J698" s="67"/>
      <c r="K698" s="67"/>
      <c r="L698" s="67"/>
      <c r="M698" s="67"/>
      <c r="N698" s="67"/>
      <c r="O698" s="67"/>
      <c r="P698" s="67"/>
      <c r="Q698" s="67"/>
      <c r="R698" s="67"/>
      <c r="S698" s="67"/>
      <c r="T698" s="67"/>
      <c r="U698" s="67"/>
    </row>
    <row r="699" spans="9:21">
      <c r="I699" s="68"/>
      <c r="J699" s="67"/>
      <c r="K699" s="67"/>
      <c r="L699" s="67"/>
      <c r="M699" s="67"/>
      <c r="N699" s="67"/>
      <c r="O699" s="67"/>
      <c r="P699" s="67"/>
      <c r="Q699" s="67"/>
      <c r="R699" s="67"/>
      <c r="S699" s="67"/>
      <c r="T699" s="67"/>
      <c r="U699" s="67"/>
    </row>
    <row r="700" spans="9:21">
      <c r="I700" s="68"/>
      <c r="J700" s="67"/>
      <c r="K700" s="67"/>
      <c r="L700" s="67"/>
      <c r="M700" s="67"/>
      <c r="N700" s="67"/>
      <c r="O700" s="67"/>
      <c r="P700" s="67"/>
      <c r="Q700" s="67"/>
      <c r="R700" s="67"/>
      <c r="S700" s="67"/>
      <c r="T700" s="67"/>
      <c r="U700" s="67"/>
    </row>
    <row r="701" spans="9:21">
      <c r="I701" s="68"/>
      <c r="J701" s="67"/>
      <c r="K701" s="67"/>
      <c r="L701" s="67"/>
      <c r="M701" s="67"/>
      <c r="N701" s="67"/>
      <c r="O701" s="67"/>
      <c r="P701" s="67"/>
      <c r="Q701" s="67"/>
      <c r="R701" s="67"/>
      <c r="S701" s="67"/>
      <c r="T701" s="67"/>
      <c r="U701" s="67"/>
    </row>
    <row r="702" spans="9:21">
      <c r="I702" s="68"/>
      <c r="J702" s="67"/>
      <c r="K702" s="67"/>
      <c r="L702" s="67"/>
      <c r="M702" s="67"/>
      <c r="N702" s="67"/>
      <c r="O702" s="67"/>
      <c r="P702" s="67"/>
      <c r="Q702" s="67"/>
      <c r="R702" s="67"/>
      <c r="S702" s="67"/>
      <c r="T702" s="67"/>
      <c r="U702" s="67"/>
    </row>
    <row r="703" spans="9:21">
      <c r="I703" s="68"/>
      <c r="J703" s="67"/>
      <c r="K703" s="67"/>
      <c r="L703" s="67"/>
      <c r="M703" s="67"/>
      <c r="N703" s="67"/>
      <c r="O703" s="67"/>
      <c r="P703" s="67"/>
      <c r="Q703" s="67"/>
      <c r="R703" s="67"/>
      <c r="S703" s="67"/>
      <c r="T703" s="67"/>
      <c r="U703" s="67"/>
    </row>
    <row r="704" spans="9:21">
      <c r="I704" s="68"/>
      <c r="J704" s="67"/>
      <c r="K704" s="67"/>
      <c r="L704" s="67"/>
      <c r="M704" s="67"/>
      <c r="N704" s="67"/>
      <c r="O704" s="67"/>
      <c r="P704" s="67"/>
      <c r="Q704" s="67"/>
      <c r="R704" s="67"/>
      <c r="S704" s="67"/>
      <c r="T704" s="67"/>
      <c r="U704" s="67"/>
    </row>
    <row r="705" spans="9:21">
      <c r="I705" s="68"/>
      <c r="J705" s="67"/>
      <c r="K705" s="67"/>
      <c r="L705" s="67"/>
      <c r="M705" s="67"/>
      <c r="N705" s="67"/>
      <c r="O705" s="67"/>
      <c r="P705" s="67"/>
      <c r="Q705" s="67"/>
      <c r="R705" s="67"/>
      <c r="S705" s="67"/>
      <c r="T705" s="67"/>
      <c r="U705" s="67"/>
    </row>
    <row r="706" spans="9:21">
      <c r="I706" s="68"/>
      <c r="J706" s="67"/>
      <c r="K706" s="67"/>
      <c r="L706" s="67"/>
      <c r="M706" s="67"/>
      <c r="N706" s="67"/>
      <c r="O706" s="67"/>
      <c r="P706" s="67"/>
      <c r="Q706" s="67"/>
      <c r="R706" s="67"/>
      <c r="S706" s="67"/>
      <c r="T706" s="67"/>
      <c r="U706" s="67"/>
    </row>
    <row r="707" spans="9:21">
      <c r="I707" s="68"/>
      <c r="J707" s="67"/>
      <c r="K707" s="67"/>
      <c r="L707" s="67"/>
      <c r="M707" s="67"/>
      <c r="N707" s="67"/>
      <c r="O707" s="67"/>
      <c r="P707" s="67"/>
      <c r="Q707" s="67"/>
      <c r="R707" s="67"/>
      <c r="S707" s="67"/>
      <c r="T707" s="67"/>
      <c r="U707" s="67"/>
    </row>
    <row r="708" spans="9:21">
      <c r="I708" s="68"/>
      <c r="J708" s="67"/>
      <c r="K708" s="67"/>
      <c r="L708" s="67"/>
      <c r="M708" s="67"/>
      <c r="N708" s="67"/>
      <c r="O708" s="67"/>
      <c r="P708" s="67"/>
      <c r="Q708" s="67"/>
      <c r="R708" s="67"/>
      <c r="S708" s="67"/>
      <c r="T708" s="67"/>
      <c r="U708" s="67"/>
    </row>
    <row r="709" spans="9:21">
      <c r="I709" s="68"/>
      <c r="J709" s="67"/>
      <c r="K709" s="67"/>
      <c r="L709" s="67"/>
      <c r="M709" s="67"/>
      <c r="N709" s="67"/>
      <c r="O709" s="67"/>
      <c r="P709" s="67"/>
      <c r="Q709" s="67"/>
      <c r="R709" s="67"/>
      <c r="S709" s="67"/>
      <c r="T709" s="67"/>
      <c r="U709" s="67"/>
    </row>
    <row r="710" spans="9:21">
      <c r="I710" s="68"/>
      <c r="J710" s="67"/>
      <c r="K710" s="67"/>
      <c r="L710" s="67"/>
      <c r="M710" s="67"/>
      <c r="N710" s="67"/>
      <c r="O710" s="67"/>
      <c r="P710" s="67"/>
      <c r="Q710" s="67"/>
      <c r="R710" s="67"/>
      <c r="S710" s="67"/>
      <c r="T710" s="67"/>
      <c r="U710" s="67"/>
    </row>
    <row r="711" spans="9:21">
      <c r="I711" s="68"/>
      <c r="J711" s="67"/>
      <c r="K711" s="67"/>
      <c r="L711" s="67"/>
      <c r="M711" s="67"/>
      <c r="N711" s="67"/>
      <c r="O711" s="67"/>
      <c r="P711" s="67"/>
      <c r="Q711" s="67"/>
      <c r="R711" s="67"/>
      <c r="S711" s="67"/>
      <c r="T711" s="67"/>
      <c r="U711" s="67"/>
    </row>
    <row r="712" spans="9:21">
      <c r="I712" s="68"/>
      <c r="J712" s="67"/>
      <c r="K712" s="67"/>
      <c r="L712" s="67"/>
      <c r="M712" s="67"/>
      <c r="N712" s="67"/>
      <c r="O712" s="67"/>
      <c r="P712" s="67"/>
      <c r="Q712" s="67"/>
      <c r="R712" s="67"/>
      <c r="S712" s="67"/>
      <c r="T712" s="67"/>
      <c r="U712" s="67"/>
    </row>
    <row r="713" spans="9:21">
      <c r="I713" s="68"/>
      <c r="J713" s="67"/>
      <c r="K713" s="67"/>
      <c r="L713" s="67"/>
      <c r="M713" s="67"/>
      <c r="N713" s="67"/>
      <c r="O713" s="67"/>
      <c r="P713" s="67"/>
      <c r="Q713" s="67"/>
      <c r="R713" s="67"/>
      <c r="S713" s="67"/>
      <c r="T713" s="67"/>
      <c r="U713" s="67"/>
    </row>
    <row r="714" spans="9:21">
      <c r="I714" s="68"/>
      <c r="J714" s="67"/>
      <c r="K714" s="67"/>
      <c r="L714" s="67"/>
      <c r="M714" s="67"/>
      <c r="N714" s="67"/>
      <c r="O714" s="67"/>
      <c r="P714" s="67"/>
      <c r="Q714" s="67"/>
      <c r="R714" s="67"/>
      <c r="S714" s="67"/>
      <c r="T714" s="67"/>
      <c r="U714" s="67"/>
    </row>
    <row r="715" spans="9:21">
      <c r="I715" s="68"/>
      <c r="J715" s="67"/>
      <c r="K715" s="67"/>
      <c r="L715" s="67"/>
      <c r="M715" s="67"/>
      <c r="N715" s="67"/>
      <c r="O715" s="67"/>
      <c r="P715" s="67"/>
      <c r="Q715" s="67"/>
      <c r="R715" s="67"/>
      <c r="S715" s="67"/>
      <c r="T715" s="67"/>
      <c r="U715" s="67"/>
    </row>
    <row r="716" spans="9:21">
      <c r="I716" s="68"/>
      <c r="J716" s="67"/>
      <c r="K716" s="67"/>
      <c r="L716" s="67"/>
      <c r="M716" s="67"/>
      <c r="N716" s="67"/>
      <c r="O716" s="67"/>
      <c r="P716" s="67"/>
      <c r="Q716" s="67"/>
      <c r="R716" s="67"/>
      <c r="S716" s="67"/>
      <c r="T716" s="67"/>
      <c r="U716" s="67"/>
    </row>
    <row r="717" spans="9:21">
      <c r="I717" s="68"/>
      <c r="J717" s="67"/>
      <c r="K717" s="67"/>
      <c r="L717" s="67"/>
      <c r="M717" s="67"/>
      <c r="N717" s="67"/>
      <c r="O717" s="67"/>
      <c r="P717" s="67"/>
      <c r="Q717" s="67"/>
      <c r="R717" s="67"/>
      <c r="S717" s="67"/>
      <c r="T717" s="67"/>
      <c r="U717" s="67"/>
    </row>
    <row r="718" spans="9:21">
      <c r="I718" s="68"/>
      <c r="J718" s="67"/>
      <c r="K718" s="67"/>
      <c r="L718" s="67"/>
      <c r="M718" s="67"/>
      <c r="N718" s="67"/>
      <c r="O718" s="67"/>
      <c r="P718" s="67"/>
      <c r="Q718" s="67"/>
      <c r="R718" s="67"/>
      <c r="S718" s="67"/>
      <c r="T718" s="67"/>
      <c r="U718" s="67"/>
    </row>
    <row r="719" spans="9:21">
      <c r="I719" s="68"/>
      <c r="J719" s="67"/>
      <c r="K719" s="67"/>
      <c r="L719" s="67"/>
      <c r="M719" s="67"/>
      <c r="N719" s="67"/>
      <c r="O719" s="67"/>
      <c r="P719" s="67"/>
      <c r="Q719" s="67"/>
      <c r="R719" s="67"/>
      <c r="S719" s="67"/>
      <c r="T719" s="67"/>
      <c r="U719" s="67"/>
    </row>
    <row r="720" spans="9:21">
      <c r="I720" s="68"/>
      <c r="J720" s="67"/>
      <c r="K720" s="67"/>
      <c r="L720" s="67"/>
      <c r="M720" s="67"/>
      <c r="N720" s="67"/>
      <c r="O720" s="67"/>
      <c r="P720" s="67"/>
      <c r="Q720" s="67"/>
      <c r="R720" s="67"/>
      <c r="S720" s="67"/>
      <c r="T720" s="67"/>
      <c r="U720" s="67"/>
    </row>
    <row r="721" spans="9:21">
      <c r="I721" s="68"/>
      <c r="J721" s="67"/>
      <c r="K721" s="67"/>
      <c r="L721" s="67"/>
      <c r="M721" s="67"/>
      <c r="N721" s="67"/>
      <c r="O721" s="67"/>
      <c r="P721" s="67"/>
      <c r="Q721" s="67"/>
      <c r="R721" s="67"/>
      <c r="S721" s="67"/>
      <c r="T721" s="67"/>
      <c r="U721" s="67"/>
    </row>
    <row r="722" spans="9:21">
      <c r="I722" s="68"/>
      <c r="J722" s="67"/>
      <c r="K722" s="67"/>
      <c r="L722" s="67"/>
      <c r="M722" s="67"/>
      <c r="N722" s="67"/>
      <c r="O722" s="67"/>
      <c r="P722" s="67"/>
      <c r="Q722" s="67"/>
      <c r="R722" s="67"/>
      <c r="S722" s="67"/>
      <c r="T722" s="67"/>
      <c r="U722" s="67"/>
    </row>
    <row r="723" spans="9:21">
      <c r="I723" s="68"/>
      <c r="J723" s="67"/>
      <c r="K723" s="67"/>
      <c r="L723" s="67"/>
      <c r="M723" s="67"/>
      <c r="N723" s="67"/>
      <c r="O723" s="67"/>
      <c r="P723" s="67"/>
      <c r="Q723" s="67"/>
      <c r="R723" s="67"/>
      <c r="S723" s="67"/>
      <c r="T723" s="67"/>
      <c r="U723" s="67"/>
    </row>
    <row r="724" spans="9:21">
      <c r="I724" s="68"/>
      <c r="J724" s="67"/>
      <c r="K724" s="67"/>
      <c r="L724" s="67"/>
      <c r="M724" s="67"/>
      <c r="N724" s="67"/>
      <c r="O724" s="67"/>
      <c r="P724" s="67"/>
      <c r="Q724" s="67"/>
      <c r="R724" s="67"/>
      <c r="S724" s="67"/>
      <c r="T724" s="67"/>
      <c r="U724" s="67"/>
    </row>
    <row r="725" spans="9:21">
      <c r="I725" s="68"/>
      <c r="J725" s="67"/>
      <c r="K725" s="67"/>
      <c r="L725" s="67"/>
      <c r="M725" s="67"/>
      <c r="N725" s="67"/>
      <c r="O725" s="67"/>
      <c r="P725" s="67"/>
      <c r="Q725" s="67"/>
      <c r="R725" s="67"/>
      <c r="S725" s="67"/>
      <c r="T725" s="67"/>
      <c r="U725" s="67"/>
    </row>
    <row r="726" spans="9:21">
      <c r="I726" s="68"/>
      <c r="J726" s="67"/>
      <c r="K726" s="67"/>
      <c r="L726" s="67"/>
      <c r="M726" s="67"/>
      <c r="N726" s="67"/>
      <c r="O726" s="67"/>
      <c r="P726" s="67"/>
      <c r="Q726" s="67"/>
      <c r="R726" s="67"/>
      <c r="S726" s="67"/>
      <c r="T726" s="67"/>
      <c r="U726" s="67"/>
    </row>
    <row r="727" spans="9:21">
      <c r="I727" s="68"/>
      <c r="J727" s="67"/>
      <c r="K727" s="67"/>
      <c r="L727" s="67"/>
      <c r="M727" s="67"/>
      <c r="N727" s="67"/>
      <c r="O727" s="67"/>
      <c r="P727" s="67"/>
      <c r="Q727" s="67"/>
      <c r="R727" s="67"/>
      <c r="S727" s="67"/>
      <c r="T727" s="67"/>
      <c r="U727" s="67"/>
    </row>
    <row r="728" spans="9:21">
      <c r="I728" s="68"/>
      <c r="J728" s="67"/>
      <c r="K728" s="67"/>
      <c r="L728" s="67"/>
      <c r="M728" s="67"/>
      <c r="N728" s="67"/>
      <c r="O728" s="67"/>
      <c r="P728" s="67"/>
      <c r="Q728" s="67"/>
      <c r="R728" s="67"/>
      <c r="S728" s="67"/>
      <c r="T728" s="67"/>
      <c r="U728" s="67"/>
    </row>
    <row r="729" spans="9:21">
      <c r="I729" s="68"/>
      <c r="J729" s="67"/>
      <c r="K729" s="67"/>
      <c r="L729" s="67"/>
      <c r="M729" s="67"/>
      <c r="N729" s="67"/>
      <c r="O729" s="67"/>
      <c r="P729" s="67"/>
      <c r="Q729" s="67"/>
      <c r="R729" s="67"/>
      <c r="S729" s="67"/>
      <c r="T729" s="67"/>
      <c r="U729" s="67"/>
    </row>
    <row r="730" spans="9:21">
      <c r="I730" s="68"/>
      <c r="J730" s="67"/>
      <c r="K730" s="67"/>
      <c r="L730" s="67"/>
      <c r="M730" s="67"/>
      <c r="N730" s="67"/>
      <c r="O730" s="67"/>
      <c r="P730" s="67"/>
      <c r="Q730" s="67"/>
      <c r="R730" s="67"/>
      <c r="S730" s="67"/>
      <c r="T730" s="67"/>
      <c r="U730" s="67"/>
    </row>
    <row r="731" spans="9:21">
      <c r="I731" s="68"/>
      <c r="J731" s="67"/>
      <c r="K731" s="67"/>
      <c r="L731" s="67"/>
      <c r="M731" s="67"/>
      <c r="N731" s="67"/>
      <c r="O731" s="67"/>
      <c r="P731" s="67"/>
      <c r="Q731" s="67"/>
      <c r="R731" s="67"/>
      <c r="S731" s="67"/>
      <c r="T731" s="67"/>
      <c r="U731" s="67"/>
    </row>
    <row r="732" spans="9:21">
      <c r="I732" s="68"/>
      <c r="J732" s="67"/>
      <c r="K732" s="67"/>
      <c r="L732" s="67"/>
      <c r="M732" s="67"/>
      <c r="N732" s="67"/>
      <c r="O732" s="67"/>
      <c r="P732" s="67"/>
      <c r="Q732" s="67"/>
      <c r="R732" s="67"/>
      <c r="S732" s="67"/>
      <c r="T732" s="67"/>
      <c r="U732" s="67"/>
    </row>
    <row r="733" spans="9:21">
      <c r="I733" s="68"/>
      <c r="J733" s="67"/>
      <c r="K733" s="67"/>
      <c r="L733" s="67"/>
      <c r="M733" s="67"/>
      <c r="N733" s="67"/>
      <c r="O733" s="67"/>
      <c r="P733" s="67"/>
      <c r="Q733" s="67"/>
      <c r="R733" s="67"/>
      <c r="S733" s="67"/>
      <c r="T733" s="67"/>
      <c r="U733" s="67"/>
    </row>
    <row r="734" spans="9:21">
      <c r="I734" s="68"/>
      <c r="J734" s="67"/>
      <c r="K734" s="67"/>
      <c r="L734" s="67"/>
      <c r="M734" s="67"/>
      <c r="N734" s="67"/>
      <c r="O734" s="67"/>
      <c r="P734" s="67"/>
      <c r="Q734" s="67"/>
      <c r="R734" s="67"/>
      <c r="S734" s="67"/>
      <c r="T734" s="67"/>
      <c r="U734" s="67"/>
    </row>
    <row r="735" spans="9:21">
      <c r="I735" s="68"/>
      <c r="J735" s="67"/>
      <c r="K735" s="67"/>
      <c r="L735" s="67"/>
      <c r="M735" s="67"/>
      <c r="N735" s="67"/>
      <c r="O735" s="67"/>
      <c r="P735" s="67"/>
      <c r="Q735" s="67"/>
      <c r="R735" s="67"/>
      <c r="S735" s="67"/>
      <c r="T735" s="67"/>
      <c r="U735" s="67"/>
    </row>
    <row r="736" spans="9:21">
      <c r="I736" s="68"/>
      <c r="J736" s="67"/>
      <c r="K736" s="67"/>
      <c r="L736" s="67"/>
      <c r="M736" s="67"/>
      <c r="N736" s="67"/>
      <c r="O736" s="67"/>
      <c r="P736" s="67"/>
      <c r="Q736" s="67"/>
      <c r="R736" s="67"/>
      <c r="S736" s="67"/>
      <c r="T736" s="67"/>
      <c r="U736" s="67"/>
    </row>
    <row r="737" spans="9:21">
      <c r="I737" s="68"/>
      <c r="J737" s="67"/>
      <c r="K737" s="67"/>
      <c r="L737" s="67"/>
      <c r="M737" s="67"/>
      <c r="N737" s="67"/>
      <c r="O737" s="67"/>
      <c r="P737" s="67"/>
      <c r="Q737" s="67"/>
      <c r="R737" s="67"/>
      <c r="S737" s="67"/>
      <c r="T737" s="67"/>
      <c r="U737" s="67"/>
    </row>
    <row r="738" spans="9:21">
      <c r="I738" s="68"/>
      <c r="J738" s="67"/>
      <c r="K738" s="67"/>
      <c r="L738" s="67"/>
      <c r="M738" s="67"/>
      <c r="N738" s="67"/>
      <c r="O738" s="67"/>
      <c r="P738" s="67"/>
      <c r="Q738" s="67"/>
      <c r="R738" s="67"/>
      <c r="S738" s="67"/>
      <c r="T738" s="67"/>
      <c r="U738" s="67"/>
    </row>
    <row r="739" spans="9:21">
      <c r="I739" s="68"/>
      <c r="J739" s="67"/>
      <c r="K739" s="67"/>
      <c r="L739" s="67"/>
      <c r="M739" s="67"/>
      <c r="N739" s="67"/>
      <c r="O739" s="67"/>
      <c r="P739" s="67"/>
      <c r="Q739" s="67"/>
      <c r="R739" s="67"/>
      <c r="S739" s="67"/>
      <c r="T739" s="67"/>
      <c r="U739" s="67"/>
    </row>
    <row r="740" spans="9:21">
      <c r="I740" s="68"/>
      <c r="J740" s="67"/>
      <c r="K740" s="67"/>
      <c r="L740" s="67"/>
      <c r="M740" s="67"/>
      <c r="N740" s="67"/>
      <c r="O740" s="67"/>
      <c r="P740" s="67"/>
      <c r="Q740" s="67"/>
      <c r="R740" s="67"/>
      <c r="S740" s="67"/>
      <c r="T740" s="67"/>
      <c r="U740" s="67"/>
    </row>
    <row r="741" spans="9:21">
      <c r="I741" s="68"/>
      <c r="J741" s="67"/>
      <c r="K741" s="67"/>
      <c r="L741" s="67"/>
      <c r="M741" s="67"/>
      <c r="N741" s="67"/>
      <c r="O741" s="67"/>
      <c r="P741" s="67"/>
      <c r="Q741" s="67"/>
      <c r="R741" s="67"/>
      <c r="S741" s="67"/>
      <c r="T741" s="67"/>
      <c r="U741" s="67"/>
    </row>
    <row r="742" spans="9:21">
      <c r="I742" s="68"/>
      <c r="J742" s="67"/>
      <c r="K742" s="67"/>
      <c r="L742" s="67"/>
      <c r="M742" s="67"/>
      <c r="N742" s="67"/>
      <c r="O742" s="67"/>
      <c r="P742" s="67"/>
      <c r="Q742" s="67"/>
      <c r="R742" s="67"/>
      <c r="S742" s="67"/>
      <c r="T742" s="67"/>
      <c r="U742" s="67"/>
    </row>
    <row r="743" spans="9:21">
      <c r="I743" s="68"/>
      <c r="J743" s="67"/>
      <c r="K743" s="67"/>
      <c r="L743" s="67"/>
      <c r="M743" s="67"/>
      <c r="N743" s="67"/>
      <c r="O743" s="67"/>
      <c r="P743" s="67"/>
      <c r="Q743" s="67"/>
      <c r="R743" s="67"/>
      <c r="S743" s="67"/>
      <c r="T743" s="67"/>
      <c r="U743" s="67"/>
    </row>
    <row r="744" spans="9:21">
      <c r="I744" s="68"/>
      <c r="J744" s="67"/>
      <c r="K744" s="67"/>
      <c r="L744" s="67"/>
      <c r="M744" s="67"/>
      <c r="N744" s="67"/>
      <c r="O744" s="67"/>
      <c r="P744" s="67"/>
      <c r="Q744" s="67"/>
      <c r="R744" s="67"/>
      <c r="S744" s="67"/>
      <c r="T744" s="67"/>
      <c r="U744" s="67"/>
    </row>
    <row r="745" spans="9:21">
      <c r="I745" s="68"/>
      <c r="J745" s="67"/>
      <c r="K745" s="67"/>
      <c r="L745" s="67"/>
      <c r="M745" s="67"/>
      <c r="N745" s="67"/>
      <c r="O745" s="67"/>
      <c r="P745" s="67"/>
      <c r="Q745" s="67"/>
      <c r="R745" s="67"/>
      <c r="S745" s="67"/>
      <c r="T745" s="67"/>
      <c r="U745" s="67"/>
    </row>
    <row r="746" spans="9:21">
      <c r="I746" s="68"/>
      <c r="J746" s="67"/>
      <c r="K746" s="67"/>
      <c r="L746" s="67"/>
      <c r="M746" s="67"/>
      <c r="N746" s="67"/>
      <c r="O746" s="67"/>
      <c r="P746" s="67"/>
      <c r="Q746" s="67"/>
      <c r="R746" s="67"/>
      <c r="S746" s="67"/>
      <c r="T746" s="67"/>
      <c r="U746" s="67"/>
    </row>
    <row r="747" spans="9:21">
      <c r="I747" s="68"/>
      <c r="J747" s="67"/>
      <c r="K747" s="67"/>
      <c r="L747" s="67"/>
      <c r="M747" s="67"/>
      <c r="N747" s="67"/>
      <c r="O747" s="67"/>
      <c r="P747" s="67"/>
      <c r="Q747" s="67"/>
      <c r="R747" s="67"/>
      <c r="S747" s="67"/>
      <c r="T747" s="67"/>
      <c r="U747" s="67"/>
    </row>
    <row r="748" spans="9:21">
      <c r="I748" s="68"/>
      <c r="J748" s="67"/>
      <c r="K748" s="67"/>
      <c r="L748" s="67"/>
      <c r="M748" s="67"/>
      <c r="N748" s="67"/>
      <c r="O748" s="67"/>
      <c r="P748" s="67"/>
      <c r="Q748" s="67"/>
      <c r="R748" s="67"/>
      <c r="S748" s="67"/>
      <c r="T748" s="67"/>
      <c r="U748" s="67"/>
    </row>
    <row r="749" spans="9:21">
      <c r="I749" s="68"/>
      <c r="J749" s="67"/>
      <c r="K749" s="67"/>
      <c r="L749" s="67"/>
      <c r="M749" s="67"/>
      <c r="N749" s="67"/>
      <c r="O749" s="67"/>
      <c r="P749" s="67"/>
      <c r="Q749" s="67"/>
      <c r="R749" s="67"/>
      <c r="S749" s="67"/>
      <c r="T749" s="67"/>
      <c r="U749" s="67"/>
    </row>
    <row r="750" spans="9:21">
      <c r="I750" s="68"/>
      <c r="J750" s="67"/>
      <c r="K750" s="67"/>
      <c r="L750" s="67"/>
      <c r="M750" s="67"/>
      <c r="N750" s="67"/>
      <c r="O750" s="67"/>
      <c r="P750" s="67"/>
      <c r="Q750" s="67"/>
      <c r="R750" s="67"/>
      <c r="S750" s="67"/>
      <c r="T750" s="67"/>
      <c r="U750" s="67"/>
    </row>
    <row r="751" spans="9:21">
      <c r="I751" s="68"/>
      <c r="J751" s="67"/>
      <c r="K751" s="67"/>
      <c r="L751" s="67"/>
      <c r="M751" s="67"/>
      <c r="N751" s="67"/>
      <c r="O751" s="67"/>
      <c r="P751" s="67"/>
      <c r="Q751" s="67"/>
      <c r="R751" s="67"/>
      <c r="S751" s="67"/>
      <c r="T751" s="67"/>
      <c r="U751" s="67"/>
    </row>
    <row r="752" spans="9:21">
      <c r="I752" s="68"/>
      <c r="J752" s="67"/>
      <c r="K752" s="67"/>
      <c r="L752" s="67"/>
      <c r="M752" s="67"/>
      <c r="N752" s="67"/>
      <c r="O752" s="67"/>
      <c r="P752" s="67"/>
      <c r="Q752" s="67"/>
      <c r="R752" s="67"/>
      <c r="S752" s="67"/>
      <c r="T752" s="67"/>
      <c r="U752" s="67"/>
    </row>
    <row r="753" spans="9:21">
      <c r="I753" s="68"/>
      <c r="J753" s="67"/>
      <c r="K753" s="67"/>
      <c r="L753" s="67"/>
      <c r="M753" s="67"/>
      <c r="N753" s="67"/>
      <c r="O753" s="67"/>
      <c r="P753" s="67"/>
      <c r="Q753" s="67"/>
      <c r="R753" s="67"/>
      <c r="S753" s="67"/>
      <c r="T753" s="67"/>
      <c r="U753" s="67"/>
    </row>
    <row r="754" spans="9:21">
      <c r="I754" s="68"/>
      <c r="J754" s="67"/>
      <c r="K754" s="67"/>
      <c r="L754" s="67"/>
      <c r="M754" s="67"/>
      <c r="N754" s="67"/>
      <c r="O754" s="67"/>
      <c r="P754" s="67"/>
      <c r="Q754" s="67"/>
      <c r="R754" s="67"/>
      <c r="S754" s="67"/>
      <c r="T754" s="67"/>
      <c r="U754" s="67"/>
    </row>
    <row r="755" spans="9:21">
      <c r="I755" s="68"/>
      <c r="J755" s="67"/>
      <c r="K755" s="67"/>
      <c r="L755" s="67"/>
      <c r="M755" s="67"/>
      <c r="N755" s="67"/>
      <c r="O755" s="67"/>
      <c r="P755" s="67"/>
      <c r="Q755" s="67"/>
      <c r="R755" s="67"/>
      <c r="S755" s="67"/>
      <c r="T755" s="67"/>
      <c r="U755" s="67"/>
    </row>
    <row r="756" spans="9:21">
      <c r="I756" s="68"/>
      <c r="J756" s="67"/>
      <c r="K756" s="67"/>
      <c r="L756" s="67"/>
      <c r="M756" s="67"/>
      <c r="N756" s="67"/>
      <c r="O756" s="67"/>
      <c r="P756" s="67"/>
      <c r="Q756" s="67"/>
      <c r="R756" s="67"/>
      <c r="S756" s="67"/>
      <c r="T756" s="67"/>
      <c r="U756" s="67"/>
    </row>
    <row r="757" spans="9:21">
      <c r="I757" s="68"/>
      <c r="J757" s="67"/>
      <c r="K757" s="67"/>
      <c r="L757" s="67"/>
      <c r="M757" s="67"/>
      <c r="N757" s="67"/>
      <c r="O757" s="67"/>
      <c r="P757" s="67"/>
      <c r="Q757" s="67"/>
      <c r="R757" s="67"/>
      <c r="S757" s="67"/>
      <c r="T757" s="67"/>
      <c r="U757" s="67"/>
    </row>
    <row r="758" spans="9:21">
      <c r="I758" s="68"/>
      <c r="J758" s="67"/>
      <c r="K758" s="67"/>
      <c r="L758" s="67"/>
      <c r="M758" s="67"/>
      <c r="N758" s="67"/>
      <c r="O758" s="67"/>
      <c r="P758" s="67"/>
      <c r="Q758" s="67"/>
      <c r="R758" s="67"/>
      <c r="S758" s="67"/>
      <c r="T758" s="67"/>
      <c r="U758" s="67"/>
    </row>
    <row r="759" spans="9:21">
      <c r="I759" s="68"/>
      <c r="J759" s="67"/>
      <c r="K759" s="67"/>
      <c r="L759" s="67"/>
      <c r="M759" s="67"/>
      <c r="N759" s="67"/>
      <c r="O759" s="67"/>
      <c r="P759" s="67"/>
      <c r="Q759" s="67"/>
      <c r="R759" s="67"/>
      <c r="S759" s="67"/>
      <c r="T759" s="67"/>
      <c r="U759" s="67"/>
    </row>
    <row r="760" spans="9:21">
      <c r="I760" s="68"/>
      <c r="J760" s="67"/>
      <c r="K760" s="67"/>
      <c r="L760" s="67"/>
      <c r="M760" s="67"/>
      <c r="N760" s="67"/>
      <c r="O760" s="67"/>
      <c r="P760" s="67"/>
      <c r="Q760" s="67"/>
      <c r="R760" s="67"/>
      <c r="S760" s="67"/>
      <c r="T760" s="67"/>
      <c r="U760" s="67"/>
    </row>
    <row r="761" spans="9:21">
      <c r="I761" s="68"/>
      <c r="J761" s="67"/>
      <c r="K761" s="67"/>
      <c r="L761" s="67"/>
      <c r="M761" s="67"/>
      <c r="N761" s="67"/>
      <c r="O761" s="67"/>
      <c r="P761" s="67"/>
      <c r="Q761" s="67"/>
      <c r="R761" s="67"/>
      <c r="S761" s="67"/>
      <c r="T761" s="67"/>
      <c r="U761" s="67"/>
    </row>
    <row r="762" spans="9:21">
      <c r="I762" s="68"/>
      <c r="J762" s="67"/>
      <c r="K762" s="67"/>
      <c r="L762" s="67"/>
      <c r="M762" s="67"/>
      <c r="N762" s="67"/>
      <c r="O762" s="67"/>
      <c r="P762" s="67"/>
      <c r="Q762" s="67"/>
      <c r="R762" s="67"/>
      <c r="S762" s="67"/>
      <c r="T762" s="67"/>
      <c r="U762" s="67"/>
    </row>
    <row r="763" spans="9:21">
      <c r="I763" s="68"/>
      <c r="J763" s="67"/>
      <c r="K763" s="67"/>
      <c r="L763" s="67"/>
      <c r="M763" s="67"/>
      <c r="N763" s="67"/>
      <c r="O763" s="67"/>
      <c r="P763" s="67"/>
      <c r="Q763" s="67"/>
      <c r="R763" s="67"/>
      <c r="S763" s="67"/>
      <c r="T763" s="67"/>
      <c r="U763" s="67"/>
    </row>
    <row r="764" spans="9:21">
      <c r="I764" s="68"/>
      <c r="J764" s="67"/>
      <c r="K764" s="67"/>
      <c r="L764" s="67"/>
      <c r="M764" s="67"/>
      <c r="N764" s="67"/>
      <c r="O764" s="67"/>
      <c r="P764" s="67"/>
      <c r="Q764" s="67"/>
      <c r="R764" s="67"/>
      <c r="S764" s="67"/>
      <c r="T764" s="67"/>
      <c r="U764" s="67"/>
    </row>
    <row r="765" spans="9:21">
      <c r="I765" s="68"/>
      <c r="J765" s="67"/>
      <c r="K765" s="67"/>
      <c r="L765" s="67"/>
      <c r="M765" s="67"/>
      <c r="N765" s="67"/>
      <c r="O765" s="67"/>
      <c r="P765" s="67"/>
      <c r="Q765" s="67"/>
      <c r="R765" s="67"/>
      <c r="S765" s="67"/>
      <c r="T765" s="67"/>
      <c r="U765" s="67"/>
    </row>
    <row r="766" spans="9:21">
      <c r="I766" s="68"/>
      <c r="J766" s="67"/>
      <c r="K766" s="67"/>
      <c r="L766" s="67"/>
      <c r="M766" s="67"/>
      <c r="N766" s="67"/>
      <c r="O766" s="67"/>
      <c r="P766" s="67"/>
      <c r="Q766" s="67"/>
      <c r="R766" s="67"/>
      <c r="S766" s="67"/>
      <c r="T766" s="67"/>
      <c r="U766" s="67"/>
    </row>
    <row r="767" spans="9:21">
      <c r="I767" s="68"/>
      <c r="J767" s="67"/>
      <c r="K767" s="67"/>
      <c r="L767" s="67"/>
      <c r="M767" s="67"/>
      <c r="N767" s="67"/>
      <c r="O767" s="67"/>
      <c r="P767" s="67"/>
      <c r="Q767" s="67"/>
      <c r="R767" s="67"/>
      <c r="S767" s="67"/>
      <c r="T767" s="67"/>
      <c r="U767" s="67"/>
    </row>
    <row r="768" spans="9:21">
      <c r="I768" s="68"/>
      <c r="J768" s="67"/>
      <c r="K768" s="67"/>
      <c r="L768" s="67"/>
      <c r="M768" s="67"/>
      <c r="N768" s="67"/>
      <c r="O768" s="67"/>
      <c r="P768" s="67"/>
      <c r="Q768" s="67"/>
      <c r="R768" s="67"/>
      <c r="S768" s="67"/>
      <c r="T768" s="67"/>
      <c r="U768" s="67"/>
    </row>
    <row r="769" spans="9:21">
      <c r="I769" s="68"/>
      <c r="J769" s="67"/>
      <c r="K769" s="67"/>
      <c r="L769" s="67"/>
      <c r="M769" s="67"/>
      <c r="N769" s="67"/>
      <c r="O769" s="67"/>
      <c r="P769" s="67"/>
      <c r="Q769" s="67"/>
      <c r="R769" s="67"/>
      <c r="S769" s="67"/>
      <c r="T769" s="67"/>
      <c r="U769" s="67"/>
    </row>
    <row r="770" spans="9:21">
      <c r="I770" s="68"/>
      <c r="J770" s="67"/>
      <c r="K770" s="67"/>
      <c r="L770" s="67"/>
      <c r="M770" s="67"/>
      <c r="N770" s="67"/>
      <c r="O770" s="67"/>
      <c r="P770" s="67"/>
      <c r="Q770" s="67"/>
      <c r="R770" s="67"/>
      <c r="S770" s="67"/>
      <c r="T770" s="67"/>
      <c r="U770" s="67"/>
    </row>
    <row r="771" spans="9:21">
      <c r="I771" s="68"/>
      <c r="J771" s="67"/>
      <c r="K771" s="67"/>
      <c r="L771" s="67"/>
      <c r="M771" s="67"/>
      <c r="N771" s="67"/>
      <c r="O771" s="67"/>
      <c r="P771" s="67"/>
      <c r="Q771" s="67"/>
      <c r="R771" s="67"/>
      <c r="S771" s="67"/>
      <c r="T771" s="67"/>
      <c r="U771" s="67"/>
    </row>
    <row r="772" spans="9:21">
      <c r="I772" s="68"/>
      <c r="J772" s="67"/>
      <c r="K772" s="67"/>
      <c r="L772" s="67"/>
      <c r="M772" s="67"/>
      <c r="N772" s="67"/>
      <c r="O772" s="67"/>
      <c r="P772" s="67"/>
      <c r="Q772" s="67"/>
      <c r="R772" s="67"/>
      <c r="S772" s="67"/>
      <c r="T772" s="67"/>
      <c r="U772" s="67"/>
    </row>
    <row r="773" spans="9:21">
      <c r="I773" s="68"/>
      <c r="J773" s="67"/>
      <c r="K773" s="67"/>
      <c r="L773" s="67"/>
      <c r="M773" s="67"/>
      <c r="N773" s="67"/>
      <c r="O773" s="67"/>
      <c r="P773" s="67"/>
      <c r="Q773" s="67"/>
      <c r="R773" s="67"/>
      <c r="S773" s="67"/>
      <c r="T773" s="67"/>
      <c r="U773" s="67"/>
    </row>
    <row r="774" spans="9:21">
      <c r="I774" s="68"/>
      <c r="J774" s="67"/>
      <c r="K774" s="67"/>
      <c r="L774" s="67"/>
      <c r="M774" s="67"/>
      <c r="N774" s="67"/>
      <c r="O774" s="67"/>
      <c r="P774" s="67"/>
      <c r="Q774" s="67"/>
      <c r="R774" s="67"/>
      <c r="S774" s="67"/>
      <c r="T774" s="67"/>
      <c r="U774" s="67"/>
    </row>
    <row r="775" spans="9:21">
      <c r="I775" s="68"/>
      <c r="J775" s="67"/>
      <c r="K775" s="67"/>
      <c r="L775" s="67"/>
      <c r="M775" s="67"/>
      <c r="N775" s="67"/>
      <c r="O775" s="67"/>
      <c r="P775" s="67"/>
      <c r="Q775" s="67"/>
      <c r="R775" s="67"/>
      <c r="S775" s="67"/>
      <c r="T775" s="67"/>
      <c r="U775" s="67"/>
    </row>
    <row r="776" spans="9:21">
      <c r="I776" s="68"/>
      <c r="J776" s="67"/>
      <c r="K776" s="67"/>
      <c r="L776" s="67"/>
      <c r="M776" s="67"/>
      <c r="N776" s="67"/>
      <c r="O776" s="67"/>
      <c r="P776" s="67"/>
      <c r="Q776" s="67"/>
      <c r="R776" s="67"/>
      <c r="S776" s="67"/>
      <c r="T776" s="67"/>
      <c r="U776" s="67"/>
    </row>
    <row r="777" spans="9:21">
      <c r="I777" s="68"/>
      <c r="J777" s="67"/>
      <c r="K777" s="67"/>
      <c r="L777" s="67"/>
      <c r="M777" s="67"/>
      <c r="N777" s="67"/>
      <c r="O777" s="67"/>
      <c r="P777" s="67"/>
      <c r="Q777" s="67"/>
      <c r="R777" s="67"/>
      <c r="S777" s="67"/>
      <c r="T777" s="67"/>
      <c r="U777" s="67"/>
    </row>
    <row r="778" spans="9:21">
      <c r="I778" s="68"/>
      <c r="J778" s="67"/>
      <c r="K778" s="67"/>
      <c r="L778" s="67"/>
      <c r="M778" s="67"/>
      <c r="N778" s="67"/>
      <c r="O778" s="67"/>
      <c r="P778" s="67"/>
      <c r="Q778" s="67"/>
      <c r="R778" s="67"/>
      <c r="S778" s="67"/>
      <c r="T778" s="67"/>
      <c r="U778" s="67"/>
    </row>
    <row r="779" spans="9:21">
      <c r="I779" s="68"/>
      <c r="J779" s="67"/>
      <c r="K779" s="67"/>
      <c r="L779" s="67"/>
      <c r="M779" s="67"/>
      <c r="N779" s="67"/>
      <c r="O779" s="67"/>
      <c r="P779" s="67"/>
      <c r="Q779" s="67"/>
      <c r="R779" s="67"/>
      <c r="S779" s="67"/>
      <c r="T779" s="67"/>
      <c r="U779" s="67"/>
    </row>
    <row r="780" spans="9:21">
      <c r="I780" s="68"/>
      <c r="J780" s="67"/>
      <c r="K780" s="67"/>
      <c r="L780" s="67"/>
      <c r="M780" s="67"/>
      <c r="N780" s="67"/>
      <c r="O780" s="67"/>
      <c r="P780" s="67"/>
      <c r="Q780" s="67"/>
      <c r="R780" s="67"/>
      <c r="S780" s="67"/>
      <c r="T780" s="67"/>
      <c r="U780" s="67"/>
    </row>
    <row r="781" spans="9:21">
      <c r="I781" s="68"/>
      <c r="J781" s="67"/>
      <c r="K781" s="67"/>
      <c r="L781" s="67"/>
      <c r="M781" s="67"/>
      <c r="N781" s="67"/>
      <c r="O781" s="67"/>
      <c r="P781" s="67"/>
      <c r="Q781" s="67"/>
      <c r="R781" s="67"/>
      <c r="S781" s="67"/>
      <c r="T781" s="67"/>
      <c r="U781" s="67"/>
    </row>
    <row r="782" spans="9:21">
      <c r="I782" s="68"/>
      <c r="J782" s="67"/>
      <c r="K782" s="67"/>
      <c r="L782" s="67"/>
      <c r="M782" s="67"/>
      <c r="N782" s="67"/>
      <c r="O782" s="67"/>
      <c r="P782" s="67"/>
      <c r="Q782" s="67"/>
      <c r="R782" s="67"/>
      <c r="S782" s="67"/>
      <c r="T782" s="67"/>
      <c r="U782" s="67"/>
    </row>
    <row r="783" spans="9:21">
      <c r="I783" s="68"/>
      <c r="J783" s="67"/>
      <c r="K783" s="67"/>
      <c r="L783" s="67"/>
      <c r="M783" s="67"/>
      <c r="N783" s="67"/>
      <c r="O783" s="67"/>
      <c r="P783" s="67"/>
      <c r="Q783" s="67"/>
      <c r="R783" s="67"/>
      <c r="S783" s="67"/>
      <c r="T783" s="67"/>
      <c r="U783" s="67"/>
    </row>
    <row r="784" spans="9:21">
      <c r="I784" s="68"/>
      <c r="J784" s="67"/>
      <c r="K784" s="67"/>
      <c r="L784" s="67"/>
      <c r="M784" s="67"/>
      <c r="N784" s="67"/>
      <c r="O784" s="67"/>
      <c r="P784" s="67"/>
      <c r="Q784" s="67"/>
      <c r="R784" s="67"/>
      <c r="S784" s="67"/>
      <c r="T784" s="67"/>
      <c r="U784" s="67"/>
    </row>
    <row r="785" spans="9:21">
      <c r="I785" s="68"/>
      <c r="J785" s="67"/>
      <c r="K785" s="67"/>
      <c r="L785" s="67"/>
      <c r="M785" s="67"/>
      <c r="N785" s="67"/>
      <c r="O785" s="67"/>
      <c r="P785" s="67"/>
      <c r="Q785" s="67"/>
      <c r="R785" s="67"/>
      <c r="S785" s="67"/>
      <c r="T785" s="67"/>
      <c r="U785" s="67"/>
    </row>
    <row r="786" spans="9:21">
      <c r="I786" s="68"/>
      <c r="J786" s="67"/>
      <c r="K786" s="67"/>
      <c r="L786" s="67"/>
      <c r="M786" s="67"/>
      <c r="N786" s="67"/>
      <c r="O786" s="67"/>
      <c r="P786" s="67"/>
      <c r="Q786" s="67"/>
      <c r="R786" s="67"/>
      <c r="S786" s="67"/>
      <c r="T786" s="67"/>
      <c r="U786" s="67"/>
    </row>
    <row r="787" spans="9:21">
      <c r="I787" s="68"/>
      <c r="J787" s="67"/>
      <c r="K787" s="67"/>
      <c r="L787" s="67"/>
      <c r="M787" s="67"/>
      <c r="N787" s="67"/>
      <c r="O787" s="67"/>
      <c r="P787" s="67"/>
      <c r="Q787" s="67"/>
      <c r="R787" s="67"/>
      <c r="S787" s="67"/>
      <c r="T787" s="67"/>
      <c r="U787" s="67"/>
    </row>
    <row r="788" spans="9:21">
      <c r="I788" s="68"/>
      <c r="J788" s="67"/>
      <c r="K788" s="67"/>
      <c r="L788" s="67"/>
      <c r="M788" s="67"/>
      <c r="N788" s="67"/>
      <c r="O788" s="67"/>
      <c r="P788" s="67"/>
      <c r="Q788" s="67"/>
      <c r="R788" s="67"/>
      <c r="S788" s="67"/>
      <c r="T788" s="67"/>
      <c r="U788" s="67"/>
    </row>
    <row r="789" spans="9:21">
      <c r="I789" s="68"/>
      <c r="J789" s="67"/>
      <c r="K789" s="67"/>
      <c r="L789" s="67"/>
      <c r="M789" s="67"/>
      <c r="N789" s="67"/>
      <c r="O789" s="67"/>
      <c r="P789" s="67"/>
      <c r="Q789" s="67"/>
      <c r="R789" s="67"/>
      <c r="S789" s="67"/>
      <c r="T789" s="67"/>
      <c r="U789" s="67"/>
    </row>
    <row r="790" spans="9:21">
      <c r="I790" s="68"/>
      <c r="J790" s="67"/>
      <c r="K790" s="67"/>
      <c r="L790" s="67"/>
      <c r="M790" s="67"/>
      <c r="N790" s="67"/>
      <c r="O790" s="67"/>
      <c r="P790" s="67"/>
      <c r="Q790" s="67"/>
      <c r="R790" s="67"/>
      <c r="S790" s="67"/>
      <c r="T790" s="67"/>
      <c r="U790" s="67"/>
    </row>
    <row r="791" spans="9:21">
      <c r="I791" s="68"/>
      <c r="J791" s="67"/>
      <c r="K791" s="67"/>
      <c r="L791" s="67"/>
      <c r="M791" s="67"/>
      <c r="N791" s="67"/>
      <c r="O791" s="67"/>
      <c r="P791" s="67"/>
      <c r="Q791" s="67"/>
      <c r="R791" s="67"/>
      <c r="S791" s="67"/>
      <c r="T791" s="67"/>
      <c r="U791" s="67"/>
    </row>
    <row r="792" spans="9:21">
      <c r="I792" s="68"/>
      <c r="J792" s="67"/>
      <c r="K792" s="67"/>
      <c r="L792" s="67"/>
      <c r="M792" s="67"/>
      <c r="N792" s="67"/>
      <c r="O792" s="67"/>
      <c r="P792" s="67"/>
      <c r="Q792" s="67"/>
      <c r="R792" s="67"/>
      <c r="S792" s="67"/>
      <c r="T792" s="67"/>
      <c r="U792" s="67"/>
    </row>
    <row r="793" spans="9:21">
      <c r="I793" s="68"/>
      <c r="J793" s="67"/>
      <c r="K793" s="67"/>
      <c r="L793" s="67"/>
      <c r="M793" s="67"/>
      <c r="N793" s="67"/>
      <c r="O793" s="67"/>
      <c r="P793" s="67"/>
      <c r="Q793" s="67"/>
      <c r="R793" s="67"/>
      <c r="S793" s="67"/>
      <c r="T793" s="67"/>
      <c r="U793" s="67"/>
    </row>
    <row r="794" spans="9:21">
      <c r="I794" s="68"/>
      <c r="J794" s="67"/>
      <c r="K794" s="67"/>
      <c r="L794" s="67"/>
      <c r="M794" s="67"/>
      <c r="N794" s="67"/>
      <c r="O794" s="67"/>
      <c r="P794" s="67"/>
      <c r="Q794" s="67"/>
      <c r="R794" s="67"/>
      <c r="S794" s="67"/>
      <c r="T794" s="67"/>
      <c r="U794" s="67"/>
    </row>
    <row r="795" spans="9:21">
      <c r="I795" s="68"/>
      <c r="J795" s="67"/>
      <c r="K795" s="67"/>
      <c r="L795" s="67"/>
      <c r="M795" s="67"/>
      <c r="N795" s="67"/>
      <c r="O795" s="67"/>
      <c r="P795" s="67"/>
      <c r="Q795" s="67"/>
      <c r="R795" s="67"/>
      <c r="S795" s="67"/>
      <c r="T795" s="67"/>
      <c r="U795" s="67"/>
    </row>
    <row r="796" spans="9:21">
      <c r="I796" s="68"/>
      <c r="J796" s="67"/>
      <c r="K796" s="67"/>
      <c r="L796" s="67"/>
      <c r="M796" s="67"/>
      <c r="N796" s="67"/>
      <c r="O796" s="67"/>
      <c r="P796" s="67"/>
      <c r="Q796" s="67"/>
      <c r="R796" s="67"/>
      <c r="S796" s="67"/>
      <c r="T796" s="67"/>
      <c r="U796" s="67"/>
    </row>
    <row r="797" spans="9:21">
      <c r="I797" s="68"/>
      <c r="J797" s="67"/>
      <c r="K797" s="67"/>
      <c r="L797" s="67"/>
      <c r="M797" s="67"/>
      <c r="N797" s="67"/>
      <c r="O797" s="67"/>
      <c r="P797" s="67"/>
      <c r="Q797" s="67"/>
      <c r="R797" s="67"/>
      <c r="S797" s="67"/>
      <c r="T797" s="67"/>
      <c r="U797" s="67"/>
    </row>
    <row r="798" spans="9:21">
      <c r="I798" s="68"/>
      <c r="J798" s="67"/>
      <c r="K798" s="67"/>
      <c r="L798" s="67"/>
      <c r="M798" s="67"/>
      <c r="N798" s="67"/>
      <c r="O798" s="67"/>
      <c r="P798" s="67"/>
      <c r="Q798" s="67"/>
      <c r="R798" s="67"/>
      <c r="S798" s="67"/>
      <c r="T798" s="67"/>
      <c r="U798" s="67"/>
    </row>
    <row r="799" spans="9:21">
      <c r="I799" s="68"/>
      <c r="J799" s="67"/>
      <c r="K799" s="67"/>
      <c r="L799" s="67"/>
      <c r="M799" s="67"/>
      <c r="N799" s="67"/>
      <c r="O799" s="67"/>
      <c r="P799" s="67"/>
      <c r="Q799" s="67"/>
      <c r="R799" s="67"/>
      <c r="S799" s="67"/>
      <c r="T799" s="67"/>
      <c r="U799" s="67"/>
    </row>
    <row r="800" spans="9:21">
      <c r="I800" s="68"/>
      <c r="J800" s="67"/>
      <c r="K800" s="67"/>
      <c r="L800" s="67"/>
      <c r="M800" s="67"/>
      <c r="N800" s="67"/>
      <c r="O800" s="67"/>
      <c r="P800" s="67"/>
      <c r="Q800" s="67"/>
      <c r="R800" s="67"/>
      <c r="S800" s="67"/>
      <c r="T800" s="67"/>
      <c r="U800" s="67"/>
    </row>
    <row r="801" spans="9:21">
      <c r="I801" s="68"/>
      <c r="J801" s="67"/>
      <c r="K801" s="67"/>
      <c r="L801" s="67"/>
      <c r="M801" s="67"/>
      <c r="N801" s="67"/>
      <c r="O801" s="67"/>
      <c r="P801" s="67"/>
      <c r="Q801" s="67"/>
      <c r="R801" s="67"/>
      <c r="S801" s="67"/>
      <c r="T801" s="67"/>
      <c r="U801" s="67"/>
    </row>
    <row r="802" spans="9:21">
      <c r="I802" s="68"/>
      <c r="J802" s="67"/>
      <c r="K802" s="67"/>
      <c r="L802" s="67"/>
      <c r="M802" s="67"/>
      <c r="N802" s="67"/>
      <c r="O802" s="67"/>
      <c r="P802" s="67"/>
      <c r="Q802" s="67"/>
      <c r="R802" s="67"/>
      <c r="S802" s="67"/>
      <c r="T802" s="67"/>
      <c r="U802" s="67"/>
    </row>
    <row r="803" spans="9:21">
      <c r="I803" s="68"/>
      <c r="J803" s="67"/>
      <c r="K803" s="67"/>
      <c r="L803" s="67"/>
      <c r="M803" s="67"/>
      <c r="N803" s="67"/>
      <c r="O803" s="67"/>
      <c r="P803" s="67"/>
      <c r="Q803" s="67"/>
      <c r="R803" s="67"/>
      <c r="S803" s="67"/>
      <c r="T803" s="67"/>
      <c r="U803" s="67"/>
    </row>
    <row r="804" spans="9:21">
      <c r="I804" s="68"/>
      <c r="J804" s="67"/>
      <c r="K804" s="67"/>
      <c r="L804" s="67"/>
      <c r="M804" s="67"/>
      <c r="N804" s="67"/>
      <c r="O804" s="67"/>
      <c r="P804" s="67"/>
      <c r="Q804" s="67"/>
      <c r="R804" s="67"/>
      <c r="S804" s="67"/>
      <c r="T804" s="67"/>
      <c r="U804" s="67"/>
    </row>
    <row r="805" spans="9:21">
      <c r="I805" s="68"/>
      <c r="J805" s="67"/>
      <c r="K805" s="67"/>
      <c r="L805" s="67"/>
      <c r="M805" s="67"/>
      <c r="N805" s="67"/>
      <c r="O805" s="67"/>
      <c r="P805" s="67"/>
      <c r="Q805" s="67"/>
      <c r="R805" s="67"/>
      <c r="S805" s="67"/>
      <c r="T805" s="67"/>
      <c r="U805" s="67"/>
    </row>
    <row r="806" spans="9:21">
      <c r="I806" s="68"/>
      <c r="J806" s="67"/>
      <c r="K806" s="67"/>
      <c r="L806" s="67"/>
      <c r="M806" s="67"/>
      <c r="N806" s="67"/>
      <c r="O806" s="67"/>
      <c r="P806" s="67"/>
      <c r="Q806" s="67"/>
      <c r="R806" s="67"/>
      <c r="S806" s="67"/>
      <c r="T806" s="67"/>
      <c r="U806" s="67"/>
    </row>
    <row r="807" spans="9:21">
      <c r="I807" s="68"/>
      <c r="J807" s="67"/>
      <c r="K807" s="67"/>
      <c r="L807" s="67"/>
      <c r="M807" s="67"/>
      <c r="N807" s="67"/>
      <c r="O807" s="67"/>
      <c r="P807" s="67"/>
      <c r="Q807" s="67"/>
      <c r="R807" s="67"/>
      <c r="S807" s="67"/>
      <c r="T807" s="67"/>
      <c r="U807" s="67"/>
    </row>
    <row r="808" spans="9:21">
      <c r="I808" s="68"/>
      <c r="J808" s="67"/>
      <c r="K808" s="67"/>
      <c r="L808" s="67"/>
      <c r="M808" s="67"/>
      <c r="N808" s="67"/>
      <c r="O808" s="67"/>
      <c r="P808" s="67"/>
      <c r="Q808" s="67"/>
      <c r="R808" s="67"/>
      <c r="S808" s="67"/>
      <c r="T808" s="67"/>
      <c r="U808" s="67"/>
    </row>
    <row r="809" spans="9:21">
      <c r="I809" s="68"/>
      <c r="J809" s="67"/>
      <c r="K809" s="67"/>
      <c r="L809" s="67"/>
      <c r="M809" s="67"/>
      <c r="N809" s="67"/>
      <c r="O809" s="67"/>
      <c r="P809" s="67"/>
      <c r="Q809" s="67"/>
      <c r="R809" s="67"/>
      <c r="S809" s="67"/>
      <c r="T809" s="67"/>
      <c r="U809" s="67"/>
    </row>
    <row r="810" spans="9:21">
      <c r="I810" s="68"/>
      <c r="J810" s="67"/>
      <c r="K810" s="67"/>
      <c r="L810" s="67"/>
      <c r="M810" s="67"/>
      <c r="N810" s="67"/>
      <c r="O810" s="67"/>
      <c r="P810" s="67"/>
      <c r="Q810" s="67"/>
      <c r="R810" s="67"/>
      <c r="S810" s="67"/>
      <c r="T810" s="67"/>
      <c r="U810" s="67"/>
    </row>
    <row r="811" spans="9:21">
      <c r="I811" s="68"/>
      <c r="J811" s="67"/>
      <c r="K811" s="67"/>
      <c r="L811" s="67"/>
      <c r="M811" s="67"/>
      <c r="N811" s="67"/>
      <c r="O811" s="67"/>
      <c r="P811" s="67"/>
      <c r="Q811" s="67"/>
      <c r="R811" s="67"/>
      <c r="S811" s="67"/>
      <c r="T811" s="67"/>
      <c r="U811" s="67"/>
    </row>
    <row r="812" spans="9:21">
      <c r="I812" s="68"/>
      <c r="J812" s="67"/>
      <c r="K812" s="67"/>
      <c r="L812" s="67"/>
      <c r="M812" s="67"/>
      <c r="N812" s="67"/>
      <c r="O812" s="67"/>
      <c r="P812" s="67"/>
      <c r="Q812" s="67"/>
      <c r="R812" s="67"/>
      <c r="S812" s="67"/>
      <c r="T812" s="67"/>
      <c r="U812" s="67"/>
    </row>
    <row r="813" spans="9:21">
      <c r="I813" s="68"/>
      <c r="J813" s="67"/>
      <c r="K813" s="67"/>
      <c r="L813" s="67"/>
      <c r="M813" s="67"/>
      <c r="N813" s="67"/>
      <c r="O813" s="67"/>
      <c r="P813" s="67"/>
      <c r="Q813" s="67"/>
      <c r="R813" s="67"/>
      <c r="S813" s="67"/>
      <c r="T813" s="67"/>
      <c r="U813" s="67"/>
    </row>
    <row r="814" spans="9:21">
      <c r="I814" s="68"/>
      <c r="J814" s="67"/>
      <c r="K814" s="67"/>
      <c r="L814" s="67"/>
      <c r="M814" s="67"/>
      <c r="N814" s="67"/>
      <c r="O814" s="67"/>
      <c r="P814" s="67"/>
      <c r="Q814" s="67"/>
      <c r="R814" s="67"/>
      <c r="S814" s="67"/>
      <c r="T814" s="67"/>
      <c r="U814" s="67"/>
    </row>
    <row r="815" spans="9:21">
      <c r="I815" s="68"/>
      <c r="J815" s="67"/>
      <c r="K815" s="67"/>
      <c r="L815" s="67"/>
      <c r="M815" s="67"/>
      <c r="N815" s="67"/>
      <c r="O815" s="67"/>
      <c r="P815" s="67"/>
      <c r="Q815" s="67"/>
      <c r="R815" s="67"/>
      <c r="S815" s="67"/>
      <c r="T815" s="67"/>
      <c r="U815" s="67"/>
    </row>
    <row r="816" spans="9:21">
      <c r="I816" s="68"/>
      <c r="J816" s="67"/>
      <c r="K816" s="67"/>
      <c r="L816" s="67"/>
      <c r="M816" s="67"/>
      <c r="N816" s="67"/>
      <c r="O816" s="67"/>
      <c r="P816" s="67"/>
      <c r="Q816" s="67"/>
      <c r="R816" s="67"/>
      <c r="S816" s="67"/>
      <c r="T816" s="67"/>
      <c r="U816" s="67"/>
    </row>
    <row r="817" spans="9:21">
      <c r="I817" s="68"/>
      <c r="J817" s="67"/>
      <c r="K817" s="67"/>
      <c r="L817" s="67"/>
      <c r="M817" s="67"/>
      <c r="N817" s="67"/>
      <c r="O817" s="67"/>
      <c r="P817" s="67"/>
      <c r="Q817" s="67"/>
      <c r="R817" s="67"/>
      <c r="S817" s="67"/>
      <c r="T817" s="67"/>
      <c r="U817" s="67"/>
    </row>
    <row r="818" spans="9:21">
      <c r="I818" s="68"/>
      <c r="J818" s="67"/>
      <c r="K818" s="67"/>
      <c r="L818" s="67"/>
      <c r="M818" s="67"/>
      <c r="N818" s="67"/>
      <c r="O818" s="67"/>
      <c r="P818" s="67"/>
      <c r="Q818" s="67"/>
      <c r="R818" s="67"/>
      <c r="S818" s="67"/>
      <c r="T818" s="67"/>
      <c r="U818" s="67"/>
    </row>
    <row r="819" spans="9:21">
      <c r="I819" s="68"/>
      <c r="J819" s="67"/>
      <c r="K819" s="67"/>
      <c r="L819" s="67"/>
      <c r="M819" s="67"/>
      <c r="N819" s="67"/>
      <c r="O819" s="67"/>
      <c r="P819" s="67"/>
      <c r="Q819" s="67"/>
      <c r="R819" s="67"/>
      <c r="S819" s="67"/>
      <c r="T819" s="67"/>
      <c r="U819" s="67"/>
    </row>
    <row r="820" spans="9:21">
      <c r="I820" s="68"/>
      <c r="J820" s="67"/>
      <c r="K820" s="67"/>
      <c r="L820" s="67"/>
      <c r="M820" s="67"/>
      <c r="N820" s="67"/>
      <c r="O820" s="67"/>
      <c r="P820" s="67"/>
      <c r="Q820" s="67"/>
      <c r="R820" s="67"/>
      <c r="S820" s="67"/>
      <c r="T820" s="67"/>
      <c r="U820" s="67"/>
    </row>
    <row r="821" spans="9:21">
      <c r="I821" s="68"/>
      <c r="J821" s="67"/>
      <c r="K821" s="67"/>
      <c r="L821" s="67"/>
      <c r="M821" s="67"/>
      <c r="N821" s="67"/>
      <c r="O821" s="67"/>
      <c r="P821" s="67"/>
      <c r="Q821" s="67"/>
      <c r="R821" s="67"/>
      <c r="S821" s="67"/>
      <c r="T821" s="67"/>
      <c r="U821" s="67"/>
    </row>
    <row r="822" spans="9:21">
      <c r="I822" s="68"/>
      <c r="J822" s="67"/>
      <c r="K822" s="67"/>
      <c r="L822" s="67"/>
      <c r="M822" s="67"/>
      <c r="N822" s="67"/>
      <c r="O822" s="67"/>
      <c r="P822" s="67"/>
      <c r="Q822" s="67"/>
      <c r="R822" s="67"/>
      <c r="S822" s="67"/>
      <c r="T822" s="67"/>
      <c r="U822" s="67"/>
    </row>
    <row r="823" spans="9:21">
      <c r="I823" s="68"/>
      <c r="J823" s="67"/>
      <c r="K823" s="67"/>
      <c r="L823" s="67"/>
      <c r="M823" s="67"/>
      <c r="N823" s="67"/>
      <c r="O823" s="67"/>
      <c r="P823" s="67"/>
      <c r="Q823" s="67"/>
      <c r="R823" s="67"/>
      <c r="S823" s="67"/>
      <c r="T823" s="67"/>
      <c r="U823" s="67"/>
    </row>
    <row r="824" spans="9:21">
      <c r="I824" s="68"/>
      <c r="J824" s="67"/>
      <c r="K824" s="67"/>
      <c r="L824" s="67"/>
      <c r="M824" s="67"/>
      <c r="N824" s="67"/>
      <c r="O824" s="67"/>
      <c r="P824" s="67"/>
      <c r="Q824" s="67"/>
      <c r="R824" s="67"/>
      <c r="S824" s="67"/>
      <c r="T824" s="67"/>
      <c r="U824" s="67"/>
    </row>
    <row r="825" spans="9:21">
      <c r="I825" s="68"/>
      <c r="J825" s="67"/>
      <c r="K825" s="67"/>
      <c r="L825" s="67"/>
      <c r="M825" s="67"/>
      <c r="N825" s="67"/>
      <c r="O825" s="67"/>
      <c r="P825" s="67"/>
      <c r="Q825" s="67"/>
      <c r="R825" s="67"/>
      <c r="S825" s="67"/>
      <c r="T825" s="67"/>
      <c r="U825" s="67"/>
    </row>
    <row r="826" spans="9:21">
      <c r="I826" s="68"/>
      <c r="J826" s="67"/>
      <c r="K826" s="67"/>
      <c r="L826" s="67"/>
      <c r="M826" s="67"/>
      <c r="N826" s="67"/>
      <c r="O826" s="67"/>
      <c r="P826" s="67"/>
      <c r="Q826" s="67"/>
      <c r="R826" s="67"/>
      <c r="S826" s="67"/>
      <c r="T826" s="67"/>
      <c r="U826" s="67"/>
    </row>
    <row r="827" spans="9:21">
      <c r="I827" s="68"/>
      <c r="J827" s="67"/>
      <c r="K827" s="67"/>
      <c r="L827" s="67"/>
      <c r="M827" s="67"/>
      <c r="N827" s="67"/>
      <c r="O827" s="67"/>
      <c r="P827" s="67"/>
      <c r="Q827" s="67"/>
      <c r="R827" s="67"/>
      <c r="S827" s="67"/>
      <c r="T827" s="67"/>
      <c r="U827" s="67"/>
    </row>
    <row r="828" spans="9:21">
      <c r="I828" s="68"/>
      <c r="J828" s="67"/>
      <c r="K828" s="67"/>
      <c r="L828" s="67"/>
      <c r="M828" s="67"/>
      <c r="N828" s="67"/>
      <c r="O828" s="67"/>
      <c r="P828" s="67"/>
      <c r="Q828" s="67"/>
      <c r="R828" s="67"/>
      <c r="S828" s="67"/>
      <c r="T828" s="67"/>
      <c r="U828" s="67"/>
    </row>
    <row r="829" spans="9:21">
      <c r="I829" s="68"/>
      <c r="J829" s="67"/>
      <c r="K829" s="67"/>
      <c r="L829" s="67"/>
      <c r="M829" s="67"/>
      <c r="N829" s="67"/>
      <c r="O829" s="67"/>
      <c r="P829" s="67"/>
      <c r="Q829" s="67"/>
      <c r="R829" s="67"/>
      <c r="S829" s="67"/>
      <c r="T829" s="67"/>
      <c r="U829" s="67"/>
    </row>
    <row r="830" spans="9:21">
      <c r="I830" s="68"/>
      <c r="J830" s="67"/>
      <c r="K830" s="67"/>
      <c r="L830" s="67"/>
      <c r="M830" s="67"/>
      <c r="N830" s="67"/>
      <c r="O830" s="67"/>
      <c r="P830" s="67"/>
      <c r="Q830" s="67"/>
      <c r="R830" s="67"/>
      <c r="S830" s="67"/>
      <c r="T830" s="67"/>
      <c r="U830" s="67"/>
    </row>
    <row r="831" spans="9:21">
      <c r="I831" s="68"/>
      <c r="J831" s="67"/>
      <c r="K831" s="67"/>
      <c r="L831" s="67"/>
      <c r="M831" s="67"/>
      <c r="N831" s="67"/>
      <c r="O831" s="67"/>
      <c r="P831" s="67"/>
      <c r="Q831" s="67"/>
      <c r="R831" s="67"/>
      <c r="S831" s="67"/>
      <c r="T831" s="67"/>
      <c r="U831" s="67"/>
    </row>
    <row r="832" spans="9:21">
      <c r="I832" s="68"/>
      <c r="J832" s="67"/>
      <c r="K832" s="67"/>
      <c r="L832" s="67"/>
      <c r="M832" s="67"/>
      <c r="N832" s="67"/>
      <c r="O832" s="67"/>
      <c r="P832" s="67"/>
      <c r="Q832" s="67"/>
      <c r="R832" s="67"/>
      <c r="S832" s="67"/>
      <c r="T832" s="67"/>
      <c r="U832" s="67"/>
    </row>
    <row r="833" spans="9:21">
      <c r="I833" s="68"/>
      <c r="J833" s="67"/>
      <c r="K833" s="67"/>
      <c r="L833" s="67"/>
      <c r="M833" s="67"/>
      <c r="N833" s="67"/>
      <c r="O833" s="67"/>
      <c r="P833" s="67"/>
      <c r="Q833" s="67"/>
      <c r="R833" s="67"/>
      <c r="S833" s="67"/>
      <c r="T833" s="67"/>
      <c r="U833" s="67"/>
    </row>
    <row r="834" spans="9:21">
      <c r="I834" s="68"/>
      <c r="J834" s="67"/>
      <c r="K834" s="67"/>
      <c r="L834" s="67"/>
      <c r="M834" s="67"/>
      <c r="N834" s="67"/>
      <c r="O834" s="67"/>
      <c r="P834" s="67"/>
      <c r="Q834" s="67"/>
      <c r="R834" s="67"/>
      <c r="S834" s="67"/>
      <c r="T834" s="67"/>
      <c r="U834" s="67"/>
    </row>
    <row r="835" spans="9:21">
      <c r="I835" s="68"/>
      <c r="J835" s="67"/>
      <c r="K835" s="67"/>
      <c r="L835" s="67"/>
      <c r="M835" s="67"/>
      <c r="N835" s="67"/>
      <c r="O835" s="67"/>
      <c r="P835" s="67"/>
      <c r="Q835" s="67"/>
      <c r="R835" s="67"/>
      <c r="S835" s="67"/>
      <c r="T835" s="67"/>
      <c r="U835" s="67"/>
    </row>
    <row r="836" spans="9:21">
      <c r="I836" s="68"/>
      <c r="J836" s="67"/>
      <c r="K836" s="67"/>
      <c r="L836" s="67"/>
      <c r="M836" s="67"/>
      <c r="N836" s="67"/>
      <c r="O836" s="67"/>
      <c r="P836" s="67"/>
      <c r="Q836" s="67"/>
      <c r="R836" s="67"/>
      <c r="S836" s="67"/>
      <c r="T836" s="67"/>
      <c r="U836" s="67"/>
    </row>
    <row r="837" spans="9:21">
      <c r="I837" s="68"/>
      <c r="J837" s="67"/>
      <c r="K837" s="67"/>
      <c r="L837" s="67"/>
      <c r="M837" s="67"/>
      <c r="N837" s="67"/>
      <c r="O837" s="67"/>
      <c r="P837" s="67"/>
      <c r="Q837" s="67"/>
      <c r="R837" s="67"/>
      <c r="S837" s="67"/>
      <c r="T837" s="67"/>
      <c r="U837" s="67"/>
    </row>
    <row r="838" spans="9:21">
      <c r="I838" s="68"/>
      <c r="J838" s="67"/>
      <c r="K838" s="67"/>
      <c r="L838" s="67"/>
      <c r="M838" s="67"/>
      <c r="N838" s="67"/>
      <c r="O838" s="67"/>
      <c r="P838" s="67"/>
      <c r="Q838" s="67"/>
      <c r="R838" s="67"/>
      <c r="S838" s="67"/>
      <c r="T838" s="67"/>
      <c r="U838" s="67"/>
    </row>
    <row r="839" spans="9:21">
      <c r="I839" s="68"/>
      <c r="J839" s="67"/>
      <c r="K839" s="67"/>
      <c r="L839" s="67"/>
      <c r="M839" s="67"/>
      <c r="N839" s="67"/>
      <c r="O839" s="67"/>
      <c r="P839" s="67"/>
      <c r="Q839" s="67"/>
      <c r="R839" s="67"/>
      <c r="S839" s="67"/>
      <c r="T839" s="67"/>
      <c r="U839" s="67"/>
    </row>
    <row r="840" spans="9:21">
      <c r="I840" s="68"/>
      <c r="J840" s="67"/>
      <c r="K840" s="67"/>
      <c r="L840" s="67"/>
      <c r="M840" s="67"/>
      <c r="N840" s="67"/>
      <c r="O840" s="67"/>
      <c r="P840" s="67"/>
      <c r="Q840" s="67"/>
      <c r="R840" s="67"/>
      <c r="S840" s="67"/>
      <c r="T840" s="67"/>
      <c r="U840" s="67"/>
    </row>
    <row r="841" spans="9:21">
      <c r="I841" s="68"/>
      <c r="J841" s="67"/>
      <c r="K841" s="67"/>
      <c r="L841" s="67"/>
      <c r="M841" s="67"/>
      <c r="N841" s="67"/>
      <c r="O841" s="67"/>
      <c r="P841" s="67"/>
      <c r="Q841" s="67"/>
      <c r="R841" s="67"/>
      <c r="S841" s="67"/>
      <c r="T841" s="67"/>
      <c r="U841" s="67"/>
    </row>
    <row r="842" spans="9:21">
      <c r="I842" s="68"/>
      <c r="J842" s="67"/>
      <c r="K842" s="67"/>
      <c r="L842" s="67"/>
      <c r="M842" s="67"/>
      <c r="N842" s="67"/>
      <c r="O842" s="67"/>
      <c r="P842" s="67"/>
      <c r="Q842" s="67"/>
      <c r="R842" s="67"/>
      <c r="S842" s="67"/>
      <c r="T842" s="67"/>
      <c r="U842" s="67"/>
    </row>
    <row r="843" spans="9:21">
      <c r="I843" s="68"/>
      <c r="J843" s="67"/>
      <c r="K843" s="67"/>
      <c r="L843" s="67"/>
      <c r="M843" s="67"/>
      <c r="N843" s="67"/>
      <c r="O843" s="67"/>
      <c r="P843" s="67"/>
      <c r="Q843" s="67"/>
      <c r="R843" s="67"/>
      <c r="S843" s="67"/>
      <c r="T843" s="67"/>
      <c r="U843" s="67"/>
    </row>
    <row r="844" spans="9:21">
      <c r="I844" s="68"/>
      <c r="J844" s="67"/>
      <c r="K844" s="67"/>
      <c r="L844" s="67"/>
      <c r="M844" s="67"/>
      <c r="N844" s="67"/>
      <c r="O844" s="67"/>
      <c r="P844" s="67"/>
      <c r="Q844" s="67"/>
      <c r="R844" s="67"/>
      <c r="S844" s="67"/>
      <c r="T844" s="67"/>
      <c r="U844" s="67"/>
    </row>
    <row r="845" spans="9:21">
      <c r="I845" s="68"/>
      <c r="J845" s="67"/>
      <c r="K845" s="67"/>
      <c r="L845" s="67"/>
      <c r="M845" s="67"/>
      <c r="N845" s="67"/>
      <c r="O845" s="67"/>
      <c r="P845" s="67"/>
      <c r="Q845" s="67"/>
      <c r="R845" s="67"/>
      <c r="S845" s="67"/>
      <c r="T845" s="67"/>
      <c r="U845" s="67"/>
    </row>
    <row r="846" spans="9:21">
      <c r="I846" s="68"/>
      <c r="J846" s="67"/>
      <c r="K846" s="67"/>
      <c r="L846" s="67"/>
      <c r="M846" s="67"/>
      <c r="N846" s="67"/>
      <c r="O846" s="67"/>
      <c r="P846" s="67"/>
      <c r="Q846" s="67"/>
      <c r="R846" s="67"/>
      <c r="S846" s="67"/>
      <c r="T846" s="67"/>
      <c r="U846" s="67"/>
    </row>
    <row r="847" spans="9:21">
      <c r="I847" s="68"/>
      <c r="J847" s="67"/>
      <c r="K847" s="67"/>
      <c r="L847" s="67"/>
      <c r="M847" s="67"/>
      <c r="N847" s="67"/>
      <c r="O847" s="67"/>
      <c r="P847" s="67"/>
      <c r="Q847" s="67"/>
      <c r="R847" s="67"/>
      <c r="S847" s="67"/>
      <c r="T847" s="67"/>
      <c r="U847" s="67"/>
    </row>
    <row r="848" spans="9:21">
      <c r="I848" s="68"/>
      <c r="J848" s="67"/>
      <c r="K848" s="67"/>
      <c r="L848" s="67"/>
      <c r="M848" s="67"/>
      <c r="N848" s="67"/>
      <c r="O848" s="67"/>
      <c r="P848" s="67"/>
      <c r="Q848" s="67"/>
      <c r="R848" s="67"/>
      <c r="S848" s="67"/>
      <c r="T848" s="67"/>
      <c r="U848" s="67"/>
    </row>
    <row r="849" spans="9:21">
      <c r="I849" s="68"/>
      <c r="J849" s="67"/>
      <c r="K849" s="67"/>
      <c r="L849" s="67"/>
      <c r="M849" s="67"/>
      <c r="N849" s="67"/>
      <c r="O849" s="67"/>
      <c r="P849" s="67"/>
      <c r="Q849" s="67"/>
      <c r="R849" s="67"/>
      <c r="S849" s="67"/>
      <c r="T849" s="67"/>
      <c r="U849" s="67"/>
    </row>
    <row r="850" spans="9:21">
      <c r="I850" s="68"/>
      <c r="J850" s="67"/>
      <c r="K850" s="67"/>
      <c r="L850" s="67"/>
      <c r="M850" s="67"/>
      <c r="N850" s="67"/>
      <c r="O850" s="67"/>
      <c r="P850" s="67"/>
      <c r="Q850" s="67"/>
      <c r="R850" s="67"/>
      <c r="S850" s="67"/>
      <c r="T850" s="67"/>
      <c r="U850" s="67"/>
    </row>
    <row r="851" spans="9:21">
      <c r="I851" s="68"/>
      <c r="J851" s="67"/>
      <c r="K851" s="67"/>
      <c r="L851" s="67"/>
      <c r="M851" s="67"/>
      <c r="N851" s="67"/>
      <c r="O851" s="67"/>
      <c r="P851" s="67"/>
      <c r="Q851" s="67"/>
      <c r="R851" s="67"/>
      <c r="S851" s="67"/>
      <c r="T851" s="67"/>
      <c r="U851" s="67"/>
    </row>
    <row r="852" spans="9:21">
      <c r="I852" s="68"/>
      <c r="J852" s="67"/>
      <c r="K852" s="67"/>
      <c r="L852" s="67"/>
      <c r="M852" s="67"/>
      <c r="N852" s="67"/>
      <c r="O852" s="67"/>
      <c r="P852" s="67"/>
      <c r="Q852" s="67"/>
      <c r="R852" s="67"/>
      <c r="S852" s="67"/>
      <c r="T852" s="67"/>
      <c r="U852" s="67"/>
    </row>
    <row r="853" spans="9:21">
      <c r="I853" s="68"/>
      <c r="J853" s="67"/>
      <c r="K853" s="67"/>
      <c r="L853" s="67"/>
      <c r="M853" s="67"/>
      <c r="N853" s="67"/>
      <c r="O853" s="67"/>
      <c r="P853" s="67"/>
      <c r="Q853" s="67"/>
      <c r="R853" s="67"/>
      <c r="S853" s="67"/>
      <c r="T853" s="67"/>
      <c r="U853" s="67"/>
    </row>
    <row r="854" spans="9:21">
      <c r="I854" s="68"/>
      <c r="J854" s="67"/>
      <c r="K854" s="67"/>
      <c r="L854" s="67"/>
      <c r="M854" s="67"/>
      <c r="N854" s="67"/>
      <c r="O854" s="67"/>
      <c r="P854" s="67"/>
      <c r="Q854" s="67"/>
      <c r="R854" s="67"/>
      <c r="S854" s="67"/>
      <c r="T854" s="67"/>
      <c r="U854" s="67"/>
    </row>
    <row r="855" spans="9:21">
      <c r="I855" s="68"/>
      <c r="J855" s="67"/>
      <c r="K855" s="67"/>
      <c r="L855" s="67"/>
      <c r="M855" s="67"/>
      <c r="N855" s="67"/>
      <c r="O855" s="67"/>
      <c r="P855" s="67"/>
      <c r="Q855" s="67"/>
      <c r="R855" s="67"/>
      <c r="S855" s="67"/>
      <c r="T855" s="67"/>
      <c r="U855" s="67"/>
    </row>
    <row r="856" spans="9:21">
      <c r="I856" s="68"/>
      <c r="J856" s="67"/>
      <c r="K856" s="67"/>
      <c r="L856" s="67"/>
      <c r="M856" s="67"/>
      <c r="N856" s="67"/>
      <c r="O856" s="67"/>
      <c r="P856" s="67"/>
      <c r="Q856" s="67"/>
      <c r="R856" s="67"/>
      <c r="S856" s="67"/>
      <c r="T856" s="67"/>
      <c r="U856" s="67"/>
    </row>
    <row r="857" spans="9:21">
      <c r="I857" s="68"/>
      <c r="J857" s="67"/>
      <c r="K857" s="67"/>
      <c r="L857" s="67"/>
      <c r="M857" s="67"/>
      <c r="N857" s="67"/>
      <c r="O857" s="67"/>
      <c r="P857" s="67"/>
      <c r="Q857" s="67"/>
      <c r="R857" s="67"/>
      <c r="S857" s="67"/>
      <c r="T857" s="67"/>
      <c r="U857" s="67"/>
    </row>
    <row r="858" spans="9:21">
      <c r="I858" s="68"/>
      <c r="J858" s="67"/>
      <c r="K858" s="67"/>
      <c r="L858" s="67"/>
      <c r="M858" s="67"/>
      <c r="N858" s="67"/>
      <c r="O858" s="67"/>
      <c r="P858" s="67"/>
      <c r="Q858" s="67"/>
      <c r="R858" s="67"/>
      <c r="S858" s="67"/>
      <c r="T858" s="67"/>
      <c r="U858" s="67"/>
    </row>
    <row r="859" spans="9:21">
      <c r="I859" s="68"/>
      <c r="J859" s="67"/>
      <c r="K859" s="67"/>
      <c r="L859" s="67"/>
      <c r="M859" s="67"/>
      <c r="N859" s="67"/>
      <c r="O859" s="67"/>
      <c r="P859" s="67"/>
      <c r="Q859" s="67"/>
      <c r="R859" s="67"/>
      <c r="S859" s="67"/>
      <c r="T859" s="67"/>
      <c r="U859" s="67"/>
    </row>
    <row r="860" spans="9:21">
      <c r="I860" s="68"/>
      <c r="J860" s="67"/>
      <c r="K860" s="67"/>
      <c r="L860" s="67"/>
      <c r="M860" s="67"/>
      <c r="N860" s="67"/>
      <c r="O860" s="67"/>
      <c r="P860" s="67"/>
      <c r="Q860" s="67"/>
      <c r="R860" s="67"/>
      <c r="S860" s="67"/>
      <c r="T860" s="67"/>
      <c r="U860" s="67"/>
    </row>
    <row r="861" spans="9:21">
      <c r="I861" s="68"/>
      <c r="J861" s="67"/>
      <c r="K861" s="67"/>
      <c r="L861" s="67"/>
      <c r="M861" s="67"/>
      <c r="N861" s="67"/>
      <c r="O861" s="67"/>
      <c r="P861" s="67"/>
      <c r="Q861" s="67"/>
      <c r="R861" s="67"/>
      <c r="S861" s="67"/>
      <c r="T861" s="67"/>
      <c r="U861" s="67"/>
    </row>
    <row r="862" spans="9:21">
      <c r="I862" s="68"/>
      <c r="J862" s="67"/>
      <c r="K862" s="67"/>
      <c r="L862" s="67"/>
      <c r="M862" s="67"/>
      <c r="N862" s="67"/>
      <c r="O862" s="67"/>
      <c r="P862" s="67"/>
      <c r="Q862" s="67"/>
      <c r="R862" s="67"/>
      <c r="S862" s="67"/>
      <c r="T862" s="67"/>
      <c r="U862" s="67"/>
    </row>
    <row r="863" spans="9:21">
      <c r="I863" s="68"/>
      <c r="J863" s="67"/>
      <c r="K863" s="67"/>
      <c r="L863" s="67"/>
      <c r="M863" s="67"/>
      <c r="N863" s="67"/>
      <c r="O863" s="67"/>
      <c r="P863" s="67"/>
      <c r="Q863" s="67"/>
      <c r="R863" s="67"/>
      <c r="S863" s="67"/>
      <c r="T863" s="67"/>
      <c r="U863" s="67"/>
    </row>
    <row r="864" spans="9:21">
      <c r="I864" s="68"/>
      <c r="J864" s="67"/>
      <c r="K864" s="67"/>
      <c r="L864" s="67"/>
      <c r="M864" s="67"/>
      <c r="N864" s="67"/>
      <c r="O864" s="67"/>
      <c r="P864" s="67"/>
      <c r="Q864" s="67"/>
      <c r="R864" s="67"/>
      <c r="S864" s="67"/>
      <c r="T864" s="67"/>
      <c r="U864" s="67"/>
    </row>
    <row r="865" spans="9:21">
      <c r="I865" s="68"/>
      <c r="J865" s="67"/>
      <c r="K865" s="67"/>
      <c r="L865" s="67"/>
      <c r="M865" s="67"/>
      <c r="N865" s="67"/>
      <c r="O865" s="67"/>
      <c r="P865" s="67"/>
      <c r="Q865" s="67"/>
      <c r="R865" s="67"/>
      <c r="S865" s="67"/>
      <c r="T865" s="67"/>
      <c r="U865" s="67"/>
    </row>
    <row r="866" spans="9:21">
      <c r="I866" s="68"/>
      <c r="J866" s="67"/>
      <c r="K866" s="67"/>
      <c r="L866" s="67"/>
      <c r="M866" s="67"/>
      <c r="N866" s="67"/>
      <c r="O866" s="67"/>
      <c r="P866" s="67"/>
      <c r="Q866" s="67"/>
      <c r="R866" s="67"/>
      <c r="S866" s="67"/>
      <c r="T866" s="67"/>
      <c r="U866" s="67"/>
    </row>
    <row r="867" spans="9:21">
      <c r="I867" s="68"/>
      <c r="J867" s="67"/>
      <c r="K867" s="67"/>
      <c r="L867" s="67"/>
      <c r="M867" s="67"/>
      <c r="N867" s="67"/>
      <c r="O867" s="67"/>
      <c r="P867" s="67"/>
      <c r="Q867" s="67"/>
      <c r="R867" s="67"/>
      <c r="S867" s="67"/>
      <c r="T867" s="67"/>
      <c r="U867" s="67"/>
    </row>
    <row r="868" spans="9:21">
      <c r="I868" s="68"/>
      <c r="J868" s="67"/>
      <c r="K868" s="67"/>
      <c r="L868" s="67"/>
      <c r="M868" s="67"/>
      <c r="N868" s="67"/>
      <c r="O868" s="67"/>
      <c r="P868" s="67"/>
      <c r="Q868" s="67"/>
      <c r="R868" s="67"/>
      <c r="S868" s="67"/>
      <c r="T868" s="67"/>
      <c r="U868" s="67"/>
    </row>
    <row r="869" spans="9:21">
      <c r="I869" s="68"/>
      <c r="J869" s="67"/>
      <c r="K869" s="67"/>
      <c r="L869" s="67"/>
      <c r="M869" s="67"/>
      <c r="N869" s="67"/>
      <c r="O869" s="67"/>
      <c r="P869" s="67"/>
      <c r="Q869" s="67"/>
      <c r="R869" s="67"/>
      <c r="S869" s="67"/>
      <c r="T869" s="67"/>
      <c r="U869" s="67"/>
    </row>
    <row r="870" spans="9:21">
      <c r="I870" s="68"/>
      <c r="J870" s="67"/>
      <c r="K870" s="67"/>
      <c r="L870" s="67"/>
      <c r="M870" s="67"/>
      <c r="N870" s="67"/>
      <c r="O870" s="67"/>
      <c r="P870" s="67"/>
      <c r="Q870" s="67"/>
      <c r="R870" s="67"/>
      <c r="S870" s="67"/>
      <c r="T870" s="67"/>
      <c r="U870" s="67"/>
    </row>
    <row r="871" spans="9:21">
      <c r="I871" s="68"/>
      <c r="J871" s="67"/>
      <c r="K871" s="67"/>
      <c r="L871" s="67"/>
      <c r="M871" s="67"/>
      <c r="N871" s="67"/>
      <c r="O871" s="67"/>
      <c r="P871" s="67"/>
      <c r="Q871" s="67"/>
      <c r="R871" s="67"/>
      <c r="S871" s="67"/>
      <c r="T871" s="67"/>
      <c r="U871" s="67"/>
    </row>
    <row r="872" spans="9:21">
      <c r="I872" s="68"/>
      <c r="J872" s="67"/>
      <c r="K872" s="67"/>
      <c r="L872" s="67"/>
      <c r="M872" s="67"/>
      <c r="N872" s="67"/>
      <c r="O872" s="67"/>
      <c r="P872" s="67"/>
      <c r="Q872" s="67"/>
      <c r="R872" s="67"/>
      <c r="S872" s="67"/>
      <c r="T872" s="67"/>
      <c r="U872" s="67"/>
    </row>
    <row r="873" spans="9:21">
      <c r="I873" s="68"/>
      <c r="J873" s="67"/>
      <c r="K873" s="67"/>
      <c r="L873" s="67"/>
      <c r="M873" s="67"/>
      <c r="N873" s="67"/>
      <c r="O873" s="67"/>
      <c r="P873" s="67"/>
      <c r="Q873" s="67"/>
      <c r="R873" s="67"/>
      <c r="S873" s="67"/>
      <c r="T873" s="67"/>
      <c r="U873" s="67"/>
    </row>
    <row r="874" spans="9:21">
      <c r="I874" s="68"/>
      <c r="J874" s="67"/>
      <c r="K874" s="67"/>
      <c r="L874" s="67"/>
      <c r="M874" s="67"/>
      <c r="N874" s="67"/>
      <c r="O874" s="67"/>
      <c r="P874" s="67"/>
      <c r="Q874" s="67"/>
      <c r="R874" s="67"/>
      <c r="S874" s="67"/>
      <c r="T874" s="67"/>
      <c r="U874" s="67"/>
    </row>
    <row r="875" spans="9:21">
      <c r="I875" s="68"/>
      <c r="J875" s="67"/>
      <c r="K875" s="67"/>
      <c r="L875" s="67"/>
      <c r="M875" s="67"/>
      <c r="N875" s="67"/>
      <c r="O875" s="67"/>
      <c r="P875" s="67"/>
      <c r="Q875" s="67"/>
      <c r="R875" s="67"/>
      <c r="S875" s="67"/>
      <c r="T875" s="67"/>
      <c r="U875" s="67"/>
    </row>
    <row r="876" spans="9:21">
      <c r="I876" s="68"/>
      <c r="J876" s="67"/>
      <c r="K876" s="67"/>
      <c r="L876" s="67"/>
      <c r="M876" s="67"/>
      <c r="N876" s="67"/>
      <c r="O876" s="67"/>
      <c r="P876" s="67"/>
      <c r="Q876" s="67"/>
      <c r="R876" s="67"/>
      <c r="S876" s="67"/>
      <c r="T876" s="67"/>
      <c r="U876" s="67"/>
    </row>
    <row r="877" spans="9:21">
      <c r="I877" s="68"/>
      <c r="J877" s="67"/>
      <c r="K877" s="67"/>
      <c r="L877" s="67"/>
      <c r="M877" s="67"/>
      <c r="N877" s="67"/>
      <c r="O877" s="67"/>
      <c r="P877" s="67"/>
      <c r="Q877" s="67"/>
      <c r="R877" s="67"/>
      <c r="S877" s="67"/>
      <c r="T877" s="67"/>
      <c r="U877" s="67"/>
    </row>
    <row r="878" spans="9:21">
      <c r="I878" s="68"/>
      <c r="J878" s="67"/>
      <c r="K878" s="67"/>
      <c r="L878" s="67"/>
      <c r="M878" s="67"/>
      <c r="N878" s="67"/>
      <c r="O878" s="67"/>
      <c r="P878" s="67"/>
      <c r="Q878" s="67"/>
      <c r="R878" s="67"/>
      <c r="S878" s="67"/>
      <c r="T878" s="67"/>
      <c r="U878" s="67"/>
    </row>
    <row r="879" spans="9:21">
      <c r="I879" s="68"/>
      <c r="J879" s="67"/>
      <c r="K879" s="67"/>
      <c r="L879" s="67"/>
      <c r="M879" s="67"/>
      <c r="N879" s="67"/>
      <c r="O879" s="67"/>
      <c r="P879" s="67"/>
      <c r="Q879" s="67"/>
      <c r="R879" s="67"/>
      <c r="S879" s="67"/>
      <c r="T879" s="67"/>
      <c r="U879" s="67"/>
    </row>
    <row r="880" spans="9:21">
      <c r="I880" s="68"/>
      <c r="J880" s="67"/>
      <c r="K880" s="67"/>
      <c r="L880" s="67"/>
      <c r="M880" s="67"/>
      <c r="N880" s="67"/>
      <c r="O880" s="67"/>
      <c r="P880" s="67"/>
      <c r="Q880" s="67"/>
      <c r="R880" s="67"/>
      <c r="S880" s="67"/>
      <c r="T880" s="67"/>
      <c r="U880" s="67"/>
    </row>
    <row r="881" spans="9:21">
      <c r="I881" s="68"/>
      <c r="J881" s="67"/>
      <c r="K881" s="67"/>
      <c r="L881" s="67"/>
      <c r="M881" s="67"/>
      <c r="N881" s="67"/>
      <c r="O881" s="67"/>
      <c r="P881" s="67"/>
      <c r="Q881" s="67"/>
      <c r="R881" s="67"/>
      <c r="S881" s="67"/>
      <c r="T881" s="67"/>
      <c r="U881" s="67"/>
    </row>
    <row r="882" spans="9:21">
      <c r="I882" s="68"/>
      <c r="J882" s="67"/>
      <c r="K882" s="67"/>
      <c r="L882" s="67"/>
      <c r="M882" s="67"/>
      <c r="N882" s="67"/>
      <c r="O882" s="67"/>
      <c r="P882" s="67"/>
      <c r="Q882" s="67"/>
      <c r="R882" s="67"/>
      <c r="S882" s="67"/>
      <c r="T882" s="67"/>
      <c r="U882" s="67"/>
    </row>
    <row r="883" spans="9:21">
      <c r="I883" s="68"/>
      <c r="J883" s="67"/>
      <c r="K883" s="67"/>
      <c r="L883" s="67"/>
      <c r="M883" s="67"/>
      <c r="N883" s="67"/>
      <c r="O883" s="67"/>
      <c r="P883" s="67"/>
      <c r="Q883" s="67"/>
      <c r="R883" s="67"/>
      <c r="S883" s="67"/>
      <c r="T883" s="67"/>
      <c r="U883" s="67"/>
    </row>
    <row r="884" spans="9:21">
      <c r="I884" s="68"/>
      <c r="J884" s="67"/>
      <c r="K884" s="67"/>
      <c r="L884" s="67"/>
      <c r="M884" s="67"/>
      <c r="N884" s="67"/>
      <c r="O884" s="67"/>
      <c r="P884" s="67"/>
      <c r="Q884" s="67"/>
      <c r="R884" s="67"/>
      <c r="S884" s="67"/>
      <c r="T884" s="67"/>
      <c r="U884" s="67"/>
    </row>
    <row r="885" spans="9:21">
      <c r="I885" s="68"/>
      <c r="J885" s="67"/>
      <c r="K885" s="67"/>
      <c r="L885" s="67"/>
      <c r="M885" s="67"/>
      <c r="N885" s="67"/>
      <c r="O885" s="67"/>
      <c r="P885" s="67"/>
      <c r="Q885" s="67"/>
      <c r="R885" s="67"/>
      <c r="S885" s="67"/>
      <c r="T885" s="67"/>
      <c r="U885" s="67"/>
    </row>
    <row r="886" spans="9:21">
      <c r="I886" s="68"/>
      <c r="J886" s="67"/>
      <c r="K886" s="67"/>
      <c r="L886" s="67"/>
      <c r="M886" s="67"/>
      <c r="N886" s="67"/>
      <c r="O886" s="67"/>
      <c r="P886" s="67"/>
      <c r="Q886" s="67"/>
      <c r="R886" s="67"/>
      <c r="S886" s="67"/>
      <c r="T886" s="67"/>
      <c r="U886" s="67"/>
    </row>
    <row r="887" spans="9:21">
      <c r="I887" s="68"/>
      <c r="J887" s="67"/>
      <c r="K887" s="67"/>
      <c r="L887" s="67"/>
      <c r="M887" s="67"/>
      <c r="N887" s="67"/>
      <c r="O887" s="67"/>
      <c r="P887" s="67"/>
      <c r="Q887" s="67"/>
      <c r="R887" s="67"/>
      <c r="S887" s="67"/>
      <c r="T887" s="67"/>
      <c r="U887" s="67"/>
    </row>
    <row r="888" spans="9:21">
      <c r="I888" s="68"/>
      <c r="J888" s="67"/>
      <c r="K888" s="67"/>
      <c r="L888" s="67"/>
      <c r="M888" s="67"/>
      <c r="N888" s="67"/>
      <c r="O888" s="67"/>
      <c r="P888" s="67"/>
      <c r="Q888" s="67"/>
      <c r="R888" s="67"/>
      <c r="S888" s="67"/>
      <c r="T888" s="67"/>
      <c r="U888" s="67"/>
    </row>
    <row r="889" spans="9:21">
      <c r="I889" s="68"/>
      <c r="J889" s="67"/>
      <c r="K889" s="67"/>
      <c r="L889" s="67"/>
      <c r="M889" s="67"/>
      <c r="N889" s="67"/>
      <c r="O889" s="67"/>
      <c r="P889" s="67"/>
      <c r="Q889" s="67"/>
      <c r="R889" s="67"/>
      <c r="S889" s="67"/>
      <c r="T889" s="67"/>
      <c r="U889" s="67"/>
    </row>
    <row r="890" spans="9:21">
      <c r="I890" s="68"/>
      <c r="J890" s="67"/>
      <c r="K890" s="67"/>
      <c r="L890" s="67"/>
      <c r="M890" s="67"/>
      <c r="N890" s="67"/>
      <c r="O890" s="67"/>
      <c r="P890" s="67"/>
      <c r="Q890" s="67"/>
      <c r="R890" s="67"/>
      <c r="S890" s="67"/>
      <c r="T890" s="67"/>
      <c r="U890" s="67"/>
    </row>
    <row r="891" spans="9:21">
      <c r="I891" s="68"/>
      <c r="J891" s="67"/>
      <c r="K891" s="67"/>
      <c r="L891" s="67"/>
      <c r="M891" s="67"/>
      <c r="N891" s="67"/>
      <c r="O891" s="67"/>
      <c r="P891" s="67"/>
      <c r="Q891" s="67"/>
      <c r="R891" s="67"/>
      <c r="S891" s="67"/>
      <c r="T891" s="67"/>
      <c r="U891" s="67"/>
    </row>
    <row r="892" spans="9:21">
      <c r="I892" s="68"/>
      <c r="J892" s="67"/>
      <c r="K892" s="67"/>
      <c r="L892" s="67"/>
      <c r="M892" s="67"/>
      <c r="N892" s="67"/>
      <c r="O892" s="67"/>
      <c r="P892" s="67"/>
      <c r="Q892" s="67"/>
      <c r="R892" s="67"/>
      <c r="S892" s="67"/>
      <c r="T892" s="67"/>
      <c r="U892" s="67"/>
    </row>
    <row r="893" spans="9:21">
      <c r="I893" s="68"/>
      <c r="J893" s="67"/>
      <c r="K893" s="67"/>
      <c r="L893" s="67"/>
      <c r="M893" s="67"/>
      <c r="N893" s="67"/>
      <c r="O893" s="67"/>
      <c r="P893" s="67"/>
      <c r="Q893" s="67"/>
      <c r="R893" s="67"/>
      <c r="S893" s="67"/>
      <c r="T893" s="67"/>
      <c r="U893" s="67"/>
    </row>
    <row r="894" spans="9:21">
      <c r="I894" s="68"/>
      <c r="J894" s="67"/>
      <c r="K894" s="67"/>
      <c r="L894" s="67"/>
      <c r="M894" s="67"/>
      <c r="N894" s="67"/>
      <c r="O894" s="67"/>
      <c r="P894" s="67"/>
      <c r="Q894" s="67"/>
      <c r="R894" s="67"/>
      <c r="S894" s="67"/>
      <c r="T894" s="67"/>
      <c r="U894" s="67"/>
    </row>
    <row r="895" spans="9:21">
      <c r="I895" s="68"/>
      <c r="J895" s="67"/>
      <c r="K895" s="67"/>
      <c r="L895" s="67"/>
      <c r="M895" s="67"/>
      <c r="N895" s="67"/>
      <c r="O895" s="67"/>
      <c r="P895" s="67"/>
      <c r="Q895" s="67"/>
      <c r="R895" s="67"/>
      <c r="S895" s="67"/>
      <c r="T895" s="67"/>
      <c r="U895" s="67"/>
    </row>
    <row r="896" spans="9:21">
      <c r="I896" s="68"/>
      <c r="J896" s="67"/>
      <c r="K896" s="67"/>
      <c r="L896" s="67"/>
      <c r="M896" s="67"/>
      <c r="N896" s="67"/>
      <c r="O896" s="67"/>
      <c r="P896" s="67"/>
      <c r="Q896" s="67"/>
      <c r="R896" s="67"/>
      <c r="S896" s="67"/>
      <c r="T896" s="67"/>
      <c r="U896" s="67"/>
    </row>
    <row r="897" spans="9:21">
      <c r="I897" s="68"/>
      <c r="J897" s="67"/>
      <c r="K897" s="67"/>
      <c r="L897" s="67"/>
      <c r="M897" s="67"/>
      <c r="N897" s="67"/>
      <c r="O897" s="67"/>
      <c r="P897" s="67"/>
      <c r="Q897" s="67"/>
      <c r="R897" s="67"/>
      <c r="S897" s="67"/>
      <c r="T897" s="67"/>
      <c r="U897" s="67"/>
    </row>
    <row r="898" spans="9:21">
      <c r="I898" s="68"/>
      <c r="J898" s="67"/>
      <c r="K898" s="67"/>
      <c r="L898" s="67"/>
      <c r="M898" s="67"/>
      <c r="N898" s="67"/>
      <c r="O898" s="67"/>
      <c r="P898" s="67"/>
      <c r="Q898" s="67"/>
      <c r="R898" s="67"/>
      <c r="S898" s="67"/>
      <c r="T898" s="67"/>
      <c r="U898" s="67"/>
    </row>
    <row r="899" spans="9:21">
      <c r="I899" s="68"/>
      <c r="J899" s="67"/>
      <c r="K899" s="67"/>
      <c r="L899" s="67"/>
      <c r="M899" s="67"/>
      <c r="N899" s="67"/>
      <c r="O899" s="67"/>
      <c r="P899" s="67"/>
      <c r="Q899" s="67"/>
      <c r="R899" s="67"/>
      <c r="S899" s="67"/>
      <c r="T899" s="67"/>
      <c r="U899" s="67"/>
    </row>
    <row r="900" spans="9:21">
      <c r="I900" s="68"/>
      <c r="J900" s="67"/>
      <c r="K900" s="67"/>
      <c r="L900" s="67"/>
      <c r="M900" s="67"/>
      <c r="N900" s="67"/>
      <c r="O900" s="67"/>
      <c r="P900" s="67"/>
      <c r="Q900" s="67"/>
      <c r="R900" s="67"/>
      <c r="S900" s="67"/>
      <c r="T900" s="67"/>
      <c r="U900" s="67"/>
    </row>
    <row r="901" spans="9:21">
      <c r="I901" s="68"/>
      <c r="J901" s="67"/>
      <c r="K901" s="67"/>
      <c r="L901" s="67"/>
      <c r="M901" s="67"/>
      <c r="N901" s="67"/>
      <c r="O901" s="67"/>
      <c r="P901" s="67"/>
      <c r="Q901" s="67"/>
      <c r="R901" s="67"/>
      <c r="S901" s="67"/>
      <c r="T901" s="67"/>
      <c r="U901" s="67"/>
    </row>
    <row r="902" spans="9:21">
      <c r="I902" s="68"/>
      <c r="J902" s="67"/>
      <c r="K902" s="67"/>
      <c r="L902" s="67"/>
      <c r="M902" s="67"/>
      <c r="N902" s="67"/>
      <c r="O902" s="67"/>
      <c r="P902" s="67"/>
      <c r="Q902" s="67"/>
      <c r="R902" s="67"/>
      <c r="S902" s="67"/>
      <c r="T902" s="67"/>
      <c r="U902" s="67"/>
    </row>
    <row r="903" spans="9:21">
      <c r="I903" s="68"/>
      <c r="J903" s="67"/>
      <c r="K903" s="67"/>
      <c r="L903" s="67"/>
      <c r="M903" s="67"/>
      <c r="N903" s="67"/>
      <c r="O903" s="67"/>
      <c r="P903" s="67"/>
      <c r="Q903" s="67"/>
      <c r="R903" s="67"/>
      <c r="S903" s="67"/>
      <c r="T903" s="67"/>
      <c r="U903" s="67"/>
    </row>
    <row r="904" spans="9:21">
      <c r="I904" s="68"/>
      <c r="J904" s="67"/>
      <c r="K904" s="67"/>
      <c r="L904" s="67"/>
      <c r="M904" s="67"/>
      <c r="N904" s="67"/>
      <c r="O904" s="67"/>
      <c r="P904" s="67"/>
      <c r="Q904" s="67"/>
      <c r="R904" s="67"/>
      <c r="S904" s="67"/>
      <c r="T904" s="67"/>
      <c r="U904" s="67"/>
    </row>
    <row r="905" spans="9:21">
      <c r="I905" s="68"/>
      <c r="J905" s="67"/>
      <c r="K905" s="67"/>
      <c r="L905" s="67"/>
      <c r="M905" s="67"/>
      <c r="N905" s="67"/>
      <c r="O905" s="67"/>
      <c r="P905" s="67"/>
      <c r="Q905" s="67"/>
      <c r="R905" s="67"/>
      <c r="S905" s="67"/>
      <c r="T905" s="67"/>
      <c r="U905" s="67"/>
    </row>
    <row r="906" spans="9:21">
      <c r="I906" s="68"/>
      <c r="J906" s="67"/>
      <c r="K906" s="67"/>
      <c r="L906" s="67"/>
      <c r="M906" s="67"/>
      <c r="N906" s="67"/>
      <c r="O906" s="67"/>
      <c r="P906" s="67"/>
      <c r="Q906" s="67"/>
      <c r="R906" s="67"/>
      <c r="S906" s="67"/>
      <c r="T906" s="67"/>
      <c r="U906" s="67"/>
    </row>
    <row r="907" spans="9:21">
      <c r="I907" s="68"/>
      <c r="J907" s="67"/>
      <c r="K907" s="67"/>
      <c r="L907" s="67"/>
      <c r="M907" s="67"/>
      <c r="N907" s="67"/>
      <c r="O907" s="67"/>
      <c r="P907" s="67"/>
      <c r="Q907" s="67"/>
      <c r="R907" s="67"/>
      <c r="S907" s="67"/>
      <c r="T907" s="67"/>
      <c r="U907" s="67"/>
    </row>
    <row r="908" spans="9:21">
      <c r="I908" s="68"/>
      <c r="J908" s="67"/>
      <c r="K908" s="67"/>
      <c r="L908" s="67"/>
      <c r="M908" s="67"/>
      <c r="N908" s="67"/>
      <c r="O908" s="67"/>
      <c r="P908" s="67"/>
      <c r="Q908" s="67"/>
      <c r="R908" s="67"/>
      <c r="S908" s="67"/>
      <c r="T908" s="67"/>
      <c r="U908" s="67"/>
    </row>
    <row r="909" spans="9:21">
      <c r="I909" s="68"/>
      <c r="J909" s="67"/>
      <c r="K909" s="67"/>
      <c r="L909" s="67"/>
      <c r="M909" s="67"/>
      <c r="N909" s="67"/>
      <c r="O909" s="67"/>
      <c r="P909" s="67"/>
      <c r="Q909" s="67"/>
      <c r="R909" s="67"/>
      <c r="S909" s="67"/>
      <c r="T909" s="67"/>
      <c r="U909" s="67"/>
    </row>
    <row r="910" spans="9:21">
      <c r="I910" s="68"/>
      <c r="J910" s="67"/>
      <c r="K910" s="67"/>
      <c r="L910" s="67"/>
      <c r="M910" s="67"/>
      <c r="N910" s="67"/>
      <c r="O910" s="67"/>
      <c r="P910" s="67"/>
      <c r="Q910" s="67"/>
      <c r="R910" s="67"/>
      <c r="S910" s="67"/>
      <c r="T910" s="67"/>
      <c r="U910" s="67"/>
    </row>
    <row r="911" spans="9:21">
      <c r="I911" s="68"/>
      <c r="J911" s="67"/>
      <c r="K911" s="67"/>
      <c r="L911" s="67"/>
      <c r="M911" s="67"/>
      <c r="N911" s="67"/>
      <c r="O911" s="67"/>
      <c r="P911" s="67"/>
      <c r="Q911" s="67"/>
      <c r="R911" s="67"/>
      <c r="S911" s="67"/>
      <c r="T911" s="67"/>
      <c r="U911" s="67"/>
    </row>
    <row r="912" spans="9:21">
      <c r="I912" s="68"/>
      <c r="J912" s="67"/>
      <c r="K912" s="67"/>
      <c r="L912" s="67"/>
      <c r="M912" s="67"/>
      <c r="N912" s="67"/>
      <c r="O912" s="67"/>
      <c r="P912" s="67"/>
      <c r="Q912" s="67"/>
      <c r="R912" s="67"/>
      <c r="S912" s="67"/>
      <c r="T912" s="67"/>
      <c r="U912" s="67"/>
    </row>
    <row r="913" spans="9:21">
      <c r="I913" s="68"/>
      <c r="J913" s="67"/>
      <c r="K913" s="67"/>
      <c r="L913" s="67"/>
      <c r="M913" s="67"/>
      <c r="N913" s="67"/>
      <c r="O913" s="67"/>
      <c r="P913" s="67"/>
      <c r="Q913" s="67"/>
      <c r="R913" s="67"/>
      <c r="S913" s="67"/>
      <c r="T913" s="67"/>
      <c r="U913" s="67"/>
    </row>
    <row r="914" spans="9:21">
      <c r="I914" s="68"/>
      <c r="J914" s="67"/>
      <c r="K914" s="67"/>
      <c r="L914" s="67"/>
      <c r="M914" s="67"/>
      <c r="N914" s="67"/>
      <c r="O914" s="67"/>
      <c r="P914" s="67"/>
      <c r="Q914" s="67"/>
      <c r="R914" s="67"/>
      <c r="S914" s="67"/>
      <c r="T914" s="67"/>
      <c r="U914" s="67"/>
    </row>
    <row r="915" spans="9:21">
      <c r="I915" s="68"/>
      <c r="J915" s="67"/>
      <c r="K915" s="67"/>
      <c r="L915" s="67"/>
      <c r="M915" s="67"/>
      <c r="N915" s="67"/>
      <c r="O915" s="67"/>
      <c r="P915" s="67"/>
      <c r="Q915" s="67"/>
      <c r="R915" s="67"/>
      <c r="S915" s="67"/>
      <c r="T915" s="67"/>
      <c r="U915" s="67"/>
    </row>
    <row r="916" spans="9:21">
      <c r="I916" s="68"/>
      <c r="J916" s="67"/>
      <c r="K916" s="67"/>
      <c r="L916" s="67"/>
      <c r="M916" s="67"/>
      <c r="N916" s="67"/>
      <c r="O916" s="67"/>
      <c r="P916" s="67"/>
      <c r="Q916" s="67"/>
      <c r="R916" s="67"/>
      <c r="S916" s="67"/>
      <c r="T916" s="67"/>
      <c r="U916" s="67"/>
    </row>
    <row r="917" spans="9:21">
      <c r="I917" s="68"/>
      <c r="J917" s="67"/>
      <c r="K917" s="67"/>
      <c r="L917" s="67"/>
      <c r="M917" s="67"/>
      <c r="N917" s="67"/>
      <c r="O917" s="67"/>
      <c r="P917" s="67"/>
      <c r="Q917" s="67"/>
      <c r="R917" s="67"/>
      <c r="S917" s="67"/>
      <c r="T917" s="67"/>
      <c r="U917" s="67"/>
    </row>
    <row r="918" spans="9:21">
      <c r="I918" s="68"/>
      <c r="J918" s="67"/>
      <c r="K918" s="67"/>
      <c r="L918" s="67"/>
      <c r="M918" s="67"/>
      <c r="N918" s="67"/>
      <c r="O918" s="67"/>
      <c r="P918" s="67"/>
      <c r="Q918" s="67"/>
      <c r="R918" s="67"/>
      <c r="S918" s="67"/>
      <c r="T918" s="67"/>
      <c r="U918" s="67"/>
    </row>
    <row r="919" spans="9:21">
      <c r="I919" s="68"/>
      <c r="J919" s="67"/>
      <c r="K919" s="67"/>
      <c r="L919" s="67"/>
      <c r="M919" s="67"/>
      <c r="N919" s="67"/>
      <c r="O919" s="67"/>
      <c r="P919" s="67"/>
      <c r="Q919" s="67"/>
      <c r="R919" s="67"/>
      <c r="S919" s="67"/>
      <c r="T919" s="67"/>
      <c r="U919" s="67"/>
    </row>
    <row r="920" spans="9:21">
      <c r="I920" s="68"/>
      <c r="J920" s="67"/>
      <c r="K920" s="67"/>
      <c r="L920" s="67"/>
      <c r="M920" s="67"/>
      <c r="N920" s="67"/>
      <c r="O920" s="67"/>
      <c r="P920" s="67"/>
      <c r="Q920" s="67"/>
      <c r="R920" s="67"/>
      <c r="S920" s="67"/>
      <c r="T920" s="67"/>
      <c r="U920" s="67"/>
    </row>
    <row r="921" spans="9:21">
      <c r="I921" s="68"/>
      <c r="J921" s="67"/>
      <c r="K921" s="67"/>
      <c r="L921" s="67"/>
      <c r="M921" s="67"/>
      <c r="N921" s="67"/>
      <c r="O921" s="67"/>
      <c r="P921" s="67"/>
      <c r="Q921" s="67"/>
      <c r="R921" s="67"/>
      <c r="S921" s="67"/>
      <c r="T921" s="67"/>
      <c r="U921" s="67"/>
    </row>
    <row r="922" spans="9:21">
      <c r="I922" s="68"/>
      <c r="J922" s="67"/>
      <c r="K922" s="67"/>
      <c r="L922" s="67"/>
      <c r="M922" s="67"/>
      <c r="N922" s="67"/>
      <c r="O922" s="67"/>
      <c r="P922" s="67"/>
      <c r="Q922" s="67"/>
      <c r="R922" s="67"/>
      <c r="S922" s="67"/>
      <c r="T922" s="67"/>
      <c r="U922" s="67"/>
    </row>
    <row r="923" spans="9:21">
      <c r="I923" s="68"/>
      <c r="J923" s="67"/>
      <c r="K923" s="67"/>
      <c r="L923" s="67"/>
      <c r="M923" s="67"/>
      <c r="N923" s="67"/>
      <c r="O923" s="67"/>
      <c r="P923" s="67"/>
      <c r="Q923" s="67"/>
      <c r="R923" s="67"/>
      <c r="S923" s="67"/>
      <c r="T923" s="67"/>
      <c r="U923" s="67"/>
    </row>
    <row r="924" spans="9:21">
      <c r="I924" s="68"/>
      <c r="J924" s="67"/>
      <c r="K924" s="67"/>
      <c r="L924" s="67"/>
      <c r="M924" s="67"/>
      <c r="N924" s="67"/>
      <c r="O924" s="67"/>
      <c r="P924" s="67"/>
      <c r="Q924" s="67"/>
      <c r="R924" s="67"/>
      <c r="S924" s="67"/>
      <c r="T924" s="67"/>
      <c r="U924" s="67"/>
    </row>
    <row r="925" spans="9:21">
      <c r="I925" s="68"/>
      <c r="J925" s="67"/>
      <c r="K925" s="67"/>
      <c r="L925" s="67"/>
      <c r="M925" s="67"/>
      <c r="N925" s="67"/>
      <c r="O925" s="67"/>
      <c r="P925" s="67"/>
      <c r="Q925" s="67"/>
      <c r="R925" s="67"/>
      <c r="S925" s="67"/>
      <c r="T925" s="67"/>
      <c r="U925" s="67"/>
    </row>
    <row r="926" spans="9:21">
      <c r="I926" s="68"/>
      <c r="J926" s="67"/>
      <c r="K926" s="67"/>
      <c r="L926" s="67"/>
      <c r="M926" s="67"/>
      <c r="N926" s="67"/>
      <c r="O926" s="67"/>
      <c r="P926" s="67"/>
      <c r="Q926" s="67"/>
      <c r="R926" s="67"/>
      <c r="S926" s="67"/>
      <c r="T926" s="67"/>
      <c r="U926" s="67"/>
    </row>
    <row r="927" spans="9:21">
      <c r="I927" s="68"/>
      <c r="J927" s="67"/>
      <c r="K927" s="67"/>
      <c r="L927" s="67"/>
      <c r="M927" s="67"/>
      <c r="N927" s="67"/>
      <c r="O927" s="67"/>
      <c r="P927" s="67"/>
      <c r="Q927" s="67"/>
      <c r="R927" s="67"/>
      <c r="S927" s="67"/>
      <c r="T927" s="67"/>
      <c r="U927" s="67"/>
    </row>
    <row r="928" spans="9:21">
      <c r="I928" s="68"/>
      <c r="J928" s="67"/>
      <c r="K928" s="67"/>
      <c r="L928" s="67"/>
      <c r="M928" s="67"/>
      <c r="N928" s="67"/>
      <c r="O928" s="67"/>
      <c r="P928" s="67"/>
      <c r="Q928" s="67"/>
      <c r="R928" s="67"/>
      <c r="S928" s="67"/>
      <c r="T928" s="67"/>
      <c r="U928" s="67"/>
    </row>
    <row r="929" spans="9:21">
      <c r="I929" s="68"/>
      <c r="J929" s="67"/>
      <c r="K929" s="67"/>
      <c r="L929" s="67"/>
      <c r="M929" s="67"/>
      <c r="N929" s="67"/>
      <c r="O929" s="67"/>
      <c r="P929" s="67"/>
      <c r="Q929" s="67"/>
      <c r="R929" s="67"/>
      <c r="S929" s="67"/>
      <c r="T929" s="67"/>
      <c r="U929" s="67"/>
    </row>
    <row r="930" spans="9:21">
      <c r="I930" s="68"/>
      <c r="J930" s="67"/>
      <c r="K930" s="67"/>
      <c r="L930" s="67"/>
      <c r="M930" s="67"/>
      <c r="N930" s="67"/>
      <c r="O930" s="67"/>
      <c r="P930" s="67"/>
      <c r="Q930" s="67"/>
      <c r="R930" s="67"/>
      <c r="S930" s="67"/>
      <c r="T930" s="67"/>
      <c r="U930" s="67"/>
    </row>
    <row r="931" spans="9:21">
      <c r="I931" s="68"/>
      <c r="J931" s="67"/>
      <c r="K931" s="67"/>
      <c r="L931" s="67"/>
      <c r="M931" s="67"/>
      <c r="N931" s="67"/>
      <c r="O931" s="67"/>
      <c r="P931" s="67"/>
      <c r="Q931" s="67"/>
      <c r="R931" s="67"/>
      <c r="S931" s="67"/>
      <c r="T931" s="67"/>
      <c r="U931" s="67"/>
    </row>
    <row r="932" spans="9:21">
      <c r="I932" s="68"/>
      <c r="J932" s="67"/>
      <c r="K932" s="67"/>
      <c r="L932" s="67"/>
      <c r="M932" s="67"/>
      <c r="N932" s="67"/>
      <c r="O932" s="67"/>
      <c r="P932" s="67"/>
      <c r="Q932" s="67"/>
      <c r="R932" s="67"/>
      <c r="S932" s="67"/>
      <c r="T932" s="67"/>
      <c r="U932" s="67"/>
    </row>
    <row r="933" spans="9:21">
      <c r="I933" s="68"/>
      <c r="J933" s="67"/>
      <c r="K933" s="67"/>
      <c r="L933" s="67"/>
      <c r="M933" s="67"/>
      <c r="N933" s="67"/>
      <c r="O933" s="67"/>
      <c r="P933" s="67"/>
      <c r="Q933" s="67"/>
      <c r="R933" s="67"/>
      <c r="S933" s="67"/>
      <c r="T933" s="67"/>
      <c r="U933" s="67"/>
    </row>
    <row r="934" spans="9:21">
      <c r="I934" s="68"/>
      <c r="J934" s="67"/>
      <c r="K934" s="67"/>
      <c r="L934" s="67"/>
      <c r="M934" s="67"/>
      <c r="N934" s="67"/>
      <c r="O934" s="67"/>
      <c r="P934" s="67"/>
      <c r="Q934" s="67"/>
      <c r="R934" s="67"/>
      <c r="S934" s="67"/>
      <c r="T934" s="67"/>
      <c r="U934" s="67"/>
    </row>
    <row r="935" spans="9:21">
      <c r="I935" s="68"/>
      <c r="J935" s="67"/>
      <c r="K935" s="67"/>
      <c r="L935" s="67"/>
      <c r="M935" s="67"/>
      <c r="N935" s="67"/>
      <c r="O935" s="67"/>
      <c r="P935" s="67"/>
      <c r="Q935" s="67"/>
      <c r="R935" s="67"/>
      <c r="S935" s="67"/>
      <c r="T935" s="67"/>
      <c r="U935" s="67"/>
    </row>
    <row r="936" spans="9:21">
      <c r="I936" s="68"/>
      <c r="J936" s="67"/>
      <c r="K936" s="67"/>
      <c r="L936" s="67"/>
      <c r="M936" s="67"/>
      <c r="N936" s="67"/>
      <c r="O936" s="67"/>
      <c r="P936" s="67"/>
      <c r="Q936" s="67"/>
      <c r="R936" s="67"/>
      <c r="S936" s="67"/>
      <c r="T936" s="67"/>
      <c r="U936" s="67"/>
    </row>
    <row r="937" spans="9:21">
      <c r="I937" s="68"/>
      <c r="J937" s="67"/>
      <c r="K937" s="67"/>
      <c r="L937" s="67"/>
      <c r="M937" s="67"/>
      <c r="N937" s="67"/>
      <c r="O937" s="67"/>
      <c r="P937" s="67"/>
      <c r="Q937" s="67"/>
      <c r="R937" s="67"/>
      <c r="S937" s="67"/>
      <c r="T937" s="67"/>
      <c r="U937" s="67"/>
    </row>
    <row r="938" spans="9:21">
      <c r="I938" s="68"/>
      <c r="J938" s="67"/>
      <c r="K938" s="67"/>
      <c r="L938" s="67"/>
      <c r="M938" s="67"/>
      <c r="N938" s="67"/>
      <c r="O938" s="67"/>
      <c r="P938" s="67"/>
      <c r="Q938" s="67"/>
      <c r="R938" s="67"/>
      <c r="S938" s="67"/>
      <c r="T938" s="67"/>
      <c r="U938" s="67"/>
    </row>
    <row r="939" spans="9:21">
      <c r="I939" s="68"/>
      <c r="J939" s="67"/>
      <c r="K939" s="67"/>
      <c r="L939" s="67"/>
      <c r="M939" s="67"/>
      <c r="N939" s="67"/>
      <c r="O939" s="67"/>
      <c r="P939" s="67"/>
      <c r="Q939" s="67"/>
      <c r="R939" s="67"/>
      <c r="S939" s="67"/>
      <c r="T939" s="67"/>
      <c r="U939" s="67"/>
    </row>
    <row r="940" spans="9:21">
      <c r="I940" s="68"/>
      <c r="J940" s="67"/>
      <c r="K940" s="67"/>
      <c r="L940" s="67"/>
      <c r="M940" s="67"/>
      <c r="N940" s="67"/>
      <c r="O940" s="67"/>
      <c r="P940" s="67"/>
      <c r="Q940" s="67"/>
      <c r="R940" s="67"/>
      <c r="S940" s="67"/>
      <c r="T940" s="67"/>
      <c r="U940" s="67"/>
    </row>
    <row r="941" spans="9:21">
      <c r="I941" s="68"/>
      <c r="J941" s="67"/>
      <c r="K941" s="67"/>
      <c r="L941" s="67"/>
      <c r="M941" s="67"/>
      <c r="N941" s="67"/>
      <c r="O941" s="67"/>
      <c r="P941" s="67"/>
      <c r="Q941" s="67"/>
      <c r="R941" s="67"/>
      <c r="S941" s="67"/>
      <c r="T941" s="67"/>
      <c r="U941" s="67"/>
    </row>
    <row r="942" spans="9:21">
      <c r="I942" s="68"/>
      <c r="J942" s="67"/>
      <c r="K942" s="67"/>
      <c r="L942" s="67"/>
      <c r="M942" s="67"/>
      <c r="N942" s="67"/>
      <c r="O942" s="67"/>
      <c r="P942" s="67"/>
      <c r="Q942" s="67"/>
      <c r="R942" s="67"/>
      <c r="S942" s="67"/>
      <c r="T942" s="67"/>
      <c r="U942" s="67"/>
    </row>
    <row r="943" spans="9:21">
      <c r="I943" s="68"/>
      <c r="J943" s="67"/>
      <c r="K943" s="67"/>
      <c r="L943" s="67"/>
      <c r="M943" s="67"/>
      <c r="N943" s="67"/>
      <c r="O943" s="67"/>
      <c r="P943" s="67"/>
      <c r="Q943" s="67"/>
      <c r="R943" s="67"/>
      <c r="S943" s="67"/>
      <c r="T943" s="67"/>
      <c r="U943" s="67"/>
    </row>
    <row r="944" spans="9:21">
      <c r="I944" s="68"/>
      <c r="J944" s="67"/>
      <c r="K944" s="67"/>
      <c r="L944" s="67"/>
      <c r="M944" s="67"/>
      <c r="N944" s="67"/>
      <c r="O944" s="67"/>
      <c r="P944" s="67"/>
      <c r="Q944" s="67"/>
      <c r="R944" s="67"/>
      <c r="S944" s="67"/>
      <c r="T944" s="67"/>
      <c r="U944" s="67"/>
    </row>
    <row r="945" spans="9:21">
      <c r="I945" s="68"/>
      <c r="J945" s="67"/>
      <c r="K945" s="67"/>
      <c r="L945" s="67"/>
      <c r="M945" s="67"/>
      <c r="N945" s="67"/>
      <c r="O945" s="67"/>
      <c r="P945" s="67"/>
      <c r="Q945" s="67"/>
      <c r="R945" s="67"/>
      <c r="S945" s="67"/>
      <c r="T945" s="67"/>
      <c r="U945" s="67"/>
    </row>
    <row r="946" spans="9:21">
      <c r="I946" s="68"/>
      <c r="J946" s="67"/>
      <c r="K946" s="67"/>
      <c r="L946" s="67"/>
      <c r="M946" s="67"/>
      <c r="N946" s="67"/>
      <c r="O946" s="67"/>
      <c r="P946" s="67"/>
      <c r="Q946" s="67"/>
      <c r="R946" s="67"/>
      <c r="S946" s="67"/>
      <c r="T946" s="67"/>
      <c r="U946" s="67"/>
    </row>
    <row r="947" spans="9:21">
      <c r="I947" s="68"/>
      <c r="J947" s="67"/>
      <c r="K947" s="67"/>
      <c r="L947" s="67"/>
      <c r="M947" s="67"/>
      <c r="N947" s="67"/>
      <c r="O947" s="67"/>
      <c r="P947" s="67"/>
      <c r="Q947" s="67"/>
      <c r="R947" s="67"/>
      <c r="S947" s="67"/>
      <c r="T947" s="67"/>
      <c r="U947" s="67"/>
    </row>
    <row r="948" spans="9:21">
      <c r="I948" s="68"/>
      <c r="J948" s="67"/>
      <c r="K948" s="67"/>
      <c r="L948" s="67"/>
      <c r="M948" s="67"/>
      <c r="N948" s="67"/>
      <c r="O948" s="67"/>
      <c r="P948" s="67"/>
      <c r="Q948" s="67"/>
      <c r="R948" s="67"/>
      <c r="S948" s="67"/>
      <c r="T948" s="67"/>
      <c r="U948" s="67"/>
    </row>
    <row r="949" spans="9:21">
      <c r="I949" s="68"/>
      <c r="J949" s="67"/>
      <c r="K949" s="67"/>
      <c r="L949" s="67"/>
      <c r="M949" s="67"/>
      <c r="N949" s="67"/>
      <c r="O949" s="67"/>
      <c r="P949" s="67"/>
      <c r="Q949" s="67"/>
      <c r="R949" s="67"/>
      <c r="S949" s="67"/>
      <c r="T949" s="67"/>
      <c r="U949" s="67"/>
    </row>
    <row r="950" spans="9:21">
      <c r="I950" s="68"/>
      <c r="J950" s="67"/>
      <c r="K950" s="67"/>
      <c r="L950" s="67"/>
      <c r="M950" s="67"/>
      <c r="N950" s="67"/>
      <c r="O950" s="67"/>
      <c r="P950" s="67"/>
      <c r="Q950" s="67"/>
      <c r="R950" s="67"/>
      <c r="S950" s="67"/>
      <c r="T950" s="67"/>
      <c r="U950" s="67"/>
    </row>
    <row r="951" spans="9:21">
      <c r="I951" s="68"/>
      <c r="J951" s="67"/>
      <c r="K951" s="67"/>
      <c r="L951" s="67"/>
      <c r="M951" s="67"/>
      <c r="N951" s="67"/>
      <c r="O951" s="67"/>
      <c r="P951" s="67"/>
      <c r="Q951" s="67"/>
      <c r="R951" s="67"/>
      <c r="S951" s="67"/>
      <c r="T951" s="67"/>
      <c r="U951" s="67"/>
    </row>
    <row r="952" spans="9:21">
      <c r="I952" s="68"/>
      <c r="J952" s="67"/>
      <c r="K952" s="67"/>
      <c r="L952" s="67"/>
      <c r="M952" s="67"/>
      <c r="N952" s="67"/>
      <c r="O952" s="67"/>
      <c r="P952" s="67"/>
      <c r="Q952" s="67"/>
      <c r="R952" s="67"/>
      <c r="S952" s="67"/>
      <c r="T952" s="67"/>
      <c r="U952" s="67"/>
    </row>
    <row r="953" spans="9:21">
      <c r="I953" s="68"/>
      <c r="J953" s="67"/>
      <c r="K953" s="67"/>
      <c r="L953" s="67"/>
      <c r="M953" s="67"/>
      <c r="N953" s="67"/>
      <c r="O953" s="67"/>
      <c r="P953" s="67"/>
      <c r="Q953" s="67"/>
      <c r="R953" s="67"/>
      <c r="S953" s="67"/>
      <c r="T953" s="67"/>
      <c r="U953" s="67"/>
    </row>
    <row r="954" spans="9:21">
      <c r="I954" s="68"/>
      <c r="J954" s="67"/>
      <c r="K954" s="67"/>
      <c r="L954" s="67"/>
      <c r="M954" s="67"/>
      <c r="N954" s="67"/>
      <c r="O954" s="67"/>
      <c r="P954" s="67"/>
      <c r="Q954" s="67"/>
      <c r="R954" s="67"/>
      <c r="S954" s="67"/>
      <c r="T954" s="67"/>
      <c r="U954" s="67"/>
    </row>
    <row r="955" spans="9:21">
      <c r="I955" s="68"/>
      <c r="J955" s="67"/>
      <c r="K955" s="67"/>
      <c r="L955" s="67"/>
      <c r="M955" s="67"/>
      <c r="N955" s="67"/>
      <c r="O955" s="67"/>
      <c r="P955" s="67"/>
      <c r="Q955" s="67"/>
      <c r="R955" s="67"/>
      <c r="S955" s="67"/>
      <c r="T955" s="67"/>
      <c r="U955" s="67"/>
    </row>
    <row r="956" spans="9:21">
      <c r="I956" s="68"/>
      <c r="J956" s="67"/>
      <c r="K956" s="67"/>
      <c r="L956" s="67"/>
      <c r="M956" s="67"/>
      <c r="N956" s="67"/>
      <c r="O956" s="67"/>
      <c r="P956" s="67"/>
      <c r="Q956" s="67"/>
      <c r="R956" s="67"/>
      <c r="S956" s="67"/>
      <c r="T956" s="67"/>
      <c r="U956" s="67"/>
    </row>
    <row r="957" spans="9:21">
      <c r="I957" s="68"/>
      <c r="J957" s="67"/>
      <c r="K957" s="67"/>
      <c r="L957" s="67"/>
      <c r="M957" s="67"/>
      <c r="N957" s="67"/>
      <c r="O957" s="67"/>
      <c r="P957" s="67"/>
      <c r="Q957" s="67"/>
      <c r="R957" s="67"/>
      <c r="S957" s="67"/>
      <c r="T957" s="67"/>
      <c r="U957" s="67"/>
    </row>
    <row r="958" spans="9:21">
      <c r="I958" s="68"/>
      <c r="J958" s="67"/>
      <c r="K958" s="67"/>
      <c r="L958" s="67"/>
      <c r="M958" s="67"/>
      <c r="N958" s="67"/>
      <c r="O958" s="67"/>
      <c r="P958" s="67"/>
      <c r="Q958" s="67"/>
      <c r="R958" s="67"/>
      <c r="S958" s="67"/>
      <c r="T958" s="67"/>
      <c r="U958" s="67"/>
    </row>
    <row r="959" spans="9:21">
      <c r="I959" s="68"/>
      <c r="J959" s="67"/>
      <c r="K959" s="67"/>
      <c r="L959" s="67"/>
      <c r="M959" s="67"/>
      <c r="N959" s="67"/>
      <c r="O959" s="67"/>
      <c r="P959" s="67"/>
      <c r="Q959" s="67"/>
      <c r="R959" s="67"/>
      <c r="S959" s="67"/>
      <c r="T959" s="67"/>
      <c r="U959" s="67"/>
    </row>
    <row r="960" spans="9:21">
      <c r="I960" s="68"/>
      <c r="J960" s="67"/>
      <c r="K960" s="67"/>
      <c r="L960" s="67"/>
      <c r="M960" s="67"/>
      <c r="N960" s="67"/>
      <c r="O960" s="67"/>
      <c r="P960" s="67"/>
      <c r="Q960" s="67"/>
      <c r="R960" s="67"/>
      <c r="S960" s="67"/>
      <c r="T960" s="67"/>
      <c r="U960" s="67"/>
    </row>
    <row r="961" spans="9:21">
      <c r="I961" s="68"/>
      <c r="J961" s="67"/>
      <c r="K961" s="67"/>
      <c r="L961" s="67"/>
      <c r="M961" s="67"/>
      <c r="N961" s="67"/>
      <c r="O961" s="67"/>
      <c r="P961" s="67"/>
      <c r="Q961" s="67"/>
      <c r="R961" s="67"/>
      <c r="S961" s="67"/>
      <c r="T961" s="67"/>
      <c r="U961" s="67"/>
    </row>
    <row r="962" spans="9:21">
      <c r="I962" s="68"/>
      <c r="J962" s="67"/>
      <c r="K962" s="67"/>
      <c r="L962" s="67"/>
      <c r="M962" s="67"/>
      <c r="N962" s="67"/>
      <c r="O962" s="67"/>
      <c r="P962" s="67"/>
      <c r="Q962" s="67"/>
      <c r="R962" s="67"/>
      <c r="S962" s="67"/>
      <c r="T962" s="67"/>
      <c r="U962" s="67"/>
    </row>
    <row r="963" spans="9:21">
      <c r="I963" s="68"/>
      <c r="J963" s="67"/>
      <c r="K963" s="67"/>
      <c r="L963" s="67"/>
      <c r="M963" s="67"/>
      <c r="N963" s="67"/>
      <c r="O963" s="67"/>
      <c r="P963" s="67"/>
      <c r="Q963" s="67"/>
      <c r="R963" s="67"/>
      <c r="S963" s="67"/>
      <c r="T963" s="67"/>
      <c r="U963" s="67"/>
    </row>
    <row r="964" spans="9:21">
      <c r="I964" s="68"/>
      <c r="J964" s="67"/>
      <c r="K964" s="67"/>
      <c r="L964" s="67"/>
      <c r="M964" s="67"/>
      <c r="N964" s="67"/>
      <c r="O964" s="67"/>
      <c r="P964" s="67"/>
      <c r="Q964" s="67"/>
      <c r="R964" s="67"/>
      <c r="S964" s="67"/>
      <c r="T964" s="67"/>
      <c r="U964" s="67"/>
    </row>
    <row r="965" spans="9:21">
      <c r="I965" s="68"/>
      <c r="J965" s="67"/>
      <c r="K965" s="67"/>
      <c r="L965" s="67"/>
      <c r="M965" s="67"/>
      <c r="N965" s="67"/>
      <c r="O965" s="67"/>
      <c r="P965" s="67"/>
      <c r="Q965" s="67"/>
      <c r="R965" s="67"/>
      <c r="S965" s="67"/>
      <c r="T965" s="67"/>
      <c r="U965" s="67"/>
    </row>
    <row r="966" spans="9:21">
      <c r="I966" s="68"/>
      <c r="J966" s="67"/>
      <c r="K966" s="67"/>
      <c r="L966" s="67"/>
      <c r="M966" s="67"/>
      <c r="N966" s="67"/>
      <c r="O966" s="67"/>
      <c r="P966" s="67"/>
      <c r="Q966" s="67"/>
      <c r="R966" s="67"/>
      <c r="S966" s="67"/>
      <c r="T966" s="67"/>
      <c r="U966" s="67"/>
    </row>
    <row r="967" spans="9:21">
      <c r="I967" s="68"/>
      <c r="J967" s="67"/>
      <c r="K967" s="67"/>
      <c r="L967" s="67"/>
      <c r="M967" s="67"/>
      <c r="N967" s="67"/>
      <c r="O967" s="67"/>
      <c r="P967" s="67"/>
      <c r="Q967" s="67"/>
      <c r="R967" s="67"/>
      <c r="S967" s="67"/>
      <c r="T967" s="67"/>
      <c r="U967" s="67"/>
    </row>
    <row r="968" spans="9:21">
      <c r="I968" s="68"/>
      <c r="J968" s="67"/>
      <c r="K968" s="67"/>
      <c r="L968" s="67"/>
      <c r="M968" s="67"/>
      <c r="N968" s="67"/>
      <c r="O968" s="67"/>
      <c r="P968" s="67"/>
      <c r="Q968" s="67"/>
      <c r="R968" s="67"/>
      <c r="S968" s="67"/>
      <c r="T968" s="67"/>
      <c r="U968" s="67"/>
    </row>
    <row r="969" spans="9:21">
      <c r="I969" s="68"/>
      <c r="J969" s="67"/>
      <c r="K969" s="67"/>
      <c r="L969" s="67"/>
      <c r="M969" s="67"/>
      <c r="N969" s="67"/>
      <c r="O969" s="67"/>
      <c r="P969" s="67"/>
      <c r="Q969" s="67"/>
      <c r="R969" s="67"/>
      <c r="S969" s="67"/>
      <c r="T969" s="67"/>
      <c r="U969" s="67"/>
    </row>
    <row r="970" spans="9:21">
      <c r="I970" s="68"/>
      <c r="J970" s="67"/>
      <c r="K970" s="67"/>
      <c r="L970" s="67"/>
      <c r="M970" s="67"/>
      <c r="N970" s="67"/>
      <c r="O970" s="67"/>
      <c r="P970" s="67"/>
      <c r="Q970" s="67"/>
      <c r="R970" s="67"/>
      <c r="S970" s="67"/>
      <c r="T970" s="67"/>
      <c r="U970" s="67"/>
    </row>
    <row r="971" spans="9:21">
      <c r="I971" s="68"/>
      <c r="J971" s="67"/>
      <c r="K971" s="67"/>
      <c r="L971" s="67"/>
      <c r="M971" s="67"/>
      <c r="N971" s="67"/>
      <c r="O971" s="67"/>
      <c r="P971" s="67"/>
      <c r="Q971" s="67"/>
      <c r="R971" s="67"/>
      <c r="S971" s="67"/>
      <c r="T971" s="67"/>
      <c r="U971" s="67"/>
    </row>
    <row r="972" spans="9:21">
      <c r="I972" s="68"/>
      <c r="J972" s="67"/>
      <c r="K972" s="67"/>
      <c r="L972" s="67"/>
      <c r="M972" s="67"/>
      <c r="N972" s="67"/>
      <c r="O972" s="67"/>
      <c r="P972" s="67"/>
      <c r="Q972" s="67"/>
      <c r="R972" s="67"/>
      <c r="S972" s="67"/>
      <c r="T972" s="67"/>
      <c r="U972" s="67"/>
    </row>
    <row r="973" spans="9:21">
      <c r="I973" s="68"/>
      <c r="J973" s="67"/>
      <c r="K973" s="67"/>
      <c r="L973" s="67"/>
      <c r="M973" s="67"/>
      <c r="N973" s="67"/>
      <c r="O973" s="67"/>
      <c r="P973" s="67"/>
      <c r="Q973" s="67"/>
      <c r="R973" s="67"/>
      <c r="S973" s="67"/>
      <c r="T973" s="67"/>
      <c r="U973" s="67"/>
    </row>
    <row r="974" spans="9:21">
      <c r="I974" s="68"/>
      <c r="J974" s="67"/>
      <c r="K974" s="67"/>
      <c r="L974" s="67"/>
      <c r="M974" s="67"/>
      <c r="N974" s="67"/>
      <c r="O974" s="67"/>
      <c r="P974" s="67"/>
      <c r="Q974" s="67"/>
      <c r="R974" s="67"/>
      <c r="S974" s="67"/>
      <c r="T974" s="67"/>
      <c r="U974" s="67"/>
    </row>
    <row r="975" spans="9:21">
      <c r="I975" s="68"/>
      <c r="J975" s="67"/>
      <c r="K975" s="67"/>
      <c r="L975" s="67"/>
      <c r="M975" s="67"/>
      <c r="N975" s="67"/>
      <c r="O975" s="67"/>
      <c r="P975" s="67"/>
      <c r="Q975" s="67"/>
      <c r="R975" s="67"/>
      <c r="S975" s="67"/>
      <c r="T975" s="67"/>
      <c r="U975" s="67"/>
    </row>
    <row r="976" spans="9:21">
      <c r="I976" s="68"/>
      <c r="J976" s="67"/>
      <c r="K976" s="67"/>
      <c r="L976" s="67"/>
      <c r="M976" s="67"/>
      <c r="N976" s="67"/>
      <c r="O976" s="67"/>
      <c r="P976" s="67"/>
      <c r="Q976" s="67"/>
      <c r="R976" s="67"/>
      <c r="S976" s="67"/>
      <c r="T976" s="67"/>
      <c r="U976" s="67"/>
    </row>
    <row r="977" spans="9:21">
      <c r="I977" s="68"/>
      <c r="J977" s="67"/>
      <c r="K977" s="67"/>
      <c r="L977" s="67"/>
      <c r="M977" s="67"/>
      <c r="N977" s="67"/>
      <c r="O977" s="67"/>
      <c r="P977" s="67"/>
      <c r="Q977" s="67"/>
      <c r="R977" s="67"/>
      <c r="S977" s="67"/>
      <c r="T977" s="67"/>
      <c r="U977" s="67"/>
    </row>
    <row r="978" spans="9:21">
      <c r="I978" s="68"/>
      <c r="J978" s="67"/>
      <c r="K978" s="67"/>
      <c r="L978" s="67"/>
      <c r="M978" s="67"/>
      <c r="N978" s="67"/>
      <c r="O978" s="67"/>
      <c r="P978" s="67"/>
      <c r="Q978" s="67"/>
      <c r="R978" s="67"/>
      <c r="S978" s="67"/>
      <c r="T978" s="67"/>
      <c r="U978" s="67"/>
    </row>
    <row r="979" spans="9:21">
      <c r="I979" s="68"/>
      <c r="J979" s="67"/>
      <c r="K979" s="67"/>
      <c r="L979" s="67"/>
      <c r="M979" s="67"/>
      <c r="N979" s="67"/>
      <c r="O979" s="67"/>
      <c r="P979" s="67"/>
      <c r="Q979" s="67"/>
      <c r="R979" s="67"/>
      <c r="S979" s="67"/>
      <c r="T979" s="67"/>
      <c r="U979" s="67"/>
    </row>
    <row r="980" spans="9:21">
      <c r="I980" s="68"/>
      <c r="J980" s="67"/>
      <c r="K980" s="67"/>
      <c r="L980" s="67"/>
      <c r="M980" s="67"/>
      <c r="N980" s="67"/>
      <c r="O980" s="67"/>
      <c r="P980" s="67"/>
      <c r="Q980" s="67"/>
      <c r="R980" s="67"/>
      <c r="S980" s="67"/>
      <c r="T980" s="67"/>
      <c r="U980" s="67"/>
    </row>
    <row r="981" spans="9:21">
      <c r="I981" s="68"/>
      <c r="J981" s="67"/>
      <c r="K981" s="67"/>
      <c r="L981" s="67"/>
      <c r="M981" s="67"/>
      <c r="N981" s="67"/>
      <c r="O981" s="67"/>
      <c r="P981" s="67"/>
      <c r="Q981" s="67"/>
      <c r="R981" s="67"/>
      <c r="S981" s="67"/>
      <c r="T981" s="67"/>
      <c r="U981" s="67"/>
    </row>
    <row r="982" spans="9:21">
      <c r="I982" s="68"/>
      <c r="J982" s="67"/>
      <c r="K982" s="67"/>
      <c r="L982" s="67"/>
      <c r="M982" s="67"/>
      <c r="N982" s="67"/>
      <c r="O982" s="67"/>
      <c r="P982" s="67"/>
      <c r="Q982" s="67"/>
      <c r="R982" s="67"/>
      <c r="S982" s="67"/>
      <c r="T982" s="67"/>
      <c r="U982" s="67"/>
    </row>
    <row r="983" spans="9:21">
      <c r="I983" s="68"/>
      <c r="J983" s="67"/>
      <c r="K983" s="67"/>
      <c r="L983" s="67"/>
      <c r="M983" s="67"/>
      <c r="N983" s="67"/>
      <c r="O983" s="67"/>
      <c r="P983" s="67"/>
      <c r="Q983" s="67"/>
      <c r="R983" s="67"/>
      <c r="S983" s="67"/>
      <c r="T983" s="67"/>
      <c r="U983" s="67"/>
    </row>
    <row r="984" spans="9:21">
      <c r="I984" s="68"/>
      <c r="J984" s="67"/>
      <c r="K984" s="67"/>
      <c r="L984" s="67"/>
      <c r="M984" s="67"/>
      <c r="N984" s="67"/>
      <c r="O984" s="67"/>
      <c r="P984" s="67"/>
      <c r="Q984" s="67"/>
      <c r="R984" s="67"/>
      <c r="S984" s="67"/>
      <c r="T984" s="67"/>
      <c r="U984" s="67"/>
    </row>
    <row r="985" spans="9:21">
      <c r="I985" s="68"/>
      <c r="J985" s="67"/>
      <c r="K985" s="67"/>
      <c r="L985" s="67"/>
      <c r="M985" s="67"/>
      <c r="N985" s="67"/>
      <c r="O985" s="67"/>
      <c r="P985" s="67"/>
      <c r="Q985" s="67"/>
      <c r="R985" s="67"/>
      <c r="S985" s="67"/>
      <c r="T985" s="67"/>
      <c r="U985" s="67"/>
    </row>
    <row r="986" spans="9:21">
      <c r="I986" s="68"/>
      <c r="J986" s="67"/>
      <c r="K986" s="67"/>
      <c r="L986" s="67"/>
      <c r="M986" s="67"/>
      <c r="N986" s="67"/>
      <c r="O986" s="67"/>
      <c r="P986" s="67"/>
      <c r="Q986" s="67"/>
      <c r="R986" s="67"/>
      <c r="S986" s="67"/>
      <c r="T986" s="67"/>
      <c r="U986" s="67"/>
    </row>
    <row r="987" spans="9:21">
      <c r="I987" s="68"/>
      <c r="J987" s="67"/>
      <c r="K987" s="67"/>
      <c r="L987" s="67"/>
      <c r="M987" s="67"/>
      <c r="N987" s="67"/>
      <c r="O987" s="67"/>
      <c r="P987" s="67"/>
      <c r="Q987" s="67"/>
      <c r="R987" s="67"/>
      <c r="S987" s="67"/>
      <c r="T987" s="67"/>
      <c r="U987" s="67"/>
    </row>
    <row r="988" spans="9:21">
      <c r="I988" s="68"/>
      <c r="J988" s="67"/>
      <c r="K988" s="67"/>
      <c r="L988" s="67"/>
      <c r="M988" s="67"/>
      <c r="N988" s="67"/>
      <c r="O988" s="67"/>
      <c r="P988" s="67"/>
      <c r="Q988" s="67"/>
      <c r="R988" s="67"/>
      <c r="S988" s="67"/>
      <c r="T988" s="67"/>
      <c r="U988" s="67"/>
    </row>
    <row r="989" spans="9:21">
      <c r="I989" s="68"/>
      <c r="J989" s="67"/>
      <c r="K989" s="67"/>
      <c r="L989" s="67"/>
      <c r="M989" s="67"/>
      <c r="N989" s="67"/>
      <c r="O989" s="67"/>
      <c r="P989" s="67"/>
      <c r="Q989" s="67"/>
      <c r="R989" s="67"/>
      <c r="S989" s="67"/>
      <c r="T989" s="67"/>
      <c r="U989" s="67"/>
    </row>
    <row r="990" spans="9:21">
      <c r="I990" s="68"/>
      <c r="J990" s="67"/>
      <c r="K990" s="67"/>
      <c r="L990" s="67"/>
      <c r="M990" s="67"/>
      <c r="N990" s="67"/>
      <c r="O990" s="67"/>
      <c r="P990" s="67"/>
      <c r="Q990" s="67"/>
      <c r="R990" s="67"/>
      <c r="S990" s="67"/>
      <c r="T990" s="67"/>
      <c r="U990" s="67"/>
    </row>
    <row r="991" spans="9:21">
      <c r="I991" s="68"/>
      <c r="J991" s="67"/>
      <c r="K991" s="67"/>
      <c r="L991" s="67"/>
      <c r="M991" s="67"/>
      <c r="N991" s="67"/>
      <c r="O991" s="67"/>
      <c r="P991" s="67"/>
      <c r="Q991" s="67"/>
      <c r="R991" s="67"/>
      <c r="S991" s="67"/>
      <c r="T991" s="67"/>
      <c r="U991" s="67"/>
    </row>
    <row r="992" spans="9:21">
      <c r="I992" s="68"/>
      <c r="J992" s="67"/>
      <c r="K992" s="67"/>
      <c r="L992" s="67"/>
      <c r="M992" s="67"/>
      <c r="N992" s="67"/>
      <c r="O992" s="67"/>
      <c r="P992" s="67"/>
      <c r="Q992" s="67"/>
      <c r="R992" s="67"/>
      <c r="S992" s="67"/>
      <c r="T992" s="67"/>
      <c r="U992" s="67"/>
    </row>
    <row r="993" spans="9:21">
      <c r="I993" s="68"/>
      <c r="J993" s="67"/>
      <c r="K993" s="67"/>
      <c r="L993" s="67"/>
      <c r="M993" s="67"/>
      <c r="N993" s="67"/>
      <c r="O993" s="67"/>
      <c r="P993" s="67"/>
      <c r="Q993" s="67"/>
      <c r="R993" s="67"/>
      <c r="S993" s="67"/>
      <c r="T993" s="67"/>
      <c r="U993" s="67"/>
    </row>
    <row r="994" spans="9:21">
      <c r="I994" s="68"/>
      <c r="J994" s="67"/>
      <c r="K994" s="67"/>
      <c r="L994" s="67"/>
      <c r="M994" s="67"/>
      <c r="N994" s="67"/>
      <c r="O994" s="67"/>
      <c r="P994" s="67"/>
      <c r="Q994" s="67"/>
      <c r="R994" s="67"/>
      <c r="S994" s="67"/>
      <c r="T994" s="67"/>
      <c r="U994" s="67"/>
    </row>
    <row r="995" spans="9:21">
      <c r="I995" s="68"/>
      <c r="J995" s="67"/>
      <c r="K995" s="67"/>
      <c r="L995" s="67"/>
      <c r="M995" s="67"/>
      <c r="N995" s="67"/>
      <c r="O995" s="67"/>
      <c r="P995" s="67"/>
      <c r="Q995" s="67"/>
      <c r="R995" s="67"/>
      <c r="S995" s="67"/>
      <c r="T995" s="67"/>
      <c r="U995" s="67"/>
    </row>
    <row r="996" spans="9:21">
      <c r="I996" s="68"/>
      <c r="J996" s="67"/>
      <c r="K996" s="67"/>
      <c r="L996" s="67"/>
      <c r="M996" s="67"/>
      <c r="N996" s="67"/>
      <c r="O996" s="67"/>
      <c r="P996" s="67"/>
      <c r="Q996" s="67"/>
      <c r="R996" s="67"/>
      <c r="S996" s="67"/>
      <c r="T996" s="67"/>
      <c r="U996" s="67"/>
    </row>
    <row r="997" spans="9:21">
      <c r="I997" s="68"/>
      <c r="J997" s="67"/>
      <c r="K997" s="67"/>
      <c r="L997" s="67"/>
      <c r="M997" s="67"/>
      <c r="N997" s="67"/>
      <c r="O997" s="67"/>
      <c r="P997" s="67"/>
      <c r="Q997" s="67"/>
      <c r="R997" s="67"/>
      <c r="S997" s="67"/>
      <c r="T997" s="67"/>
      <c r="U997" s="67"/>
    </row>
    <row r="998" spans="9:21">
      <c r="I998" s="68"/>
      <c r="J998" s="67"/>
      <c r="K998" s="67"/>
      <c r="L998" s="67"/>
      <c r="M998" s="67"/>
      <c r="N998" s="67"/>
      <c r="O998" s="67"/>
      <c r="P998" s="67"/>
      <c r="Q998" s="67"/>
      <c r="R998" s="67"/>
      <c r="S998" s="67"/>
      <c r="T998" s="67"/>
      <c r="U998" s="67"/>
    </row>
    <row r="999" spans="9:21">
      <c r="I999" s="68"/>
      <c r="J999" s="67"/>
      <c r="K999" s="67"/>
      <c r="L999" s="67"/>
      <c r="M999" s="67"/>
      <c r="N999" s="67"/>
      <c r="O999" s="67"/>
      <c r="P999" s="67"/>
      <c r="Q999" s="67"/>
      <c r="R999" s="67"/>
      <c r="S999" s="67"/>
      <c r="T999" s="67"/>
      <c r="U999" s="67"/>
    </row>
    <row r="1000" spans="9:21">
      <c r="I1000" s="68"/>
      <c r="J1000" s="67"/>
      <c r="K1000" s="67"/>
      <c r="L1000" s="67"/>
      <c r="M1000" s="67"/>
      <c r="N1000" s="67"/>
      <c r="O1000" s="67"/>
      <c r="P1000" s="67"/>
      <c r="Q1000" s="67"/>
      <c r="R1000" s="67"/>
      <c r="S1000" s="67"/>
      <c r="T1000" s="67"/>
      <c r="U1000" s="67"/>
    </row>
    <row r="1001" spans="9:21">
      <c r="I1001" s="68"/>
      <c r="J1001" s="67"/>
      <c r="K1001" s="67"/>
      <c r="L1001" s="67"/>
      <c r="M1001" s="67"/>
      <c r="N1001" s="67"/>
      <c r="O1001" s="67"/>
      <c r="P1001" s="67"/>
      <c r="Q1001" s="67"/>
      <c r="R1001" s="67"/>
      <c r="S1001" s="67"/>
      <c r="T1001" s="67"/>
      <c r="U1001" s="67"/>
    </row>
    <row r="1002" spans="9:21">
      <c r="I1002" s="68"/>
      <c r="J1002" s="67"/>
      <c r="K1002" s="67"/>
      <c r="L1002" s="67"/>
      <c r="M1002" s="67"/>
      <c r="N1002" s="67"/>
      <c r="O1002" s="67"/>
      <c r="P1002" s="67"/>
      <c r="Q1002" s="67"/>
      <c r="R1002" s="67"/>
      <c r="S1002" s="67"/>
      <c r="T1002" s="67"/>
      <c r="U1002" s="67"/>
    </row>
    <row r="1003" spans="9:21">
      <c r="I1003" s="68"/>
      <c r="J1003" s="67"/>
      <c r="K1003" s="67"/>
      <c r="L1003" s="67"/>
      <c r="M1003" s="67"/>
      <c r="N1003" s="67"/>
      <c r="O1003" s="67"/>
      <c r="P1003" s="67"/>
      <c r="Q1003" s="67"/>
      <c r="R1003" s="67"/>
      <c r="S1003" s="67"/>
      <c r="T1003" s="67"/>
      <c r="U1003" s="67"/>
    </row>
    <row r="1004" spans="9:21">
      <c r="I1004" s="68"/>
      <c r="J1004" s="67"/>
      <c r="K1004" s="67"/>
      <c r="L1004" s="67"/>
      <c r="M1004" s="67"/>
      <c r="N1004" s="67"/>
      <c r="O1004" s="67"/>
      <c r="P1004" s="67"/>
      <c r="Q1004" s="67"/>
      <c r="R1004" s="67"/>
      <c r="S1004" s="67"/>
      <c r="T1004" s="67"/>
      <c r="U1004" s="67"/>
    </row>
    <row r="1005" spans="9:21">
      <c r="I1005" s="68"/>
      <c r="J1005" s="67"/>
      <c r="K1005" s="67"/>
      <c r="L1005" s="67"/>
      <c r="M1005" s="67"/>
      <c r="N1005" s="67"/>
      <c r="O1005" s="67"/>
      <c r="P1005" s="67"/>
      <c r="Q1005" s="67"/>
      <c r="R1005" s="67"/>
      <c r="S1005" s="67"/>
      <c r="T1005" s="67"/>
      <c r="U1005" s="67"/>
    </row>
    <row r="1006" spans="9:21">
      <c r="I1006" s="68"/>
      <c r="J1006" s="67"/>
      <c r="K1006" s="67"/>
      <c r="L1006" s="67"/>
      <c r="M1006" s="67"/>
      <c r="N1006" s="67"/>
      <c r="O1006" s="67"/>
      <c r="P1006" s="67"/>
      <c r="Q1006" s="67"/>
      <c r="R1006" s="67"/>
      <c r="S1006" s="67"/>
      <c r="T1006" s="67"/>
      <c r="U1006" s="67"/>
    </row>
    <row r="1007" spans="9:21">
      <c r="I1007" s="68"/>
      <c r="J1007" s="67"/>
      <c r="K1007" s="67"/>
      <c r="L1007" s="67"/>
      <c r="M1007" s="67"/>
      <c r="N1007" s="67"/>
      <c r="O1007" s="67"/>
      <c r="P1007" s="67"/>
      <c r="Q1007" s="67"/>
      <c r="R1007" s="67"/>
      <c r="S1007" s="67"/>
      <c r="T1007" s="67"/>
      <c r="U1007" s="67"/>
    </row>
    <row r="1008" spans="9:21">
      <c r="I1008" s="68"/>
      <c r="J1008" s="67"/>
      <c r="K1008" s="67"/>
      <c r="L1008" s="67"/>
      <c r="M1008" s="67"/>
      <c r="N1008" s="67"/>
      <c r="O1008" s="67"/>
      <c r="P1008" s="67"/>
      <c r="Q1008" s="67"/>
      <c r="R1008" s="67"/>
      <c r="S1008" s="67"/>
      <c r="T1008" s="67"/>
      <c r="U1008" s="67"/>
    </row>
    <row r="1009" spans="9:21">
      <c r="I1009" s="68"/>
      <c r="J1009" s="67"/>
      <c r="K1009" s="67"/>
      <c r="L1009" s="67"/>
      <c r="M1009" s="67"/>
      <c r="N1009" s="67"/>
      <c r="O1009" s="67"/>
      <c r="P1009" s="67"/>
      <c r="Q1009" s="67"/>
      <c r="R1009" s="67"/>
      <c r="S1009" s="67"/>
      <c r="T1009" s="67"/>
      <c r="U1009" s="67"/>
    </row>
    <row r="1010" spans="9:21">
      <c r="I1010" s="68"/>
      <c r="J1010" s="67"/>
      <c r="K1010" s="67"/>
      <c r="L1010" s="67"/>
      <c r="M1010" s="67"/>
      <c r="N1010" s="67"/>
      <c r="O1010" s="67"/>
      <c r="P1010" s="67"/>
      <c r="Q1010" s="67"/>
      <c r="R1010" s="67"/>
      <c r="S1010" s="67"/>
      <c r="T1010" s="67"/>
      <c r="U1010" s="67"/>
    </row>
    <row r="1011" spans="9:21">
      <c r="I1011" s="68"/>
      <c r="J1011" s="67"/>
      <c r="K1011" s="67"/>
      <c r="L1011" s="67"/>
      <c r="M1011" s="67"/>
      <c r="N1011" s="67"/>
      <c r="O1011" s="67"/>
      <c r="P1011" s="67"/>
      <c r="Q1011" s="67"/>
      <c r="R1011" s="67"/>
      <c r="S1011" s="67"/>
      <c r="T1011" s="67"/>
      <c r="U1011" s="67"/>
    </row>
    <row r="1012" spans="9:21">
      <c r="I1012" s="68"/>
      <c r="J1012" s="67"/>
      <c r="K1012" s="67"/>
      <c r="L1012" s="67"/>
      <c r="M1012" s="67"/>
      <c r="N1012" s="67"/>
      <c r="O1012" s="67"/>
      <c r="P1012" s="67"/>
      <c r="Q1012" s="67"/>
      <c r="R1012" s="67"/>
      <c r="S1012" s="67"/>
      <c r="T1012" s="67"/>
      <c r="U1012" s="67"/>
    </row>
    <row r="1013" spans="9:21">
      <c r="I1013" s="68"/>
      <c r="J1013" s="67"/>
      <c r="K1013" s="67"/>
      <c r="L1013" s="67"/>
      <c r="M1013" s="67"/>
      <c r="N1013" s="67"/>
      <c r="O1013" s="67"/>
      <c r="P1013" s="67"/>
      <c r="Q1013" s="67"/>
      <c r="R1013" s="67"/>
      <c r="S1013" s="67"/>
      <c r="T1013" s="67"/>
      <c r="U1013" s="67"/>
    </row>
    <row r="1014" spans="9:21">
      <c r="I1014" s="68"/>
      <c r="J1014" s="67"/>
      <c r="K1014" s="67"/>
      <c r="L1014" s="67"/>
      <c r="M1014" s="67"/>
      <c r="N1014" s="67"/>
      <c r="O1014" s="67"/>
      <c r="P1014" s="67"/>
      <c r="Q1014" s="67"/>
      <c r="R1014" s="67"/>
      <c r="S1014" s="67"/>
      <c r="T1014" s="67"/>
      <c r="U1014" s="67"/>
    </row>
    <row r="1015" spans="9:21">
      <c r="I1015" s="68"/>
      <c r="J1015" s="67"/>
      <c r="K1015" s="67"/>
      <c r="L1015" s="67"/>
      <c r="M1015" s="67"/>
      <c r="N1015" s="67"/>
      <c r="O1015" s="67"/>
      <c r="P1015" s="67"/>
      <c r="Q1015" s="67"/>
      <c r="R1015" s="67"/>
      <c r="S1015" s="67"/>
      <c r="T1015" s="67"/>
      <c r="U1015" s="67"/>
    </row>
    <row r="1016" spans="9:21">
      <c r="I1016" s="68"/>
      <c r="J1016" s="67"/>
      <c r="K1016" s="67"/>
      <c r="L1016" s="67"/>
      <c r="M1016" s="67"/>
      <c r="N1016" s="67"/>
      <c r="O1016" s="67"/>
      <c r="P1016" s="67"/>
      <c r="Q1016" s="67"/>
      <c r="R1016" s="67"/>
      <c r="S1016" s="67"/>
      <c r="T1016" s="67"/>
      <c r="U1016" s="67"/>
    </row>
    <row r="1017" spans="9:21">
      <c r="I1017" s="68"/>
      <c r="J1017" s="67"/>
      <c r="K1017" s="67"/>
      <c r="L1017" s="67"/>
      <c r="M1017" s="67"/>
      <c r="N1017" s="67"/>
      <c r="O1017" s="67"/>
      <c r="P1017" s="67"/>
      <c r="Q1017" s="67"/>
      <c r="R1017" s="67"/>
      <c r="S1017" s="67"/>
      <c r="T1017" s="67"/>
      <c r="U1017" s="67"/>
    </row>
    <row r="1018" spans="9:21">
      <c r="I1018" s="68"/>
      <c r="J1018" s="67"/>
      <c r="K1018" s="67"/>
      <c r="L1018" s="67"/>
      <c r="M1018" s="67"/>
      <c r="N1018" s="67"/>
      <c r="O1018" s="67"/>
      <c r="P1018" s="67"/>
      <c r="Q1018" s="67"/>
      <c r="R1018" s="67"/>
      <c r="S1018" s="67"/>
      <c r="T1018" s="67"/>
      <c r="U1018" s="67"/>
    </row>
    <row r="1019" spans="9:21">
      <c r="I1019" s="68"/>
      <c r="J1019" s="67"/>
      <c r="K1019" s="67"/>
      <c r="L1019" s="67"/>
      <c r="M1019" s="67"/>
      <c r="N1019" s="67"/>
      <c r="O1019" s="67"/>
      <c r="P1019" s="67"/>
      <c r="Q1019" s="67"/>
      <c r="R1019" s="67"/>
      <c r="S1019" s="67"/>
      <c r="T1019" s="67"/>
      <c r="U1019" s="67"/>
    </row>
    <row r="1020" spans="9:21">
      <c r="I1020" s="68"/>
      <c r="J1020" s="67"/>
      <c r="K1020" s="67"/>
      <c r="L1020" s="67"/>
      <c r="M1020" s="67"/>
      <c r="N1020" s="67"/>
      <c r="O1020" s="67"/>
      <c r="P1020" s="67"/>
      <c r="Q1020" s="67"/>
      <c r="R1020" s="67"/>
      <c r="S1020" s="67"/>
      <c r="T1020" s="67"/>
      <c r="U1020" s="67"/>
    </row>
    <row r="1021" spans="9:21">
      <c r="I1021" s="68"/>
      <c r="J1021" s="67"/>
      <c r="K1021" s="67"/>
      <c r="L1021" s="67"/>
      <c r="M1021" s="67"/>
      <c r="N1021" s="67"/>
      <c r="O1021" s="67"/>
      <c r="P1021" s="67"/>
      <c r="Q1021" s="67"/>
      <c r="R1021" s="67"/>
      <c r="S1021" s="67"/>
      <c r="T1021" s="67"/>
      <c r="U1021" s="67"/>
    </row>
    <row r="1022" spans="9:21">
      <c r="I1022" s="68"/>
      <c r="J1022" s="67"/>
      <c r="K1022" s="67"/>
      <c r="L1022" s="67"/>
      <c r="M1022" s="67"/>
      <c r="N1022" s="67"/>
      <c r="O1022" s="67"/>
      <c r="P1022" s="67"/>
      <c r="Q1022" s="67"/>
      <c r="R1022" s="67"/>
      <c r="S1022" s="67"/>
      <c r="T1022" s="67"/>
      <c r="U1022" s="67"/>
    </row>
    <row r="1023" spans="9:21">
      <c r="I1023" s="68"/>
      <c r="J1023" s="67"/>
      <c r="K1023" s="67"/>
      <c r="L1023" s="67"/>
      <c r="M1023" s="67"/>
      <c r="N1023" s="67"/>
      <c r="O1023" s="67"/>
      <c r="P1023" s="67"/>
      <c r="Q1023" s="67"/>
      <c r="R1023" s="67"/>
      <c r="S1023" s="67"/>
      <c r="T1023" s="67"/>
      <c r="U1023" s="67"/>
    </row>
    <row r="1024" spans="9:21">
      <c r="I1024" s="68"/>
      <c r="J1024" s="67"/>
      <c r="K1024" s="67"/>
      <c r="L1024" s="67"/>
      <c r="M1024" s="67"/>
      <c r="N1024" s="67"/>
      <c r="O1024" s="67"/>
      <c r="P1024" s="67"/>
      <c r="Q1024" s="67"/>
      <c r="R1024" s="67"/>
      <c r="S1024" s="67"/>
      <c r="T1024" s="67"/>
      <c r="U1024" s="67"/>
    </row>
    <row r="1025" spans="9:21">
      <c r="I1025" s="68"/>
      <c r="J1025" s="67"/>
      <c r="K1025" s="67"/>
      <c r="L1025" s="67"/>
      <c r="M1025" s="67"/>
      <c r="N1025" s="67"/>
      <c r="O1025" s="67"/>
      <c r="P1025" s="67"/>
      <c r="Q1025" s="67"/>
      <c r="R1025" s="67"/>
      <c r="S1025" s="67"/>
      <c r="T1025" s="67"/>
      <c r="U1025" s="67"/>
    </row>
    <row r="1026" spans="9:21">
      <c r="I1026" s="68"/>
      <c r="J1026" s="67"/>
      <c r="K1026" s="67"/>
      <c r="L1026" s="67"/>
      <c r="M1026" s="67"/>
      <c r="N1026" s="67"/>
      <c r="O1026" s="67"/>
      <c r="P1026" s="67"/>
      <c r="Q1026" s="67"/>
      <c r="R1026" s="67"/>
      <c r="S1026" s="67"/>
      <c r="T1026" s="67"/>
      <c r="U1026" s="67"/>
    </row>
    <row r="1027" spans="9:21">
      <c r="I1027" s="68"/>
      <c r="J1027" s="67"/>
      <c r="K1027" s="67"/>
      <c r="L1027" s="67"/>
      <c r="M1027" s="67"/>
      <c r="N1027" s="67"/>
      <c r="O1027" s="67"/>
      <c r="P1027" s="67"/>
      <c r="Q1027" s="67"/>
      <c r="R1027" s="67"/>
      <c r="S1027" s="67"/>
      <c r="T1027" s="67"/>
      <c r="U1027" s="67"/>
    </row>
    <row r="1028" spans="9:21">
      <c r="I1028" s="68"/>
      <c r="J1028" s="67"/>
      <c r="K1028" s="67"/>
      <c r="L1028" s="67"/>
      <c r="M1028" s="67"/>
      <c r="N1028" s="67"/>
      <c r="O1028" s="67"/>
      <c r="P1028" s="67"/>
      <c r="Q1028" s="67"/>
      <c r="R1028" s="67"/>
      <c r="S1028" s="67"/>
      <c r="T1028" s="67"/>
      <c r="U1028" s="67"/>
    </row>
    <row r="1029" spans="9:21">
      <c r="I1029" s="68"/>
      <c r="J1029" s="67"/>
      <c r="K1029" s="67"/>
      <c r="L1029" s="67"/>
      <c r="M1029" s="67"/>
      <c r="N1029" s="67"/>
      <c r="O1029" s="67"/>
      <c r="P1029" s="67"/>
      <c r="Q1029" s="67"/>
      <c r="R1029" s="67"/>
      <c r="S1029" s="67"/>
      <c r="T1029" s="67"/>
      <c r="U1029" s="67"/>
    </row>
    <row r="1030" spans="9:21">
      <c r="I1030" s="68"/>
      <c r="J1030" s="67"/>
      <c r="K1030" s="67"/>
      <c r="L1030" s="67"/>
      <c r="M1030" s="67"/>
      <c r="N1030" s="67"/>
      <c r="O1030" s="67"/>
      <c r="P1030" s="67"/>
      <c r="Q1030" s="67"/>
      <c r="R1030" s="67"/>
      <c r="S1030" s="67"/>
      <c r="T1030" s="67"/>
      <c r="U1030" s="67"/>
    </row>
    <row r="1031" spans="9:21">
      <c r="I1031" s="68"/>
      <c r="J1031" s="67"/>
      <c r="K1031" s="67"/>
      <c r="L1031" s="67"/>
      <c r="M1031" s="67"/>
      <c r="N1031" s="67"/>
      <c r="O1031" s="67"/>
      <c r="P1031" s="67"/>
      <c r="Q1031" s="67"/>
      <c r="R1031" s="67"/>
      <c r="S1031" s="67"/>
      <c r="T1031" s="67"/>
      <c r="U1031" s="67"/>
    </row>
    <row r="1032" spans="9:21">
      <c r="I1032" s="68"/>
      <c r="J1032" s="67"/>
      <c r="K1032" s="67"/>
      <c r="L1032" s="67"/>
      <c r="M1032" s="67"/>
      <c r="N1032" s="67"/>
      <c r="O1032" s="67"/>
      <c r="P1032" s="67"/>
      <c r="Q1032" s="67"/>
      <c r="R1032" s="67"/>
      <c r="S1032" s="67"/>
      <c r="T1032" s="67"/>
      <c r="U1032" s="67"/>
    </row>
    <row r="1033" spans="9:21">
      <c r="I1033" s="68"/>
      <c r="J1033" s="67"/>
      <c r="K1033" s="67"/>
      <c r="L1033" s="67"/>
      <c r="M1033" s="67"/>
      <c r="N1033" s="67"/>
      <c r="O1033" s="67"/>
      <c r="P1033" s="67"/>
      <c r="Q1033" s="67"/>
      <c r="R1033" s="67"/>
      <c r="S1033" s="67"/>
      <c r="T1033" s="67"/>
      <c r="U1033" s="67"/>
    </row>
    <row r="1034" spans="9:21">
      <c r="I1034" s="68"/>
      <c r="J1034" s="67"/>
      <c r="K1034" s="67"/>
      <c r="L1034" s="67"/>
      <c r="M1034" s="67"/>
      <c r="N1034" s="67"/>
      <c r="O1034" s="67"/>
      <c r="P1034" s="67"/>
      <c r="Q1034" s="67"/>
      <c r="R1034" s="67"/>
      <c r="S1034" s="67"/>
      <c r="T1034" s="67"/>
      <c r="U1034" s="67"/>
    </row>
    <row r="1035" spans="9:21">
      <c r="I1035" s="68"/>
      <c r="J1035" s="67"/>
      <c r="K1035" s="67"/>
      <c r="L1035" s="67"/>
      <c r="M1035" s="67"/>
      <c r="N1035" s="67"/>
      <c r="O1035" s="67"/>
      <c r="P1035" s="67"/>
      <c r="Q1035" s="67"/>
      <c r="R1035" s="67"/>
      <c r="S1035" s="67"/>
      <c r="T1035" s="67"/>
      <c r="U1035" s="67"/>
    </row>
    <row r="1036" spans="9:21">
      <c r="I1036" s="68"/>
      <c r="J1036" s="67"/>
      <c r="K1036" s="67"/>
      <c r="L1036" s="67"/>
      <c r="M1036" s="67"/>
      <c r="N1036" s="67"/>
      <c r="O1036" s="67"/>
      <c r="P1036" s="67"/>
      <c r="Q1036" s="67"/>
      <c r="R1036" s="67"/>
      <c r="S1036" s="67"/>
      <c r="T1036" s="67"/>
      <c r="U1036" s="67"/>
    </row>
    <row r="1037" spans="9:21">
      <c r="I1037" s="68"/>
      <c r="J1037" s="67"/>
      <c r="K1037" s="67"/>
      <c r="L1037" s="67"/>
      <c r="M1037" s="67"/>
      <c r="N1037" s="67"/>
      <c r="O1037" s="67"/>
      <c r="P1037" s="67"/>
      <c r="Q1037" s="67"/>
      <c r="R1037" s="67"/>
      <c r="S1037" s="67"/>
      <c r="T1037" s="67"/>
      <c r="U1037" s="67"/>
    </row>
    <row r="1038" spans="9:21">
      <c r="I1038" s="68"/>
      <c r="J1038" s="67"/>
      <c r="K1038" s="67"/>
      <c r="L1038" s="67"/>
      <c r="M1038" s="67"/>
      <c r="N1038" s="67"/>
      <c r="O1038" s="67"/>
      <c r="P1038" s="67"/>
      <c r="Q1038" s="67"/>
      <c r="R1038" s="67"/>
      <c r="S1038" s="67"/>
      <c r="T1038" s="67"/>
      <c r="U1038" s="67"/>
    </row>
    <row r="1039" spans="9:21">
      <c r="I1039" s="68"/>
      <c r="J1039" s="67"/>
      <c r="K1039" s="67"/>
      <c r="L1039" s="67"/>
      <c r="M1039" s="67"/>
      <c r="N1039" s="67"/>
      <c r="O1039" s="67"/>
      <c r="P1039" s="67"/>
      <c r="Q1039" s="67"/>
      <c r="R1039" s="67"/>
      <c r="S1039" s="67"/>
      <c r="T1039" s="67"/>
      <c r="U1039" s="67"/>
    </row>
    <row r="1040" spans="9:21">
      <c r="I1040" s="68"/>
      <c r="J1040" s="67"/>
      <c r="K1040" s="67"/>
      <c r="L1040" s="67"/>
      <c r="M1040" s="67"/>
      <c r="N1040" s="67"/>
      <c r="O1040" s="67"/>
      <c r="P1040" s="67"/>
      <c r="Q1040" s="67"/>
      <c r="R1040" s="67"/>
      <c r="S1040" s="67"/>
      <c r="T1040" s="67"/>
      <c r="U1040" s="67"/>
    </row>
    <row r="1041" spans="9:21">
      <c r="I1041" s="68"/>
      <c r="J1041" s="67"/>
      <c r="K1041" s="67"/>
      <c r="L1041" s="67"/>
      <c r="M1041" s="67"/>
      <c r="N1041" s="67"/>
      <c r="O1041" s="67"/>
      <c r="P1041" s="67"/>
      <c r="Q1041" s="67"/>
      <c r="R1041" s="67"/>
      <c r="S1041" s="67"/>
      <c r="T1041" s="67"/>
      <c r="U1041" s="67"/>
    </row>
    <row r="1042" spans="9:21">
      <c r="I1042" s="68"/>
      <c r="J1042" s="67"/>
      <c r="K1042" s="67"/>
      <c r="L1042" s="67"/>
      <c r="M1042" s="67"/>
      <c r="N1042" s="67"/>
      <c r="O1042" s="67"/>
      <c r="P1042" s="67"/>
      <c r="Q1042" s="67"/>
      <c r="R1042" s="67"/>
      <c r="S1042" s="67"/>
      <c r="T1042" s="67"/>
      <c r="U1042" s="67"/>
    </row>
    <row r="1043" spans="9:21">
      <c r="I1043" s="68"/>
      <c r="J1043" s="67"/>
      <c r="K1043" s="67"/>
      <c r="L1043" s="67"/>
      <c r="M1043" s="67"/>
      <c r="N1043" s="67"/>
      <c r="O1043" s="67"/>
      <c r="P1043" s="67"/>
      <c r="Q1043" s="67"/>
      <c r="R1043" s="67"/>
      <c r="S1043" s="67"/>
      <c r="T1043" s="67"/>
      <c r="U1043" s="67"/>
    </row>
    <row r="1044" spans="9:21">
      <c r="I1044" s="68"/>
      <c r="J1044" s="67"/>
      <c r="K1044" s="67"/>
      <c r="L1044" s="67"/>
      <c r="M1044" s="67"/>
      <c r="N1044" s="67"/>
      <c r="O1044" s="67"/>
      <c r="P1044" s="67"/>
      <c r="Q1044" s="67"/>
      <c r="R1044" s="67"/>
      <c r="S1044" s="67"/>
      <c r="T1044" s="67"/>
      <c r="U1044" s="67"/>
    </row>
    <row r="1045" spans="9:21">
      <c r="I1045" s="68"/>
      <c r="J1045" s="67"/>
      <c r="K1045" s="67"/>
      <c r="L1045" s="67"/>
      <c r="M1045" s="67"/>
      <c r="N1045" s="67"/>
      <c r="O1045" s="67"/>
      <c r="P1045" s="67"/>
      <c r="Q1045" s="67"/>
      <c r="R1045" s="67"/>
      <c r="S1045" s="67"/>
      <c r="T1045" s="67"/>
      <c r="U1045" s="67"/>
    </row>
    <row r="1046" spans="9:21">
      <c r="I1046" s="68"/>
      <c r="J1046" s="67"/>
      <c r="K1046" s="67"/>
      <c r="L1046" s="67"/>
      <c r="M1046" s="67"/>
      <c r="N1046" s="67"/>
      <c r="O1046" s="67"/>
      <c r="P1046" s="67"/>
      <c r="Q1046" s="67"/>
      <c r="R1046" s="67"/>
      <c r="S1046" s="67"/>
      <c r="T1046" s="67"/>
      <c r="U1046" s="67"/>
    </row>
    <row r="1047" spans="9:21">
      <c r="I1047" s="68"/>
      <c r="J1047" s="67"/>
      <c r="K1047" s="67"/>
      <c r="L1047" s="67"/>
      <c r="M1047" s="67"/>
      <c r="N1047" s="67"/>
      <c r="O1047" s="67"/>
      <c r="P1047" s="67"/>
      <c r="Q1047" s="67"/>
      <c r="R1047" s="67"/>
      <c r="S1047" s="67"/>
      <c r="T1047" s="67"/>
      <c r="U1047" s="67"/>
    </row>
    <row r="1048" spans="9:21">
      <c r="I1048" s="68"/>
      <c r="J1048" s="67"/>
      <c r="K1048" s="67"/>
      <c r="L1048" s="67"/>
      <c r="M1048" s="67"/>
      <c r="N1048" s="67"/>
      <c r="O1048" s="67"/>
      <c r="P1048" s="67"/>
      <c r="Q1048" s="67"/>
      <c r="R1048" s="67"/>
      <c r="S1048" s="67"/>
      <c r="T1048" s="67"/>
      <c r="U1048" s="67"/>
    </row>
    <row r="1049" spans="9:21">
      <c r="I1049" s="68"/>
      <c r="J1049" s="67"/>
      <c r="K1049" s="67"/>
      <c r="L1049" s="67"/>
      <c r="M1049" s="67"/>
      <c r="N1049" s="67"/>
      <c r="O1049" s="67"/>
      <c r="P1049" s="67"/>
      <c r="Q1049" s="67"/>
      <c r="R1049" s="67"/>
      <c r="S1049" s="67"/>
      <c r="T1049" s="67"/>
      <c r="U1049" s="67"/>
    </row>
    <row r="1050" spans="9:21">
      <c r="I1050" s="68"/>
      <c r="J1050" s="67"/>
      <c r="K1050" s="67"/>
      <c r="L1050" s="67"/>
      <c r="M1050" s="67"/>
      <c r="N1050" s="67"/>
      <c r="O1050" s="67"/>
      <c r="P1050" s="67"/>
      <c r="Q1050" s="67"/>
      <c r="R1050" s="67"/>
      <c r="S1050" s="67"/>
      <c r="T1050" s="67"/>
      <c r="U1050" s="67"/>
    </row>
    <row r="1051" spans="9:21">
      <c r="I1051" s="68"/>
      <c r="J1051" s="67"/>
      <c r="K1051" s="67"/>
      <c r="L1051" s="67"/>
      <c r="M1051" s="67"/>
      <c r="N1051" s="67"/>
      <c r="O1051" s="67"/>
      <c r="P1051" s="67"/>
      <c r="Q1051" s="67"/>
      <c r="R1051" s="67"/>
      <c r="S1051" s="67"/>
      <c r="T1051" s="67"/>
      <c r="U1051" s="67"/>
    </row>
    <row r="1052" spans="9:21">
      <c r="I1052" s="68"/>
      <c r="J1052" s="67"/>
      <c r="K1052" s="67"/>
      <c r="L1052" s="67"/>
      <c r="M1052" s="67"/>
      <c r="N1052" s="67"/>
      <c r="O1052" s="67"/>
      <c r="P1052" s="67"/>
      <c r="Q1052" s="67"/>
      <c r="R1052" s="67"/>
      <c r="S1052" s="67"/>
      <c r="T1052" s="67"/>
      <c r="U1052" s="67"/>
    </row>
    <row r="1053" spans="9:21">
      <c r="I1053" s="68"/>
      <c r="J1053" s="67"/>
      <c r="K1053" s="67"/>
      <c r="L1053" s="67"/>
      <c r="M1053" s="67"/>
      <c r="N1053" s="67"/>
      <c r="O1053" s="67"/>
      <c r="P1053" s="67"/>
      <c r="Q1053" s="67"/>
      <c r="R1053" s="67"/>
      <c r="S1053" s="67"/>
      <c r="T1053" s="67"/>
      <c r="U1053" s="67"/>
    </row>
    <row r="1054" spans="9:21">
      <c r="I1054" s="68"/>
      <c r="J1054" s="67"/>
      <c r="K1054" s="67"/>
      <c r="L1054" s="67"/>
      <c r="M1054" s="67"/>
      <c r="N1054" s="67"/>
      <c r="O1054" s="67"/>
      <c r="P1054" s="67"/>
      <c r="Q1054" s="67"/>
      <c r="R1054" s="67"/>
      <c r="S1054" s="67"/>
      <c r="T1054" s="67"/>
      <c r="U1054" s="67"/>
    </row>
    <row r="1055" spans="9:21">
      <c r="I1055" s="68"/>
      <c r="J1055" s="67"/>
      <c r="K1055" s="67"/>
      <c r="L1055" s="67"/>
      <c r="M1055" s="67"/>
      <c r="N1055" s="67"/>
      <c r="O1055" s="67"/>
      <c r="P1055" s="67"/>
      <c r="Q1055" s="67"/>
      <c r="R1055" s="67"/>
      <c r="S1055" s="67"/>
      <c r="T1055" s="67"/>
      <c r="U1055" s="67"/>
    </row>
    <row r="1056" spans="9:21">
      <c r="I1056" s="68"/>
      <c r="J1056" s="67"/>
      <c r="K1056" s="67"/>
      <c r="L1056" s="67"/>
      <c r="M1056" s="67"/>
      <c r="N1056" s="67"/>
      <c r="O1056" s="67"/>
      <c r="P1056" s="67"/>
      <c r="Q1056" s="67"/>
      <c r="R1056" s="67"/>
      <c r="S1056" s="67"/>
      <c r="T1056" s="67"/>
      <c r="U1056" s="67"/>
    </row>
    <row r="1057" spans="9:21">
      <c r="I1057" s="68"/>
      <c r="J1057" s="67"/>
      <c r="K1057" s="67"/>
      <c r="L1057" s="67"/>
      <c r="M1057" s="67"/>
      <c r="N1057" s="67"/>
      <c r="O1057" s="67"/>
      <c r="P1057" s="67"/>
      <c r="Q1057" s="67"/>
      <c r="R1057" s="67"/>
      <c r="S1057" s="67"/>
      <c r="T1057" s="67"/>
      <c r="U1057" s="67"/>
    </row>
    <row r="1058" spans="9:21">
      <c r="I1058" s="68"/>
      <c r="J1058" s="67"/>
      <c r="K1058" s="67"/>
      <c r="L1058" s="67"/>
      <c r="M1058" s="67"/>
      <c r="N1058" s="67"/>
      <c r="O1058" s="67"/>
      <c r="P1058" s="67"/>
      <c r="Q1058" s="67"/>
      <c r="R1058" s="67"/>
      <c r="S1058" s="67"/>
      <c r="T1058" s="67"/>
      <c r="U1058" s="67"/>
    </row>
    <row r="1059" spans="9:21">
      <c r="I1059" s="68"/>
      <c r="J1059" s="67"/>
      <c r="K1059" s="67"/>
      <c r="L1059" s="67"/>
      <c r="M1059" s="67"/>
      <c r="N1059" s="67"/>
      <c r="O1059" s="67"/>
      <c r="P1059" s="67"/>
      <c r="Q1059" s="67"/>
      <c r="R1059" s="67"/>
      <c r="S1059" s="67"/>
      <c r="T1059" s="67"/>
      <c r="U1059" s="67"/>
    </row>
    <row r="1060" spans="9:21">
      <c r="I1060" s="68"/>
      <c r="J1060" s="67"/>
      <c r="K1060" s="67"/>
      <c r="L1060" s="67"/>
      <c r="M1060" s="67"/>
      <c r="N1060" s="67"/>
      <c r="O1060" s="67"/>
      <c r="P1060" s="67"/>
      <c r="Q1060" s="67"/>
      <c r="R1060" s="67"/>
      <c r="S1060" s="67"/>
      <c r="T1060" s="67"/>
      <c r="U1060" s="67"/>
    </row>
    <row r="1061" spans="9:21">
      <c r="I1061" s="68"/>
      <c r="J1061" s="67"/>
      <c r="K1061" s="67"/>
      <c r="L1061" s="67"/>
      <c r="M1061" s="67"/>
      <c r="N1061" s="67"/>
      <c r="O1061" s="67"/>
      <c r="P1061" s="67"/>
      <c r="Q1061" s="67"/>
      <c r="R1061" s="67"/>
      <c r="S1061" s="67"/>
      <c r="T1061" s="67"/>
      <c r="U1061" s="67"/>
    </row>
    <row r="1062" spans="9:21">
      <c r="I1062" s="68"/>
      <c r="J1062" s="67"/>
      <c r="K1062" s="67"/>
      <c r="L1062" s="67"/>
      <c r="M1062" s="67"/>
      <c r="N1062" s="67"/>
      <c r="O1062" s="67"/>
      <c r="P1062" s="67"/>
      <c r="Q1062" s="67"/>
      <c r="R1062" s="67"/>
      <c r="S1062" s="67"/>
      <c r="T1062" s="67"/>
      <c r="U1062" s="67"/>
    </row>
    <row r="1063" spans="9:21">
      <c r="I1063" s="68"/>
      <c r="J1063" s="67"/>
      <c r="K1063" s="67"/>
      <c r="L1063" s="67"/>
      <c r="M1063" s="67"/>
      <c r="N1063" s="67"/>
      <c r="O1063" s="67"/>
      <c r="P1063" s="67"/>
      <c r="Q1063" s="67"/>
      <c r="R1063" s="67"/>
      <c r="S1063" s="67"/>
      <c r="T1063" s="67"/>
      <c r="U1063" s="67"/>
    </row>
    <row r="1064" spans="9:21">
      <c r="I1064" s="68"/>
      <c r="J1064" s="67"/>
      <c r="K1064" s="67"/>
      <c r="L1064" s="67"/>
      <c r="M1064" s="67"/>
      <c r="N1064" s="67"/>
      <c r="O1064" s="67"/>
      <c r="P1064" s="67"/>
      <c r="Q1064" s="67"/>
      <c r="R1064" s="67"/>
      <c r="S1064" s="67"/>
      <c r="T1064" s="67"/>
      <c r="U1064" s="67"/>
    </row>
    <row r="1065" spans="9:21">
      <c r="I1065" s="68"/>
      <c r="J1065" s="67"/>
      <c r="K1065" s="67"/>
      <c r="L1065" s="67"/>
      <c r="M1065" s="67"/>
      <c r="N1065" s="67"/>
      <c r="O1065" s="67"/>
      <c r="P1065" s="67"/>
      <c r="Q1065" s="67"/>
      <c r="R1065" s="67"/>
      <c r="S1065" s="67"/>
      <c r="T1065" s="67"/>
      <c r="U1065" s="67"/>
    </row>
    <row r="1066" spans="9:21">
      <c r="I1066" s="68"/>
      <c r="J1066" s="67"/>
      <c r="K1066" s="67"/>
      <c r="L1066" s="67"/>
      <c r="M1066" s="67"/>
      <c r="N1066" s="67"/>
      <c r="O1066" s="67"/>
      <c r="P1066" s="67"/>
      <c r="Q1066" s="67"/>
      <c r="R1066" s="67"/>
      <c r="S1066" s="67"/>
      <c r="T1066" s="67"/>
      <c r="U1066" s="67"/>
    </row>
    <row r="1067" spans="9:21">
      <c r="I1067" s="68"/>
      <c r="J1067" s="67"/>
      <c r="K1067" s="67"/>
      <c r="L1067" s="67"/>
      <c r="M1067" s="67"/>
      <c r="N1067" s="67"/>
      <c r="O1067" s="67"/>
      <c r="P1067" s="67"/>
      <c r="Q1067" s="67"/>
      <c r="R1067" s="67"/>
      <c r="S1067" s="67"/>
      <c r="T1067" s="67"/>
      <c r="U1067" s="67"/>
    </row>
    <row r="1068" spans="9:21">
      <c r="I1068" s="68"/>
      <c r="J1068" s="67"/>
      <c r="K1068" s="67"/>
      <c r="L1068" s="67"/>
      <c r="M1068" s="67"/>
      <c r="N1068" s="67"/>
      <c r="O1068" s="67"/>
      <c r="P1068" s="67"/>
      <c r="Q1068" s="67"/>
      <c r="R1068" s="67"/>
      <c r="S1068" s="67"/>
      <c r="T1068" s="67"/>
      <c r="U1068" s="67"/>
    </row>
    <row r="1069" spans="9:21">
      <c r="I1069" s="68"/>
      <c r="J1069" s="67"/>
      <c r="K1069" s="67"/>
      <c r="L1069" s="67"/>
      <c r="M1069" s="67"/>
      <c r="N1069" s="67"/>
      <c r="O1069" s="67"/>
      <c r="P1069" s="67"/>
      <c r="Q1069" s="67"/>
      <c r="R1069" s="67"/>
      <c r="S1069" s="67"/>
      <c r="T1069" s="67"/>
      <c r="U1069" s="67"/>
    </row>
    <row r="1070" spans="9:21">
      <c r="I1070" s="68"/>
      <c r="J1070" s="67"/>
      <c r="K1070" s="67"/>
      <c r="L1070" s="67"/>
      <c r="M1070" s="67"/>
      <c r="N1070" s="67"/>
      <c r="O1070" s="67"/>
      <c r="P1070" s="67"/>
      <c r="Q1070" s="67"/>
      <c r="R1070" s="67"/>
      <c r="S1070" s="67"/>
      <c r="T1070" s="67"/>
      <c r="U1070" s="67"/>
    </row>
    <row r="1071" spans="9:21">
      <c r="I1071" s="68"/>
      <c r="J1071" s="67"/>
      <c r="K1071" s="67"/>
      <c r="L1071" s="67"/>
      <c r="M1071" s="67"/>
      <c r="N1071" s="67"/>
      <c r="O1071" s="67"/>
      <c r="P1071" s="67"/>
      <c r="Q1071" s="67"/>
      <c r="R1071" s="67"/>
      <c r="S1071" s="67"/>
      <c r="T1071" s="67"/>
      <c r="U1071" s="67"/>
    </row>
    <row r="1072" spans="9:21">
      <c r="I1072" s="68"/>
      <c r="J1072" s="67"/>
      <c r="K1072" s="67"/>
      <c r="L1072" s="67"/>
      <c r="M1072" s="67"/>
      <c r="N1072" s="67"/>
      <c r="O1072" s="67"/>
      <c r="P1072" s="67"/>
      <c r="Q1072" s="67"/>
      <c r="R1072" s="67"/>
      <c r="S1072" s="67"/>
      <c r="T1072" s="67"/>
      <c r="U1072" s="67"/>
    </row>
    <row r="1073" spans="9:21">
      <c r="I1073" s="68"/>
      <c r="J1073" s="67"/>
      <c r="K1073" s="67"/>
      <c r="L1073" s="67"/>
      <c r="M1073" s="67"/>
      <c r="N1073" s="67"/>
      <c r="O1073" s="67"/>
      <c r="P1073" s="67"/>
      <c r="Q1073" s="67"/>
      <c r="R1073" s="67"/>
      <c r="S1073" s="67"/>
      <c r="T1073" s="67"/>
      <c r="U1073" s="67"/>
    </row>
    <row r="1074" spans="9:21">
      <c r="I1074" s="68"/>
      <c r="J1074" s="67"/>
      <c r="K1074" s="67"/>
      <c r="L1074" s="67"/>
      <c r="M1074" s="67"/>
      <c r="N1074" s="67"/>
      <c r="O1074" s="67"/>
      <c r="P1074" s="67"/>
      <c r="Q1074" s="67"/>
      <c r="R1074" s="67"/>
      <c r="S1074" s="67"/>
      <c r="T1074" s="67"/>
      <c r="U1074" s="67"/>
    </row>
    <row r="1075" spans="9:21">
      <c r="I1075" s="68"/>
      <c r="J1075" s="67"/>
      <c r="K1075" s="67"/>
      <c r="L1075" s="67"/>
      <c r="M1075" s="67"/>
      <c r="N1075" s="67"/>
      <c r="O1075" s="67"/>
      <c r="P1075" s="67"/>
      <c r="Q1075" s="67"/>
      <c r="R1075" s="67"/>
      <c r="S1075" s="67"/>
      <c r="T1075" s="67"/>
      <c r="U1075" s="67"/>
    </row>
    <row r="1076" spans="9:21">
      <c r="I1076" s="68"/>
      <c r="J1076" s="67"/>
      <c r="K1076" s="67"/>
      <c r="L1076" s="67"/>
      <c r="M1076" s="67"/>
      <c r="N1076" s="67"/>
      <c r="O1076" s="67"/>
      <c r="P1076" s="67"/>
      <c r="Q1076" s="67"/>
      <c r="R1076" s="67"/>
      <c r="S1076" s="67"/>
      <c r="T1076" s="67"/>
      <c r="U1076" s="67"/>
    </row>
    <row r="1077" spans="9:21">
      <c r="I1077" s="68"/>
      <c r="J1077" s="67"/>
      <c r="K1077" s="67"/>
      <c r="L1077" s="67"/>
      <c r="M1077" s="67"/>
      <c r="N1077" s="67"/>
      <c r="O1077" s="67"/>
      <c r="P1077" s="67"/>
      <c r="Q1077" s="67"/>
      <c r="R1077" s="67"/>
      <c r="S1077" s="67"/>
      <c r="T1077" s="67"/>
      <c r="U1077" s="67"/>
    </row>
    <row r="1078" spans="9:21">
      <c r="I1078" s="68"/>
      <c r="J1078" s="67"/>
      <c r="K1078" s="67"/>
      <c r="L1078" s="67"/>
      <c r="M1078" s="67"/>
      <c r="N1078" s="67"/>
      <c r="O1078" s="67"/>
      <c r="P1078" s="67"/>
      <c r="Q1078" s="67"/>
      <c r="R1078" s="67"/>
      <c r="S1078" s="67"/>
      <c r="T1078" s="67"/>
      <c r="U1078" s="67"/>
    </row>
    <row r="1079" spans="9:21">
      <c r="I1079" s="68"/>
      <c r="J1079" s="67"/>
      <c r="K1079" s="67"/>
      <c r="L1079" s="67"/>
      <c r="M1079" s="67"/>
      <c r="N1079" s="67"/>
      <c r="O1079" s="67"/>
      <c r="P1079" s="67"/>
      <c r="Q1079" s="67"/>
      <c r="R1079" s="67"/>
      <c r="S1079" s="67"/>
      <c r="T1079" s="67"/>
      <c r="U1079" s="67"/>
    </row>
    <row r="1080" spans="9:21">
      <c r="I1080" s="68"/>
      <c r="J1080" s="67"/>
      <c r="K1080" s="67"/>
      <c r="L1080" s="67"/>
      <c r="M1080" s="67"/>
      <c r="N1080" s="67"/>
      <c r="O1080" s="67"/>
      <c r="P1080" s="67"/>
      <c r="Q1080" s="67"/>
      <c r="R1080" s="67"/>
      <c r="S1080" s="67"/>
      <c r="T1080" s="67"/>
      <c r="U1080" s="67"/>
    </row>
    <row r="1081" spans="9:21">
      <c r="I1081" s="68"/>
      <c r="J1081" s="67"/>
      <c r="K1081" s="67"/>
      <c r="L1081" s="67"/>
      <c r="M1081" s="67"/>
      <c r="N1081" s="67"/>
      <c r="O1081" s="67"/>
      <c r="P1081" s="67"/>
      <c r="Q1081" s="67"/>
      <c r="R1081" s="67"/>
      <c r="S1081" s="67"/>
      <c r="T1081" s="67"/>
      <c r="U1081" s="67"/>
    </row>
    <row r="1082" spans="9:21">
      <c r="I1082" s="68"/>
      <c r="J1082" s="67"/>
      <c r="K1082" s="67"/>
      <c r="L1082" s="67"/>
      <c r="M1082" s="67"/>
      <c r="N1082" s="67"/>
      <c r="O1082" s="67"/>
      <c r="P1082" s="67"/>
      <c r="Q1082" s="67"/>
      <c r="R1082" s="67"/>
      <c r="S1082" s="67"/>
      <c r="T1082" s="67"/>
      <c r="U1082" s="67"/>
    </row>
    <row r="1083" spans="9:21">
      <c r="I1083" s="68"/>
      <c r="J1083" s="67"/>
      <c r="K1083" s="67"/>
      <c r="L1083" s="67"/>
      <c r="M1083" s="67"/>
      <c r="N1083" s="67"/>
      <c r="O1083" s="67"/>
      <c r="P1083" s="67"/>
      <c r="Q1083" s="67"/>
      <c r="R1083" s="67"/>
      <c r="S1083" s="67"/>
      <c r="T1083" s="67"/>
      <c r="U1083" s="67"/>
    </row>
    <row r="1084" spans="9:21">
      <c r="I1084" s="68"/>
      <c r="J1084" s="67"/>
      <c r="K1084" s="67"/>
      <c r="L1084" s="67"/>
      <c r="M1084" s="67"/>
      <c r="N1084" s="67"/>
      <c r="O1084" s="67"/>
      <c r="P1084" s="67"/>
      <c r="Q1084" s="67"/>
      <c r="R1084" s="67"/>
      <c r="S1084" s="67"/>
      <c r="T1084" s="67"/>
      <c r="U1084" s="67"/>
    </row>
    <row r="1085" spans="9:21">
      <c r="I1085" s="68"/>
      <c r="J1085" s="67"/>
      <c r="K1085" s="67"/>
      <c r="L1085" s="67"/>
      <c r="M1085" s="67"/>
      <c r="N1085" s="67"/>
      <c r="O1085" s="67"/>
      <c r="P1085" s="67"/>
      <c r="Q1085" s="67"/>
      <c r="R1085" s="67"/>
      <c r="S1085" s="67"/>
      <c r="T1085" s="67"/>
      <c r="U1085" s="67"/>
    </row>
    <row r="1086" spans="9:21">
      <c r="I1086" s="68"/>
      <c r="J1086" s="67"/>
      <c r="K1086" s="67"/>
      <c r="L1086" s="67"/>
      <c r="M1086" s="67"/>
      <c r="N1086" s="67"/>
      <c r="O1086" s="67"/>
      <c r="P1086" s="67"/>
      <c r="Q1086" s="67"/>
      <c r="R1086" s="67"/>
      <c r="S1086" s="67"/>
      <c r="T1086" s="67"/>
      <c r="U1086" s="67"/>
    </row>
    <row r="1087" spans="9:21">
      <c r="I1087" s="68"/>
      <c r="J1087" s="67"/>
      <c r="K1087" s="67"/>
      <c r="L1087" s="67"/>
      <c r="M1087" s="67"/>
      <c r="N1087" s="67"/>
      <c r="O1087" s="67"/>
      <c r="P1087" s="67"/>
      <c r="Q1087" s="67"/>
      <c r="R1087" s="67"/>
      <c r="S1087" s="67"/>
      <c r="T1087" s="67"/>
      <c r="U1087" s="67"/>
    </row>
    <row r="1088" spans="9:21">
      <c r="I1088" s="68"/>
      <c r="J1088" s="67"/>
      <c r="K1088" s="67"/>
      <c r="L1088" s="67"/>
      <c r="M1088" s="67"/>
      <c r="N1088" s="67"/>
      <c r="O1088" s="67"/>
      <c r="P1088" s="67"/>
      <c r="Q1088" s="67"/>
      <c r="R1088" s="67"/>
      <c r="S1088" s="67"/>
      <c r="T1088" s="67"/>
      <c r="U1088" s="67"/>
    </row>
    <row r="1089" spans="9:21">
      <c r="I1089" s="68"/>
      <c r="J1089" s="67"/>
      <c r="K1089" s="67"/>
      <c r="L1089" s="67"/>
      <c r="M1089" s="67"/>
      <c r="N1089" s="67"/>
      <c r="O1089" s="67"/>
      <c r="P1089" s="67"/>
      <c r="Q1089" s="67"/>
      <c r="R1089" s="67"/>
      <c r="S1089" s="67"/>
      <c r="T1089" s="67"/>
      <c r="U1089" s="67"/>
    </row>
    <row r="1090" spans="9:21">
      <c r="I1090" s="68"/>
      <c r="J1090" s="67"/>
      <c r="K1090" s="67"/>
      <c r="L1090" s="67"/>
      <c r="M1090" s="67"/>
      <c r="N1090" s="67"/>
      <c r="O1090" s="67"/>
      <c r="P1090" s="67"/>
      <c r="Q1090" s="67"/>
      <c r="R1090" s="67"/>
      <c r="S1090" s="67"/>
      <c r="T1090" s="67"/>
      <c r="U1090" s="67"/>
    </row>
    <row r="1091" spans="9:21">
      <c r="I1091" s="68"/>
      <c r="J1091" s="67"/>
      <c r="K1091" s="67"/>
      <c r="L1091" s="67"/>
      <c r="M1091" s="67"/>
      <c r="N1091" s="67"/>
      <c r="O1091" s="67"/>
      <c r="P1091" s="67"/>
      <c r="Q1091" s="67"/>
      <c r="R1091" s="67"/>
      <c r="S1091" s="67"/>
      <c r="T1091" s="67"/>
      <c r="U1091" s="67"/>
    </row>
    <row r="1092" spans="9:21">
      <c r="I1092" s="68"/>
      <c r="J1092" s="67"/>
      <c r="K1092" s="67"/>
      <c r="L1092" s="67"/>
      <c r="M1092" s="67"/>
      <c r="N1092" s="67"/>
      <c r="O1092" s="67"/>
      <c r="P1092" s="67"/>
      <c r="Q1092" s="67"/>
      <c r="R1092" s="67"/>
      <c r="S1092" s="67"/>
      <c r="T1092" s="67"/>
      <c r="U1092" s="67"/>
    </row>
    <row r="1093" spans="9:21">
      <c r="I1093" s="68"/>
      <c r="J1093" s="67"/>
      <c r="K1093" s="67"/>
      <c r="L1093" s="67"/>
      <c r="M1093" s="67"/>
      <c r="N1093" s="67"/>
      <c r="O1093" s="67"/>
      <c r="P1093" s="67"/>
      <c r="Q1093" s="67"/>
      <c r="R1093" s="67"/>
      <c r="S1093" s="67"/>
      <c r="T1093" s="67"/>
      <c r="U1093" s="67"/>
    </row>
    <row r="1094" spans="9:21">
      <c r="I1094" s="68"/>
      <c r="J1094" s="67"/>
      <c r="K1094" s="67"/>
      <c r="L1094" s="67"/>
      <c r="M1094" s="67"/>
      <c r="N1094" s="67"/>
      <c r="O1094" s="67"/>
      <c r="P1094" s="67"/>
      <c r="Q1094" s="67"/>
      <c r="R1094" s="67"/>
      <c r="S1094" s="67"/>
      <c r="T1094" s="67"/>
      <c r="U1094" s="67"/>
    </row>
    <row r="1095" spans="9:21">
      <c r="I1095" s="68"/>
      <c r="J1095" s="67"/>
      <c r="K1095" s="67"/>
      <c r="L1095" s="67"/>
      <c r="M1095" s="67"/>
      <c r="N1095" s="67"/>
      <c r="O1095" s="67"/>
      <c r="P1095" s="67"/>
      <c r="Q1095" s="67"/>
      <c r="R1095" s="67"/>
      <c r="S1095" s="67"/>
      <c r="T1095" s="67"/>
      <c r="U1095" s="67"/>
    </row>
    <row r="1096" spans="9:21">
      <c r="I1096" s="68"/>
      <c r="J1096" s="67"/>
      <c r="K1096" s="67"/>
      <c r="L1096" s="67"/>
      <c r="M1096" s="67"/>
      <c r="N1096" s="67"/>
      <c r="O1096" s="67"/>
      <c r="P1096" s="67"/>
      <c r="Q1096" s="67"/>
      <c r="R1096" s="67"/>
      <c r="S1096" s="67"/>
      <c r="T1096" s="67"/>
      <c r="U1096" s="67"/>
    </row>
    <row r="1097" spans="9:21">
      <c r="I1097" s="68"/>
      <c r="J1097" s="67"/>
      <c r="K1097" s="67"/>
      <c r="L1097" s="67"/>
      <c r="M1097" s="67"/>
      <c r="N1097" s="67"/>
      <c r="O1097" s="67"/>
      <c r="P1097" s="67"/>
      <c r="Q1097" s="67"/>
      <c r="R1097" s="67"/>
      <c r="S1097" s="67"/>
      <c r="T1097" s="67"/>
      <c r="U1097" s="67"/>
    </row>
    <row r="1098" spans="9:21">
      <c r="I1098" s="68"/>
      <c r="J1098" s="67"/>
      <c r="K1098" s="67"/>
      <c r="L1098" s="67"/>
      <c r="M1098" s="67"/>
      <c r="N1098" s="67"/>
      <c r="O1098" s="67"/>
      <c r="P1098" s="67"/>
      <c r="Q1098" s="67"/>
      <c r="R1098" s="67"/>
      <c r="S1098" s="67"/>
      <c r="T1098" s="67"/>
      <c r="U1098" s="67"/>
    </row>
    <row r="1099" spans="9:21">
      <c r="I1099" s="68"/>
      <c r="J1099" s="67"/>
      <c r="K1099" s="67"/>
      <c r="L1099" s="67"/>
      <c r="M1099" s="67"/>
      <c r="N1099" s="67"/>
      <c r="O1099" s="67"/>
      <c r="P1099" s="67"/>
      <c r="Q1099" s="67"/>
      <c r="R1099" s="67"/>
      <c r="S1099" s="67"/>
      <c r="T1099" s="67"/>
      <c r="U1099" s="67"/>
    </row>
    <row r="1100" spans="9:21">
      <c r="I1100" s="68"/>
      <c r="J1100" s="67"/>
      <c r="K1100" s="67"/>
      <c r="L1100" s="67"/>
      <c r="M1100" s="67"/>
      <c r="N1100" s="67"/>
      <c r="O1100" s="67"/>
      <c r="P1100" s="67"/>
      <c r="Q1100" s="67"/>
      <c r="R1100" s="67"/>
      <c r="S1100" s="67"/>
      <c r="T1100" s="67"/>
      <c r="U1100" s="67"/>
    </row>
    <row r="1101" spans="9:21">
      <c r="I1101" s="68"/>
      <c r="J1101" s="67"/>
      <c r="K1101" s="67"/>
      <c r="L1101" s="67"/>
      <c r="M1101" s="67"/>
      <c r="N1101" s="67"/>
      <c r="O1101" s="67"/>
      <c r="P1101" s="67"/>
      <c r="Q1101" s="67"/>
      <c r="R1101" s="67"/>
      <c r="S1101" s="67"/>
      <c r="T1101" s="67"/>
      <c r="U1101" s="67"/>
    </row>
    <row r="1102" spans="9:21">
      <c r="I1102" s="68"/>
      <c r="J1102" s="67"/>
      <c r="K1102" s="67"/>
      <c r="L1102" s="67"/>
      <c r="M1102" s="67"/>
      <c r="N1102" s="67"/>
      <c r="O1102" s="67"/>
      <c r="P1102" s="67"/>
      <c r="Q1102" s="67"/>
      <c r="R1102" s="67"/>
      <c r="S1102" s="67"/>
      <c r="T1102" s="67"/>
      <c r="U1102" s="67"/>
    </row>
    <row r="1103" spans="9:21">
      <c r="I1103" s="68"/>
      <c r="J1103" s="67"/>
      <c r="K1103" s="67"/>
      <c r="L1103" s="67"/>
      <c r="M1103" s="67"/>
      <c r="N1103" s="67"/>
      <c r="O1103" s="67"/>
      <c r="P1103" s="67"/>
      <c r="Q1103" s="67"/>
      <c r="R1103" s="67"/>
      <c r="S1103" s="67"/>
      <c r="T1103" s="67"/>
      <c r="U1103" s="67"/>
    </row>
    <row r="1104" spans="9:21">
      <c r="I1104" s="68"/>
      <c r="J1104" s="67"/>
      <c r="K1104" s="67"/>
      <c r="L1104" s="67"/>
      <c r="M1104" s="67"/>
      <c r="N1104" s="67"/>
      <c r="O1104" s="67"/>
      <c r="P1104" s="67"/>
      <c r="Q1104" s="67"/>
      <c r="R1104" s="67"/>
      <c r="S1104" s="67"/>
      <c r="T1104" s="67"/>
      <c r="U1104" s="67"/>
    </row>
    <row r="1105" spans="9:21">
      <c r="I1105" s="68"/>
      <c r="J1105" s="67"/>
      <c r="K1105" s="67"/>
      <c r="L1105" s="67"/>
      <c r="M1105" s="67"/>
      <c r="N1105" s="67"/>
      <c r="O1105" s="67"/>
      <c r="P1105" s="67"/>
      <c r="Q1105" s="67"/>
      <c r="R1105" s="67"/>
      <c r="S1105" s="67"/>
      <c r="T1105" s="67"/>
      <c r="U1105" s="67"/>
    </row>
    <row r="1106" spans="9:21">
      <c r="I1106" s="68"/>
      <c r="J1106" s="67"/>
      <c r="K1106" s="67"/>
      <c r="L1106" s="67"/>
      <c r="M1106" s="67"/>
      <c r="N1106" s="67"/>
      <c r="O1106" s="67"/>
      <c r="P1106" s="67"/>
      <c r="Q1106" s="67"/>
      <c r="R1106" s="67"/>
      <c r="S1106" s="67"/>
      <c r="T1106" s="67"/>
      <c r="U1106" s="67"/>
    </row>
    <row r="1107" spans="9:21">
      <c r="I1107" s="68"/>
      <c r="J1107" s="67"/>
      <c r="K1107" s="67"/>
      <c r="L1107" s="67"/>
      <c r="M1107" s="67"/>
      <c r="N1107" s="67"/>
      <c r="O1107" s="67"/>
      <c r="P1107" s="67"/>
      <c r="Q1107" s="67"/>
      <c r="R1107" s="67"/>
      <c r="S1107" s="67"/>
      <c r="T1107" s="67"/>
      <c r="U1107" s="67"/>
    </row>
    <row r="1108" spans="9:21">
      <c r="I1108" s="68"/>
      <c r="J1108" s="67"/>
      <c r="K1108" s="67"/>
      <c r="L1108" s="67"/>
      <c r="M1108" s="67"/>
      <c r="N1108" s="67"/>
      <c r="O1108" s="67"/>
      <c r="P1108" s="67"/>
      <c r="Q1108" s="67"/>
      <c r="R1108" s="67"/>
      <c r="S1108" s="67"/>
      <c r="T1108" s="67"/>
      <c r="U1108" s="67"/>
    </row>
    <row r="1109" spans="9:21">
      <c r="I1109" s="68"/>
      <c r="J1109" s="67"/>
      <c r="K1109" s="67"/>
      <c r="L1109" s="67"/>
      <c r="M1109" s="67"/>
      <c r="N1109" s="67"/>
      <c r="O1109" s="67"/>
      <c r="P1109" s="67"/>
      <c r="Q1109" s="67"/>
      <c r="R1109" s="67"/>
      <c r="S1109" s="67"/>
      <c r="T1109" s="67"/>
      <c r="U1109" s="67"/>
    </row>
    <row r="1110" spans="9:21">
      <c r="I1110" s="68"/>
      <c r="J1110" s="67"/>
      <c r="K1110" s="67"/>
      <c r="L1110" s="67"/>
      <c r="M1110" s="67"/>
      <c r="N1110" s="67"/>
      <c r="O1110" s="67"/>
      <c r="P1110" s="67"/>
      <c r="Q1110" s="67"/>
      <c r="R1110" s="67"/>
      <c r="S1110" s="67"/>
      <c r="T1110" s="67"/>
      <c r="U1110" s="67"/>
    </row>
    <row r="1111" spans="9:21">
      <c r="I1111" s="68"/>
      <c r="J1111" s="67"/>
      <c r="K1111" s="67"/>
      <c r="L1111" s="67"/>
      <c r="M1111" s="67"/>
      <c r="N1111" s="67"/>
      <c r="O1111" s="67"/>
      <c r="P1111" s="67"/>
      <c r="Q1111" s="67"/>
      <c r="R1111" s="67"/>
      <c r="S1111" s="67"/>
      <c r="T1111" s="67"/>
      <c r="U1111" s="67"/>
    </row>
    <row r="1112" spans="9:21">
      <c r="I1112" s="68"/>
      <c r="J1112" s="67"/>
      <c r="K1112" s="67"/>
      <c r="L1112" s="67"/>
      <c r="M1112" s="67"/>
      <c r="N1112" s="67"/>
      <c r="O1112" s="67"/>
      <c r="P1112" s="67"/>
      <c r="Q1112" s="67"/>
      <c r="R1112" s="67"/>
      <c r="S1112" s="67"/>
      <c r="T1112" s="67"/>
      <c r="U1112" s="67"/>
    </row>
    <row r="1113" spans="9:21">
      <c r="I1113" s="68"/>
      <c r="J1113" s="67"/>
      <c r="K1113" s="67"/>
      <c r="L1113" s="67"/>
      <c r="M1113" s="67"/>
      <c r="N1113" s="67"/>
      <c r="O1113" s="67"/>
      <c r="P1113" s="67"/>
      <c r="Q1113" s="67"/>
      <c r="R1113" s="67"/>
      <c r="S1113" s="67"/>
      <c r="T1113" s="67"/>
      <c r="U1113" s="67"/>
    </row>
    <row r="1114" spans="9:21">
      <c r="I1114" s="68"/>
      <c r="J1114" s="67"/>
      <c r="K1114" s="67"/>
      <c r="L1114" s="67"/>
      <c r="M1114" s="67"/>
      <c r="N1114" s="67"/>
      <c r="O1114" s="67"/>
      <c r="P1114" s="67"/>
      <c r="Q1114" s="67"/>
      <c r="R1114" s="67"/>
      <c r="S1114" s="67"/>
      <c r="T1114" s="67"/>
      <c r="U1114" s="67"/>
    </row>
    <row r="1115" spans="9:21">
      <c r="I1115" s="68"/>
      <c r="J1115" s="67"/>
      <c r="K1115" s="67"/>
      <c r="L1115" s="67"/>
      <c r="M1115" s="67"/>
      <c r="N1115" s="67"/>
      <c r="O1115" s="67"/>
      <c r="P1115" s="67"/>
      <c r="Q1115" s="67"/>
      <c r="R1115" s="67"/>
      <c r="S1115" s="67"/>
      <c r="T1115" s="67"/>
      <c r="U1115" s="67"/>
    </row>
    <row r="1116" spans="9:21">
      <c r="I1116" s="68"/>
      <c r="J1116" s="67"/>
      <c r="K1116" s="67"/>
      <c r="L1116" s="67"/>
      <c r="M1116" s="67"/>
      <c r="N1116" s="67"/>
      <c r="O1116" s="67"/>
      <c r="P1116" s="67"/>
      <c r="Q1116" s="67"/>
      <c r="R1116" s="67"/>
      <c r="S1116" s="67"/>
      <c r="T1116" s="67"/>
      <c r="U1116" s="67"/>
    </row>
    <row r="1117" spans="9:21">
      <c r="I1117" s="68"/>
      <c r="J1117" s="67"/>
      <c r="K1117" s="67"/>
      <c r="L1117" s="67"/>
      <c r="M1117" s="67"/>
      <c r="N1117" s="67"/>
      <c r="O1117" s="67"/>
      <c r="P1117" s="67"/>
      <c r="Q1117" s="67"/>
      <c r="R1117" s="67"/>
      <c r="S1117" s="67"/>
      <c r="T1117" s="67"/>
      <c r="U1117" s="67"/>
    </row>
    <row r="1118" spans="9:21">
      <c r="I1118" s="68"/>
      <c r="J1118" s="67"/>
      <c r="K1118" s="67"/>
      <c r="L1118" s="67"/>
      <c r="M1118" s="67"/>
      <c r="N1118" s="67"/>
      <c r="O1118" s="67"/>
      <c r="P1118" s="67"/>
      <c r="Q1118" s="67"/>
      <c r="R1118" s="67"/>
      <c r="S1118" s="67"/>
      <c r="T1118" s="67"/>
      <c r="U1118" s="67"/>
    </row>
    <row r="1119" spans="9:21">
      <c r="I1119" s="68"/>
      <c r="J1119" s="67"/>
      <c r="K1119" s="67"/>
      <c r="L1119" s="67"/>
      <c r="M1119" s="67"/>
      <c r="N1119" s="67"/>
      <c r="O1119" s="67"/>
      <c r="P1119" s="67"/>
      <c r="Q1119" s="67"/>
      <c r="R1119" s="67"/>
      <c r="S1119" s="67"/>
      <c r="T1119" s="67"/>
      <c r="U1119" s="67"/>
    </row>
    <row r="1120" spans="9:21">
      <c r="I1120" s="68"/>
      <c r="J1120" s="67"/>
      <c r="K1120" s="67"/>
      <c r="L1120" s="67"/>
      <c r="M1120" s="67"/>
      <c r="N1120" s="67"/>
      <c r="O1120" s="67"/>
      <c r="P1120" s="67"/>
      <c r="Q1120" s="67"/>
      <c r="R1120" s="67"/>
      <c r="S1120" s="67"/>
      <c r="T1120" s="67"/>
      <c r="U1120" s="67"/>
    </row>
    <row r="1121" spans="9:21">
      <c r="I1121" s="68"/>
      <c r="J1121" s="67"/>
      <c r="K1121" s="67"/>
      <c r="L1121" s="67"/>
      <c r="M1121" s="67"/>
      <c r="N1121" s="67"/>
      <c r="O1121" s="67"/>
      <c r="P1121" s="67"/>
      <c r="Q1121" s="67"/>
      <c r="R1121" s="67"/>
      <c r="S1121" s="67"/>
      <c r="T1121" s="67"/>
      <c r="U1121" s="67"/>
    </row>
    <row r="1122" spans="9:21">
      <c r="I1122" s="68"/>
      <c r="J1122" s="67"/>
      <c r="K1122" s="67"/>
      <c r="L1122" s="67"/>
      <c r="M1122" s="67"/>
      <c r="N1122" s="67"/>
      <c r="O1122" s="67"/>
      <c r="P1122" s="67"/>
      <c r="Q1122" s="67"/>
      <c r="R1122" s="67"/>
      <c r="S1122" s="67"/>
      <c r="T1122" s="67"/>
      <c r="U1122" s="67"/>
    </row>
    <row r="1123" spans="9:21">
      <c r="I1123" s="68"/>
      <c r="J1123" s="67"/>
      <c r="K1123" s="67"/>
      <c r="L1123" s="67"/>
      <c r="M1123" s="67"/>
      <c r="N1123" s="67"/>
      <c r="O1123" s="67"/>
      <c r="P1123" s="67"/>
      <c r="Q1123" s="67"/>
      <c r="R1123" s="67"/>
      <c r="S1123" s="67"/>
      <c r="T1123" s="67"/>
      <c r="U1123" s="67"/>
    </row>
    <row r="1124" spans="9:21">
      <c r="I1124" s="68"/>
      <c r="J1124" s="67"/>
      <c r="K1124" s="67"/>
      <c r="L1124" s="67"/>
      <c r="M1124" s="67"/>
      <c r="N1124" s="67"/>
      <c r="O1124" s="67"/>
      <c r="P1124" s="67"/>
      <c r="Q1124" s="67"/>
      <c r="R1124" s="67"/>
      <c r="S1124" s="67"/>
      <c r="T1124" s="67"/>
      <c r="U1124" s="67"/>
    </row>
    <row r="1125" spans="9:21">
      <c r="I1125" s="68"/>
      <c r="J1125" s="67"/>
      <c r="K1125" s="67"/>
      <c r="L1125" s="67"/>
      <c r="M1125" s="67"/>
      <c r="N1125" s="67"/>
      <c r="O1125" s="67"/>
      <c r="P1125" s="67"/>
      <c r="Q1125" s="67"/>
      <c r="R1125" s="67"/>
      <c r="S1125" s="67"/>
      <c r="T1125" s="67"/>
      <c r="U1125" s="67"/>
    </row>
    <row r="1126" spans="9:21">
      <c r="I1126" s="68"/>
      <c r="J1126" s="67"/>
      <c r="K1126" s="67"/>
      <c r="L1126" s="67"/>
      <c r="M1126" s="67"/>
      <c r="N1126" s="67"/>
      <c r="O1126" s="67"/>
      <c r="P1126" s="67"/>
      <c r="Q1126" s="67"/>
      <c r="R1126" s="67"/>
      <c r="S1126" s="67"/>
      <c r="T1126" s="67"/>
      <c r="U1126" s="67"/>
    </row>
    <row r="1127" spans="9:21">
      <c r="I1127" s="68"/>
      <c r="J1127" s="67"/>
      <c r="K1127" s="67"/>
      <c r="L1127" s="67"/>
      <c r="M1127" s="67"/>
      <c r="N1127" s="67"/>
      <c r="O1127" s="67"/>
      <c r="P1127" s="67"/>
      <c r="Q1127" s="67"/>
      <c r="R1127" s="67"/>
      <c r="S1127" s="67"/>
      <c r="T1127" s="67"/>
      <c r="U1127" s="67"/>
    </row>
    <row r="1128" spans="9:21">
      <c r="I1128" s="68"/>
      <c r="J1128" s="67"/>
      <c r="K1128" s="67"/>
      <c r="L1128" s="67"/>
      <c r="M1128" s="67"/>
      <c r="N1128" s="67"/>
      <c r="O1128" s="67"/>
      <c r="P1128" s="67"/>
      <c r="Q1128" s="67"/>
      <c r="R1128" s="67"/>
      <c r="S1128" s="67"/>
      <c r="T1128" s="67"/>
      <c r="U1128" s="67"/>
    </row>
    <row r="1129" spans="9:21">
      <c r="I1129" s="68"/>
      <c r="J1129" s="67"/>
      <c r="K1129" s="67"/>
      <c r="L1129" s="67"/>
      <c r="M1129" s="67"/>
      <c r="N1129" s="67"/>
      <c r="O1129" s="67"/>
      <c r="P1129" s="67"/>
      <c r="Q1129" s="67"/>
      <c r="R1129" s="67"/>
      <c r="S1129" s="67"/>
      <c r="T1129" s="67"/>
      <c r="U1129" s="67"/>
    </row>
    <row r="1130" spans="9:21">
      <c r="I1130" s="68"/>
      <c r="J1130" s="67"/>
      <c r="K1130" s="67"/>
      <c r="L1130" s="67"/>
      <c r="M1130" s="67"/>
      <c r="N1130" s="67"/>
      <c r="O1130" s="67"/>
      <c r="P1130" s="67"/>
      <c r="Q1130" s="67"/>
      <c r="R1130" s="67"/>
      <c r="S1130" s="67"/>
      <c r="T1130" s="67"/>
      <c r="U1130" s="67"/>
    </row>
    <row r="1131" spans="9:21">
      <c r="I1131" s="68"/>
      <c r="J1131" s="67"/>
      <c r="K1131" s="67"/>
      <c r="L1131" s="67"/>
      <c r="M1131" s="67"/>
      <c r="N1131" s="67"/>
      <c r="O1131" s="67"/>
      <c r="P1131" s="67"/>
      <c r="Q1131" s="67"/>
      <c r="R1131" s="67"/>
      <c r="S1131" s="67"/>
      <c r="T1131" s="67"/>
      <c r="U1131" s="67"/>
    </row>
    <row r="1132" spans="9:21">
      <c r="I1132" s="68"/>
      <c r="J1132" s="67"/>
      <c r="K1132" s="67"/>
      <c r="L1132" s="67"/>
      <c r="M1132" s="67"/>
      <c r="N1132" s="67"/>
      <c r="O1132" s="67"/>
      <c r="P1132" s="67"/>
      <c r="Q1132" s="67"/>
      <c r="R1132" s="67"/>
      <c r="S1132" s="67"/>
      <c r="T1132" s="67"/>
      <c r="U1132" s="67"/>
    </row>
    <row r="1133" spans="9:21">
      <c r="I1133" s="68"/>
      <c r="J1133" s="67"/>
      <c r="K1133" s="67"/>
      <c r="L1133" s="67"/>
      <c r="M1133" s="67"/>
      <c r="N1133" s="67"/>
      <c r="O1133" s="67"/>
      <c r="P1133" s="67"/>
      <c r="Q1133" s="67"/>
      <c r="R1133" s="67"/>
      <c r="S1133" s="67"/>
      <c r="T1133" s="67"/>
      <c r="U1133" s="67"/>
    </row>
    <row r="1134" spans="9:21">
      <c r="I1134" s="68"/>
      <c r="J1134" s="67"/>
      <c r="K1134" s="67"/>
      <c r="L1134" s="67"/>
      <c r="M1134" s="67"/>
      <c r="N1134" s="67"/>
      <c r="O1134" s="67"/>
      <c r="P1134" s="67"/>
      <c r="Q1134" s="67"/>
      <c r="R1134" s="67"/>
      <c r="S1134" s="67"/>
      <c r="T1134" s="67"/>
      <c r="U1134" s="67"/>
    </row>
    <row r="1135" spans="9:21">
      <c r="I1135" s="68"/>
      <c r="J1135" s="67"/>
      <c r="K1135" s="67"/>
      <c r="L1135" s="67"/>
      <c r="M1135" s="67"/>
      <c r="N1135" s="67"/>
      <c r="O1135" s="67"/>
      <c r="P1135" s="67"/>
      <c r="Q1135" s="67"/>
      <c r="R1135" s="67"/>
      <c r="S1135" s="67"/>
      <c r="T1135" s="67"/>
      <c r="U1135" s="67"/>
    </row>
    <row r="1136" spans="9:21">
      <c r="I1136" s="68"/>
      <c r="J1136" s="67"/>
      <c r="K1136" s="67"/>
      <c r="L1136" s="67"/>
      <c r="M1136" s="67"/>
      <c r="N1136" s="67"/>
      <c r="O1136" s="67"/>
      <c r="P1136" s="67"/>
      <c r="Q1136" s="67"/>
      <c r="R1136" s="67"/>
      <c r="S1136" s="67"/>
      <c r="T1136" s="67"/>
      <c r="U1136" s="67"/>
    </row>
    <row r="1137" spans="9:21">
      <c r="I1137" s="68"/>
      <c r="J1137" s="67"/>
      <c r="K1137" s="67"/>
      <c r="L1137" s="67"/>
      <c r="M1137" s="67"/>
      <c r="N1137" s="67"/>
      <c r="O1137" s="67"/>
      <c r="P1137" s="67"/>
      <c r="Q1137" s="67"/>
      <c r="R1137" s="67"/>
      <c r="S1137" s="67"/>
      <c r="T1137" s="67"/>
      <c r="U1137" s="67"/>
    </row>
    <row r="1138" spans="9:21">
      <c r="I1138" s="68"/>
      <c r="J1138" s="67"/>
      <c r="K1138" s="67"/>
      <c r="L1138" s="67"/>
      <c r="M1138" s="67"/>
      <c r="N1138" s="67"/>
      <c r="O1138" s="67"/>
      <c r="P1138" s="67"/>
      <c r="Q1138" s="67"/>
      <c r="R1138" s="67"/>
      <c r="S1138" s="67"/>
      <c r="T1138" s="67"/>
      <c r="U1138" s="67"/>
    </row>
    <row r="1139" spans="9:21">
      <c r="I1139" s="68"/>
      <c r="J1139" s="67"/>
      <c r="K1139" s="67"/>
      <c r="L1139" s="67"/>
      <c r="M1139" s="67"/>
      <c r="N1139" s="67"/>
      <c r="O1139" s="67"/>
      <c r="P1139" s="67"/>
      <c r="Q1139" s="67"/>
      <c r="R1139" s="67"/>
      <c r="S1139" s="67"/>
      <c r="T1139" s="67"/>
      <c r="U1139" s="67"/>
    </row>
    <row r="1140" spans="9:21">
      <c r="I1140" s="68"/>
      <c r="J1140" s="67"/>
      <c r="K1140" s="67"/>
      <c r="L1140" s="67"/>
      <c r="M1140" s="67"/>
      <c r="N1140" s="67"/>
      <c r="O1140" s="67"/>
      <c r="P1140" s="67"/>
      <c r="Q1140" s="67"/>
      <c r="R1140" s="67"/>
      <c r="S1140" s="67"/>
      <c r="T1140" s="67"/>
      <c r="U1140" s="67"/>
    </row>
    <row r="1141" spans="9:21">
      <c r="I1141" s="68"/>
      <c r="J1141" s="67"/>
      <c r="K1141" s="67"/>
      <c r="L1141" s="67"/>
      <c r="M1141" s="67"/>
      <c r="N1141" s="67"/>
      <c r="O1141" s="67"/>
      <c r="P1141" s="67"/>
      <c r="Q1141" s="67"/>
      <c r="R1141" s="67"/>
      <c r="S1141" s="67"/>
      <c r="T1141" s="67"/>
      <c r="U1141" s="67"/>
    </row>
    <row r="1142" spans="9:21">
      <c r="I1142" s="68"/>
      <c r="J1142" s="67"/>
      <c r="K1142" s="67"/>
      <c r="L1142" s="67"/>
      <c r="M1142" s="67"/>
      <c r="N1142" s="67"/>
      <c r="O1142" s="67"/>
      <c r="P1142" s="67"/>
      <c r="Q1142" s="67"/>
      <c r="R1142" s="67"/>
      <c r="S1142" s="67"/>
      <c r="T1142" s="67"/>
      <c r="U1142" s="67"/>
    </row>
    <row r="1143" spans="9:21">
      <c r="I1143" s="68"/>
      <c r="J1143" s="67"/>
      <c r="K1143" s="67"/>
      <c r="L1143" s="67"/>
      <c r="M1143" s="67"/>
      <c r="N1143" s="67"/>
      <c r="O1143" s="67"/>
      <c r="P1143" s="67"/>
      <c r="Q1143" s="67"/>
      <c r="R1143" s="67"/>
      <c r="S1143" s="67"/>
      <c r="T1143" s="67"/>
      <c r="U1143" s="67"/>
    </row>
    <row r="1144" spans="9:21">
      <c r="I1144" s="68"/>
      <c r="J1144" s="67"/>
      <c r="K1144" s="67"/>
      <c r="L1144" s="67"/>
      <c r="M1144" s="67"/>
      <c r="N1144" s="67"/>
      <c r="O1144" s="67"/>
      <c r="P1144" s="67"/>
      <c r="Q1144" s="67"/>
      <c r="R1144" s="67"/>
      <c r="S1144" s="67"/>
      <c r="T1144" s="67"/>
      <c r="U1144" s="67"/>
    </row>
    <row r="1145" spans="9:21">
      <c r="I1145" s="68"/>
      <c r="J1145" s="67"/>
      <c r="K1145" s="67"/>
      <c r="L1145" s="67"/>
      <c r="M1145" s="67"/>
      <c r="N1145" s="67"/>
      <c r="O1145" s="67"/>
      <c r="P1145" s="67"/>
      <c r="Q1145" s="67"/>
      <c r="R1145" s="67"/>
      <c r="S1145" s="67"/>
      <c r="T1145" s="67"/>
      <c r="U1145" s="67"/>
    </row>
    <row r="1146" spans="9:21">
      <c r="I1146" s="68"/>
      <c r="J1146" s="67"/>
      <c r="K1146" s="67"/>
      <c r="L1146" s="67"/>
      <c r="M1146" s="67"/>
      <c r="N1146" s="67"/>
      <c r="O1146" s="67"/>
      <c r="P1146" s="67"/>
      <c r="Q1146" s="67"/>
      <c r="R1146" s="67"/>
      <c r="S1146" s="67"/>
      <c r="T1146" s="67"/>
      <c r="U1146" s="67"/>
    </row>
    <row r="1147" spans="9:21">
      <c r="I1147" s="68"/>
      <c r="J1147" s="67"/>
      <c r="K1147" s="67"/>
      <c r="L1147" s="67"/>
      <c r="M1147" s="67"/>
      <c r="N1147" s="67"/>
      <c r="O1147" s="67"/>
      <c r="P1147" s="67"/>
      <c r="Q1147" s="67"/>
      <c r="R1147" s="67"/>
      <c r="S1147" s="67"/>
      <c r="T1147" s="67"/>
      <c r="U1147" s="67"/>
    </row>
    <row r="1148" spans="9:21">
      <c r="I1148" s="68"/>
      <c r="J1148" s="67"/>
      <c r="K1148" s="67"/>
      <c r="L1148" s="67"/>
      <c r="M1148" s="67"/>
      <c r="N1148" s="67"/>
      <c r="O1148" s="67"/>
      <c r="P1148" s="67"/>
      <c r="Q1148" s="67"/>
      <c r="R1148" s="67"/>
      <c r="S1148" s="67"/>
      <c r="T1148" s="67"/>
      <c r="U1148" s="67"/>
    </row>
    <row r="1149" spans="9:21">
      <c r="I1149" s="68"/>
      <c r="J1149" s="67"/>
      <c r="K1149" s="67"/>
      <c r="L1149" s="67"/>
      <c r="M1149" s="67"/>
      <c r="N1149" s="67"/>
      <c r="O1149" s="67"/>
      <c r="P1149" s="67"/>
      <c r="Q1149" s="67"/>
      <c r="R1149" s="67"/>
      <c r="S1149" s="67"/>
      <c r="T1149" s="67"/>
      <c r="U1149" s="67"/>
    </row>
    <row r="1150" spans="9:21">
      <c r="I1150" s="68"/>
      <c r="J1150" s="67"/>
      <c r="K1150" s="67"/>
      <c r="L1150" s="67"/>
      <c r="M1150" s="67"/>
      <c r="N1150" s="67"/>
      <c r="O1150" s="67"/>
      <c r="P1150" s="67"/>
      <c r="Q1150" s="67"/>
      <c r="R1150" s="67"/>
      <c r="S1150" s="67"/>
      <c r="T1150" s="67"/>
      <c r="U1150" s="67"/>
    </row>
    <row r="1151" spans="9:21">
      <c r="I1151" s="68"/>
      <c r="J1151" s="67"/>
      <c r="K1151" s="67"/>
      <c r="L1151" s="67"/>
      <c r="M1151" s="67"/>
      <c r="N1151" s="67"/>
      <c r="O1151" s="67"/>
      <c r="P1151" s="67"/>
      <c r="Q1151" s="67"/>
      <c r="R1151" s="67"/>
      <c r="S1151" s="67"/>
      <c r="T1151" s="67"/>
      <c r="U1151" s="67"/>
    </row>
    <row r="1152" spans="9:21">
      <c r="I1152" s="68"/>
      <c r="J1152" s="67"/>
      <c r="K1152" s="67"/>
      <c r="L1152" s="67"/>
      <c r="M1152" s="67"/>
      <c r="N1152" s="67"/>
      <c r="O1152" s="67"/>
      <c r="P1152" s="67"/>
      <c r="Q1152" s="67"/>
      <c r="R1152" s="67"/>
      <c r="S1152" s="67"/>
      <c r="T1152" s="67"/>
      <c r="U1152" s="67"/>
    </row>
    <row r="1153" spans="9:21">
      <c r="I1153" s="68"/>
      <c r="J1153" s="67"/>
      <c r="K1153" s="67"/>
      <c r="L1153" s="67"/>
      <c r="M1153" s="67"/>
      <c r="N1153" s="67"/>
      <c r="O1153" s="67"/>
      <c r="P1153" s="67"/>
      <c r="Q1153" s="67"/>
      <c r="R1153" s="67"/>
      <c r="S1153" s="67"/>
      <c r="T1153" s="67"/>
      <c r="U1153" s="67"/>
    </row>
    <row r="1154" spans="9:21">
      <c r="I1154" s="68"/>
      <c r="J1154" s="67"/>
      <c r="K1154" s="67"/>
      <c r="L1154" s="67"/>
      <c r="M1154" s="67"/>
      <c r="N1154" s="67"/>
      <c r="O1154" s="67"/>
      <c r="P1154" s="67"/>
      <c r="Q1154" s="67"/>
      <c r="R1154" s="67"/>
      <c r="S1154" s="67"/>
      <c r="T1154" s="67"/>
      <c r="U1154" s="67"/>
    </row>
    <row r="1155" spans="9:21">
      <c r="I1155" s="68"/>
      <c r="J1155" s="67"/>
      <c r="K1155" s="67"/>
      <c r="L1155" s="67"/>
      <c r="M1155" s="67"/>
      <c r="N1155" s="67"/>
      <c r="O1155" s="67"/>
      <c r="P1155" s="67"/>
      <c r="Q1155" s="67"/>
      <c r="R1155" s="67"/>
      <c r="S1155" s="67"/>
      <c r="T1155" s="67"/>
      <c r="U1155" s="67"/>
    </row>
    <row r="1156" spans="9:21">
      <c r="I1156" s="68"/>
      <c r="J1156" s="67"/>
      <c r="K1156" s="67"/>
      <c r="L1156" s="67"/>
      <c r="M1156" s="67"/>
      <c r="N1156" s="67"/>
      <c r="O1156" s="67"/>
      <c r="P1156" s="67"/>
      <c r="Q1156" s="67"/>
      <c r="R1156" s="67"/>
      <c r="S1156" s="67"/>
      <c r="T1156" s="67"/>
      <c r="U1156" s="67"/>
    </row>
    <row r="1157" spans="9:21">
      <c r="I1157" s="68"/>
      <c r="J1157" s="67"/>
      <c r="K1157" s="67"/>
      <c r="L1157" s="67"/>
      <c r="M1157" s="67"/>
      <c r="N1157" s="67"/>
      <c r="O1157" s="67"/>
      <c r="P1157" s="67"/>
      <c r="Q1157" s="67"/>
      <c r="R1157" s="67"/>
      <c r="S1157" s="67"/>
      <c r="T1157" s="67"/>
      <c r="U1157" s="67"/>
    </row>
    <row r="1158" spans="9:21">
      <c r="I1158" s="68"/>
      <c r="J1158" s="67"/>
      <c r="K1158" s="67"/>
      <c r="L1158" s="67"/>
      <c r="M1158" s="67"/>
      <c r="N1158" s="67"/>
      <c r="O1158" s="67"/>
      <c r="P1158" s="67"/>
      <c r="Q1158" s="67"/>
      <c r="R1158" s="67"/>
      <c r="S1158" s="67"/>
      <c r="T1158" s="67"/>
      <c r="U1158" s="67"/>
    </row>
    <row r="1159" spans="9:21">
      <c r="I1159" s="68"/>
      <c r="J1159" s="67"/>
      <c r="K1159" s="67"/>
      <c r="L1159" s="67"/>
      <c r="M1159" s="67"/>
      <c r="N1159" s="67"/>
      <c r="O1159" s="67"/>
      <c r="P1159" s="67"/>
      <c r="Q1159" s="67"/>
      <c r="R1159" s="67"/>
      <c r="S1159" s="67"/>
      <c r="T1159" s="67"/>
      <c r="U1159" s="67"/>
    </row>
    <row r="1160" spans="9:21">
      <c r="I1160" s="68"/>
      <c r="J1160" s="67"/>
      <c r="K1160" s="67"/>
      <c r="L1160" s="67"/>
      <c r="M1160" s="67"/>
      <c r="N1160" s="67"/>
      <c r="O1160" s="67"/>
      <c r="P1160" s="67"/>
      <c r="Q1160" s="67"/>
      <c r="R1160" s="67"/>
      <c r="S1160" s="67"/>
      <c r="T1160" s="67"/>
      <c r="U1160" s="67"/>
    </row>
    <row r="1161" spans="9:21">
      <c r="I1161" s="68"/>
      <c r="J1161" s="67"/>
      <c r="K1161" s="67"/>
      <c r="L1161" s="67"/>
      <c r="M1161" s="67"/>
      <c r="N1161" s="67"/>
      <c r="O1161" s="67"/>
      <c r="P1161" s="67"/>
      <c r="Q1161" s="67"/>
      <c r="R1161" s="67"/>
      <c r="S1161" s="67"/>
      <c r="T1161" s="67"/>
      <c r="U1161" s="67"/>
    </row>
    <row r="1162" spans="9:21">
      <c r="I1162" s="68"/>
      <c r="J1162" s="67"/>
      <c r="K1162" s="67"/>
      <c r="L1162" s="67"/>
      <c r="M1162" s="67"/>
      <c r="N1162" s="67"/>
      <c r="O1162" s="67"/>
      <c r="P1162" s="67"/>
      <c r="Q1162" s="67"/>
      <c r="R1162" s="67"/>
      <c r="S1162" s="67"/>
      <c r="T1162" s="67"/>
      <c r="U1162" s="67"/>
    </row>
    <row r="1163" spans="9:21">
      <c r="I1163" s="68"/>
      <c r="J1163" s="67"/>
      <c r="K1163" s="67"/>
      <c r="L1163" s="67"/>
      <c r="M1163" s="67"/>
      <c r="N1163" s="67"/>
      <c r="O1163" s="67"/>
      <c r="P1163" s="67"/>
      <c r="Q1163" s="67"/>
      <c r="R1163" s="67"/>
      <c r="S1163" s="67"/>
      <c r="T1163" s="67"/>
      <c r="U1163" s="67"/>
    </row>
    <row r="1164" spans="9:21">
      <c r="I1164" s="68"/>
      <c r="J1164" s="67"/>
      <c r="K1164" s="67"/>
      <c r="L1164" s="67"/>
      <c r="M1164" s="67"/>
      <c r="N1164" s="67"/>
      <c r="O1164" s="67"/>
      <c r="P1164" s="67"/>
      <c r="Q1164" s="67"/>
      <c r="R1164" s="67"/>
      <c r="S1164" s="67"/>
      <c r="T1164" s="67"/>
      <c r="U1164" s="67"/>
    </row>
    <row r="1165" spans="9:21">
      <c r="I1165" s="68"/>
      <c r="J1165" s="67"/>
      <c r="K1165" s="67"/>
      <c r="L1165" s="67"/>
      <c r="M1165" s="67"/>
      <c r="N1165" s="67"/>
      <c r="O1165" s="67"/>
      <c r="P1165" s="67"/>
      <c r="Q1165" s="67"/>
      <c r="R1165" s="67"/>
      <c r="S1165" s="67"/>
      <c r="T1165" s="67"/>
      <c r="U1165" s="67"/>
    </row>
    <row r="1166" spans="9:21">
      <c r="I1166" s="68"/>
      <c r="J1166" s="67"/>
      <c r="K1166" s="67"/>
      <c r="L1166" s="67"/>
      <c r="M1166" s="67"/>
      <c r="N1166" s="67"/>
      <c r="O1166" s="67"/>
      <c r="P1166" s="67"/>
      <c r="Q1166" s="67"/>
      <c r="R1166" s="67"/>
      <c r="S1166" s="67"/>
      <c r="T1166" s="67"/>
      <c r="U1166" s="67"/>
    </row>
    <row r="1167" spans="9:21">
      <c r="I1167" s="68"/>
      <c r="J1167" s="67"/>
      <c r="K1167" s="67"/>
      <c r="L1167" s="67"/>
      <c r="M1167" s="67"/>
      <c r="N1167" s="67"/>
      <c r="O1167" s="67"/>
      <c r="P1167" s="67"/>
      <c r="Q1167" s="67"/>
      <c r="R1167" s="67"/>
      <c r="S1167" s="67"/>
      <c r="T1167" s="67"/>
      <c r="U1167" s="67"/>
    </row>
    <row r="1168" spans="9:21">
      <c r="I1168" s="68"/>
      <c r="J1168" s="67"/>
      <c r="K1168" s="67"/>
      <c r="L1168" s="67"/>
      <c r="M1168" s="67"/>
      <c r="N1168" s="67"/>
      <c r="O1168" s="67"/>
      <c r="P1168" s="67"/>
      <c r="Q1168" s="67"/>
      <c r="R1168" s="67"/>
      <c r="S1168" s="67"/>
      <c r="T1168" s="67"/>
      <c r="U1168" s="67"/>
    </row>
    <row r="1169" spans="9:21">
      <c r="I1169" s="68"/>
      <c r="J1169" s="67"/>
      <c r="K1169" s="67"/>
      <c r="L1169" s="67"/>
      <c r="M1169" s="67"/>
      <c r="N1169" s="67"/>
      <c r="O1169" s="67"/>
      <c r="P1169" s="67"/>
      <c r="Q1169" s="67"/>
      <c r="R1169" s="67"/>
      <c r="S1169" s="67"/>
      <c r="T1169" s="67"/>
      <c r="U1169" s="67"/>
    </row>
    <row r="1170" spans="9:21">
      <c r="I1170" s="68"/>
      <c r="J1170" s="67"/>
      <c r="K1170" s="67"/>
      <c r="L1170" s="67"/>
      <c r="M1170" s="67"/>
      <c r="N1170" s="67"/>
      <c r="O1170" s="67"/>
      <c r="P1170" s="67"/>
      <c r="Q1170" s="67"/>
      <c r="R1170" s="67"/>
      <c r="S1170" s="67"/>
      <c r="T1170" s="67"/>
      <c r="U1170" s="67"/>
    </row>
    <row r="1171" spans="9:21">
      <c r="I1171" s="68"/>
      <c r="J1171" s="67"/>
      <c r="K1171" s="67"/>
      <c r="L1171" s="67"/>
      <c r="M1171" s="67"/>
      <c r="N1171" s="67"/>
      <c r="O1171" s="67"/>
      <c r="P1171" s="67"/>
      <c r="Q1171" s="67"/>
      <c r="R1171" s="67"/>
      <c r="S1171" s="67"/>
      <c r="T1171" s="67"/>
      <c r="U1171" s="67"/>
    </row>
    <row r="1172" spans="9:21">
      <c r="I1172" s="68"/>
      <c r="J1172" s="67"/>
      <c r="K1172" s="67"/>
      <c r="L1172" s="67"/>
      <c r="M1172" s="67"/>
      <c r="N1172" s="67"/>
      <c r="O1172" s="67"/>
      <c r="P1172" s="67"/>
      <c r="Q1172" s="67"/>
      <c r="R1172" s="67"/>
      <c r="S1172" s="67"/>
      <c r="T1172" s="67"/>
      <c r="U1172" s="67"/>
    </row>
    <row r="1173" spans="9:21">
      <c r="I1173" s="68"/>
      <c r="J1173" s="67"/>
      <c r="K1173" s="67"/>
      <c r="L1173" s="67"/>
      <c r="M1173" s="67"/>
      <c r="N1173" s="67"/>
      <c r="O1173" s="67"/>
      <c r="P1173" s="67"/>
      <c r="Q1173" s="67"/>
      <c r="R1173" s="67"/>
      <c r="S1173" s="67"/>
      <c r="T1173" s="67"/>
      <c r="U1173" s="67"/>
    </row>
    <row r="1174" spans="9:21">
      <c r="I1174" s="68"/>
      <c r="J1174" s="67"/>
      <c r="K1174" s="67"/>
      <c r="L1174" s="67"/>
      <c r="M1174" s="67"/>
      <c r="N1174" s="67"/>
      <c r="O1174" s="67"/>
      <c r="P1174" s="67"/>
      <c r="Q1174" s="67"/>
      <c r="R1174" s="67"/>
      <c r="S1174" s="67"/>
      <c r="T1174" s="67"/>
      <c r="U1174" s="67"/>
    </row>
    <row r="1175" spans="9:21">
      <c r="I1175" s="68"/>
      <c r="J1175" s="67"/>
      <c r="K1175" s="67"/>
      <c r="L1175" s="67"/>
      <c r="M1175" s="67"/>
      <c r="N1175" s="67"/>
      <c r="O1175" s="67"/>
      <c r="P1175" s="67"/>
      <c r="Q1175" s="67"/>
      <c r="R1175" s="67"/>
      <c r="S1175" s="67"/>
      <c r="T1175" s="67"/>
      <c r="U1175" s="67"/>
    </row>
    <row r="1176" spans="9:21">
      <c r="I1176" s="68"/>
      <c r="J1176" s="67"/>
      <c r="K1176" s="67"/>
      <c r="L1176" s="67"/>
      <c r="M1176" s="67"/>
      <c r="N1176" s="67"/>
      <c r="O1176" s="67"/>
      <c r="P1176" s="67"/>
      <c r="Q1176" s="67"/>
      <c r="R1176" s="67"/>
      <c r="S1176" s="67"/>
      <c r="T1176" s="67"/>
      <c r="U1176" s="67"/>
    </row>
    <row r="1177" spans="9:21">
      <c r="I1177" s="68"/>
      <c r="J1177" s="67"/>
      <c r="K1177" s="67"/>
      <c r="L1177" s="67"/>
      <c r="M1177" s="67"/>
      <c r="N1177" s="67"/>
      <c r="O1177" s="67"/>
      <c r="P1177" s="67"/>
      <c r="Q1177" s="67"/>
      <c r="R1177" s="67"/>
      <c r="S1177" s="67"/>
      <c r="T1177" s="67"/>
      <c r="U1177" s="67"/>
    </row>
    <row r="1178" spans="9:21">
      <c r="I1178" s="68"/>
      <c r="J1178" s="67"/>
      <c r="K1178" s="67"/>
      <c r="L1178" s="67"/>
      <c r="M1178" s="67"/>
      <c r="N1178" s="67"/>
      <c r="O1178" s="67"/>
      <c r="P1178" s="67"/>
      <c r="Q1178" s="67"/>
      <c r="R1178" s="67"/>
      <c r="S1178" s="67"/>
      <c r="T1178" s="67"/>
      <c r="U1178" s="67"/>
    </row>
    <row r="1179" spans="9:21">
      <c r="I1179" s="68"/>
      <c r="J1179" s="67"/>
      <c r="K1179" s="67"/>
      <c r="L1179" s="67"/>
      <c r="M1179" s="67"/>
      <c r="N1179" s="67"/>
      <c r="O1179" s="67"/>
      <c r="P1179" s="67"/>
      <c r="Q1179" s="67"/>
      <c r="R1179" s="67"/>
      <c r="S1179" s="67"/>
      <c r="T1179" s="67"/>
      <c r="U1179" s="67"/>
    </row>
    <row r="1180" spans="9:21">
      <c r="I1180" s="68"/>
      <c r="J1180" s="67"/>
      <c r="K1180" s="67"/>
      <c r="L1180" s="67"/>
      <c r="M1180" s="67"/>
      <c r="N1180" s="67"/>
      <c r="O1180" s="67"/>
      <c r="P1180" s="67"/>
      <c r="Q1180" s="67"/>
      <c r="R1180" s="67"/>
      <c r="S1180" s="67"/>
      <c r="T1180" s="67"/>
      <c r="U1180" s="67"/>
    </row>
    <row r="1181" spans="9:21">
      <c r="I1181" s="68"/>
      <c r="J1181" s="67"/>
      <c r="K1181" s="67"/>
      <c r="L1181" s="67"/>
      <c r="M1181" s="67"/>
      <c r="N1181" s="67"/>
      <c r="O1181" s="67"/>
      <c r="P1181" s="67"/>
      <c r="Q1181" s="67"/>
      <c r="R1181" s="67"/>
      <c r="S1181" s="67"/>
      <c r="T1181" s="67"/>
      <c r="U1181" s="67"/>
    </row>
    <row r="1182" spans="9:21">
      <c r="I1182" s="68"/>
      <c r="J1182" s="67"/>
      <c r="K1182" s="67"/>
      <c r="L1182" s="67"/>
      <c r="M1182" s="67"/>
      <c r="N1182" s="67"/>
      <c r="O1182" s="67"/>
      <c r="P1182" s="67"/>
      <c r="Q1182" s="67"/>
      <c r="R1182" s="67"/>
      <c r="S1182" s="67"/>
      <c r="T1182" s="67"/>
      <c r="U1182" s="67"/>
    </row>
    <row r="1183" spans="9:21">
      <c r="I1183" s="68"/>
      <c r="J1183" s="67"/>
      <c r="K1183" s="67"/>
      <c r="L1183" s="67"/>
      <c r="M1183" s="67"/>
      <c r="N1183" s="67"/>
      <c r="O1183" s="67"/>
      <c r="P1183" s="67"/>
      <c r="Q1183" s="67"/>
      <c r="R1183" s="67"/>
      <c r="S1183" s="67"/>
      <c r="T1183" s="67"/>
      <c r="U1183" s="67"/>
    </row>
    <row r="1184" spans="9:21">
      <c r="I1184" s="68"/>
      <c r="J1184" s="67"/>
      <c r="K1184" s="67"/>
      <c r="L1184" s="67"/>
      <c r="M1184" s="67"/>
      <c r="N1184" s="67"/>
      <c r="O1184" s="67"/>
      <c r="P1184" s="67"/>
      <c r="Q1184" s="67"/>
      <c r="R1184" s="67"/>
      <c r="S1184" s="67"/>
      <c r="T1184" s="67"/>
      <c r="U1184" s="67"/>
    </row>
    <row r="1185" spans="9:21">
      <c r="I1185" s="68"/>
      <c r="J1185" s="67"/>
      <c r="K1185" s="67"/>
      <c r="L1185" s="67"/>
      <c r="M1185" s="67"/>
      <c r="N1185" s="67"/>
      <c r="O1185" s="67"/>
      <c r="P1185" s="67"/>
      <c r="Q1185" s="67"/>
      <c r="R1185" s="67"/>
      <c r="S1185" s="67"/>
      <c r="T1185" s="67"/>
      <c r="U1185" s="67"/>
    </row>
    <row r="1186" spans="9:21">
      <c r="I1186" s="68"/>
      <c r="J1186" s="67"/>
      <c r="K1186" s="67"/>
      <c r="L1186" s="67"/>
      <c r="M1186" s="67"/>
      <c r="N1186" s="67"/>
      <c r="O1186" s="67"/>
      <c r="P1186" s="67"/>
      <c r="Q1186" s="67"/>
      <c r="R1186" s="67"/>
      <c r="S1186" s="67"/>
      <c r="T1186" s="67"/>
      <c r="U1186" s="67"/>
    </row>
    <row r="1187" spans="9:21">
      <c r="I1187" s="68"/>
      <c r="J1187" s="67"/>
      <c r="K1187" s="67"/>
      <c r="L1187" s="67"/>
      <c r="M1187" s="67"/>
      <c r="N1187" s="67"/>
      <c r="O1187" s="67"/>
      <c r="P1187" s="67"/>
      <c r="Q1187" s="67"/>
      <c r="R1187" s="67"/>
      <c r="S1187" s="67"/>
      <c r="T1187" s="67"/>
      <c r="U1187" s="67"/>
    </row>
    <row r="1188" spans="9:21">
      <c r="I1188" s="68"/>
      <c r="J1188" s="67"/>
      <c r="K1188" s="67"/>
      <c r="L1188" s="67"/>
      <c r="M1188" s="67"/>
      <c r="N1188" s="67"/>
      <c r="O1188" s="67"/>
      <c r="P1188" s="67"/>
      <c r="Q1188" s="67"/>
      <c r="R1188" s="67"/>
      <c r="S1188" s="67"/>
      <c r="T1188" s="67"/>
      <c r="U1188" s="67"/>
    </row>
    <row r="1189" spans="9:21">
      <c r="I1189" s="68"/>
      <c r="J1189" s="67"/>
      <c r="K1189" s="67"/>
      <c r="L1189" s="67"/>
      <c r="M1189" s="67"/>
      <c r="N1189" s="67"/>
      <c r="O1189" s="67"/>
      <c r="P1189" s="67"/>
      <c r="Q1189" s="67"/>
      <c r="R1189" s="67"/>
      <c r="S1189" s="67"/>
      <c r="T1189" s="67"/>
      <c r="U1189" s="67"/>
    </row>
    <row r="1190" spans="9:21">
      <c r="I1190" s="68"/>
      <c r="J1190" s="67"/>
      <c r="K1190" s="67"/>
      <c r="L1190" s="67"/>
      <c r="M1190" s="67"/>
      <c r="N1190" s="67"/>
      <c r="O1190" s="67"/>
      <c r="P1190" s="67"/>
      <c r="Q1190" s="67"/>
      <c r="R1190" s="67"/>
      <c r="S1190" s="67"/>
      <c r="T1190" s="67"/>
      <c r="U1190" s="67"/>
    </row>
    <row r="1191" spans="9:21">
      <c r="I1191" s="68"/>
      <c r="J1191" s="67"/>
      <c r="K1191" s="67"/>
      <c r="L1191" s="67"/>
      <c r="M1191" s="67"/>
      <c r="N1191" s="67"/>
      <c r="O1191" s="67"/>
      <c r="P1191" s="67"/>
      <c r="Q1191" s="67"/>
      <c r="R1191" s="67"/>
      <c r="S1191" s="67"/>
      <c r="T1191" s="67"/>
      <c r="U1191" s="67"/>
    </row>
    <row r="1192" spans="9:21">
      <c r="I1192" s="68"/>
      <c r="J1192" s="67"/>
      <c r="K1192" s="67"/>
      <c r="L1192" s="67"/>
      <c r="M1192" s="67"/>
      <c r="N1192" s="67"/>
      <c r="O1192" s="67"/>
      <c r="P1192" s="67"/>
      <c r="Q1192" s="67"/>
      <c r="R1192" s="67"/>
      <c r="S1192" s="67"/>
      <c r="T1192" s="67"/>
      <c r="U1192" s="67"/>
    </row>
    <row r="1193" spans="9:21">
      <c r="I1193" s="68"/>
      <c r="J1193" s="67"/>
      <c r="K1193" s="67"/>
      <c r="L1193" s="67"/>
      <c r="M1193" s="67"/>
      <c r="N1193" s="67"/>
      <c r="O1193" s="67"/>
      <c r="P1193" s="67"/>
      <c r="Q1193" s="67"/>
      <c r="R1193" s="67"/>
      <c r="S1193" s="67"/>
      <c r="T1193" s="67"/>
      <c r="U1193" s="67"/>
    </row>
    <row r="1194" spans="9:21">
      <c r="I1194" s="68"/>
      <c r="J1194" s="67"/>
      <c r="K1194" s="67"/>
      <c r="L1194" s="67"/>
      <c r="M1194" s="67"/>
      <c r="N1194" s="67"/>
      <c r="O1194" s="67"/>
      <c r="P1194" s="67"/>
      <c r="Q1194" s="67"/>
      <c r="R1194" s="67"/>
      <c r="S1194" s="67"/>
      <c r="T1194" s="67"/>
      <c r="U1194" s="67"/>
    </row>
    <row r="1195" spans="9:21">
      <c r="I1195" s="68"/>
      <c r="J1195" s="67"/>
      <c r="K1195" s="67"/>
      <c r="L1195" s="67"/>
      <c r="M1195" s="67"/>
      <c r="N1195" s="67"/>
      <c r="O1195" s="67"/>
      <c r="P1195" s="67"/>
      <c r="Q1195" s="67"/>
      <c r="R1195" s="67"/>
      <c r="S1195" s="67"/>
      <c r="T1195" s="67"/>
      <c r="U1195" s="67"/>
    </row>
    <row r="1196" spans="9:21">
      <c r="I1196" s="68"/>
      <c r="J1196" s="67"/>
      <c r="K1196" s="67"/>
      <c r="L1196" s="67"/>
      <c r="M1196" s="67"/>
      <c r="N1196" s="67"/>
      <c r="O1196" s="67"/>
      <c r="P1196" s="67"/>
      <c r="Q1196" s="67"/>
      <c r="R1196" s="67"/>
      <c r="S1196" s="67"/>
      <c r="T1196" s="67"/>
      <c r="U1196" s="67"/>
    </row>
    <row r="1197" spans="9:21">
      <c r="I1197" s="68"/>
      <c r="J1197" s="67"/>
      <c r="K1197" s="67"/>
      <c r="L1197" s="67"/>
      <c r="M1197" s="67"/>
      <c r="N1197" s="67"/>
      <c r="O1197" s="67"/>
      <c r="P1197" s="67"/>
      <c r="Q1197" s="67"/>
      <c r="R1197" s="67"/>
      <c r="S1197" s="67"/>
      <c r="T1197" s="67"/>
      <c r="U1197" s="67"/>
    </row>
    <row r="1198" spans="9:21">
      <c r="I1198" s="68"/>
      <c r="J1198" s="67"/>
      <c r="K1198" s="67"/>
      <c r="L1198" s="67"/>
      <c r="M1198" s="67"/>
      <c r="N1198" s="67"/>
      <c r="O1198" s="67"/>
      <c r="P1198" s="67"/>
      <c r="Q1198" s="67"/>
      <c r="R1198" s="67"/>
      <c r="S1198" s="67"/>
      <c r="T1198" s="67"/>
      <c r="U1198" s="67"/>
    </row>
    <row r="1199" spans="9:21">
      <c r="I1199" s="68"/>
      <c r="J1199" s="67"/>
      <c r="K1199" s="67"/>
      <c r="L1199" s="67"/>
      <c r="M1199" s="67"/>
      <c r="N1199" s="67"/>
      <c r="O1199" s="67"/>
      <c r="P1199" s="67"/>
      <c r="Q1199" s="67"/>
      <c r="R1199" s="67"/>
      <c r="S1199" s="67"/>
      <c r="T1199" s="67"/>
      <c r="U1199" s="67"/>
    </row>
    <row r="1200" spans="9:21">
      <c r="I1200" s="68"/>
      <c r="J1200" s="67"/>
      <c r="K1200" s="67"/>
      <c r="L1200" s="67"/>
      <c r="M1200" s="67"/>
      <c r="N1200" s="67"/>
      <c r="O1200" s="67"/>
      <c r="P1200" s="67"/>
      <c r="Q1200" s="67"/>
      <c r="R1200" s="67"/>
      <c r="S1200" s="67"/>
      <c r="T1200" s="67"/>
      <c r="U1200" s="67"/>
    </row>
    <row r="1201" spans="9:21">
      <c r="I1201" s="68"/>
      <c r="J1201" s="67"/>
      <c r="K1201" s="67"/>
      <c r="L1201" s="67"/>
      <c r="M1201" s="67"/>
      <c r="N1201" s="67"/>
      <c r="O1201" s="67"/>
      <c r="P1201" s="67"/>
      <c r="Q1201" s="67"/>
      <c r="R1201" s="67"/>
      <c r="S1201" s="67"/>
      <c r="T1201" s="67"/>
      <c r="U1201" s="67"/>
    </row>
    <row r="1202" spans="9:21">
      <c r="I1202" s="68"/>
      <c r="J1202" s="67"/>
      <c r="K1202" s="67"/>
      <c r="L1202" s="67"/>
      <c r="M1202" s="67"/>
      <c r="N1202" s="67"/>
      <c r="O1202" s="67"/>
      <c r="P1202" s="67"/>
      <c r="Q1202" s="67"/>
      <c r="R1202" s="67"/>
      <c r="S1202" s="67"/>
      <c r="T1202" s="67"/>
      <c r="U1202" s="67"/>
    </row>
    <row r="1203" spans="9:21">
      <c r="I1203" s="68"/>
      <c r="J1203" s="67"/>
      <c r="K1203" s="67"/>
      <c r="L1203" s="67"/>
      <c r="M1203" s="67"/>
      <c r="N1203" s="67"/>
      <c r="O1203" s="67"/>
      <c r="P1203" s="67"/>
      <c r="Q1203" s="67"/>
      <c r="R1203" s="67"/>
      <c r="S1203" s="67"/>
      <c r="T1203" s="67"/>
      <c r="U1203" s="67"/>
    </row>
    <row r="1204" spans="9:21">
      <c r="I1204" s="68"/>
      <c r="J1204" s="67"/>
      <c r="K1204" s="67"/>
      <c r="L1204" s="67"/>
      <c r="M1204" s="67"/>
      <c r="N1204" s="67"/>
      <c r="O1204" s="67"/>
      <c r="P1204" s="67"/>
      <c r="Q1204" s="67"/>
      <c r="R1204" s="67"/>
      <c r="S1204" s="67"/>
      <c r="T1204" s="67"/>
      <c r="U1204" s="67"/>
    </row>
    <row r="1205" spans="9:21">
      <c r="I1205" s="68"/>
      <c r="J1205" s="67"/>
      <c r="K1205" s="67"/>
      <c r="L1205" s="67"/>
      <c r="M1205" s="67"/>
      <c r="N1205" s="67"/>
      <c r="O1205" s="67"/>
      <c r="P1205" s="67"/>
      <c r="Q1205" s="67"/>
      <c r="R1205" s="67"/>
      <c r="S1205" s="67"/>
      <c r="T1205" s="67"/>
      <c r="U1205" s="67"/>
    </row>
    <row r="1206" spans="9:21">
      <c r="I1206" s="68"/>
      <c r="J1206" s="67"/>
      <c r="K1206" s="67"/>
      <c r="L1206" s="67"/>
      <c r="M1206" s="67"/>
      <c r="N1206" s="67"/>
      <c r="O1206" s="67"/>
      <c r="P1206" s="67"/>
      <c r="Q1206" s="67"/>
      <c r="R1206" s="67"/>
      <c r="S1206" s="67"/>
      <c r="T1206" s="67"/>
      <c r="U1206" s="67"/>
    </row>
    <row r="1207" spans="9:21">
      <c r="I1207" s="68"/>
      <c r="J1207" s="67"/>
      <c r="K1207" s="67"/>
      <c r="L1207" s="67"/>
      <c r="M1207" s="67"/>
      <c r="N1207" s="67"/>
      <c r="O1207" s="67"/>
      <c r="P1207" s="67"/>
      <c r="Q1207" s="67"/>
      <c r="R1207" s="67"/>
      <c r="S1207" s="67"/>
      <c r="T1207" s="67"/>
      <c r="U1207" s="67"/>
    </row>
    <row r="1208" spans="9:21">
      <c r="I1208" s="68"/>
      <c r="J1208" s="67"/>
      <c r="K1208" s="67"/>
      <c r="L1208" s="67"/>
      <c r="M1208" s="67"/>
      <c r="N1208" s="67"/>
      <c r="O1208" s="67"/>
      <c r="P1208" s="67"/>
      <c r="Q1208" s="67"/>
      <c r="R1208" s="67"/>
      <c r="S1208" s="67"/>
      <c r="T1208" s="67"/>
      <c r="U1208" s="67"/>
    </row>
    <row r="1209" spans="9:21">
      <c r="I1209" s="68"/>
      <c r="J1209" s="67"/>
      <c r="K1209" s="67"/>
      <c r="L1209" s="67"/>
      <c r="M1209" s="67"/>
      <c r="N1209" s="67"/>
      <c r="O1209" s="67"/>
      <c r="P1209" s="67"/>
      <c r="Q1209" s="67"/>
      <c r="R1209" s="67"/>
      <c r="S1209" s="67"/>
      <c r="T1209" s="67"/>
      <c r="U1209" s="67"/>
    </row>
    <row r="1210" spans="9:21">
      <c r="I1210" s="68"/>
      <c r="J1210" s="67"/>
      <c r="K1210" s="67"/>
      <c r="L1210" s="67"/>
      <c r="M1210" s="67"/>
      <c r="N1210" s="67"/>
      <c r="O1210" s="67"/>
      <c r="P1210" s="67"/>
      <c r="Q1210" s="67"/>
      <c r="R1210" s="67"/>
      <c r="S1210" s="67"/>
      <c r="T1210" s="67"/>
      <c r="U1210" s="67"/>
    </row>
    <row r="1211" spans="9:21">
      <c r="I1211" s="68"/>
      <c r="J1211" s="67"/>
      <c r="K1211" s="67"/>
      <c r="L1211" s="67"/>
      <c r="M1211" s="67"/>
      <c r="N1211" s="67"/>
      <c r="O1211" s="67"/>
      <c r="P1211" s="67"/>
      <c r="Q1211" s="67"/>
      <c r="R1211" s="67"/>
      <c r="S1211" s="67"/>
      <c r="T1211" s="67"/>
      <c r="U1211" s="67"/>
    </row>
    <row r="1212" spans="9:21">
      <c r="I1212" s="68"/>
      <c r="J1212" s="67"/>
      <c r="K1212" s="67"/>
      <c r="L1212" s="67"/>
      <c r="M1212" s="67"/>
      <c r="N1212" s="67"/>
      <c r="O1212" s="67"/>
      <c r="P1212" s="67"/>
      <c r="Q1212" s="67"/>
      <c r="R1212" s="67"/>
      <c r="S1212" s="67"/>
      <c r="T1212" s="67"/>
      <c r="U1212" s="67"/>
    </row>
    <row r="1213" spans="9:21">
      <c r="I1213" s="68"/>
      <c r="J1213" s="67"/>
      <c r="K1213" s="67"/>
      <c r="L1213" s="67"/>
      <c r="M1213" s="67"/>
      <c r="N1213" s="67"/>
      <c r="O1213" s="67"/>
      <c r="P1213" s="67"/>
      <c r="Q1213" s="67"/>
      <c r="R1213" s="67"/>
      <c r="S1213" s="67"/>
      <c r="T1213" s="67"/>
      <c r="U1213" s="67"/>
    </row>
    <row r="1214" spans="9:21">
      <c r="I1214" s="68"/>
      <c r="J1214" s="67"/>
      <c r="K1214" s="67"/>
      <c r="L1214" s="67"/>
      <c r="M1214" s="67"/>
      <c r="N1214" s="67"/>
      <c r="O1214" s="67"/>
      <c r="P1214" s="67"/>
      <c r="Q1214" s="67"/>
      <c r="R1214" s="67"/>
      <c r="S1214" s="67"/>
      <c r="T1214" s="67"/>
      <c r="U1214" s="67"/>
    </row>
    <row r="1215" spans="9:21">
      <c r="I1215" s="68"/>
      <c r="J1215" s="67"/>
      <c r="K1215" s="67"/>
      <c r="L1215" s="67"/>
      <c r="M1215" s="67"/>
      <c r="N1215" s="67"/>
      <c r="O1215" s="67"/>
      <c r="P1215" s="67"/>
      <c r="Q1215" s="67"/>
      <c r="R1215" s="67"/>
      <c r="S1215" s="67"/>
      <c r="T1215" s="67"/>
      <c r="U1215" s="67"/>
    </row>
    <row r="1216" spans="9:21">
      <c r="I1216" s="68"/>
      <c r="J1216" s="67"/>
      <c r="K1216" s="67"/>
      <c r="L1216" s="67"/>
      <c r="M1216" s="67"/>
      <c r="N1216" s="67"/>
      <c r="O1216" s="67"/>
      <c r="P1216" s="67"/>
      <c r="Q1216" s="67"/>
      <c r="R1216" s="67"/>
      <c r="S1216" s="67"/>
      <c r="T1216" s="67"/>
      <c r="U1216" s="67"/>
    </row>
    <row r="1217" spans="9:21">
      <c r="I1217" s="68"/>
      <c r="J1217" s="67"/>
      <c r="K1217" s="67"/>
      <c r="L1217" s="67"/>
      <c r="M1217" s="67"/>
      <c r="N1217" s="67"/>
      <c r="O1217" s="67"/>
      <c r="P1217" s="67"/>
      <c r="Q1217" s="67"/>
      <c r="R1217" s="67"/>
      <c r="S1217" s="67"/>
      <c r="T1217" s="67"/>
      <c r="U1217" s="67"/>
    </row>
    <row r="1218" spans="9:21">
      <c r="I1218" s="68"/>
      <c r="J1218" s="67"/>
      <c r="K1218" s="67"/>
      <c r="L1218" s="67"/>
      <c r="M1218" s="67"/>
      <c r="N1218" s="67"/>
      <c r="O1218" s="67"/>
      <c r="P1218" s="67"/>
      <c r="Q1218" s="67"/>
      <c r="R1218" s="67"/>
      <c r="S1218" s="67"/>
      <c r="T1218" s="67"/>
      <c r="U1218" s="67"/>
    </row>
    <row r="1219" spans="9:21">
      <c r="I1219" s="68"/>
      <c r="J1219" s="67"/>
      <c r="K1219" s="67"/>
      <c r="L1219" s="67"/>
      <c r="M1219" s="67"/>
      <c r="N1219" s="67"/>
      <c r="O1219" s="67"/>
      <c r="P1219" s="67"/>
      <c r="Q1219" s="67"/>
      <c r="R1219" s="67"/>
      <c r="S1219" s="67"/>
      <c r="T1219" s="67"/>
      <c r="U1219" s="67"/>
    </row>
    <row r="1220" spans="9:21">
      <c r="I1220" s="68"/>
      <c r="J1220" s="67"/>
      <c r="K1220" s="67"/>
      <c r="L1220" s="67"/>
      <c r="M1220" s="67"/>
      <c r="N1220" s="67"/>
      <c r="O1220" s="67"/>
      <c r="P1220" s="67"/>
      <c r="Q1220" s="67"/>
      <c r="R1220" s="67"/>
      <c r="S1220" s="67"/>
      <c r="T1220" s="67"/>
      <c r="U1220" s="67"/>
    </row>
    <row r="1221" spans="9:21">
      <c r="I1221" s="68"/>
      <c r="J1221" s="67"/>
      <c r="K1221" s="67"/>
      <c r="L1221" s="67"/>
      <c r="M1221" s="67"/>
      <c r="N1221" s="67"/>
      <c r="O1221" s="67"/>
      <c r="P1221" s="67"/>
      <c r="Q1221" s="67"/>
      <c r="R1221" s="67"/>
      <c r="S1221" s="67"/>
      <c r="T1221" s="67"/>
      <c r="U1221" s="67"/>
    </row>
    <row r="1222" spans="9:21">
      <c r="I1222" s="68"/>
      <c r="J1222" s="67"/>
      <c r="K1222" s="67"/>
      <c r="L1222" s="67"/>
      <c r="M1222" s="67"/>
      <c r="N1222" s="67"/>
      <c r="O1222" s="67"/>
      <c r="P1222" s="67"/>
      <c r="Q1222" s="67"/>
      <c r="R1222" s="67"/>
      <c r="S1222" s="67"/>
      <c r="T1222" s="67"/>
      <c r="U1222" s="67"/>
    </row>
    <row r="1223" spans="9:21">
      <c r="I1223" s="68"/>
      <c r="J1223" s="67"/>
      <c r="K1223" s="67"/>
      <c r="L1223" s="67"/>
      <c r="M1223" s="67"/>
      <c r="N1223" s="67"/>
      <c r="O1223" s="67"/>
      <c r="P1223" s="67"/>
      <c r="Q1223" s="67"/>
      <c r="R1223" s="67"/>
      <c r="S1223" s="67"/>
      <c r="T1223" s="67"/>
      <c r="U1223" s="67"/>
    </row>
    <row r="1224" spans="9:21">
      <c r="I1224" s="68"/>
      <c r="J1224" s="67"/>
      <c r="K1224" s="67"/>
      <c r="L1224" s="67"/>
      <c r="M1224" s="67"/>
      <c r="N1224" s="67"/>
      <c r="O1224" s="67"/>
      <c r="P1224" s="67"/>
      <c r="Q1224" s="67"/>
      <c r="R1224" s="67"/>
      <c r="S1224" s="67"/>
      <c r="T1224" s="67"/>
      <c r="U1224" s="67"/>
    </row>
    <row r="1225" spans="9:21">
      <c r="I1225" s="68"/>
      <c r="J1225" s="67"/>
      <c r="K1225" s="67"/>
      <c r="L1225" s="67"/>
      <c r="M1225" s="67"/>
      <c r="N1225" s="67"/>
      <c r="O1225" s="67"/>
      <c r="P1225" s="67"/>
      <c r="Q1225" s="67"/>
      <c r="R1225" s="67"/>
      <c r="S1225" s="67"/>
      <c r="T1225" s="67"/>
      <c r="U1225" s="67"/>
    </row>
    <row r="1226" spans="9:21">
      <c r="I1226" s="68"/>
      <c r="J1226" s="67"/>
      <c r="K1226" s="67"/>
      <c r="L1226" s="67"/>
      <c r="M1226" s="67"/>
      <c r="N1226" s="67"/>
      <c r="O1226" s="67"/>
      <c r="P1226" s="67"/>
      <c r="Q1226" s="67"/>
      <c r="R1226" s="67"/>
      <c r="S1226" s="67"/>
      <c r="T1226" s="67"/>
      <c r="U1226" s="67"/>
    </row>
    <row r="1227" spans="9:21">
      <c r="I1227" s="68"/>
      <c r="J1227" s="67"/>
      <c r="K1227" s="67"/>
      <c r="L1227" s="67"/>
      <c r="M1227" s="67"/>
      <c r="N1227" s="67"/>
      <c r="O1227" s="67"/>
      <c r="P1227" s="67"/>
      <c r="Q1227" s="67"/>
      <c r="R1227" s="67"/>
      <c r="S1227" s="67"/>
      <c r="T1227" s="67"/>
      <c r="U1227" s="67"/>
    </row>
    <row r="1228" spans="9:21">
      <c r="I1228" s="68"/>
      <c r="J1228" s="67"/>
      <c r="K1228" s="67"/>
      <c r="L1228" s="67"/>
      <c r="M1228" s="67"/>
      <c r="N1228" s="67"/>
      <c r="O1228" s="67"/>
      <c r="P1228" s="67"/>
      <c r="Q1228" s="67"/>
      <c r="R1228" s="67"/>
      <c r="S1228" s="67"/>
      <c r="T1228" s="67"/>
      <c r="U1228" s="67"/>
    </row>
    <row r="1229" spans="9:21">
      <c r="I1229" s="68"/>
      <c r="J1229" s="67"/>
      <c r="K1229" s="67"/>
      <c r="L1229" s="67"/>
      <c r="M1229" s="67"/>
      <c r="N1229" s="67"/>
      <c r="O1229" s="67"/>
      <c r="P1229" s="67"/>
      <c r="Q1229" s="67"/>
      <c r="R1229" s="67"/>
      <c r="S1229" s="67"/>
      <c r="T1229" s="67"/>
      <c r="U1229" s="67"/>
    </row>
    <row r="1230" spans="9:21">
      <c r="I1230" s="68"/>
      <c r="J1230" s="67"/>
      <c r="K1230" s="67"/>
      <c r="L1230" s="67"/>
      <c r="M1230" s="67"/>
      <c r="N1230" s="67"/>
      <c r="O1230" s="67"/>
      <c r="P1230" s="67"/>
      <c r="Q1230" s="67"/>
      <c r="R1230" s="67"/>
      <c r="S1230" s="67"/>
      <c r="T1230" s="67"/>
      <c r="U1230" s="67"/>
    </row>
    <row r="1231" spans="9:21">
      <c r="I1231" s="68"/>
      <c r="J1231" s="67"/>
      <c r="K1231" s="67"/>
      <c r="L1231" s="67"/>
      <c r="M1231" s="67"/>
      <c r="N1231" s="67"/>
      <c r="O1231" s="67"/>
      <c r="P1231" s="67"/>
      <c r="Q1231" s="67"/>
      <c r="R1231" s="67"/>
      <c r="S1231" s="67"/>
      <c r="T1231" s="67"/>
      <c r="U1231" s="67"/>
    </row>
    <row r="1232" spans="9:21">
      <c r="I1232" s="68"/>
      <c r="J1232" s="67"/>
      <c r="K1232" s="67"/>
      <c r="L1232" s="67"/>
      <c r="M1232" s="67"/>
      <c r="N1232" s="67"/>
      <c r="O1232" s="67"/>
      <c r="P1232" s="67"/>
      <c r="Q1232" s="67"/>
      <c r="R1232" s="67"/>
      <c r="S1232" s="67"/>
      <c r="T1232" s="67"/>
      <c r="U1232" s="67"/>
    </row>
    <row r="1233" spans="9:21">
      <c r="I1233" s="68"/>
      <c r="J1233" s="67"/>
      <c r="K1233" s="67"/>
      <c r="L1233" s="67"/>
      <c r="M1233" s="67"/>
      <c r="N1233" s="67"/>
      <c r="O1233" s="67"/>
      <c r="P1233" s="67"/>
      <c r="Q1233" s="67"/>
      <c r="R1233" s="67"/>
      <c r="S1233" s="67"/>
      <c r="T1233" s="67"/>
      <c r="U1233" s="67"/>
    </row>
    <row r="1234" spans="9:21">
      <c r="I1234" s="68"/>
      <c r="J1234" s="67"/>
      <c r="K1234" s="67"/>
      <c r="L1234" s="67"/>
      <c r="M1234" s="67"/>
      <c r="N1234" s="67"/>
      <c r="O1234" s="67"/>
      <c r="P1234" s="67"/>
      <c r="Q1234" s="67"/>
      <c r="R1234" s="67"/>
      <c r="S1234" s="67"/>
      <c r="T1234" s="67"/>
      <c r="U1234" s="67"/>
    </row>
    <row r="1235" spans="9:21">
      <c r="I1235" s="68"/>
      <c r="J1235" s="67"/>
      <c r="K1235" s="67"/>
      <c r="L1235" s="67"/>
      <c r="M1235" s="67"/>
      <c r="N1235" s="67"/>
      <c r="O1235" s="67"/>
      <c r="P1235" s="67"/>
      <c r="Q1235" s="67"/>
      <c r="R1235" s="67"/>
      <c r="S1235" s="67"/>
      <c r="T1235" s="67"/>
      <c r="U1235" s="67"/>
    </row>
    <row r="1236" spans="9:21">
      <c r="I1236" s="68"/>
      <c r="J1236" s="67"/>
      <c r="K1236" s="67"/>
      <c r="L1236" s="67"/>
      <c r="M1236" s="67"/>
      <c r="N1236" s="67"/>
      <c r="O1236" s="67"/>
      <c r="P1236" s="67"/>
      <c r="Q1236" s="67"/>
      <c r="R1236" s="67"/>
      <c r="S1236" s="67"/>
      <c r="T1236" s="67"/>
      <c r="U1236" s="67"/>
    </row>
    <row r="1237" spans="9:21">
      <c r="I1237" s="68"/>
      <c r="J1237" s="67"/>
      <c r="K1237" s="67"/>
      <c r="L1237" s="67"/>
      <c r="M1237" s="67"/>
      <c r="N1237" s="67"/>
      <c r="O1237" s="67"/>
      <c r="P1237" s="67"/>
      <c r="Q1237" s="67"/>
      <c r="R1237" s="67"/>
      <c r="S1237" s="67"/>
      <c r="T1237" s="67"/>
      <c r="U1237" s="67"/>
    </row>
    <row r="1238" spans="9:21">
      <c r="I1238" s="68"/>
      <c r="J1238" s="67"/>
      <c r="K1238" s="67"/>
      <c r="L1238" s="67"/>
      <c r="M1238" s="67"/>
      <c r="N1238" s="67"/>
      <c r="O1238" s="67"/>
      <c r="P1238" s="67"/>
      <c r="Q1238" s="67"/>
      <c r="R1238" s="67"/>
      <c r="S1238" s="67"/>
      <c r="T1238" s="67"/>
      <c r="U1238" s="67"/>
    </row>
    <row r="1239" spans="9:21">
      <c r="I1239" s="68"/>
      <c r="J1239" s="67"/>
      <c r="K1239" s="67"/>
      <c r="L1239" s="67"/>
      <c r="M1239" s="67"/>
      <c r="N1239" s="67"/>
      <c r="O1239" s="67"/>
      <c r="P1239" s="67"/>
      <c r="Q1239" s="67"/>
      <c r="R1239" s="67"/>
      <c r="S1239" s="67"/>
      <c r="T1239" s="67"/>
      <c r="U1239" s="67"/>
    </row>
    <row r="1240" spans="9:21">
      <c r="I1240" s="68"/>
      <c r="J1240" s="67"/>
      <c r="K1240" s="67"/>
      <c r="L1240" s="67"/>
      <c r="M1240" s="67"/>
      <c r="N1240" s="67"/>
      <c r="O1240" s="67"/>
      <c r="P1240" s="67"/>
      <c r="Q1240" s="67"/>
      <c r="R1240" s="67"/>
      <c r="S1240" s="67"/>
      <c r="T1240" s="67"/>
      <c r="U1240" s="67"/>
    </row>
    <row r="1241" spans="9:21">
      <c r="I1241" s="68"/>
      <c r="J1241" s="67"/>
      <c r="K1241" s="67"/>
      <c r="L1241" s="67"/>
      <c r="M1241" s="67"/>
      <c r="N1241" s="67"/>
      <c r="O1241" s="67"/>
      <c r="P1241" s="67"/>
      <c r="Q1241" s="67"/>
      <c r="R1241" s="67"/>
      <c r="S1241" s="67"/>
      <c r="T1241" s="67"/>
      <c r="U1241" s="67"/>
    </row>
    <row r="1242" spans="9:21">
      <c r="I1242" s="68"/>
      <c r="J1242" s="67"/>
      <c r="K1242" s="67"/>
      <c r="L1242" s="67"/>
      <c r="M1242" s="67"/>
      <c r="N1242" s="67"/>
      <c r="O1242" s="67"/>
      <c r="P1242" s="67"/>
      <c r="Q1242" s="67"/>
      <c r="R1242" s="67"/>
      <c r="S1242" s="67"/>
      <c r="T1242" s="67"/>
      <c r="U1242" s="67"/>
    </row>
    <row r="1243" spans="9:21">
      <c r="I1243" s="68"/>
      <c r="J1243" s="67"/>
      <c r="K1243" s="67"/>
      <c r="L1243" s="67"/>
      <c r="M1243" s="67"/>
      <c r="N1243" s="67"/>
      <c r="O1243" s="67"/>
      <c r="P1243" s="67"/>
      <c r="Q1243" s="67"/>
      <c r="R1243" s="67"/>
      <c r="S1243" s="67"/>
      <c r="T1243" s="67"/>
      <c r="U1243" s="67"/>
    </row>
    <row r="1244" spans="9:21">
      <c r="I1244" s="68"/>
      <c r="J1244" s="67"/>
      <c r="K1244" s="67"/>
      <c r="L1244" s="67"/>
      <c r="M1244" s="67"/>
      <c r="N1244" s="67"/>
      <c r="O1244" s="67"/>
      <c r="P1244" s="67"/>
      <c r="Q1244" s="67"/>
      <c r="R1244" s="67"/>
      <c r="S1244" s="67"/>
      <c r="T1244" s="67"/>
      <c r="U1244" s="67"/>
    </row>
    <row r="1245" spans="9:21">
      <c r="I1245" s="68"/>
      <c r="J1245" s="67"/>
      <c r="K1245" s="67"/>
      <c r="L1245" s="67"/>
      <c r="M1245" s="67"/>
      <c r="N1245" s="67"/>
      <c r="O1245" s="67"/>
      <c r="P1245" s="67"/>
      <c r="Q1245" s="67"/>
      <c r="R1245" s="67"/>
      <c r="S1245" s="67"/>
      <c r="T1245" s="67"/>
      <c r="U1245" s="67"/>
    </row>
    <row r="1246" spans="9:21">
      <c r="I1246" s="68"/>
      <c r="J1246" s="67"/>
      <c r="K1246" s="67"/>
      <c r="L1246" s="67"/>
      <c r="M1246" s="67"/>
      <c r="N1246" s="67"/>
      <c r="O1246" s="67"/>
      <c r="P1246" s="67"/>
      <c r="Q1246" s="67"/>
      <c r="R1246" s="67"/>
      <c r="S1246" s="67"/>
      <c r="T1246" s="67"/>
      <c r="U1246" s="67"/>
    </row>
    <row r="1247" spans="9:21">
      <c r="I1247" s="68"/>
      <c r="J1247" s="67"/>
      <c r="K1247" s="67"/>
      <c r="L1247" s="67"/>
      <c r="M1247" s="67"/>
      <c r="N1247" s="67"/>
      <c r="O1247" s="67"/>
      <c r="P1247" s="67"/>
      <c r="Q1247" s="67"/>
      <c r="R1247" s="67"/>
      <c r="S1247" s="67"/>
      <c r="T1247" s="67"/>
      <c r="U1247" s="67"/>
    </row>
    <row r="1248" spans="9:21">
      <c r="I1248" s="68"/>
      <c r="J1248" s="67"/>
      <c r="K1248" s="67"/>
      <c r="L1248" s="67"/>
      <c r="M1248" s="67"/>
      <c r="N1248" s="67"/>
      <c r="O1248" s="67"/>
      <c r="P1248" s="67"/>
      <c r="Q1248" s="67"/>
      <c r="R1248" s="67"/>
      <c r="S1248" s="67"/>
      <c r="T1248" s="67"/>
      <c r="U1248" s="67"/>
    </row>
    <row r="1249" spans="9:21">
      <c r="I1249" s="68"/>
      <c r="J1249" s="67"/>
      <c r="K1249" s="67"/>
      <c r="L1249" s="67"/>
      <c r="M1249" s="67"/>
      <c r="N1249" s="67"/>
      <c r="O1249" s="67"/>
      <c r="P1249" s="67"/>
      <c r="Q1249" s="67"/>
      <c r="R1249" s="67"/>
      <c r="S1249" s="67"/>
      <c r="T1249" s="67"/>
      <c r="U1249" s="67"/>
    </row>
    <row r="1250" spans="9:21">
      <c r="I1250" s="68"/>
      <c r="J1250" s="67"/>
      <c r="K1250" s="67"/>
      <c r="L1250" s="67"/>
      <c r="M1250" s="67"/>
      <c r="N1250" s="67"/>
      <c r="O1250" s="67"/>
      <c r="P1250" s="67"/>
      <c r="Q1250" s="67"/>
      <c r="R1250" s="67"/>
      <c r="S1250" s="67"/>
      <c r="T1250" s="67"/>
      <c r="U1250" s="67"/>
    </row>
    <row r="1251" spans="9:21">
      <c r="I1251" s="68"/>
      <c r="J1251" s="67"/>
      <c r="K1251" s="67"/>
      <c r="L1251" s="67"/>
      <c r="M1251" s="67"/>
      <c r="N1251" s="67"/>
      <c r="O1251" s="67"/>
      <c r="P1251" s="67"/>
      <c r="Q1251" s="67"/>
      <c r="R1251" s="67"/>
      <c r="S1251" s="67"/>
      <c r="T1251" s="67"/>
      <c r="U1251" s="67"/>
    </row>
    <row r="1252" spans="9:21">
      <c r="I1252" s="68"/>
      <c r="J1252" s="67"/>
      <c r="K1252" s="67"/>
      <c r="L1252" s="67"/>
      <c r="M1252" s="67"/>
      <c r="N1252" s="67"/>
      <c r="O1252" s="67"/>
      <c r="P1252" s="67"/>
      <c r="Q1252" s="67"/>
      <c r="R1252" s="67"/>
      <c r="S1252" s="67"/>
      <c r="T1252" s="67"/>
      <c r="U1252" s="67"/>
    </row>
    <row r="1253" spans="9:21">
      <c r="I1253" s="68"/>
      <c r="J1253" s="67"/>
      <c r="K1253" s="67"/>
      <c r="L1253" s="67"/>
      <c r="M1253" s="67"/>
      <c r="N1253" s="67"/>
      <c r="O1253" s="67"/>
      <c r="P1253" s="67"/>
      <c r="Q1253" s="67"/>
      <c r="R1253" s="67"/>
      <c r="S1253" s="67"/>
      <c r="T1253" s="67"/>
      <c r="U1253" s="67"/>
    </row>
    <row r="1254" spans="9:21">
      <c r="I1254" s="68"/>
      <c r="J1254" s="67"/>
      <c r="K1254" s="67"/>
      <c r="L1254" s="67"/>
      <c r="M1254" s="67"/>
      <c r="N1254" s="67"/>
      <c r="O1254" s="67"/>
      <c r="P1254" s="67"/>
      <c r="Q1254" s="67"/>
      <c r="R1254" s="67"/>
      <c r="S1254" s="67"/>
      <c r="T1254" s="67"/>
      <c r="U1254" s="67"/>
    </row>
    <row r="1255" spans="9:21">
      <c r="I1255" s="68"/>
      <c r="J1255" s="67"/>
      <c r="K1255" s="67"/>
      <c r="L1255" s="67"/>
      <c r="M1255" s="67"/>
      <c r="N1255" s="67"/>
      <c r="O1255" s="67"/>
      <c r="P1255" s="67"/>
      <c r="Q1255" s="67"/>
      <c r="R1255" s="67"/>
      <c r="S1255" s="67"/>
      <c r="T1255" s="67"/>
      <c r="U1255" s="67"/>
    </row>
    <row r="1256" spans="9:21">
      <c r="I1256" s="68"/>
      <c r="J1256" s="67"/>
      <c r="K1256" s="67"/>
      <c r="L1256" s="67"/>
      <c r="M1256" s="67"/>
      <c r="N1256" s="67"/>
      <c r="O1256" s="67"/>
      <c r="P1256" s="67"/>
      <c r="Q1256" s="67"/>
      <c r="R1256" s="67"/>
      <c r="S1256" s="67"/>
      <c r="T1256" s="67"/>
      <c r="U1256" s="67"/>
    </row>
    <row r="1257" spans="9:21">
      <c r="I1257" s="68"/>
      <c r="J1257" s="67"/>
      <c r="K1257" s="67"/>
      <c r="L1257" s="67"/>
      <c r="M1257" s="67"/>
      <c r="N1257" s="67"/>
      <c r="O1257" s="67"/>
      <c r="P1257" s="67"/>
      <c r="Q1257" s="67"/>
      <c r="R1257" s="67"/>
      <c r="S1257" s="67"/>
      <c r="T1257" s="67"/>
      <c r="U1257" s="67"/>
    </row>
    <row r="1258" spans="9:21">
      <c r="I1258" s="68"/>
      <c r="J1258" s="67"/>
      <c r="K1258" s="67"/>
      <c r="L1258" s="67"/>
      <c r="M1258" s="67"/>
      <c r="N1258" s="67"/>
      <c r="O1258" s="67"/>
      <c r="P1258" s="67"/>
      <c r="Q1258" s="67"/>
      <c r="R1258" s="67"/>
      <c r="S1258" s="67"/>
      <c r="T1258" s="67"/>
      <c r="U1258" s="67"/>
    </row>
    <row r="1259" spans="9:21">
      <c r="I1259" s="68"/>
      <c r="J1259" s="67"/>
      <c r="K1259" s="67"/>
      <c r="L1259" s="67"/>
      <c r="M1259" s="67"/>
      <c r="N1259" s="67"/>
      <c r="O1259" s="67"/>
      <c r="P1259" s="67"/>
      <c r="Q1259" s="67"/>
      <c r="R1259" s="67"/>
      <c r="S1259" s="67"/>
      <c r="T1259" s="67"/>
      <c r="U1259" s="67"/>
    </row>
    <row r="1260" spans="9:21">
      <c r="I1260" s="68"/>
      <c r="J1260" s="67"/>
      <c r="K1260" s="67"/>
      <c r="L1260" s="67"/>
      <c r="M1260" s="67"/>
      <c r="N1260" s="67"/>
      <c r="O1260" s="67"/>
      <c r="P1260" s="67"/>
      <c r="Q1260" s="67"/>
      <c r="R1260" s="67"/>
      <c r="S1260" s="67"/>
      <c r="T1260" s="67"/>
      <c r="U1260" s="67"/>
    </row>
    <row r="1261" spans="9:21">
      <c r="I1261" s="68"/>
      <c r="J1261" s="67"/>
      <c r="K1261" s="67"/>
      <c r="L1261" s="67"/>
      <c r="M1261" s="67"/>
      <c r="N1261" s="67"/>
      <c r="O1261" s="67"/>
      <c r="P1261" s="67"/>
      <c r="Q1261" s="67"/>
      <c r="R1261" s="67"/>
      <c r="S1261" s="67"/>
      <c r="T1261" s="67"/>
      <c r="U1261" s="67"/>
    </row>
    <row r="1262" spans="9:21">
      <c r="I1262" s="68"/>
      <c r="J1262" s="67"/>
      <c r="K1262" s="67"/>
      <c r="L1262" s="67"/>
      <c r="M1262" s="67"/>
      <c r="N1262" s="67"/>
      <c r="O1262" s="67"/>
      <c r="P1262" s="67"/>
      <c r="Q1262" s="67"/>
      <c r="R1262" s="67"/>
      <c r="S1262" s="67"/>
      <c r="T1262" s="67"/>
      <c r="U1262" s="67"/>
    </row>
    <row r="1263" spans="9:21">
      <c r="I1263" s="68"/>
      <c r="J1263" s="67"/>
      <c r="K1263" s="67"/>
      <c r="L1263" s="67"/>
      <c r="M1263" s="67"/>
      <c r="N1263" s="67"/>
      <c r="O1263" s="67"/>
      <c r="P1263" s="67"/>
      <c r="Q1263" s="67"/>
      <c r="R1263" s="67"/>
      <c r="S1263" s="67"/>
      <c r="T1263" s="67"/>
      <c r="U1263" s="67"/>
    </row>
    <row r="1264" spans="9:21">
      <c r="I1264" s="68"/>
      <c r="J1264" s="67"/>
      <c r="K1264" s="67"/>
      <c r="L1264" s="67"/>
      <c r="M1264" s="67"/>
      <c r="N1264" s="67"/>
      <c r="O1264" s="67"/>
      <c r="P1264" s="67"/>
      <c r="Q1264" s="67"/>
      <c r="R1264" s="67"/>
      <c r="S1264" s="67"/>
      <c r="T1264" s="67"/>
      <c r="U1264" s="67"/>
    </row>
    <row r="1265" spans="9:21">
      <c r="I1265" s="68"/>
      <c r="J1265" s="67"/>
      <c r="K1265" s="67"/>
      <c r="L1265" s="67"/>
      <c r="M1265" s="67"/>
      <c r="N1265" s="67"/>
      <c r="O1265" s="67"/>
      <c r="P1265" s="67"/>
      <c r="Q1265" s="67"/>
      <c r="R1265" s="67"/>
      <c r="S1265" s="67"/>
      <c r="T1265" s="67"/>
      <c r="U1265" s="67"/>
    </row>
    <row r="1266" spans="9:21">
      <c r="I1266" s="68"/>
      <c r="J1266" s="67"/>
      <c r="K1266" s="67"/>
      <c r="L1266" s="67"/>
      <c r="M1266" s="67"/>
      <c r="N1266" s="67"/>
      <c r="O1266" s="67"/>
      <c r="P1266" s="67"/>
      <c r="Q1266" s="67"/>
      <c r="R1266" s="67"/>
      <c r="S1266" s="67"/>
      <c r="T1266" s="67"/>
      <c r="U1266" s="67"/>
    </row>
    <row r="1267" spans="9:21">
      <c r="I1267" s="68"/>
      <c r="J1267" s="67"/>
      <c r="K1267" s="67"/>
      <c r="L1267" s="67"/>
      <c r="M1267" s="67"/>
      <c r="N1267" s="67"/>
      <c r="O1267" s="67"/>
      <c r="P1267" s="67"/>
      <c r="Q1267" s="67"/>
      <c r="R1267" s="67"/>
      <c r="S1267" s="67"/>
      <c r="T1267" s="67"/>
      <c r="U1267" s="67"/>
    </row>
    <row r="1268" spans="9:21">
      <c r="I1268" s="68"/>
      <c r="J1268" s="67"/>
      <c r="K1268" s="67"/>
      <c r="L1268" s="67"/>
      <c r="M1268" s="67"/>
      <c r="N1268" s="67"/>
      <c r="O1268" s="67"/>
      <c r="P1268" s="67"/>
      <c r="Q1268" s="67"/>
      <c r="R1268" s="67"/>
      <c r="S1268" s="67"/>
      <c r="T1268" s="67"/>
      <c r="U1268" s="67"/>
    </row>
    <row r="1269" spans="9:21">
      <c r="I1269" s="68"/>
      <c r="J1269" s="67"/>
      <c r="K1269" s="67"/>
      <c r="L1269" s="67"/>
      <c r="M1269" s="67"/>
      <c r="N1269" s="67"/>
      <c r="O1269" s="67"/>
      <c r="P1269" s="67"/>
      <c r="Q1269" s="67"/>
      <c r="R1269" s="67"/>
      <c r="S1269" s="67"/>
      <c r="T1269" s="67"/>
      <c r="U1269" s="67"/>
    </row>
    <row r="1270" spans="9:21">
      <c r="I1270" s="68"/>
      <c r="J1270" s="67"/>
      <c r="K1270" s="67"/>
      <c r="L1270" s="67"/>
      <c r="M1270" s="67"/>
      <c r="N1270" s="67"/>
      <c r="O1270" s="67"/>
      <c r="P1270" s="67"/>
      <c r="Q1270" s="67"/>
      <c r="R1270" s="67"/>
      <c r="S1270" s="67"/>
      <c r="T1270" s="67"/>
      <c r="U1270" s="67"/>
    </row>
    <row r="1271" spans="9:21">
      <c r="I1271" s="68"/>
      <c r="J1271" s="67"/>
      <c r="K1271" s="67"/>
      <c r="L1271" s="67"/>
      <c r="M1271" s="67"/>
      <c r="N1271" s="67"/>
      <c r="O1271" s="67"/>
      <c r="P1271" s="67"/>
      <c r="Q1271" s="67"/>
      <c r="R1271" s="67"/>
      <c r="S1271" s="67"/>
      <c r="T1271" s="67"/>
      <c r="U1271" s="67"/>
    </row>
    <row r="1272" spans="9:21">
      <c r="I1272" s="68"/>
      <c r="J1272" s="67"/>
      <c r="K1272" s="67"/>
      <c r="L1272" s="67"/>
      <c r="M1272" s="67"/>
      <c r="N1272" s="67"/>
      <c r="O1272" s="67"/>
      <c r="P1272" s="67"/>
      <c r="Q1272" s="67"/>
      <c r="R1272" s="67"/>
      <c r="S1272" s="67"/>
      <c r="T1272" s="67"/>
      <c r="U1272" s="67"/>
    </row>
    <row r="1273" spans="9:21">
      <c r="I1273" s="68"/>
      <c r="J1273" s="67"/>
      <c r="K1273" s="67"/>
      <c r="L1273" s="67"/>
      <c r="M1273" s="67"/>
      <c r="N1273" s="67"/>
      <c r="O1273" s="67"/>
      <c r="P1273" s="67"/>
      <c r="Q1273" s="67"/>
      <c r="R1273" s="67"/>
      <c r="S1273" s="67"/>
      <c r="T1273" s="67"/>
      <c r="U1273" s="67"/>
    </row>
    <row r="1274" spans="9:21">
      <c r="I1274" s="68"/>
      <c r="J1274" s="67"/>
      <c r="K1274" s="67"/>
      <c r="L1274" s="67"/>
      <c r="M1274" s="67"/>
      <c r="N1274" s="67"/>
      <c r="O1274" s="67"/>
      <c r="P1274" s="67"/>
      <c r="Q1274" s="67"/>
      <c r="R1274" s="67"/>
      <c r="S1274" s="67"/>
      <c r="T1274" s="67"/>
      <c r="U1274" s="67"/>
    </row>
    <row r="1275" spans="9:21">
      <c r="I1275" s="68"/>
      <c r="J1275" s="67"/>
      <c r="K1275" s="67"/>
      <c r="L1275" s="67"/>
      <c r="M1275" s="67"/>
      <c r="N1275" s="67"/>
      <c r="O1275" s="67"/>
      <c r="P1275" s="67"/>
      <c r="Q1275" s="67"/>
      <c r="R1275" s="67"/>
      <c r="S1275" s="67"/>
      <c r="T1275" s="67"/>
      <c r="U1275" s="67"/>
    </row>
    <row r="1276" spans="9:21">
      <c r="I1276" s="68"/>
      <c r="J1276" s="67"/>
      <c r="K1276" s="67"/>
      <c r="L1276" s="67"/>
      <c r="M1276" s="67"/>
      <c r="N1276" s="67"/>
      <c r="O1276" s="67"/>
      <c r="P1276" s="67"/>
      <c r="Q1276" s="67"/>
      <c r="R1276" s="67"/>
      <c r="S1276" s="67"/>
      <c r="T1276" s="67"/>
      <c r="U1276" s="67"/>
    </row>
    <row r="1277" spans="9:21">
      <c r="I1277" s="68"/>
      <c r="J1277" s="67"/>
      <c r="K1277" s="67"/>
      <c r="L1277" s="67"/>
      <c r="M1277" s="67"/>
      <c r="N1277" s="67"/>
      <c r="O1277" s="67"/>
      <c r="P1277" s="67"/>
      <c r="Q1277" s="67"/>
      <c r="R1277" s="67"/>
      <c r="S1277" s="67"/>
      <c r="T1277" s="67"/>
      <c r="U1277" s="67"/>
    </row>
    <row r="1278" spans="9:21">
      <c r="I1278" s="68"/>
      <c r="J1278" s="67"/>
      <c r="K1278" s="67"/>
      <c r="L1278" s="67"/>
      <c r="M1278" s="67"/>
      <c r="N1278" s="67"/>
      <c r="O1278" s="67"/>
      <c r="P1278" s="67"/>
      <c r="Q1278" s="67"/>
      <c r="R1278" s="67"/>
      <c r="S1278" s="67"/>
      <c r="T1278" s="67"/>
      <c r="U1278" s="67"/>
    </row>
    <row r="1279" spans="9:21">
      <c r="I1279" s="68"/>
      <c r="J1279" s="67"/>
      <c r="K1279" s="67"/>
      <c r="L1279" s="67"/>
      <c r="M1279" s="67"/>
      <c r="N1279" s="67"/>
      <c r="O1279" s="67"/>
      <c r="P1279" s="67"/>
      <c r="Q1279" s="67"/>
      <c r="R1279" s="67"/>
      <c r="S1279" s="67"/>
      <c r="T1279" s="67"/>
      <c r="U1279" s="67"/>
    </row>
    <row r="1280" spans="9:21">
      <c r="I1280" s="68"/>
      <c r="J1280" s="67"/>
      <c r="K1280" s="67"/>
      <c r="L1280" s="67"/>
      <c r="M1280" s="67"/>
      <c r="N1280" s="67"/>
      <c r="O1280" s="67"/>
      <c r="P1280" s="67"/>
      <c r="Q1280" s="67"/>
      <c r="R1280" s="67"/>
      <c r="S1280" s="67"/>
      <c r="T1280" s="67"/>
      <c r="U1280" s="67"/>
    </row>
    <row r="1281" spans="9:21">
      <c r="I1281" s="68"/>
      <c r="J1281" s="67"/>
      <c r="K1281" s="67"/>
      <c r="L1281" s="67"/>
      <c r="M1281" s="67"/>
      <c r="N1281" s="67"/>
      <c r="O1281" s="67"/>
      <c r="P1281" s="67"/>
      <c r="Q1281" s="67"/>
      <c r="R1281" s="67"/>
      <c r="S1281" s="67"/>
      <c r="T1281" s="67"/>
      <c r="U1281" s="67"/>
    </row>
    <row r="1282" spans="9:21">
      <c r="I1282" s="68"/>
      <c r="J1282" s="67"/>
      <c r="K1282" s="67"/>
      <c r="L1282" s="67"/>
      <c r="M1282" s="67"/>
      <c r="N1282" s="67"/>
      <c r="O1282" s="67"/>
      <c r="P1282" s="67"/>
      <c r="Q1282" s="67"/>
      <c r="R1282" s="67"/>
      <c r="S1282" s="67"/>
      <c r="T1282" s="67"/>
      <c r="U1282" s="67"/>
    </row>
    <row r="1283" spans="9:21">
      <c r="I1283" s="68"/>
      <c r="J1283" s="67"/>
      <c r="K1283" s="67"/>
      <c r="L1283" s="67"/>
      <c r="M1283" s="67"/>
      <c r="N1283" s="67"/>
      <c r="O1283" s="67"/>
      <c r="P1283" s="67"/>
      <c r="Q1283" s="67"/>
      <c r="R1283" s="67"/>
      <c r="S1283" s="67"/>
      <c r="T1283" s="67"/>
      <c r="U1283" s="67"/>
    </row>
    <row r="1284" spans="9:21">
      <c r="I1284" s="68"/>
      <c r="J1284" s="67"/>
      <c r="K1284" s="67"/>
      <c r="L1284" s="67"/>
      <c r="M1284" s="67"/>
      <c r="N1284" s="67"/>
      <c r="O1284" s="67"/>
      <c r="P1284" s="67"/>
      <c r="Q1284" s="67"/>
      <c r="R1284" s="67"/>
      <c r="S1284" s="67"/>
      <c r="T1284" s="67"/>
      <c r="U1284" s="67"/>
    </row>
    <row r="1285" spans="9:21">
      <c r="I1285" s="68"/>
      <c r="J1285" s="67"/>
      <c r="K1285" s="67"/>
      <c r="L1285" s="67"/>
      <c r="M1285" s="67"/>
      <c r="N1285" s="67"/>
      <c r="O1285" s="67"/>
      <c r="P1285" s="67"/>
      <c r="Q1285" s="67"/>
      <c r="R1285" s="67"/>
      <c r="S1285" s="67"/>
      <c r="T1285" s="67"/>
      <c r="U1285" s="67"/>
    </row>
    <row r="1286" spans="9:21">
      <c r="I1286" s="68"/>
      <c r="J1286" s="67"/>
      <c r="K1286" s="67"/>
      <c r="L1286" s="67"/>
      <c r="M1286" s="67"/>
      <c r="N1286" s="67"/>
      <c r="O1286" s="67"/>
      <c r="P1286" s="67"/>
      <c r="Q1286" s="67"/>
      <c r="R1286" s="67"/>
      <c r="S1286" s="67"/>
      <c r="T1286" s="67"/>
      <c r="U1286" s="67"/>
    </row>
    <row r="1287" spans="9:21">
      <c r="I1287" s="68"/>
      <c r="J1287" s="67"/>
      <c r="K1287" s="67"/>
      <c r="L1287" s="67"/>
      <c r="M1287" s="67"/>
      <c r="N1287" s="67"/>
      <c r="O1287" s="67"/>
      <c r="P1287" s="67"/>
      <c r="Q1287" s="67"/>
      <c r="R1287" s="67"/>
      <c r="S1287" s="67"/>
      <c r="T1287" s="67"/>
      <c r="U1287" s="67"/>
    </row>
    <row r="1288" spans="9:21">
      <c r="I1288" s="68"/>
      <c r="J1288" s="67"/>
      <c r="K1288" s="67"/>
      <c r="L1288" s="67"/>
      <c r="M1288" s="67"/>
      <c r="N1288" s="67"/>
      <c r="O1288" s="67"/>
      <c r="P1288" s="67"/>
      <c r="Q1288" s="67"/>
      <c r="R1288" s="67"/>
      <c r="S1288" s="67"/>
      <c r="T1288" s="67"/>
      <c r="U1288" s="67"/>
    </row>
    <row r="1289" spans="9:21">
      <c r="I1289" s="68"/>
      <c r="J1289" s="67"/>
      <c r="K1289" s="67"/>
      <c r="L1289" s="67"/>
      <c r="M1289" s="67"/>
      <c r="N1289" s="67"/>
      <c r="O1289" s="67"/>
      <c r="P1289" s="67"/>
      <c r="Q1289" s="67"/>
      <c r="R1289" s="67"/>
      <c r="S1289" s="67"/>
      <c r="T1289" s="67"/>
      <c r="U1289" s="67"/>
    </row>
    <row r="1290" spans="9:21">
      <c r="I1290" s="68"/>
      <c r="J1290" s="67"/>
      <c r="K1290" s="67"/>
      <c r="L1290" s="67"/>
      <c r="M1290" s="67"/>
      <c r="N1290" s="67"/>
      <c r="O1290" s="67"/>
      <c r="P1290" s="67"/>
      <c r="Q1290" s="67"/>
      <c r="R1290" s="67"/>
      <c r="S1290" s="67"/>
      <c r="T1290" s="67"/>
      <c r="U1290" s="67"/>
    </row>
    <row r="1291" spans="9:21">
      <c r="I1291" s="68"/>
      <c r="J1291" s="67"/>
      <c r="K1291" s="67"/>
      <c r="L1291" s="67"/>
      <c r="M1291" s="67"/>
      <c r="N1291" s="67"/>
      <c r="O1291" s="67"/>
      <c r="P1291" s="67"/>
      <c r="Q1291" s="67"/>
      <c r="R1291" s="67"/>
      <c r="S1291" s="67"/>
      <c r="T1291" s="67"/>
      <c r="U1291" s="67"/>
    </row>
    <row r="1292" spans="9:21">
      <c r="I1292" s="68"/>
      <c r="J1292" s="67"/>
      <c r="K1292" s="67"/>
      <c r="L1292" s="67"/>
      <c r="M1292" s="67"/>
      <c r="N1292" s="67"/>
      <c r="O1292" s="67"/>
      <c r="P1292" s="67"/>
      <c r="Q1292" s="67"/>
      <c r="R1292" s="67"/>
      <c r="S1292" s="67"/>
      <c r="T1292" s="67"/>
      <c r="U1292" s="67"/>
    </row>
    <row r="1293" spans="9:21">
      <c r="I1293" s="68"/>
      <c r="J1293" s="67"/>
      <c r="K1293" s="67"/>
      <c r="L1293" s="67"/>
      <c r="M1293" s="67"/>
      <c r="N1293" s="67"/>
      <c r="O1293" s="67"/>
      <c r="P1293" s="67"/>
      <c r="Q1293" s="67"/>
      <c r="R1293" s="67"/>
      <c r="S1293" s="67"/>
      <c r="T1293" s="67"/>
      <c r="U1293" s="67"/>
    </row>
    <row r="1294" spans="9:21">
      <c r="I1294" s="68"/>
      <c r="J1294" s="67"/>
      <c r="K1294" s="67"/>
      <c r="L1294" s="67"/>
      <c r="M1294" s="67"/>
      <c r="N1294" s="67"/>
      <c r="O1294" s="67"/>
      <c r="P1294" s="67"/>
      <c r="Q1294" s="67"/>
      <c r="R1294" s="67"/>
      <c r="S1294" s="67"/>
      <c r="T1294" s="67"/>
      <c r="U1294" s="67"/>
    </row>
    <row r="1295" spans="9:21">
      <c r="I1295" s="68"/>
      <c r="J1295" s="67"/>
      <c r="K1295" s="67"/>
      <c r="L1295" s="67"/>
      <c r="M1295" s="67"/>
      <c r="N1295" s="67"/>
      <c r="O1295" s="67"/>
      <c r="P1295" s="67"/>
      <c r="Q1295" s="67"/>
      <c r="R1295" s="67"/>
      <c r="S1295" s="67"/>
      <c r="T1295" s="67"/>
      <c r="U1295" s="67"/>
    </row>
    <row r="1296" spans="9:21">
      <c r="I1296" s="68"/>
      <c r="J1296" s="67"/>
      <c r="K1296" s="67"/>
      <c r="L1296" s="67"/>
      <c r="M1296" s="67"/>
      <c r="N1296" s="67"/>
      <c r="O1296" s="67"/>
      <c r="P1296" s="67"/>
      <c r="Q1296" s="67"/>
      <c r="R1296" s="67"/>
      <c r="S1296" s="67"/>
      <c r="T1296" s="67"/>
      <c r="U1296" s="67"/>
    </row>
    <row r="1297" spans="9:21">
      <c r="I1297" s="68"/>
      <c r="J1297" s="67"/>
      <c r="K1297" s="67"/>
      <c r="L1297" s="67"/>
      <c r="M1297" s="67"/>
      <c r="N1297" s="67"/>
      <c r="O1297" s="67"/>
      <c r="P1297" s="67"/>
      <c r="Q1297" s="67"/>
      <c r="R1297" s="67"/>
      <c r="S1297" s="67"/>
      <c r="T1297" s="67"/>
      <c r="U1297" s="67"/>
    </row>
    <row r="1298" spans="9:21">
      <c r="I1298" s="68"/>
      <c r="J1298" s="67"/>
      <c r="K1298" s="67"/>
      <c r="L1298" s="67"/>
      <c r="M1298" s="67"/>
      <c r="N1298" s="67"/>
      <c r="O1298" s="67"/>
      <c r="P1298" s="67"/>
      <c r="Q1298" s="67"/>
      <c r="R1298" s="67"/>
      <c r="S1298" s="67"/>
      <c r="T1298" s="67"/>
      <c r="U1298" s="67"/>
    </row>
    <row r="1299" spans="9:21">
      <c r="I1299" s="68"/>
      <c r="J1299" s="67"/>
      <c r="K1299" s="67"/>
      <c r="L1299" s="67"/>
      <c r="M1299" s="67"/>
      <c r="N1299" s="67"/>
      <c r="O1299" s="67"/>
      <c r="P1299" s="67"/>
      <c r="Q1299" s="67"/>
      <c r="R1299" s="67"/>
      <c r="S1299" s="67"/>
      <c r="T1299" s="67"/>
      <c r="U1299" s="67"/>
    </row>
    <row r="1300" spans="9:21">
      <c r="I1300" s="68"/>
      <c r="J1300" s="67"/>
      <c r="K1300" s="67"/>
      <c r="L1300" s="67"/>
      <c r="M1300" s="67"/>
      <c r="N1300" s="67"/>
      <c r="O1300" s="67"/>
      <c r="P1300" s="67"/>
      <c r="Q1300" s="67"/>
      <c r="R1300" s="67"/>
      <c r="S1300" s="67"/>
      <c r="T1300" s="67"/>
      <c r="U1300" s="67"/>
    </row>
    <row r="1301" spans="9:21">
      <c r="I1301" s="68"/>
      <c r="J1301" s="67"/>
      <c r="K1301" s="67"/>
      <c r="L1301" s="67"/>
      <c r="M1301" s="67"/>
      <c r="N1301" s="67"/>
      <c r="O1301" s="67"/>
      <c r="P1301" s="67"/>
      <c r="Q1301" s="67"/>
      <c r="R1301" s="67"/>
      <c r="S1301" s="67"/>
      <c r="T1301" s="67"/>
      <c r="U1301" s="67"/>
    </row>
    <row r="1302" spans="9:21">
      <c r="I1302" s="68"/>
      <c r="J1302" s="67"/>
      <c r="K1302" s="67"/>
      <c r="L1302" s="67"/>
      <c r="M1302" s="67"/>
      <c r="N1302" s="67"/>
      <c r="O1302" s="67"/>
      <c r="P1302" s="67"/>
      <c r="Q1302" s="67"/>
      <c r="R1302" s="67"/>
      <c r="S1302" s="67"/>
      <c r="T1302" s="67"/>
      <c r="U1302" s="67"/>
    </row>
    <row r="1303" spans="9:21">
      <c r="I1303" s="68"/>
      <c r="J1303" s="67"/>
      <c r="K1303" s="67"/>
      <c r="L1303" s="67"/>
      <c r="M1303" s="67"/>
      <c r="N1303" s="67"/>
      <c r="O1303" s="67"/>
      <c r="P1303" s="67"/>
      <c r="Q1303" s="67"/>
      <c r="R1303" s="67"/>
      <c r="S1303" s="67"/>
      <c r="T1303" s="67"/>
      <c r="U1303" s="67"/>
    </row>
    <row r="1304" spans="9:21">
      <c r="I1304" s="68"/>
      <c r="J1304" s="67"/>
      <c r="K1304" s="67"/>
      <c r="L1304" s="67"/>
      <c r="M1304" s="67"/>
      <c r="N1304" s="67"/>
      <c r="O1304" s="67"/>
      <c r="P1304" s="67"/>
      <c r="Q1304" s="67"/>
      <c r="R1304" s="67"/>
      <c r="S1304" s="67"/>
      <c r="T1304" s="67"/>
      <c r="U1304" s="67"/>
    </row>
    <row r="1305" spans="9:21">
      <c r="I1305" s="68"/>
      <c r="J1305" s="67"/>
      <c r="K1305" s="67"/>
      <c r="L1305" s="67"/>
      <c r="M1305" s="67"/>
      <c r="N1305" s="67"/>
      <c r="O1305" s="67"/>
      <c r="P1305" s="67"/>
      <c r="Q1305" s="67"/>
      <c r="R1305" s="67"/>
      <c r="S1305" s="67"/>
      <c r="T1305" s="67"/>
      <c r="U1305" s="67"/>
    </row>
    <row r="1306" spans="9:21">
      <c r="I1306" s="68"/>
      <c r="J1306" s="67"/>
      <c r="K1306" s="67"/>
      <c r="L1306" s="67"/>
      <c r="M1306" s="67"/>
      <c r="N1306" s="67"/>
      <c r="O1306" s="67"/>
      <c r="P1306" s="67"/>
      <c r="Q1306" s="67"/>
      <c r="R1306" s="67"/>
      <c r="S1306" s="67"/>
      <c r="T1306" s="67"/>
      <c r="U1306" s="67"/>
    </row>
    <row r="1307" spans="9:21">
      <c r="I1307" s="68"/>
      <c r="J1307" s="67"/>
      <c r="K1307" s="67"/>
      <c r="L1307" s="67"/>
      <c r="M1307" s="67"/>
      <c r="N1307" s="67"/>
      <c r="O1307" s="67"/>
      <c r="P1307" s="67"/>
      <c r="Q1307" s="67"/>
      <c r="R1307" s="67"/>
      <c r="S1307" s="67"/>
      <c r="T1307" s="67"/>
      <c r="U1307" s="67"/>
    </row>
    <row r="1308" spans="9:21">
      <c r="I1308" s="68"/>
      <c r="J1308" s="67"/>
      <c r="K1308" s="67"/>
      <c r="L1308" s="67"/>
      <c r="M1308" s="67"/>
      <c r="N1308" s="67"/>
      <c r="O1308" s="67"/>
      <c r="P1308" s="67"/>
      <c r="Q1308" s="67"/>
      <c r="R1308" s="67"/>
      <c r="S1308" s="67"/>
      <c r="T1308" s="67"/>
      <c r="U1308" s="67"/>
    </row>
    <row r="1309" spans="9:21">
      <c r="I1309" s="68"/>
      <c r="J1309" s="67"/>
      <c r="K1309" s="67"/>
      <c r="L1309" s="67"/>
      <c r="M1309" s="67"/>
      <c r="N1309" s="67"/>
      <c r="O1309" s="67"/>
      <c r="P1309" s="67"/>
      <c r="Q1309" s="67"/>
      <c r="R1309" s="67"/>
      <c r="S1309" s="67"/>
      <c r="T1309" s="67"/>
      <c r="U1309" s="67"/>
    </row>
    <row r="1310" spans="9:21">
      <c r="I1310" s="68"/>
      <c r="J1310" s="67"/>
      <c r="K1310" s="67"/>
      <c r="L1310" s="67"/>
      <c r="M1310" s="67"/>
      <c r="N1310" s="67"/>
      <c r="O1310" s="67"/>
      <c r="P1310" s="67"/>
      <c r="Q1310" s="67"/>
      <c r="R1310" s="67"/>
      <c r="S1310" s="67"/>
      <c r="T1310" s="67"/>
      <c r="U1310" s="67"/>
    </row>
    <row r="1311" spans="9:21">
      <c r="I1311" s="68"/>
      <c r="J1311" s="67"/>
      <c r="K1311" s="67"/>
      <c r="L1311" s="67"/>
      <c r="M1311" s="67"/>
      <c r="N1311" s="67"/>
      <c r="O1311" s="67"/>
      <c r="P1311" s="67"/>
      <c r="Q1311" s="67"/>
      <c r="R1311" s="67"/>
      <c r="S1311" s="67"/>
      <c r="T1311" s="67"/>
      <c r="U1311" s="67"/>
    </row>
    <row r="1312" spans="9:21">
      <c r="I1312" s="68"/>
      <c r="J1312" s="67"/>
      <c r="K1312" s="67"/>
      <c r="L1312" s="67"/>
      <c r="M1312" s="67"/>
      <c r="N1312" s="67"/>
      <c r="O1312" s="67"/>
      <c r="P1312" s="67"/>
      <c r="Q1312" s="67"/>
      <c r="R1312" s="67"/>
      <c r="S1312" s="67"/>
      <c r="T1312" s="67"/>
      <c r="U1312" s="67"/>
    </row>
    <row r="1313" spans="9:21">
      <c r="I1313" s="68"/>
      <c r="J1313" s="67"/>
      <c r="K1313" s="67"/>
      <c r="L1313" s="67"/>
      <c r="M1313" s="67"/>
      <c r="N1313" s="67"/>
      <c r="O1313" s="67"/>
      <c r="P1313" s="67"/>
      <c r="Q1313" s="67"/>
      <c r="R1313" s="67"/>
      <c r="S1313" s="67"/>
      <c r="T1313" s="67"/>
      <c r="U1313" s="67"/>
    </row>
    <row r="1314" spans="9:21">
      <c r="I1314" s="68"/>
      <c r="J1314" s="67"/>
      <c r="K1314" s="67"/>
      <c r="L1314" s="67"/>
      <c r="M1314" s="67"/>
      <c r="N1314" s="67"/>
      <c r="O1314" s="67"/>
      <c r="P1314" s="67"/>
      <c r="Q1314" s="67"/>
      <c r="R1314" s="67"/>
      <c r="S1314" s="67"/>
      <c r="T1314" s="67"/>
      <c r="U1314" s="67"/>
    </row>
    <row r="1315" spans="9:21">
      <c r="I1315" s="68"/>
      <c r="J1315" s="67"/>
      <c r="K1315" s="67"/>
      <c r="L1315" s="67"/>
      <c r="M1315" s="67"/>
      <c r="N1315" s="67"/>
      <c r="O1315" s="67"/>
      <c r="P1315" s="67"/>
      <c r="Q1315" s="67"/>
      <c r="R1315" s="67"/>
      <c r="S1315" s="67"/>
      <c r="T1315" s="67"/>
      <c r="U1315" s="67"/>
    </row>
    <row r="1316" spans="9:21">
      <c r="I1316" s="68"/>
      <c r="J1316" s="67"/>
      <c r="K1316" s="67"/>
      <c r="L1316" s="67"/>
      <c r="M1316" s="67"/>
      <c r="N1316" s="67"/>
      <c r="O1316" s="67"/>
      <c r="P1316" s="67"/>
      <c r="Q1316" s="67"/>
      <c r="R1316" s="67"/>
      <c r="S1316" s="67"/>
      <c r="T1316" s="67"/>
      <c r="U1316" s="67"/>
    </row>
    <row r="1317" spans="9:21">
      <c r="I1317" s="68"/>
    </row>
    <row r="1318" spans="9:21">
      <c r="I1318" s="68"/>
    </row>
    <row r="1319" spans="9:21">
      <c r="I1319" s="68"/>
    </row>
    <row r="1320" spans="9:21">
      <c r="I1320" s="68"/>
    </row>
    <row r="1321" spans="9:21">
      <c r="I1321" s="68"/>
    </row>
    <row r="1322" spans="9:21">
      <c r="I1322" s="68"/>
    </row>
    <row r="1323" spans="9:21">
      <c r="I1323" s="68"/>
    </row>
    <row r="1324" spans="9:21">
      <c r="I1324" s="68"/>
    </row>
    <row r="1325" spans="9:21">
      <c r="I1325" s="68"/>
    </row>
    <row r="1326" spans="9:21">
      <c r="I1326" s="68"/>
    </row>
    <row r="1327" spans="9:21">
      <c r="I1327" s="68"/>
    </row>
    <row r="1328" spans="9:21">
      <c r="I1328" s="68"/>
    </row>
    <row r="1329" spans="9:9">
      <c r="I1329" s="68"/>
    </row>
    <row r="1330" spans="9:9">
      <c r="I1330" s="68"/>
    </row>
    <row r="1331" spans="9:9">
      <c r="I1331" s="68"/>
    </row>
    <row r="1332" spans="9:9">
      <c r="I1332" s="68"/>
    </row>
    <row r="1333" spans="9:9">
      <c r="I1333" s="68"/>
    </row>
    <row r="1334" spans="9:9">
      <c r="I1334" s="68"/>
    </row>
    <row r="1335" spans="9:9">
      <c r="I1335" s="68"/>
    </row>
    <row r="1336" spans="9:9">
      <c r="I1336" s="68"/>
    </row>
    <row r="1337" spans="9:9">
      <c r="I1337" s="68"/>
    </row>
    <row r="1338" spans="9:9">
      <c r="I1338" s="68"/>
    </row>
    <row r="1339" spans="9:9">
      <c r="I1339" s="68"/>
    </row>
    <row r="1340" spans="9:9">
      <c r="I1340" s="68"/>
    </row>
    <row r="1341" spans="9:9">
      <c r="I1341" s="68"/>
    </row>
    <row r="1342" spans="9:9">
      <c r="I1342" s="68"/>
    </row>
    <row r="1343" spans="9:9">
      <c r="I1343" s="68"/>
    </row>
    <row r="1344" spans="9:9">
      <c r="I1344" s="68"/>
    </row>
    <row r="1345" spans="9:9">
      <c r="I1345" s="68"/>
    </row>
    <row r="1346" spans="9:9">
      <c r="I1346" s="68"/>
    </row>
    <row r="1347" spans="9:9">
      <c r="I1347" s="68"/>
    </row>
    <row r="1348" spans="9:9">
      <c r="I1348" s="68"/>
    </row>
    <row r="1349" spans="9:9">
      <c r="I1349" s="68"/>
    </row>
    <row r="1350" spans="9:9">
      <c r="I1350" s="68"/>
    </row>
    <row r="1351" spans="9:9">
      <c r="I1351" s="68"/>
    </row>
    <row r="1352" spans="9:9">
      <c r="I1352" s="68"/>
    </row>
    <row r="1353" spans="9:9">
      <c r="I1353" s="68"/>
    </row>
    <row r="1354" spans="9:9">
      <c r="I1354" s="68"/>
    </row>
    <row r="1355" spans="9:9">
      <c r="I1355" s="68"/>
    </row>
    <row r="1356" spans="9:9">
      <c r="I1356" s="68"/>
    </row>
    <row r="1357" spans="9:9">
      <c r="I1357" s="68"/>
    </row>
    <row r="1358" spans="9:9">
      <c r="I1358" s="68"/>
    </row>
    <row r="1359" spans="9:9">
      <c r="I1359" s="68"/>
    </row>
    <row r="1360" spans="9:9">
      <c r="I1360" s="68"/>
    </row>
    <row r="1361" spans="9:9">
      <c r="I1361" s="68"/>
    </row>
    <row r="1362" spans="9:9">
      <c r="I1362" s="68"/>
    </row>
    <row r="1363" spans="9:9">
      <c r="I1363" s="68"/>
    </row>
    <row r="1364" spans="9:9">
      <c r="I1364" s="68"/>
    </row>
    <row r="1365" spans="9:9">
      <c r="I1365" s="68"/>
    </row>
    <row r="1366" spans="9:9">
      <c r="I1366" s="68"/>
    </row>
    <row r="1367" spans="9:9">
      <c r="I1367" s="68"/>
    </row>
    <row r="1368" spans="9:9">
      <c r="I1368" s="68"/>
    </row>
    <row r="1369" spans="9:9">
      <c r="I1369" s="68"/>
    </row>
    <row r="1370" spans="9:9">
      <c r="I1370" s="68"/>
    </row>
    <row r="1371" spans="9:9">
      <c r="I1371" s="68"/>
    </row>
    <row r="1372" spans="9:9">
      <c r="I1372" s="68"/>
    </row>
    <row r="1373" spans="9:9">
      <c r="I1373" s="68"/>
    </row>
    <row r="1374" spans="9:9">
      <c r="I1374" s="68"/>
    </row>
    <row r="1375" spans="9:9">
      <c r="I1375" s="68"/>
    </row>
    <row r="1376" spans="9:9">
      <c r="I1376" s="68"/>
    </row>
    <row r="1377" spans="9:9">
      <c r="I1377" s="68"/>
    </row>
    <row r="1378" spans="9:9">
      <c r="I1378" s="68"/>
    </row>
    <row r="1379" spans="9:9">
      <c r="I1379" s="68"/>
    </row>
    <row r="1380" spans="9:9">
      <c r="I1380" s="68"/>
    </row>
    <row r="1381" spans="9:9">
      <c r="I1381" s="68"/>
    </row>
    <row r="1382" spans="9:9">
      <c r="I1382" s="68"/>
    </row>
    <row r="1383" spans="9:9">
      <c r="I1383" s="68"/>
    </row>
    <row r="1384" spans="9:9">
      <c r="I1384" s="68"/>
    </row>
    <row r="1385" spans="9:9">
      <c r="I1385" s="68"/>
    </row>
    <row r="1386" spans="9:9">
      <c r="I1386" s="68"/>
    </row>
    <row r="1387" spans="9:9">
      <c r="I1387" s="68"/>
    </row>
    <row r="1388" spans="9:9">
      <c r="I1388" s="68"/>
    </row>
    <row r="1389" spans="9:9">
      <c r="I1389" s="68"/>
    </row>
    <row r="1390" spans="9:9">
      <c r="I1390" s="68"/>
    </row>
    <row r="1391" spans="9:9">
      <c r="I1391" s="68"/>
    </row>
    <row r="1392" spans="9:9">
      <c r="I1392" s="68"/>
    </row>
    <row r="1393" spans="9:9">
      <c r="I1393" s="68"/>
    </row>
    <row r="1394" spans="9:9">
      <c r="I1394" s="68"/>
    </row>
    <row r="1395" spans="9:9">
      <c r="I1395" s="68"/>
    </row>
    <row r="1396" spans="9:9">
      <c r="I1396" s="68"/>
    </row>
    <row r="1397" spans="9:9">
      <c r="I1397" s="68"/>
    </row>
    <row r="1398" spans="9:9">
      <c r="I1398" s="68"/>
    </row>
    <row r="1399" spans="9:9">
      <c r="I1399" s="68"/>
    </row>
    <row r="1400" spans="9:9">
      <c r="I1400" s="68"/>
    </row>
    <row r="1401" spans="9:9">
      <c r="I1401" s="68"/>
    </row>
    <row r="1402" spans="9:9">
      <c r="I1402" s="68"/>
    </row>
    <row r="1403" spans="9:9">
      <c r="I1403" s="68"/>
    </row>
    <row r="1404" spans="9:9">
      <c r="I1404" s="68"/>
    </row>
    <row r="1405" spans="9:9">
      <c r="I1405" s="68"/>
    </row>
    <row r="1406" spans="9:9">
      <c r="I1406" s="68"/>
    </row>
    <row r="1407" spans="9:9">
      <c r="I1407" s="68"/>
    </row>
    <row r="1408" spans="9:9">
      <c r="I1408" s="68"/>
    </row>
    <row r="1409" spans="9:9">
      <c r="I1409" s="68"/>
    </row>
    <row r="1410" spans="9:9">
      <c r="I1410" s="68"/>
    </row>
    <row r="1411" spans="9:9">
      <c r="I1411" s="68"/>
    </row>
    <row r="1412" spans="9:9">
      <c r="I1412" s="68"/>
    </row>
    <row r="1413" spans="9:9">
      <c r="I1413" s="68"/>
    </row>
    <row r="1414" spans="9:9">
      <c r="I1414" s="68"/>
    </row>
    <row r="1415" spans="9:9">
      <c r="I1415" s="68"/>
    </row>
    <row r="1416" spans="9:9">
      <c r="I1416" s="68"/>
    </row>
    <row r="1417" spans="9:9">
      <c r="I1417" s="68"/>
    </row>
    <row r="1418" spans="9:9">
      <c r="I1418" s="68"/>
    </row>
    <row r="1419" spans="9:9">
      <c r="I1419" s="68"/>
    </row>
    <row r="1420" spans="9:9">
      <c r="I1420" s="68"/>
    </row>
    <row r="1421" spans="9:9">
      <c r="I1421" s="68"/>
    </row>
    <row r="1422" spans="9:9">
      <c r="I1422" s="68"/>
    </row>
    <row r="1423" spans="9:9">
      <c r="I1423" s="68"/>
    </row>
    <row r="1424" spans="9:9">
      <c r="I1424" s="68"/>
    </row>
    <row r="1425" spans="9:9">
      <c r="I1425" s="68"/>
    </row>
    <row r="1426" spans="9:9">
      <c r="I1426" s="68"/>
    </row>
    <row r="1427" spans="9:9">
      <c r="I1427" s="68"/>
    </row>
    <row r="1428" spans="9:9">
      <c r="I1428" s="68"/>
    </row>
    <row r="1429" spans="9:9">
      <c r="I1429" s="68"/>
    </row>
    <row r="1430" spans="9:9">
      <c r="I1430" s="68"/>
    </row>
    <row r="1431" spans="9:9">
      <c r="I1431" s="68"/>
    </row>
    <row r="1432" spans="9:9">
      <c r="I1432" s="68"/>
    </row>
    <row r="1433" spans="9:9">
      <c r="I1433" s="68"/>
    </row>
    <row r="1434" spans="9:9">
      <c r="I1434" s="68"/>
    </row>
    <row r="1435" spans="9:9">
      <c r="I1435" s="68"/>
    </row>
    <row r="1436" spans="9:9">
      <c r="I1436" s="68"/>
    </row>
    <row r="1437" spans="9:9">
      <c r="I1437" s="68"/>
    </row>
    <row r="1438" spans="9:9">
      <c r="I1438" s="68"/>
    </row>
    <row r="1439" spans="9:9">
      <c r="I1439" s="68"/>
    </row>
    <row r="1440" spans="9:9">
      <c r="I1440" s="68"/>
    </row>
    <row r="1441" spans="9:9">
      <c r="I1441" s="68"/>
    </row>
    <row r="1442" spans="9:9">
      <c r="I1442" s="68"/>
    </row>
    <row r="1443" spans="9:9">
      <c r="I1443" s="68"/>
    </row>
    <row r="1444" spans="9:9">
      <c r="I1444" s="68"/>
    </row>
    <row r="1445" spans="9:9">
      <c r="I1445" s="68"/>
    </row>
    <row r="1446" spans="9:9">
      <c r="I1446" s="68"/>
    </row>
    <row r="1447" spans="9:9">
      <c r="I1447" s="68"/>
    </row>
    <row r="1448" spans="9:9">
      <c r="I1448" s="68"/>
    </row>
    <row r="1449" spans="9:9">
      <c r="I1449" s="68"/>
    </row>
    <row r="1450" spans="9:9">
      <c r="I1450" s="68"/>
    </row>
    <row r="1451" spans="9:9">
      <c r="I1451" s="68"/>
    </row>
    <row r="1452" spans="9:9">
      <c r="I1452" s="68"/>
    </row>
    <row r="1453" spans="9:9">
      <c r="I1453" s="68"/>
    </row>
    <row r="1454" spans="9:9">
      <c r="I1454" s="68"/>
    </row>
    <row r="1455" spans="9:9">
      <c r="I1455" s="68"/>
    </row>
    <row r="1456" spans="9:9">
      <c r="I1456" s="68"/>
    </row>
    <row r="1457" spans="9:9">
      <c r="I1457" s="68"/>
    </row>
    <row r="1458" spans="9:9">
      <c r="I1458" s="68"/>
    </row>
    <row r="1459" spans="9:9">
      <c r="I1459" s="68"/>
    </row>
    <row r="1460" spans="9:9">
      <c r="I1460" s="68"/>
    </row>
    <row r="1461" spans="9:9">
      <c r="I1461" s="68"/>
    </row>
    <row r="1462" spans="9:9">
      <c r="I1462" s="68"/>
    </row>
    <row r="1463" spans="9:9">
      <c r="I1463" s="68"/>
    </row>
    <row r="1464" spans="9:9">
      <c r="I1464" s="68"/>
    </row>
    <row r="1465" spans="9:9">
      <c r="I1465" s="68"/>
    </row>
    <row r="1466" spans="9:9">
      <c r="I1466" s="68"/>
    </row>
    <row r="1467" spans="9:9">
      <c r="I1467" s="68"/>
    </row>
    <row r="1468" spans="9:9">
      <c r="I1468" s="68"/>
    </row>
    <row r="1469" spans="9:9">
      <c r="I1469" s="68"/>
    </row>
    <row r="1470" spans="9:9">
      <c r="I1470" s="68"/>
    </row>
    <row r="1471" spans="9:9">
      <c r="I1471" s="68"/>
    </row>
    <row r="1472" spans="9:9">
      <c r="I1472" s="68"/>
    </row>
    <row r="1473" spans="9:9">
      <c r="I1473" s="68"/>
    </row>
    <row r="1474" spans="9:9">
      <c r="I1474" s="68"/>
    </row>
    <row r="1475" spans="9:9">
      <c r="I1475" s="68"/>
    </row>
    <row r="1476" spans="9:9">
      <c r="I1476" s="68"/>
    </row>
    <row r="1477" spans="9:9">
      <c r="I1477" s="68"/>
    </row>
    <row r="1478" spans="9:9">
      <c r="I1478" s="68"/>
    </row>
    <row r="1479" spans="9:9">
      <c r="I1479" s="68"/>
    </row>
    <row r="1480" spans="9:9">
      <c r="I1480" s="68"/>
    </row>
    <row r="1481" spans="9:9">
      <c r="I1481" s="68"/>
    </row>
    <row r="1482" spans="9:9">
      <c r="I1482" s="68"/>
    </row>
    <row r="1483" spans="9:9">
      <c r="I1483" s="68"/>
    </row>
    <row r="1484" spans="9:9">
      <c r="I1484" s="68"/>
    </row>
    <row r="1485" spans="9:9">
      <c r="I1485" s="68"/>
    </row>
    <row r="1486" spans="9:9">
      <c r="I1486" s="68"/>
    </row>
    <row r="1487" spans="9:9">
      <c r="I1487" s="68"/>
    </row>
    <row r="1488" spans="9:9">
      <c r="I1488" s="68"/>
    </row>
    <row r="1489" spans="9:9">
      <c r="I1489" s="68"/>
    </row>
    <row r="1490" spans="9:9">
      <c r="I1490" s="68"/>
    </row>
    <row r="1491" spans="9:9">
      <c r="I1491" s="68"/>
    </row>
    <row r="1492" spans="9:9">
      <c r="I1492" s="68"/>
    </row>
    <row r="1493" spans="9:9">
      <c r="I1493" s="68"/>
    </row>
    <row r="1494" spans="9:9">
      <c r="I1494" s="68"/>
    </row>
    <row r="1495" spans="9:9">
      <c r="I1495" s="68"/>
    </row>
    <row r="1496" spans="9:9">
      <c r="I1496" s="68"/>
    </row>
    <row r="1497" spans="9:9">
      <c r="I1497" s="68"/>
    </row>
    <row r="1498" spans="9:9">
      <c r="I1498" s="68"/>
    </row>
    <row r="1499" spans="9:9">
      <c r="I1499" s="68"/>
    </row>
    <row r="1500" spans="9:9">
      <c r="I1500" s="68"/>
    </row>
    <row r="1501" spans="9:9">
      <c r="I1501" s="68"/>
    </row>
    <row r="1502" spans="9:9">
      <c r="I1502" s="68"/>
    </row>
    <row r="1503" spans="9:9">
      <c r="I1503" s="68"/>
    </row>
    <row r="1504" spans="9:9">
      <c r="I1504" s="68"/>
    </row>
    <row r="1505" spans="9:9">
      <c r="I1505" s="68"/>
    </row>
    <row r="1506" spans="9:9">
      <c r="I1506" s="68"/>
    </row>
    <row r="1507" spans="9:9">
      <c r="I1507" s="68"/>
    </row>
    <row r="1508" spans="9:9">
      <c r="I1508" s="68"/>
    </row>
    <row r="1509" spans="9:9">
      <c r="I1509" s="68"/>
    </row>
    <row r="1510" spans="9:9">
      <c r="I1510" s="68"/>
    </row>
    <row r="1511" spans="9:9">
      <c r="I1511" s="68"/>
    </row>
    <row r="1512" spans="9:9">
      <c r="I1512" s="68"/>
    </row>
    <row r="1513" spans="9:9">
      <c r="I1513" s="68"/>
    </row>
    <row r="1514" spans="9:9">
      <c r="I1514" s="68"/>
    </row>
    <row r="1515" spans="9:9">
      <c r="I1515" s="68"/>
    </row>
    <row r="1516" spans="9:9">
      <c r="I1516" s="68"/>
    </row>
    <row r="1517" spans="9:9">
      <c r="I1517" s="68"/>
    </row>
    <row r="1518" spans="9:9">
      <c r="I1518" s="68"/>
    </row>
    <row r="1519" spans="9:9">
      <c r="I1519" s="68"/>
    </row>
    <row r="1520" spans="9:9">
      <c r="I1520" s="68"/>
    </row>
    <row r="1521" spans="9:9">
      <c r="I1521" s="68"/>
    </row>
    <row r="1522" spans="9:9">
      <c r="I1522" s="68"/>
    </row>
    <row r="1523" spans="9:9">
      <c r="I1523" s="68"/>
    </row>
    <row r="1524" spans="9:9">
      <c r="I1524" s="68"/>
    </row>
    <row r="1525" spans="9:9">
      <c r="I1525" s="68"/>
    </row>
    <row r="1526" spans="9:9">
      <c r="I1526" s="68"/>
    </row>
    <row r="1527" spans="9:9">
      <c r="I1527" s="68"/>
    </row>
    <row r="1528" spans="9:9">
      <c r="I1528" s="68"/>
    </row>
    <row r="1529" spans="9:9">
      <c r="I1529" s="68"/>
    </row>
    <row r="1530" spans="9:9">
      <c r="I1530" s="68"/>
    </row>
    <row r="1531" spans="9:9">
      <c r="I1531" s="68"/>
    </row>
    <row r="1532" spans="9:9">
      <c r="I1532" s="68"/>
    </row>
    <row r="1533" spans="9:9">
      <c r="I1533" s="68"/>
    </row>
    <row r="1534" spans="9:9">
      <c r="I1534" s="68"/>
    </row>
    <row r="1535" spans="9:9">
      <c r="I1535" s="68"/>
    </row>
    <row r="1536" spans="9:9">
      <c r="I1536" s="68"/>
    </row>
    <row r="1537" spans="9:9">
      <c r="I1537" s="68"/>
    </row>
    <row r="1538" spans="9:9">
      <c r="I1538" s="68"/>
    </row>
    <row r="1539" spans="9:9">
      <c r="I1539" s="68"/>
    </row>
    <row r="1540" spans="9:9">
      <c r="I1540" s="68"/>
    </row>
    <row r="1541" spans="9:9">
      <c r="I1541" s="68"/>
    </row>
    <row r="1542" spans="9:9">
      <c r="I1542" s="68"/>
    </row>
    <row r="1543" spans="9:9">
      <c r="I1543" s="68"/>
    </row>
    <row r="1544" spans="9:9">
      <c r="I1544" s="68"/>
    </row>
    <row r="1545" spans="9:9">
      <c r="I1545" s="68"/>
    </row>
    <row r="1546" spans="9:9">
      <c r="I1546" s="68"/>
    </row>
    <row r="1547" spans="9:9">
      <c r="I1547" s="68"/>
    </row>
    <row r="1548" spans="9:9">
      <c r="I1548" s="68"/>
    </row>
    <row r="1549" spans="9:9">
      <c r="I1549" s="68"/>
    </row>
    <row r="1550" spans="9:9">
      <c r="I1550" s="68"/>
    </row>
    <row r="1551" spans="9:9">
      <c r="I1551" s="68"/>
    </row>
    <row r="1552" spans="9:9">
      <c r="I1552" s="68"/>
    </row>
    <row r="1553" spans="9:9">
      <c r="I1553" s="68"/>
    </row>
    <row r="1554" spans="9:9">
      <c r="I1554" s="68"/>
    </row>
    <row r="1555" spans="9:9">
      <c r="I1555" s="68"/>
    </row>
    <row r="1556" spans="9:9">
      <c r="I1556" s="68"/>
    </row>
    <row r="1557" spans="9:9">
      <c r="I1557" s="68"/>
    </row>
    <row r="1558" spans="9:9">
      <c r="I1558" s="68"/>
    </row>
    <row r="1559" spans="9:9">
      <c r="I1559" s="68"/>
    </row>
    <row r="1560" spans="9:9">
      <c r="I1560" s="68"/>
    </row>
    <row r="1561" spans="9:9">
      <c r="I1561" s="68"/>
    </row>
    <row r="1562" spans="9:9">
      <c r="I1562" s="68"/>
    </row>
    <row r="1563" spans="9:9">
      <c r="I1563" s="68"/>
    </row>
    <row r="1564" spans="9:9">
      <c r="I1564" s="68"/>
    </row>
    <row r="1565" spans="9:9">
      <c r="I1565" s="68"/>
    </row>
    <row r="1566" spans="9:9">
      <c r="I1566" s="68"/>
    </row>
    <row r="1567" spans="9:9">
      <c r="I1567" s="68"/>
    </row>
    <row r="1568" spans="9:9">
      <c r="I1568" s="68"/>
    </row>
    <row r="1569" spans="9:9">
      <c r="I1569" s="68"/>
    </row>
    <row r="1570" spans="9:9">
      <c r="I1570" s="68"/>
    </row>
    <row r="1571" spans="9:9">
      <c r="I1571" s="68"/>
    </row>
    <row r="1572" spans="9:9">
      <c r="I1572" s="68"/>
    </row>
    <row r="1573" spans="9:9">
      <c r="I1573" s="68"/>
    </row>
    <row r="1574" spans="9:9">
      <c r="I1574" s="68"/>
    </row>
    <row r="1575" spans="9:9">
      <c r="I1575" s="68"/>
    </row>
    <row r="1576" spans="9:9">
      <c r="I1576" s="68"/>
    </row>
    <row r="1577" spans="9:9">
      <c r="I1577" s="68"/>
    </row>
    <row r="1578" spans="9:9">
      <c r="I1578" s="68"/>
    </row>
    <row r="1579" spans="9:9">
      <c r="I1579" s="68"/>
    </row>
    <row r="1580" spans="9:9">
      <c r="I1580" s="68"/>
    </row>
    <row r="1581" spans="9:9">
      <c r="I1581" s="68"/>
    </row>
    <row r="1582" spans="9:9">
      <c r="I1582" s="68"/>
    </row>
    <row r="1583" spans="9:9">
      <c r="I1583" s="68"/>
    </row>
    <row r="1584" spans="9:9">
      <c r="I1584" s="68"/>
    </row>
    <row r="1585" spans="9:9">
      <c r="I1585" s="68"/>
    </row>
    <row r="1586" spans="9:9">
      <c r="I1586" s="68"/>
    </row>
    <row r="1587" spans="9:9">
      <c r="I1587" s="68"/>
    </row>
    <row r="1588" spans="9:9">
      <c r="I1588" s="68"/>
    </row>
    <row r="1589" spans="9:9">
      <c r="I1589" s="68"/>
    </row>
    <row r="1590" spans="9:9">
      <c r="I1590" s="68"/>
    </row>
    <row r="1591" spans="9:9">
      <c r="I1591" s="68"/>
    </row>
    <row r="1592" spans="9:9">
      <c r="I1592" s="68"/>
    </row>
    <row r="1593" spans="9:9">
      <c r="I1593" s="68"/>
    </row>
    <row r="1594" spans="9:9">
      <c r="I1594" s="68"/>
    </row>
    <row r="1595" spans="9:9">
      <c r="I1595" s="68"/>
    </row>
    <row r="1596" spans="9:9">
      <c r="I1596" s="68"/>
    </row>
    <row r="1597" spans="9:9">
      <c r="I1597" s="68"/>
    </row>
    <row r="1598" spans="9:9">
      <c r="I1598" s="68"/>
    </row>
    <row r="1599" spans="9:9">
      <c r="I1599" s="68"/>
    </row>
    <row r="1600" spans="9:9">
      <c r="I1600" s="68"/>
    </row>
    <row r="1601" spans="9:9">
      <c r="I1601" s="68"/>
    </row>
    <row r="1602" spans="9:9">
      <c r="I1602" s="68"/>
    </row>
    <row r="1603" spans="9:9">
      <c r="I1603" s="68"/>
    </row>
    <row r="1604" spans="9:9">
      <c r="I1604" s="68"/>
    </row>
    <row r="1605" spans="9:9">
      <c r="I1605" s="68"/>
    </row>
    <row r="1606" spans="9:9">
      <c r="I1606" s="68"/>
    </row>
    <row r="1607" spans="9:9">
      <c r="I1607" s="68"/>
    </row>
    <row r="1608" spans="9:9">
      <c r="I1608" s="68"/>
    </row>
    <row r="1609" spans="9:9">
      <c r="I1609" s="68"/>
    </row>
    <row r="1610" spans="9:9">
      <c r="I1610" s="68"/>
    </row>
    <row r="1611" spans="9:9">
      <c r="I1611" s="68"/>
    </row>
  </sheetData>
  <phoneticPr fontId="2"/>
  <conditionalFormatting sqref="G1:G1048576">
    <cfRule type="cellIs" priority="1" stopIfTrue="1" operator="greaterThan">
      <formula>360</formula>
    </cfRule>
  </conditionalFormatting>
  <pageMargins left="0.75" right="0.75" top="1" bottom="1" header="0.51200000000000001" footer="0.5120000000000000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J1612"/>
  <sheetViews>
    <sheetView workbookViewId="0">
      <selection activeCell="G19" sqref="G19"/>
    </sheetView>
  </sheetViews>
  <sheetFormatPr defaultRowHeight="11.25"/>
  <cols>
    <col min="1" max="1" width="4.28515625" style="65" bestFit="1" customWidth="1"/>
    <col min="2" max="2" width="3.42578125" style="65" bestFit="1" customWidth="1"/>
    <col min="3" max="3" width="11.5703125" style="66" bestFit="1" customWidth="1"/>
    <col min="4" max="4" width="8.28515625" style="66" bestFit="1" customWidth="1"/>
    <col min="5" max="5" width="11.28515625" style="66" bestFit="1" customWidth="1"/>
    <col min="6" max="8" width="8" style="65" bestFit="1" customWidth="1"/>
    <col min="9" max="9" width="6.42578125" style="65" bestFit="1" customWidth="1"/>
    <col min="10" max="10" width="6" style="65" bestFit="1" customWidth="1"/>
    <col min="11" max="21" width="5.42578125" style="65" bestFit="1" customWidth="1"/>
    <col min="22" max="22" width="4.5703125" style="65" bestFit="1" customWidth="1"/>
    <col min="23" max="27" width="3.5703125" style="65" bestFit="1" customWidth="1"/>
    <col min="28" max="30" width="4.42578125" style="65" bestFit="1" customWidth="1"/>
    <col min="31" max="33" width="3.5703125" style="65" bestFit="1" customWidth="1"/>
    <col min="34" max="34" width="11.42578125" style="66" bestFit="1" customWidth="1"/>
    <col min="35" max="16384" width="9.140625" style="65"/>
  </cols>
  <sheetData>
    <row r="1" spans="1:36" ht="15.75">
      <c r="A1" s="54" t="s">
        <v>985</v>
      </c>
    </row>
    <row r="2" spans="1:36" s="1" customFormat="1" ht="10.5">
      <c r="A2" s="72" t="s">
        <v>81</v>
      </c>
      <c r="B2" s="73" t="s">
        <v>108</v>
      </c>
      <c r="C2" s="74" t="s">
        <v>74</v>
      </c>
      <c r="D2" s="74" t="s">
        <v>80</v>
      </c>
      <c r="E2" s="74" t="s">
        <v>107</v>
      </c>
      <c r="F2" s="75" t="s">
        <v>76</v>
      </c>
      <c r="G2" s="75" t="s">
        <v>77</v>
      </c>
      <c r="H2" s="75" t="s">
        <v>78</v>
      </c>
      <c r="I2" s="75" t="s">
        <v>79</v>
      </c>
      <c r="J2" s="3" t="s">
        <v>495</v>
      </c>
      <c r="K2" s="3" t="s">
        <v>498</v>
      </c>
      <c r="L2" s="3" t="s">
        <v>971</v>
      </c>
      <c r="M2" s="3" t="s">
        <v>972</v>
      </c>
      <c r="N2" s="3" t="s">
        <v>973</v>
      </c>
      <c r="O2" s="3" t="s">
        <v>974</v>
      </c>
      <c r="P2" s="3" t="s">
        <v>975</v>
      </c>
      <c r="Q2" s="3" t="s">
        <v>976</v>
      </c>
      <c r="R2" s="3" t="s">
        <v>977</v>
      </c>
      <c r="S2" s="3" t="s">
        <v>524</v>
      </c>
      <c r="T2" s="3" t="s">
        <v>527</v>
      </c>
      <c r="U2" s="3" t="s">
        <v>530</v>
      </c>
      <c r="V2" s="69" t="s">
        <v>497</v>
      </c>
      <c r="W2" s="69" t="s">
        <v>500</v>
      </c>
      <c r="X2" s="69" t="s">
        <v>978</v>
      </c>
      <c r="Y2" s="69" t="s">
        <v>979</v>
      </c>
      <c r="Z2" s="69" t="s">
        <v>980</v>
      </c>
      <c r="AA2" s="69" t="s">
        <v>981</v>
      </c>
      <c r="AB2" s="69" t="s">
        <v>982</v>
      </c>
      <c r="AC2" s="69" t="s">
        <v>983</v>
      </c>
      <c r="AD2" s="69" t="s">
        <v>984</v>
      </c>
      <c r="AE2" s="69" t="s">
        <v>525</v>
      </c>
      <c r="AF2" s="69" t="s">
        <v>528</v>
      </c>
      <c r="AG2" s="69" t="s">
        <v>532</v>
      </c>
      <c r="AH2" s="15" t="s">
        <v>75</v>
      </c>
      <c r="AI2" s="53"/>
      <c r="AJ2" s="18"/>
    </row>
    <row r="3" spans="1:36" s="1" customFormat="1" ht="10.5">
      <c r="A3" s="16">
        <v>1</v>
      </c>
      <c r="B3" s="17"/>
      <c r="C3" s="16" t="s">
        <v>772</v>
      </c>
      <c r="D3" s="16" t="s">
        <v>773</v>
      </c>
      <c r="E3" s="16" t="s">
        <v>774</v>
      </c>
      <c r="F3" s="4">
        <v>4666</v>
      </c>
      <c r="G3" s="2">
        <v>313</v>
      </c>
      <c r="H3" s="2">
        <v>4500</v>
      </c>
      <c r="I3" s="4">
        <v>103.69</v>
      </c>
      <c r="J3" s="6">
        <v>376</v>
      </c>
      <c r="K3" s="6">
        <v>604</v>
      </c>
      <c r="L3" s="6">
        <v>437</v>
      </c>
      <c r="M3" s="6">
        <v>375</v>
      </c>
      <c r="N3" s="6">
        <v>519</v>
      </c>
      <c r="O3" s="6">
        <v>394</v>
      </c>
      <c r="P3" s="6">
        <v>259</v>
      </c>
      <c r="Q3" s="6">
        <v>240</v>
      </c>
      <c r="R3" s="6">
        <v>220</v>
      </c>
      <c r="S3" s="6">
        <v>410</v>
      </c>
      <c r="T3" s="6">
        <v>403</v>
      </c>
      <c r="U3" s="6">
        <v>429</v>
      </c>
      <c r="V3" s="9">
        <v>27</v>
      </c>
      <c r="W3" s="9">
        <v>30</v>
      </c>
      <c r="X3" s="9">
        <v>28</v>
      </c>
      <c r="Y3" s="9">
        <v>25</v>
      </c>
      <c r="Z3" s="9">
        <v>29</v>
      </c>
      <c r="AA3" s="9">
        <v>27</v>
      </c>
      <c r="AB3" s="9">
        <v>19</v>
      </c>
      <c r="AC3" s="9">
        <v>20</v>
      </c>
      <c r="AD3" s="9">
        <v>23</v>
      </c>
      <c r="AE3" s="9">
        <v>30</v>
      </c>
      <c r="AF3" s="9">
        <v>26</v>
      </c>
      <c r="AG3" s="9">
        <v>29</v>
      </c>
      <c r="AH3" s="1" t="s">
        <v>775</v>
      </c>
      <c r="AI3" s="53"/>
      <c r="AJ3" s="18"/>
    </row>
    <row r="4" spans="1:36" s="1" customFormat="1" ht="10.5">
      <c r="A4" s="16">
        <v>2</v>
      </c>
      <c r="B4" s="17"/>
      <c r="C4" s="16" t="s">
        <v>776</v>
      </c>
      <c r="D4" s="16" t="s">
        <v>124</v>
      </c>
      <c r="E4" s="16" t="s">
        <v>109</v>
      </c>
      <c r="F4" s="4">
        <v>4410.8999999999996</v>
      </c>
      <c r="G4" s="2">
        <v>364</v>
      </c>
      <c r="H4" s="2">
        <v>4200</v>
      </c>
      <c r="I4" s="4">
        <v>105.02</v>
      </c>
      <c r="J4" s="6">
        <v>289.5</v>
      </c>
      <c r="K4" s="6">
        <v>314.5</v>
      </c>
      <c r="L4" s="6">
        <v>379.5</v>
      </c>
      <c r="M4" s="6">
        <v>375.3</v>
      </c>
      <c r="N4" s="6">
        <v>441.9</v>
      </c>
      <c r="O4" s="6">
        <v>390.3</v>
      </c>
      <c r="P4" s="6">
        <v>377.8</v>
      </c>
      <c r="Q4" s="6">
        <v>451</v>
      </c>
      <c r="R4" s="6">
        <v>349.5</v>
      </c>
      <c r="S4" s="6">
        <v>324.39999999999998</v>
      </c>
      <c r="T4" s="6">
        <v>378.9</v>
      </c>
      <c r="U4" s="6">
        <v>338.3</v>
      </c>
      <c r="V4" s="9">
        <v>30</v>
      </c>
      <c r="W4" s="9">
        <v>31</v>
      </c>
      <c r="X4" s="9">
        <v>30</v>
      </c>
      <c r="Y4" s="9">
        <v>31</v>
      </c>
      <c r="Z4" s="9">
        <v>31</v>
      </c>
      <c r="AA4" s="9">
        <v>30</v>
      </c>
      <c r="AB4" s="9">
        <v>31</v>
      </c>
      <c r="AC4" s="9">
        <v>30</v>
      </c>
      <c r="AD4" s="9">
        <v>31</v>
      </c>
      <c r="AE4" s="9">
        <v>30</v>
      </c>
      <c r="AF4" s="9">
        <v>28</v>
      </c>
      <c r="AG4" s="9">
        <v>31</v>
      </c>
      <c r="AH4" s="1" t="s">
        <v>568</v>
      </c>
      <c r="AI4" s="53"/>
      <c r="AJ4" s="18"/>
    </row>
    <row r="5" spans="1:36" s="1" customFormat="1" ht="10.5">
      <c r="A5" s="16">
        <v>3</v>
      </c>
      <c r="B5" s="17"/>
      <c r="C5" s="16" t="s">
        <v>777</v>
      </c>
      <c r="D5" s="16" t="s">
        <v>200</v>
      </c>
      <c r="E5" s="16" t="s">
        <v>117</v>
      </c>
      <c r="F5" s="4">
        <v>4324</v>
      </c>
      <c r="G5" s="2">
        <v>365</v>
      </c>
      <c r="H5" s="2">
        <v>4000</v>
      </c>
      <c r="I5" s="4">
        <v>108.1</v>
      </c>
      <c r="J5" s="6">
        <v>358</v>
      </c>
      <c r="K5" s="6">
        <v>409</v>
      </c>
      <c r="L5" s="6">
        <v>375</v>
      </c>
      <c r="M5" s="6">
        <v>365</v>
      </c>
      <c r="N5" s="6">
        <v>351</v>
      </c>
      <c r="O5" s="6">
        <v>330</v>
      </c>
      <c r="P5" s="6">
        <v>322</v>
      </c>
      <c r="Q5" s="6">
        <v>332</v>
      </c>
      <c r="R5" s="6">
        <v>359</v>
      </c>
      <c r="S5" s="6">
        <v>461</v>
      </c>
      <c r="T5" s="6">
        <v>350</v>
      </c>
      <c r="U5" s="6">
        <v>312</v>
      </c>
      <c r="V5" s="9">
        <v>30</v>
      </c>
      <c r="W5" s="9">
        <v>31</v>
      </c>
      <c r="X5" s="9">
        <v>30</v>
      </c>
      <c r="Y5" s="9">
        <v>31</v>
      </c>
      <c r="Z5" s="9">
        <v>31</v>
      </c>
      <c r="AA5" s="9">
        <v>30</v>
      </c>
      <c r="AB5" s="9">
        <v>31</v>
      </c>
      <c r="AC5" s="9">
        <v>30</v>
      </c>
      <c r="AD5" s="9">
        <v>31</v>
      </c>
      <c r="AE5" s="9">
        <v>31</v>
      </c>
      <c r="AF5" s="9">
        <v>28</v>
      </c>
      <c r="AG5" s="9">
        <v>31</v>
      </c>
      <c r="AH5" s="1" t="s">
        <v>562</v>
      </c>
      <c r="AI5" s="53"/>
      <c r="AJ5" s="18"/>
    </row>
    <row r="6" spans="1:36" s="1" customFormat="1" ht="10.5">
      <c r="A6" s="16">
        <v>4</v>
      </c>
      <c r="B6" s="17"/>
      <c r="C6" s="16" t="s">
        <v>778</v>
      </c>
      <c r="D6" s="16" t="s">
        <v>170</v>
      </c>
      <c r="E6" s="16" t="s">
        <v>241</v>
      </c>
      <c r="F6" s="4">
        <v>4243.5</v>
      </c>
      <c r="G6" s="2">
        <v>324</v>
      </c>
      <c r="H6" s="2">
        <v>4000</v>
      </c>
      <c r="I6" s="4">
        <v>106.09</v>
      </c>
      <c r="J6" s="6">
        <v>361.9</v>
      </c>
      <c r="K6" s="6">
        <v>269.3</v>
      </c>
      <c r="L6" s="6">
        <v>422</v>
      </c>
      <c r="M6" s="6">
        <v>143.1</v>
      </c>
      <c r="N6" s="6">
        <v>268.89999999999998</v>
      </c>
      <c r="O6" s="6">
        <v>413.9</v>
      </c>
      <c r="P6" s="6">
        <v>301</v>
      </c>
      <c r="Q6" s="6">
        <v>301.5</v>
      </c>
      <c r="R6" s="6">
        <v>501.8</v>
      </c>
      <c r="S6" s="6">
        <v>321</v>
      </c>
      <c r="T6" s="6">
        <v>401.5</v>
      </c>
      <c r="U6" s="6">
        <v>537.6</v>
      </c>
      <c r="V6" s="9">
        <v>30</v>
      </c>
      <c r="W6" s="9">
        <v>26</v>
      </c>
      <c r="X6" s="9">
        <v>30</v>
      </c>
      <c r="Y6" s="9">
        <v>14</v>
      </c>
      <c r="Z6" s="9">
        <v>28</v>
      </c>
      <c r="AA6" s="9">
        <v>29</v>
      </c>
      <c r="AB6" s="9">
        <v>28</v>
      </c>
      <c r="AC6" s="9">
        <v>28</v>
      </c>
      <c r="AD6" s="9">
        <v>29</v>
      </c>
      <c r="AE6" s="9">
        <v>23</v>
      </c>
      <c r="AF6" s="9">
        <v>28</v>
      </c>
      <c r="AG6" s="9">
        <v>31</v>
      </c>
      <c r="AH6" s="1" t="s">
        <v>566</v>
      </c>
      <c r="AI6" s="53"/>
      <c r="AJ6" s="18"/>
    </row>
    <row r="7" spans="1:36" s="1" customFormat="1" ht="10.5">
      <c r="A7" s="16">
        <v>5</v>
      </c>
      <c r="B7" s="17"/>
      <c r="C7" s="16" t="s">
        <v>779</v>
      </c>
      <c r="D7" s="16" t="s">
        <v>258</v>
      </c>
      <c r="E7" s="16" t="s">
        <v>225</v>
      </c>
      <c r="F7" s="4">
        <v>4101.8999999999996</v>
      </c>
      <c r="G7" s="2">
        <v>312</v>
      </c>
      <c r="H7" s="2">
        <v>3000</v>
      </c>
      <c r="I7" s="4">
        <v>136.72999999999999</v>
      </c>
      <c r="J7" s="6">
        <v>305.39999999999998</v>
      </c>
      <c r="K7" s="6">
        <v>648.70000000000005</v>
      </c>
      <c r="L7" s="6">
        <v>420.3</v>
      </c>
      <c r="M7" s="6">
        <v>250.7</v>
      </c>
      <c r="N7" s="6">
        <v>286.8</v>
      </c>
      <c r="O7" s="6">
        <v>343.6</v>
      </c>
      <c r="P7" s="6">
        <v>254.4</v>
      </c>
      <c r="Q7" s="6">
        <v>361.1</v>
      </c>
      <c r="R7" s="6">
        <v>430.4</v>
      </c>
      <c r="S7" s="6">
        <v>333</v>
      </c>
      <c r="T7" s="6">
        <v>240</v>
      </c>
      <c r="U7" s="6">
        <v>227.5</v>
      </c>
      <c r="V7" s="9">
        <v>27</v>
      </c>
      <c r="W7" s="9">
        <v>31</v>
      </c>
      <c r="X7" s="9">
        <v>29</v>
      </c>
      <c r="Y7" s="9">
        <v>22</v>
      </c>
      <c r="Z7" s="9">
        <v>28</v>
      </c>
      <c r="AA7" s="9">
        <v>27</v>
      </c>
      <c r="AB7" s="9">
        <v>24</v>
      </c>
      <c r="AC7" s="9">
        <v>26</v>
      </c>
      <c r="AD7" s="9">
        <v>29</v>
      </c>
      <c r="AE7" s="9">
        <v>25</v>
      </c>
      <c r="AF7" s="9">
        <v>23</v>
      </c>
      <c r="AG7" s="9">
        <v>21</v>
      </c>
      <c r="AH7" s="1" t="s">
        <v>580</v>
      </c>
      <c r="AI7" s="53"/>
      <c r="AJ7" s="18"/>
    </row>
    <row r="8" spans="1:36" s="1" customFormat="1" ht="10.5">
      <c r="A8" s="16">
        <v>6</v>
      </c>
      <c r="B8" s="17"/>
      <c r="C8" s="16" t="s">
        <v>780</v>
      </c>
      <c r="D8" s="16" t="s">
        <v>222</v>
      </c>
      <c r="E8" s="16" t="s">
        <v>604</v>
      </c>
      <c r="F8" s="4">
        <v>3654.7</v>
      </c>
      <c r="G8" s="2">
        <v>296</v>
      </c>
      <c r="H8" s="2">
        <v>3600</v>
      </c>
      <c r="I8" s="4">
        <v>101.52</v>
      </c>
      <c r="J8" s="6">
        <v>301.89999999999998</v>
      </c>
      <c r="K8" s="6">
        <v>342.4</v>
      </c>
      <c r="L8" s="6">
        <v>332.5</v>
      </c>
      <c r="M8" s="6">
        <v>277.60000000000002</v>
      </c>
      <c r="N8" s="6">
        <v>285.39999999999998</v>
      </c>
      <c r="O8" s="6">
        <v>339.6</v>
      </c>
      <c r="P8" s="6">
        <v>315.5</v>
      </c>
      <c r="Q8" s="6">
        <v>286.7</v>
      </c>
      <c r="R8" s="6">
        <v>308.89999999999998</v>
      </c>
      <c r="S8" s="6">
        <v>315.2</v>
      </c>
      <c r="T8" s="6">
        <v>301.2</v>
      </c>
      <c r="U8" s="6">
        <v>247.8</v>
      </c>
      <c r="V8" s="9">
        <v>26</v>
      </c>
      <c r="W8" s="9">
        <v>26</v>
      </c>
      <c r="X8" s="9">
        <v>25</v>
      </c>
      <c r="Y8" s="9">
        <v>24</v>
      </c>
      <c r="Z8" s="9">
        <v>25</v>
      </c>
      <c r="AA8" s="9">
        <v>26</v>
      </c>
      <c r="AB8" s="9">
        <v>26</v>
      </c>
      <c r="AC8" s="9">
        <v>23</v>
      </c>
      <c r="AD8" s="9">
        <v>23</v>
      </c>
      <c r="AE8" s="9">
        <v>24</v>
      </c>
      <c r="AF8" s="9">
        <v>25</v>
      </c>
      <c r="AG8" s="9">
        <v>23</v>
      </c>
      <c r="AH8" s="1" t="s">
        <v>781</v>
      </c>
      <c r="AI8" s="53"/>
      <c r="AJ8" s="18"/>
    </row>
    <row r="9" spans="1:36" s="1" customFormat="1" ht="10.5">
      <c r="A9" s="16">
        <v>7</v>
      </c>
      <c r="B9" s="17"/>
      <c r="C9" s="16" t="s">
        <v>782</v>
      </c>
      <c r="D9" s="16" t="s">
        <v>783</v>
      </c>
      <c r="E9" s="16" t="s">
        <v>297</v>
      </c>
      <c r="F9" s="4">
        <v>3544.8</v>
      </c>
      <c r="G9" s="2">
        <v>295</v>
      </c>
      <c r="H9" s="2">
        <v>3000</v>
      </c>
      <c r="I9" s="4">
        <v>118.16</v>
      </c>
      <c r="J9" s="6">
        <v>267.89999999999998</v>
      </c>
      <c r="K9" s="6">
        <v>354</v>
      </c>
      <c r="L9" s="6">
        <v>352.1</v>
      </c>
      <c r="M9" s="6">
        <v>339</v>
      </c>
      <c r="N9" s="6">
        <v>208.4</v>
      </c>
      <c r="O9" s="6">
        <v>245</v>
      </c>
      <c r="P9" s="6">
        <v>261</v>
      </c>
      <c r="Q9" s="6">
        <v>252</v>
      </c>
      <c r="R9" s="6">
        <v>315</v>
      </c>
      <c r="S9" s="6">
        <v>364</v>
      </c>
      <c r="T9" s="6">
        <v>273</v>
      </c>
      <c r="U9" s="6">
        <v>313.39999999999998</v>
      </c>
      <c r="V9" s="9">
        <v>26</v>
      </c>
      <c r="W9" s="9">
        <v>27</v>
      </c>
      <c r="X9" s="9">
        <v>25</v>
      </c>
      <c r="Y9" s="9">
        <v>28</v>
      </c>
      <c r="Z9" s="9">
        <v>25</v>
      </c>
      <c r="AA9" s="9">
        <v>22</v>
      </c>
      <c r="AB9" s="9">
        <v>20</v>
      </c>
      <c r="AC9" s="9">
        <v>22</v>
      </c>
      <c r="AD9" s="9">
        <v>23</v>
      </c>
      <c r="AE9" s="9">
        <v>28</v>
      </c>
      <c r="AF9" s="9">
        <v>24</v>
      </c>
      <c r="AG9" s="9">
        <v>25</v>
      </c>
      <c r="AH9" s="1" t="s">
        <v>784</v>
      </c>
      <c r="AI9" s="53"/>
      <c r="AJ9" s="18"/>
    </row>
    <row r="10" spans="1:36" s="1" customFormat="1" ht="10.5">
      <c r="A10" s="16">
        <v>8</v>
      </c>
      <c r="B10" s="17" t="s">
        <v>308</v>
      </c>
      <c r="C10" s="16" t="s">
        <v>194</v>
      </c>
      <c r="D10" s="16" t="s">
        <v>195</v>
      </c>
      <c r="E10" s="16" t="s">
        <v>109</v>
      </c>
      <c r="F10" s="4">
        <v>3137</v>
      </c>
      <c r="G10" s="2">
        <v>252</v>
      </c>
      <c r="H10" s="2">
        <v>2700</v>
      </c>
      <c r="I10" s="4">
        <v>116.19</v>
      </c>
      <c r="J10" s="6">
        <v>261</v>
      </c>
      <c r="K10" s="6">
        <v>231.6</v>
      </c>
      <c r="L10" s="6">
        <v>250.1</v>
      </c>
      <c r="M10" s="6">
        <v>291</v>
      </c>
      <c r="N10" s="6">
        <v>238</v>
      </c>
      <c r="O10" s="6">
        <v>326.89999999999998</v>
      </c>
      <c r="P10" s="6">
        <v>359.4</v>
      </c>
      <c r="Q10" s="6">
        <v>285.3</v>
      </c>
      <c r="R10" s="6">
        <v>197.5</v>
      </c>
      <c r="S10" s="6">
        <v>276.5</v>
      </c>
      <c r="T10" s="6">
        <v>179.5</v>
      </c>
      <c r="U10" s="6">
        <v>240.2</v>
      </c>
      <c r="V10" s="9">
        <v>21</v>
      </c>
      <c r="W10" s="9">
        <v>20</v>
      </c>
      <c r="X10" s="9">
        <v>21</v>
      </c>
      <c r="Y10" s="9">
        <v>24</v>
      </c>
      <c r="Z10" s="9">
        <v>20</v>
      </c>
      <c r="AA10" s="9">
        <v>22</v>
      </c>
      <c r="AB10" s="9">
        <v>24</v>
      </c>
      <c r="AC10" s="9">
        <v>22</v>
      </c>
      <c r="AD10" s="9">
        <v>17</v>
      </c>
      <c r="AE10" s="9">
        <v>21</v>
      </c>
      <c r="AF10" s="9">
        <v>20</v>
      </c>
      <c r="AG10" s="9">
        <v>20</v>
      </c>
      <c r="AH10" s="1" t="s">
        <v>581</v>
      </c>
      <c r="AI10" s="53"/>
      <c r="AJ10" s="18"/>
    </row>
    <row r="11" spans="1:36" s="1" customFormat="1" ht="10.5">
      <c r="A11" s="16">
        <v>9</v>
      </c>
      <c r="B11" s="17"/>
      <c r="C11" s="16" t="s">
        <v>785</v>
      </c>
      <c r="D11" s="16" t="s">
        <v>263</v>
      </c>
      <c r="E11" s="16" t="s">
        <v>235</v>
      </c>
      <c r="F11" s="4">
        <v>2845</v>
      </c>
      <c r="G11" s="2">
        <v>217</v>
      </c>
      <c r="H11" s="2">
        <v>2800</v>
      </c>
      <c r="I11" s="4">
        <v>101.61</v>
      </c>
      <c r="J11" s="6">
        <v>150</v>
      </c>
      <c r="K11" s="6">
        <v>300</v>
      </c>
      <c r="L11" s="6">
        <v>385</v>
      </c>
      <c r="M11" s="6">
        <v>230</v>
      </c>
      <c r="N11" s="6">
        <v>110</v>
      </c>
      <c r="O11" s="6">
        <v>240</v>
      </c>
      <c r="P11" s="6">
        <v>195</v>
      </c>
      <c r="Q11" s="6">
        <v>180</v>
      </c>
      <c r="R11" s="6">
        <v>310</v>
      </c>
      <c r="S11" s="6">
        <v>310</v>
      </c>
      <c r="T11" s="6">
        <v>305</v>
      </c>
      <c r="U11" s="6">
        <v>130</v>
      </c>
      <c r="V11" s="9">
        <v>14</v>
      </c>
      <c r="W11" s="9">
        <v>24</v>
      </c>
      <c r="X11" s="9">
        <v>24</v>
      </c>
      <c r="Y11" s="9">
        <v>17</v>
      </c>
      <c r="Z11" s="9">
        <v>11</v>
      </c>
      <c r="AA11" s="9">
        <v>15</v>
      </c>
      <c r="AB11" s="9">
        <v>13</v>
      </c>
      <c r="AC11" s="9">
        <v>16</v>
      </c>
      <c r="AD11" s="9">
        <v>24</v>
      </c>
      <c r="AE11" s="9">
        <v>23</v>
      </c>
      <c r="AF11" s="9">
        <v>20</v>
      </c>
      <c r="AG11" s="9">
        <v>16</v>
      </c>
      <c r="AH11" s="1" t="s">
        <v>570</v>
      </c>
      <c r="AI11" s="53"/>
      <c r="AJ11" s="18"/>
    </row>
    <row r="12" spans="1:36" s="1" customFormat="1" ht="10.5">
      <c r="A12" s="16">
        <v>10</v>
      </c>
      <c r="B12" s="17"/>
      <c r="C12" s="16" t="s">
        <v>786</v>
      </c>
      <c r="D12" s="16" t="s">
        <v>299</v>
      </c>
      <c r="E12" s="16" t="s">
        <v>109</v>
      </c>
      <c r="F12" s="4">
        <v>2840.5</v>
      </c>
      <c r="G12" s="2">
        <v>275</v>
      </c>
      <c r="H12" s="2">
        <v>2000</v>
      </c>
      <c r="I12" s="4">
        <v>142.03</v>
      </c>
      <c r="J12" s="6">
        <v>246.5</v>
      </c>
      <c r="K12" s="6">
        <v>237.5</v>
      </c>
      <c r="L12" s="6">
        <v>293.5</v>
      </c>
      <c r="M12" s="6">
        <v>96.5</v>
      </c>
      <c r="N12" s="6">
        <v>184</v>
      </c>
      <c r="O12" s="6">
        <v>242.5</v>
      </c>
      <c r="P12" s="6">
        <v>247.5</v>
      </c>
      <c r="Q12" s="6">
        <v>276</v>
      </c>
      <c r="R12" s="6">
        <v>282</v>
      </c>
      <c r="S12" s="6">
        <v>288.5</v>
      </c>
      <c r="T12" s="6">
        <v>178.5</v>
      </c>
      <c r="U12" s="6">
        <v>267.5</v>
      </c>
      <c r="V12" s="9">
        <v>25</v>
      </c>
      <c r="W12" s="9">
        <v>24</v>
      </c>
      <c r="X12" s="9">
        <v>21</v>
      </c>
      <c r="Y12" s="9">
        <v>16</v>
      </c>
      <c r="Z12" s="9">
        <v>23</v>
      </c>
      <c r="AA12" s="9">
        <v>23</v>
      </c>
      <c r="AB12" s="9">
        <v>23</v>
      </c>
      <c r="AC12" s="9">
        <v>25</v>
      </c>
      <c r="AD12" s="9">
        <v>26</v>
      </c>
      <c r="AE12" s="9">
        <v>25</v>
      </c>
      <c r="AF12" s="9">
        <v>20</v>
      </c>
      <c r="AG12" s="9">
        <v>24</v>
      </c>
      <c r="AH12" s="1" t="s">
        <v>587</v>
      </c>
      <c r="AI12" s="53"/>
      <c r="AJ12" s="18"/>
    </row>
    <row r="13" spans="1:36" s="1" customFormat="1" ht="10.5">
      <c r="A13" s="16">
        <v>11</v>
      </c>
      <c r="B13" s="17"/>
      <c r="C13" s="16" t="s">
        <v>787</v>
      </c>
      <c r="D13" s="16" t="s">
        <v>289</v>
      </c>
      <c r="E13" s="16" t="s">
        <v>134</v>
      </c>
      <c r="F13" s="4">
        <v>2795.1</v>
      </c>
      <c r="G13" s="2">
        <v>262</v>
      </c>
      <c r="H13" s="2">
        <v>2000</v>
      </c>
      <c r="I13" s="4">
        <v>139.76</v>
      </c>
      <c r="J13" s="6">
        <v>216.3</v>
      </c>
      <c r="K13" s="6">
        <v>125.3</v>
      </c>
      <c r="L13" s="6">
        <v>36.700000000000003</v>
      </c>
      <c r="M13" s="6">
        <v>104.1</v>
      </c>
      <c r="N13" s="6">
        <v>276.2</v>
      </c>
      <c r="O13" s="6">
        <v>430.9</v>
      </c>
      <c r="P13" s="6">
        <v>325.89999999999998</v>
      </c>
      <c r="Q13" s="6">
        <v>355.6</v>
      </c>
      <c r="R13" s="6">
        <v>325.8</v>
      </c>
      <c r="S13" s="6">
        <v>237.1</v>
      </c>
      <c r="T13" s="6">
        <v>165.7</v>
      </c>
      <c r="U13" s="6">
        <v>195.5</v>
      </c>
      <c r="V13" s="9">
        <v>23</v>
      </c>
      <c r="W13" s="9">
        <v>22</v>
      </c>
      <c r="X13" s="9">
        <v>4</v>
      </c>
      <c r="Y13" s="9">
        <v>13</v>
      </c>
      <c r="Z13" s="9">
        <v>26</v>
      </c>
      <c r="AA13" s="9">
        <v>30</v>
      </c>
      <c r="AB13" s="9">
        <v>27</v>
      </c>
      <c r="AC13" s="9">
        <v>28</v>
      </c>
      <c r="AD13" s="9">
        <v>28</v>
      </c>
      <c r="AE13" s="9">
        <v>26</v>
      </c>
      <c r="AF13" s="9">
        <v>16</v>
      </c>
      <c r="AG13" s="9">
        <v>19</v>
      </c>
      <c r="AH13" s="1" t="s">
        <v>607</v>
      </c>
      <c r="AI13" s="53"/>
      <c r="AJ13" s="18"/>
    </row>
    <row r="14" spans="1:36" s="1" customFormat="1" ht="10.5">
      <c r="A14" s="16">
        <v>12</v>
      </c>
      <c r="B14" s="17" t="s">
        <v>308</v>
      </c>
      <c r="C14" s="16" t="s">
        <v>788</v>
      </c>
      <c r="D14" s="16" t="s">
        <v>295</v>
      </c>
      <c r="E14" s="16" t="s">
        <v>112</v>
      </c>
      <c r="F14" s="4">
        <v>2760</v>
      </c>
      <c r="G14" s="2">
        <v>291</v>
      </c>
      <c r="H14" s="2">
        <v>2000</v>
      </c>
      <c r="I14" s="4">
        <v>138</v>
      </c>
      <c r="J14" s="6">
        <v>206</v>
      </c>
      <c r="K14" s="6">
        <v>226</v>
      </c>
      <c r="L14" s="6">
        <v>239</v>
      </c>
      <c r="M14" s="6">
        <v>197</v>
      </c>
      <c r="N14" s="6">
        <v>150</v>
      </c>
      <c r="O14" s="6">
        <v>216</v>
      </c>
      <c r="P14" s="6">
        <v>192</v>
      </c>
      <c r="Q14" s="6">
        <v>284</v>
      </c>
      <c r="R14" s="6">
        <v>285</v>
      </c>
      <c r="S14" s="6">
        <v>321</v>
      </c>
      <c r="T14" s="6">
        <v>221</v>
      </c>
      <c r="U14" s="6">
        <v>223</v>
      </c>
      <c r="V14" s="9">
        <v>26</v>
      </c>
      <c r="W14" s="9">
        <v>28</v>
      </c>
      <c r="X14" s="9">
        <v>24</v>
      </c>
      <c r="Y14" s="9">
        <v>23</v>
      </c>
      <c r="Z14" s="9">
        <v>22</v>
      </c>
      <c r="AA14" s="9">
        <v>25</v>
      </c>
      <c r="AB14" s="9">
        <v>21</v>
      </c>
      <c r="AC14" s="9">
        <v>27</v>
      </c>
      <c r="AD14" s="9">
        <v>26</v>
      </c>
      <c r="AE14" s="9">
        <v>26</v>
      </c>
      <c r="AF14" s="9">
        <v>18</v>
      </c>
      <c r="AG14" s="9">
        <v>25</v>
      </c>
      <c r="AH14" s="1" t="s">
        <v>600</v>
      </c>
      <c r="AI14" s="53"/>
      <c r="AJ14" s="18"/>
    </row>
    <row r="15" spans="1:36" s="1" customFormat="1" ht="10.5">
      <c r="A15" s="16">
        <v>13</v>
      </c>
      <c r="B15" s="17"/>
      <c r="C15" s="16" t="s">
        <v>789</v>
      </c>
      <c r="D15" s="16" t="s">
        <v>296</v>
      </c>
      <c r="E15" s="16" t="s">
        <v>572</v>
      </c>
      <c r="F15" s="4">
        <v>2689.7</v>
      </c>
      <c r="G15" s="2">
        <v>256</v>
      </c>
      <c r="H15" s="2">
        <v>2500</v>
      </c>
      <c r="I15" s="4">
        <v>107.59</v>
      </c>
      <c r="J15" s="6">
        <v>199</v>
      </c>
      <c r="K15" s="6">
        <v>276.3</v>
      </c>
      <c r="L15" s="6">
        <v>235.4</v>
      </c>
      <c r="M15" s="6">
        <v>200.9</v>
      </c>
      <c r="N15" s="6">
        <v>181.6</v>
      </c>
      <c r="O15" s="6">
        <v>210.2</v>
      </c>
      <c r="P15" s="6">
        <v>160.6</v>
      </c>
      <c r="Q15" s="6">
        <v>186.8</v>
      </c>
      <c r="R15" s="6">
        <v>277.3</v>
      </c>
      <c r="S15" s="6">
        <v>264</v>
      </c>
      <c r="T15" s="6">
        <v>260.39999999999998</v>
      </c>
      <c r="U15" s="6">
        <v>237.2</v>
      </c>
      <c r="V15" s="9">
        <v>18</v>
      </c>
      <c r="W15" s="9">
        <v>20</v>
      </c>
      <c r="X15" s="9">
        <v>22</v>
      </c>
      <c r="Y15" s="9">
        <v>19</v>
      </c>
      <c r="Z15" s="9">
        <v>18</v>
      </c>
      <c r="AA15" s="9">
        <v>20</v>
      </c>
      <c r="AB15" s="9">
        <v>11</v>
      </c>
      <c r="AC15" s="9">
        <v>20</v>
      </c>
      <c r="AD15" s="9">
        <v>27</v>
      </c>
      <c r="AE15" s="9">
        <v>29</v>
      </c>
      <c r="AF15" s="9">
        <v>23</v>
      </c>
      <c r="AG15" s="9">
        <v>29</v>
      </c>
      <c r="AH15" s="1" t="s">
        <v>573</v>
      </c>
      <c r="AI15" s="53"/>
      <c r="AJ15" s="18"/>
    </row>
    <row r="16" spans="1:36" s="1" customFormat="1" ht="10.5">
      <c r="A16" s="16">
        <v>14</v>
      </c>
      <c r="B16" s="17"/>
      <c r="C16" s="16" t="s">
        <v>790</v>
      </c>
      <c r="D16" s="16" t="s">
        <v>131</v>
      </c>
      <c r="E16" s="16" t="s">
        <v>132</v>
      </c>
      <c r="F16" s="4">
        <v>2587</v>
      </c>
      <c r="G16" s="2">
        <v>237</v>
      </c>
      <c r="H16" s="2">
        <v>2500</v>
      </c>
      <c r="I16" s="4">
        <v>103.48</v>
      </c>
      <c r="J16" s="6">
        <v>63</v>
      </c>
      <c r="K16" s="6">
        <v>107</v>
      </c>
      <c r="L16" s="6">
        <v>261</v>
      </c>
      <c r="M16" s="6">
        <v>300</v>
      </c>
      <c r="N16" s="6">
        <v>273</v>
      </c>
      <c r="O16" s="6">
        <v>282</v>
      </c>
      <c r="P16" s="6">
        <v>373</v>
      </c>
      <c r="Q16" s="6">
        <v>198</v>
      </c>
      <c r="R16" s="6">
        <v>93</v>
      </c>
      <c r="S16" s="6">
        <v>337</v>
      </c>
      <c r="T16" s="6">
        <v>183</v>
      </c>
      <c r="U16" s="6">
        <v>117</v>
      </c>
      <c r="V16" s="9">
        <v>8</v>
      </c>
      <c r="W16" s="9">
        <v>14</v>
      </c>
      <c r="X16" s="9">
        <v>24</v>
      </c>
      <c r="Y16" s="9">
        <v>28</v>
      </c>
      <c r="Z16" s="9">
        <v>28</v>
      </c>
      <c r="AA16" s="9">
        <v>29</v>
      </c>
      <c r="AB16" s="9">
        <v>24</v>
      </c>
      <c r="AC16" s="9">
        <v>20</v>
      </c>
      <c r="AD16" s="9">
        <v>11</v>
      </c>
      <c r="AE16" s="9">
        <v>26</v>
      </c>
      <c r="AF16" s="9">
        <v>14</v>
      </c>
      <c r="AG16" s="9">
        <v>11</v>
      </c>
      <c r="AH16" s="1" t="s">
        <v>585</v>
      </c>
      <c r="AI16" s="53"/>
      <c r="AJ16" s="18"/>
    </row>
    <row r="17" spans="1:36" s="1" customFormat="1" ht="10.5">
      <c r="A17" s="16">
        <v>15</v>
      </c>
      <c r="B17" s="17"/>
      <c r="C17" s="16" t="s">
        <v>791</v>
      </c>
      <c r="D17" s="16" t="s">
        <v>792</v>
      </c>
      <c r="E17" s="16" t="s">
        <v>109</v>
      </c>
      <c r="F17" s="4">
        <v>2562.8000000000002</v>
      </c>
      <c r="G17" s="2">
        <v>169</v>
      </c>
      <c r="H17" s="2">
        <v>2500</v>
      </c>
      <c r="I17" s="4">
        <v>102.51</v>
      </c>
      <c r="J17" s="6">
        <v>214.5</v>
      </c>
      <c r="K17" s="6">
        <v>200.3</v>
      </c>
      <c r="L17" s="6">
        <v>208.4</v>
      </c>
      <c r="M17" s="6">
        <v>216.7</v>
      </c>
      <c r="N17" s="6">
        <v>208.8</v>
      </c>
      <c r="O17" s="6">
        <v>204.6</v>
      </c>
      <c r="P17" s="6">
        <v>221.3</v>
      </c>
      <c r="Q17" s="6">
        <v>230.1</v>
      </c>
      <c r="R17" s="6">
        <v>227.4</v>
      </c>
      <c r="S17" s="6">
        <v>215.6</v>
      </c>
      <c r="T17" s="6">
        <v>201.5</v>
      </c>
      <c r="U17" s="6">
        <v>213.6</v>
      </c>
      <c r="V17" s="9">
        <v>13</v>
      </c>
      <c r="W17" s="9">
        <v>14</v>
      </c>
      <c r="X17" s="9">
        <v>15</v>
      </c>
      <c r="Y17" s="9">
        <v>15</v>
      </c>
      <c r="Z17" s="9">
        <v>15</v>
      </c>
      <c r="AA17" s="9">
        <v>16</v>
      </c>
      <c r="AB17" s="9">
        <v>11</v>
      </c>
      <c r="AC17" s="9">
        <v>15</v>
      </c>
      <c r="AD17" s="9">
        <v>12</v>
      </c>
      <c r="AE17" s="9">
        <v>15</v>
      </c>
      <c r="AF17" s="9">
        <v>17</v>
      </c>
      <c r="AG17" s="9">
        <v>11</v>
      </c>
      <c r="AH17" s="1" t="s">
        <v>578</v>
      </c>
      <c r="AI17" s="53"/>
      <c r="AJ17" s="18"/>
    </row>
    <row r="18" spans="1:36" s="1" customFormat="1" ht="10.5">
      <c r="A18" s="16">
        <v>16</v>
      </c>
      <c r="B18" s="17" t="s">
        <v>308</v>
      </c>
      <c r="C18" s="16" t="s">
        <v>793</v>
      </c>
      <c r="D18" s="16" t="s">
        <v>130</v>
      </c>
      <c r="E18" s="16" t="s">
        <v>236</v>
      </c>
      <c r="F18" s="4">
        <v>2413.3000000000002</v>
      </c>
      <c r="G18" s="2">
        <v>258</v>
      </c>
      <c r="H18" s="2">
        <v>3000</v>
      </c>
      <c r="I18" s="4">
        <v>80.44</v>
      </c>
      <c r="J18" s="6">
        <v>175.7</v>
      </c>
      <c r="K18" s="6">
        <v>235.8</v>
      </c>
      <c r="L18" s="6">
        <v>200.8</v>
      </c>
      <c r="M18" s="6">
        <v>178</v>
      </c>
      <c r="N18" s="6">
        <v>173.1</v>
      </c>
      <c r="O18" s="6">
        <v>218.4</v>
      </c>
      <c r="P18" s="6">
        <v>171</v>
      </c>
      <c r="Q18" s="6">
        <v>177</v>
      </c>
      <c r="R18" s="6">
        <v>205</v>
      </c>
      <c r="S18" s="6">
        <v>239.5</v>
      </c>
      <c r="T18" s="6">
        <v>225</v>
      </c>
      <c r="U18" s="6">
        <v>214</v>
      </c>
      <c r="V18" s="9">
        <v>20</v>
      </c>
      <c r="W18" s="9">
        <v>22</v>
      </c>
      <c r="X18" s="9">
        <v>22</v>
      </c>
      <c r="Y18" s="9">
        <v>15</v>
      </c>
      <c r="Z18" s="9">
        <v>22</v>
      </c>
      <c r="AA18" s="9">
        <v>24</v>
      </c>
      <c r="AB18" s="9">
        <v>21</v>
      </c>
      <c r="AC18" s="9">
        <v>21</v>
      </c>
      <c r="AD18" s="9">
        <v>22</v>
      </c>
      <c r="AE18" s="9">
        <v>23</v>
      </c>
      <c r="AF18" s="9">
        <v>23</v>
      </c>
      <c r="AG18" s="9">
        <v>23</v>
      </c>
      <c r="AH18" s="1" t="s">
        <v>611</v>
      </c>
      <c r="AI18" s="53"/>
      <c r="AJ18" s="18"/>
    </row>
    <row r="19" spans="1:36" s="1" customFormat="1" ht="10.5">
      <c r="A19" s="16">
        <v>17</v>
      </c>
      <c r="B19" s="17"/>
      <c r="C19" s="16" t="s">
        <v>794</v>
      </c>
      <c r="D19" s="16" t="s">
        <v>155</v>
      </c>
      <c r="E19" s="16" t="s">
        <v>158</v>
      </c>
      <c r="F19" s="4">
        <v>2279</v>
      </c>
      <c r="G19" s="2">
        <v>202</v>
      </c>
      <c r="H19" s="2">
        <v>2000</v>
      </c>
      <c r="I19" s="4">
        <v>113.95</v>
      </c>
      <c r="J19" s="6">
        <v>237</v>
      </c>
      <c r="K19" s="6">
        <v>240</v>
      </c>
      <c r="L19" s="6">
        <v>188</v>
      </c>
      <c r="M19" s="6">
        <v>183</v>
      </c>
      <c r="N19" s="6">
        <v>319</v>
      </c>
      <c r="O19" s="6">
        <v>162</v>
      </c>
      <c r="P19" s="6">
        <v>154</v>
      </c>
      <c r="Q19" s="6">
        <v>174</v>
      </c>
      <c r="R19" s="6">
        <v>131</v>
      </c>
      <c r="S19" s="6">
        <v>149</v>
      </c>
      <c r="T19" s="6">
        <v>121</v>
      </c>
      <c r="U19" s="6">
        <v>221</v>
      </c>
      <c r="V19" s="9">
        <v>18</v>
      </c>
      <c r="W19" s="9">
        <v>24</v>
      </c>
      <c r="X19" s="9">
        <v>18</v>
      </c>
      <c r="Y19" s="9">
        <v>19</v>
      </c>
      <c r="Z19" s="9">
        <v>31</v>
      </c>
      <c r="AA19" s="9">
        <v>16</v>
      </c>
      <c r="AB19" s="9">
        <v>15</v>
      </c>
      <c r="AC19" s="9">
        <v>11</v>
      </c>
      <c r="AD19" s="9">
        <v>11</v>
      </c>
      <c r="AE19" s="9">
        <v>10</v>
      </c>
      <c r="AF19" s="9">
        <v>13</v>
      </c>
      <c r="AG19" s="9">
        <v>16</v>
      </c>
      <c r="AH19" s="1" t="s">
        <v>576</v>
      </c>
      <c r="AI19" s="53"/>
      <c r="AJ19" s="18"/>
    </row>
    <row r="20" spans="1:36" s="1" customFormat="1" ht="10.5">
      <c r="A20" s="16">
        <v>18</v>
      </c>
      <c r="B20" s="17" t="s">
        <v>308</v>
      </c>
      <c r="C20" s="16" t="s">
        <v>795</v>
      </c>
      <c r="D20" s="16" t="s">
        <v>275</v>
      </c>
      <c r="E20" s="16" t="s">
        <v>119</v>
      </c>
      <c r="F20" s="4">
        <v>2159</v>
      </c>
      <c r="G20" s="2">
        <v>290</v>
      </c>
      <c r="H20" s="2">
        <v>1500</v>
      </c>
      <c r="I20" s="4">
        <v>143.93</v>
      </c>
      <c r="J20" s="6">
        <v>150.69999999999999</v>
      </c>
      <c r="K20" s="6">
        <v>172.5</v>
      </c>
      <c r="L20" s="6">
        <v>118.5</v>
      </c>
      <c r="M20" s="6">
        <v>191.3</v>
      </c>
      <c r="N20" s="6">
        <v>190.5</v>
      </c>
      <c r="O20" s="6">
        <v>172.5</v>
      </c>
      <c r="P20" s="6">
        <v>203.1</v>
      </c>
      <c r="Q20" s="6">
        <v>219.2</v>
      </c>
      <c r="R20" s="6">
        <v>191.4</v>
      </c>
      <c r="S20" s="6">
        <v>205.3</v>
      </c>
      <c r="T20" s="6">
        <v>168.4</v>
      </c>
      <c r="U20" s="6">
        <v>175.6</v>
      </c>
      <c r="V20" s="9">
        <v>26</v>
      </c>
      <c r="W20" s="9">
        <v>26</v>
      </c>
      <c r="X20" s="9">
        <v>18</v>
      </c>
      <c r="Y20" s="9">
        <v>23</v>
      </c>
      <c r="Z20" s="9">
        <v>24</v>
      </c>
      <c r="AA20" s="9">
        <v>21</v>
      </c>
      <c r="AB20" s="9">
        <v>27</v>
      </c>
      <c r="AC20" s="9">
        <v>24</v>
      </c>
      <c r="AD20" s="9">
        <v>28</v>
      </c>
      <c r="AE20" s="9">
        <v>26</v>
      </c>
      <c r="AF20" s="9">
        <v>24</v>
      </c>
      <c r="AG20" s="9">
        <v>23</v>
      </c>
      <c r="AH20" s="1" t="s">
        <v>625</v>
      </c>
      <c r="AI20" s="53"/>
      <c r="AJ20" s="18"/>
    </row>
    <row r="21" spans="1:36" s="1" customFormat="1" ht="10.5">
      <c r="A21" s="16">
        <v>19</v>
      </c>
      <c r="B21" s="17" t="s">
        <v>308</v>
      </c>
      <c r="C21" s="16" t="s">
        <v>796</v>
      </c>
      <c r="D21" s="16" t="s">
        <v>250</v>
      </c>
      <c r="E21" s="16" t="s">
        <v>604</v>
      </c>
      <c r="F21" s="4">
        <v>2088.4</v>
      </c>
      <c r="G21" s="2">
        <v>222</v>
      </c>
      <c r="H21" s="2">
        <v>2000</v>
      </c>
      <c r="I21" s="4">
        <v>104.42</v>
      </c>
      <c r="J21" s="6">
        <v>179.6</v>
      </c>
      <c r="K21" s="6">
        <v>186.7</v>
      </c>
      <c r="L21" s="6">
        <v>181</v>
      </c>
      <c r="M21" s="6">
        <v>188</v>
      </c>
      <c r="N21" s="6">
        <v>143.5</v>
      </c>
      <c r="O21" s="6">
        <v>180.2</v>
      </c>
      <c r="P21" s="6">
        <v>151.6</v>
      </c>
      <c r="Q21" s="6">
        <v>176.5</v>
      </c>
      <c r="R21" s="6">
        <v>187.2</v>
      </c>
      <c r="S21" s="6">
        <v>183.6</v>
      </c>
      <c r="T21" s="6">
        <v>158.80000000000001</v>
      </c>
      <c r="U21" s="6">
        <v>171.7</v>
      </c>
      <c r="V21" s="9">
        <v>17</v>
      </c>
      <c r="W21" s="9">
        <v>18</v>
      </c>
      <c r="X21" s="9">
        <v>19</v>
      </c>
      <c r="Y21" s="9">
        <v>20</v>
      </c>
      <c r="Z21" s="9">
        <v>19</v>
      </c>
      <c r="AA21" s="9">
        <v>19</v>
      </c>
      <c r="AB21" s="9">
        <v>17</v>
      </c>
      <c r="AC21" s="9">
        <v>17</v>
      </c>
      <c r="AD21" s="9">
        <v>19</v>
      </c>
      <c r="AE21" s="9">
        <v>20</v>
      </c>
      <c r="AF21" s="9">
        <v>19</v>
      </c>
      <c r="AG21" s="9">
        <v>18</v>
      </c>
      <c r="AH21" s="1" t="s">
        <v>605</v>
      </c>
      <c r="AI21" s="53"/>
      <c r="AJ21" s="18"/>
    </row>
    <row r="22" spans="1:36" s="1" customFormat="1" ht="10.5">
      <c r="A22" s="16">
        <v>20</v>
      </c>
      <c r="B22" s="17"/>
      <c r="C22" s="16" t="s">
        <v>797</v>
      </c>
      <c r="D22" s="16" t="s">
        <v>293</v>
      </c>
      <c r="E22" s="16" t="s">
        <v>202</v>
      </c>
      <c r="F22" s="4">
        <v>1948.3</v>
      </c>
      <c r="G22" s="2">
        <v>216</v>
      </c>
      <c r="H22" s="2">
        <v>1500</v>
      </c>
      <c r="I22" s="4">
        <v>129.88999999999999</v>
      </c>
      <c r="J22" s="6">
        <v>176.4</v>
      </c>
      <c r="K22" s="6">
        <v>140.6</v>
      </c>
      <c r="L22" s="6">
        <v>87.1</v>
      </c>
      <c r="M22" s="6">
        <v>190</v>
      </c>
      <c r="N22" s="6">
        <v>139.30000000000001</v>
      </c>
      <c r="O22" s="6">
        <v>186.2</v>
      </c>
      <c r="P22" s="6">
        <v>169.4</v>
      </c>
      <c r="Q22" s="6">
        <v>169.7</v>
      </c>
      <c r="R22" s="6">
        <v>149.4</v>
      </c>
      <c r="S22" s="6">
        <v>151.4</v>
      </c>
      <c r="T22" s="6">
        <v>192.7</v>
      </c>
      <c r="U22" s="6">
        <v>196.1</v>
      </c>
      <c r="V22" s="9">
        <v>19</v>
      </c>
      <c r="W22" s="9">
        <v>17</v>
      </c>
      <c r="X22" s="9">
        <v>10</v>
      </c>
      <c r="Y22" s="9">
        <v>22</v>
      </c>
      <c r="Z22" s="9">
        <v>16</v>
      </c>
      <c r="AA22" s="9">
        <v>21</v>
      </c>
      <c r="AB22" s="9">
        <v>19</v>
      </c>
      <c r="AC22" s="9">
        <v>17</v>
      </c>
      <c r="AD22" s="9">
        <v>17</v>
      </c>
      <c r="AE22" s="9">
        <v>17</v>
      </c>
      <c r="AF22" s="9">
        <v>20</v>
      </c>
      <c r="AG22" s="9">
        <v>21</v>
      </c>
      <c r="AH22" s="1" t="s">
        <v>613</v>
      </c>
      <c r="AI22" s="53"/>
      <c r="AJ22" s="18"/>
    </row>
    <row r="23" spans="1:36" s="1" customFormat="1" ht="10.5">
      <c r="A23" s="16">
        <v>21</v>
      </c>
      <c r="B23" s="17"/>
      <c r="C23" s="16" t="s">
        <v>798</v>
      </c>
      <c r="D23" s="16" t="s">
        <v>799</v>
      </c>
      <c r="E23" s="16" t="s">
        <v>111</v>
      </c>
      <c r="F23" s="4">
        <v>1923.5</v>
      </c>
      <c r="G23" s="2">
        <v>171</v>
      </c>
      <c r="H23" s="2">
        <v>2400</v>
      </c>
      <c r="I23" s="4">
        <v>80.150000000000006</v>
      </c>
      <c r="J23" s="6">
        <v>173.7</v>
      </c>
      <c r="K23" s="6">
        <v>186.1</v>
      </c>
      <c r="L23" s="6">
        <v>231.5</v>
      </c>
      <c r="M23" s="6">
        <v>216</v>
      </c>
      <c r="N23" s="6">
        <v>134.5</v>
      </c>
      <c r="O23" s="6">
        <v>231.9</v>
      </c>
      <c r="P23" s="6">
        <v>258.3</v>
      </c>
      <c r="Q23" s="6">
        <v>174.7</v>
      </c>
      <c r="R23" s="6">
        <v>76</v>
      </c>
      <c r="S23" s="6">
        <v>104</v>
      </c>
      <c r="T23" s="6">
        <v>104.8</v>
      </c>
      <c r="U23" s="6">
        <v>32</v>
      </c>
      <c r="V23" s="9">
        <v>17</v>
      </c>
      <c r="W23" s="9">
        <v>19</v>
      </c>
      <c r="X23" s="9">
        <v>21</v>
      </c>
      <c r="Y23" s="9">
        <v>18</v>
      </c>
      <c r="Z23" s="9">
        <v>13</v>
      </c>
      <c r="AA23" s="9">
        <v>15</v>
      </c>
      <c r="AB23" s="9">
        <v>15</v>
      </c>
      <c r="AC23" s="9">
        <v>15</v>
      </c>
      <c r="AD23" s="9">
        <v>9</v>
      </c>
      <c r="AE23" s="9">
        <v>12</v>
      </c>
      <c r="AF23" s="9">
        <v>12</v>
      </c>
      <c r="AG23" s="9">
        <v>5</v>
      </c>
      <c r="AH23" s="1" t="s">
        <v>800</v>
      </c>
      <c r="AI23" s="53"/>
      <c r="AJ23" s="18"/>
    </row>
    <row r="24" spans="1:36" s="1" customFormat="1" ht="10.5">
      <c r="A24" s="16">
        <v>22</v>
      </c>
      <c r="B24" s="17"/>
      <c r="C24" s="16" t="s">
        <v>203</v>
      </c>
      <c r="D24" s="16" t="s">
        <v>204</v>
      </c>
      <c r="E24" s="16" t="s">
        <v>224</v>
      </c>
      <c r="F24" s="4">
        <v>1916</v>
      </c>
      <c r="G24" s="2">
        <v>202</v>
      </c>
      <c r="H24" s="2">
        <v>2400</v>
      </c>
      <c r="I24" s="4">
        <v>79.83</v>
      </c>
      <c r="J24" s="6">
        <v>156.5</v>
      </c>
      <c r="K24" s="6">
        <v>201</v>
      </c>
      <c r="L24" s="6">
        <v>167</v>
      </c>
      <c r="M24" s="6">
        <v>134</v>
      </c>
      <c r="N24" s="6">
        <v>157</v>
      </c>
      <c r="O24" s="6">
        <v>168.5</v>
      </c>
      <c r="P24" s="6">
        <v>165.5</v>
      </c>
      <c r="Q24" s="6">
        <v>171.5</v>
      </c>
      <c r="R24" s="6">
        <v>108.5</v>
      </c>
      <c r="S24" s="6">
        <v>122.5</v>
      </c>
      <c r="T24" s="6">
        <v>166.5</v>
      </c>
      <c r="U24" s="6">
        <v>197.5</v>
      </c>
      <c r="V24" s="9">
        <v>18</v>
      </c>
      <c r="W24" s="9">
        <v>21</v>
      </c>
      <c r="X24" s="9">
        <v>16</v>
      </c>
      <c r="Y24" s="9">
        <v>16</v>
      </c>
      <c r="Z24" s="9">
        <v>16</v>
      </c>
      <c r="AA24" s="9">
        <v>15</v>
      </c>
      <c r="AB24" s="9">
        <v>18</v>
      </c>
      <c r="AC24" s="9">
        <v>21</v>
      </c>
      <c r="AD24" s="9">
        <v>17</v>
      </c>
      <c r="AE24" s="9">
        <v>16</v>
      </c>
      <c r="AF24" s="9">
        <v>17</v>
      </c>
      <c r="AG24" s="9">
        <v>11</v>
      </c>
      <c r="AH24" s="1" t="s">
        <v>596</v>
      </c>
      <c r="AI24" s="53"/>
      <c r="AJ24" s="18"/>
    </row>
    <row r="25" spans="1:36" s="1" customFormat="1" ht="10.5">
      <c r="A25" s="16">
        <v>23</v>
      </c>
      <c r="B25" s="17"/>
      <c r="C25" s="16" t="s">
        <v>801</v>
      </c>
      <c r="D25" s="16" t="s">
        <v>802</v>
      </c>
      <c r="E25" s="16" t="s">
        <v>169</v>
      </c>
      <c r="F25" s="4">
        <v>1899.6</v>
      </c>
      <c r="G25" s="2">
        <v>168</v>
      </c>
      <c r="H25" s="2">
        <v>2500</v>
      </c>
      <c r="I25" s="4">
        <v>75.98</v>
      </c>
      <c r="J25" s="6">
        <v>230.5</v>
      </c>
      <c r="K25" s="6">
        <v>169.5</v>
      </c>
      <c r="L25" s="6">
        <v>183</v>
      </c>
      <c r="M25" s="6">
        <v>190.5</v>
      </c>
      <c r="N25" s="6">
        <v>160.5</v>
      </c>
      <c r="O25" s="6">
        <v>102.8</v>
      </c>
      <c r="P25" s="6">
        <v>202.2</v>
      </c>
      <c r="Q25" s="6">
        <v>136.9</v>
      </c>
      <c r="R25" s="6">
        <v>142.9</v>
      </c>
      <c r="S25" s="6">
        <v>264.8</v>
      </c>
      <c r="T25" s="6">
        <v>104</v>
      </c>
      <c r="U25" s="6">
        <v>12</v>
      </c>
      <c r="V25" s="9">
        <v>18</v>
      </c>
      <c r="W25" s="9">
        <v>13</v>
      </c>
      <c r="X25" s="9">
        <v>15</v>
      </c>
      <c r="Y25" s="9">
        <v>18</v>
      </c>
      <c r="Z25" s="9">
        <v>16</v>
      </c>
      <c r="AA25" s="9">
        <v>14</v>
      </c>
      <c r="AB25" s="9">
        <v>18</v>
      </c>
      <c r="AC25" s="9">
        <v>12</v>
      </c>
      <c r="AD25" s="9">
        <v>12</v>
      </c>
      <c r="AE25" s="9">
        <v>21</v>
      </c>
      <c r="AF25" s="9">
        <v>10</v>
      </c>
      <c r="AG25" s="9">
        <v>1</v>
      </c>
      <c r="AH25" s="1" t="s">
        <v>803</v>
      </c>
      <c r="AI25" s="53"/>
      <c r="AJ25" s="18"/>
    </row>
    <row r="26" spans="1:36" s="1" customFormat="1" ht="10.5">
      <c r="A26" s="16">
        <v>24</v>
      </c>
      <c r="B26" s="17"/>
      <c r="C26" s="16" t="s">
        <v>804</v>
      </c>
      <c r="D26" s="16" t="s">
        <v>239</v>
      </c>
      <c r="E26" s="16" t="s">
        <v>188</v>
      </c>
      <c r="F26" s="4">
        <v>1813</v>
      </c>
      <c r="G26" s="2">
        <v>171</v>
      </c>
      <c r="H26" s="2">
        <v>3000</v>
      </c>
      <c r="I26" s="4">
        <v>60.43</v>
      </c>
      <c r="J26" s="6">
        <v>214</v>
      </c>
      <c r="K26" s="6">
        <v>134</v>
      </c>
      <c r="L26" s="6">
        <v>145</v>
      </c>
      <c r="M26" s="6">
        <v>212</v>
      </c>
      <c r="N26" s="6">
        <v>212</v>
      </c>
      <c r="O26" s="6">
        <v>149</v>
      </c>
      <c r="P26" s="6">
        <v>208</v>
      </c>
      <c r="Q26" s="6">
        <v>131</v>
      </c>
      <c r="R26" s="6">
        <v>38</v>
      </c>
      <c r="S26" s="6">
        <v>107</v>
      </c>
      <c r="T26" s="6">
        <v>105</v>
      </c>
      <c r="U26" s="6">
        <v>158</v>
      </c>
      <c r="V26" s="9">
        <v>18</v>
      </c>
      <c r="W26" s="9">
        <v>12</v>
      </c>
      <c r="X26" s="9">
        <v>14</v>
      </c>
      <c r="Y26" s="9">
        <v>18</v>
      </c>
      <c r="Z26" s="9">
        <v>18</v>
      </c>
      <c r="AA26" s="9">
        <v>12</v>
      </c>
      <c r="AB26" s="9">
        <v>16</v>
      </c>
      <c r="AC26" s="9">
        <v>13</v>
      </c>
      <c r="AD26" s="9">
        <v>6</v>
      </c>
      <c r="AE26" s="9">
        <v>12</v>
      </c>
      <c r="AF26" s="9">
        <v>14</v>
      </c>
      <c r="AG26" s="9">
        <v>18</v>
      </c>
      <c r="AH26" s="1" t="s">
        <v>583</v>
      </c>
      <c r="AI26" s="53"/>
      <c r="AJ26" s="18"/>
    </row>
    <row r="27" spans="1:36" s="1" customFormat="1" ht="10.5">
      <c r="A27" s="16">
        <v>25</v>
      </c>
      <c r="B27" s="17"/>
      <c r="C27" s="16" t="s">
        <v>805</v>
      </c>
      <c r="D27" s="16" t="s">
        <v>177</v>
      </c>
      <c r="E27" s="16" t="s">
        <v>109</v>
      </c>
      <c r="F27" s="4">
        <v>1805</v>
      </c>
      <c r="G27" s="2">
        <v>162</v>
      </c>
      <c r="H27" s="2">
        <v>1500</v>
      </c>
      <c r="I27" s="4">
        <v>120.33</v>
      </c>
      <c r="J27" s="6">
        <v>131</v>
      </c>
      <c r="K27" s="6">
        <v>128</v>
      </c>
      <c r="L27" s="6">
        <v>171</v>
      </c>
      <c r="M27" s="6">
        <v>150</v>
      </c>
      <c r="N27" s="6">
        <v>151</v>
      </c>
      <c r="O27" s="6">
        <v>150</v>
      </c>
      <c r="P27" s="6">
        <v>145</v>
      </c>
      <c r="Q27" s="6">
        <v>158</v>
      </c>
      <c r="R27" s="6">
        <v>138</v>
      </c>
      <c r="S27" s="6">
        <v>164</v>
      </c>
      <c r="T27" s="6">
        <v>154</v>
      </c>
      <c r="U27" s="6">
        <v>165</v>
      </c>
      <c r="V27" s="9">
        <v>14</v>
      </c>
      <c r="W27" s="9">
        <v>12</v>
      </c>
      <c r="X27" s="9">
        <v>15</v>
      </c>
      <c r="Y27" s="9">
        <v>14</v>
      </c>
      <c r="Z27" s="9">
        <v>13</v>
      </c>
      <c r="AA27" s="9">
        <v>13</v>
      </c>
      <c r="AB27" s="9">
        <v>13</v>
      </c>
      <c r="AC27" s="9">
        <v>14</v>
      </c>
      <c r="AD27" s="9">
        <v>12</v>
      </c>
      <c r="AE27" s="9">
        <v>15</v>
      </c>
      <c r="AF27" s="9">
        <v>13</v>
      </c>
      <c r="AG27" s="9">
        <v>14</v>
      </c>
      <c r="AH27" s="1" t="s">
        <v>631</v>
      </c>
      <c r="AI27" s="53"/>
      <c r="AJ27" s="18"/>
    </row>
    <row r="28" spans="1:36" s="1" customFormat="1" ht="10.5">
      <c r="A28" s="16">
        <v>26</v>
      </c>
      <c r="B28" s="17"/>
      <c r="C28" s="16" t="s">
        <v>806</v>
      </c>
      <c r="D28" s="16" t="s">
        <v>229</v>
      </c>
      <c r="E28" s="16" t="s">
        <v>109</v>
      </c>
      <c r="F28" s="4">
        <v>1803.9</v>
      </c>
      <c r="G28" s="2">
        <v>211</v>
      </c>
      <c r="H28" s="2">
        <v>2000</v>
      </c>
      <c r="I28" s="4">
        <v>90.2</v>
      </c>
      <c r="J28" s="6">
        <v>134.30000000000001</v>
      </c>
      <c r="K28" s="6">
        <v>168.3</v>
      </c>
      <c r="L28" s="6">
        <v>218.4</v>
      </c>
      <c r="M28" s="6">
        <v>145.1</v>
      </c>
      <c r="N28" s="6">
        <v>157.1</v>
      </c>
      <c r="O28" s="6">
        <v>122.3</v>
      </c>
      <c r="P28" s="6">
        <v>146.5</v>
      </c>
      <c r="Q28" s="6">
        <v>149.5</v>
      </c>
      <c r="R28" s="6">
        <v>169.7</v>
      </c>
      <c r="S28" s="6">
        <v>158.5</v>
      </c>
      <c r="T28" s="6">
        <v>170.6</v>
      </c>
      <c r="U28" s="6">
        <v>63.6</v>
      </c>
      <c r="V28" s="9">
        <v>14</v>
      </c>
      <c r="W28" s="9">
        <v>20</v>
      </c>
      <c r="X28" s="9">
        <v>21</v>
      </c>
      <c r="Y28" s="9">
        <v>18</v>
      </c>
      <c r="Z28" s="9">
        <v>20</v>
      </c>
      <c r="AA28" s="9">
        <v>14</v>
      </c>
      <c r="AB28" s="9">
        <v>17</v>
      </c>
      <c r="AC28" s="9">
        <v>20</v>
      </c>
      <c r="AD28" s="9">
        <v>19</v>
      </c>
      <c r="AE28" s="9">
        <v>19</v>
      </c>
      <c r="AF28" s="9">
        <v>20</v>
      </c>
      <c r="AG28" s="9">
        <v>9</v>
      </c>
      <c r="AH28" s="1" t="s">
        <v>602</v>
      </c>
      <c r="AI28" s="53"/>
      <c r="AJ28" s="18"/>
    </row>
    <row r="29" spans="1:36" s="1" customFormat="1" ht="10.5">
      <c r="A29" s="16">
        <v>27</v>
      </c>
      <c r="B29" s="17" t="s">
        <v>308</v>
      </c>
      <c r="C29" s="16" t="s">
        <v>807</v>
      </c>
      <c r="D29" s="16" t="s">
        <v>121</v>
      </c>
      <c r="E29" s="16" t="s">
        <v>109</v>
      </c>
      <c r="F29" s="4">
        <v>1772.7</v>
      </c>
      <c r="G29" s="2">
        <v>164</v>
      </c>
      <c r="H29" s="2">
        <v>2000</v>
      </c>
      <c r="I29" s="4">
        <v>88.63</v>
      </c>
      <c r="J29" s="6">
        <v>206</v>
      </c>
      <c r="K29" s="6">
        <v>180.5</v>
      </c>
      <c r="L29" s="6">
        <v>135</v>
      </c>
      <c r="M29" s="6">
        <v>88</v>
      </c>
      <c r="N29" s="6">
        <v>122</v>
      </c>
      <c r="O29" s="6">
        <v>173</v>
      </c>
      <c r="P29" s="6">
        <v>175.5</v>
      </c>
      <c r="Q29" s="6">
        <v>116</v>
      </c>
      <c r="R29" s="6">
        <v>97.8</v>
      </c>
      <c r="S29" s="6">
        <v>77.5</v>
      </c>
      <c r="T29" s="6">
        <v>202</v>
      </c>
      <c r="U29" s="6">
        <v>199.4</v>
      </c>
      <c r="V29" s="9">
        <v>18</v>
      </c>
      <c r="W29" s="9">
        <v>16</v>
      </c>
      <c r="X29" s="9">
        <v>13</v>
      </c>
      <c r="Y29" s="9">
        <v>9</v>
      </c>
      <c r="Z29" s="9">
        <v>14</v>
      </c>
      <c r="AA29" s="9">
        <v>17</v>
      </c>
      <c r="AB29" s="9">
        <v>14</v>
      </c>
      <c r="AC29" s="9">
        <v>8</v>
      </c>
      <c r="AD29" s="9">
        <v>9</v>
      </c>
      <c r="AE29" s="9">
        <v>9</v>
      </c>
      <c r="AF29" s="9">
        <v>19</v>
      </c>
      <c r="AG29" s="9">
        <v>18</v>
      </c>
      <c r="AH29" s="1" t="s">
        <v>598</v>
      </c>
      <c r="AI29" s="53"/>
      <c r="AJ29" s="18"/>
    </row>
    <row r="30" spans="1:36" s="1" customFormat="1" ht="10.5">
      <c r="A30" s="16">
        <v>28</v>
      </c>
      <c r="B30" s="17"/>
      <c r="C30" s="16" t="s">
        <v>808</v>
      </c>
      <c r="D30" s="16" t="s">
        <v>213</v>
      </c>
      <c r="E30" s="16" t="s">
        <v>142</v>
      </c>
      <c r="F30" s="4">
        <v>1750</v>
      </c>
      <c r="G30" s="2">
        <v>151</v>
      </c>
      <c r="H30" s="2">
        <v>2000</v>
      </c>
      <c r="I30" s="4">
        <v>87.5</v>
      </c>
      <c r="J30" s="6">
        <v>149</v>
      </c>
      <c r="K30" s="6">
        <v>217</v>
      </c>
      <c r="L30" s="6">
        <v>189</v>
      </c>
      <c r="M30" s="6">
        <v>195</v>
      </c>
      <c r="N30" s="6">
        <v>121</v>
      </c>
      <c r="O30" s="6">
        <v>146</v>
      </c>
      <c r="P30" s="6">
        <v>145</v>
      </c>
      <c r="Q30" s="6">
        <v>145</v>
      </c>
      <c r="R30" s="6">
        <v>117</v>
      </c>
      <c r="S30" s="6">
        <v>136</v>
      </c>
      <c r="T30" s="6">
        <v>73</v>
      </c>
      <c r="U30" s="6">
        <v>117</v>
      </c>
      <c r="V30" s="9">
        <v>14</v>
      </c>
      <c r="W30" s="9">
        <v>16</v>
      </c>
      <c r="X30" s="9">
        <v>15</v>
      </c>
      <c r="Y30" s="9">
        <v>16</v>
      </c>
      <c r="Z30" s="9">
        <v>12</v>
      </c>
      <c r="AA30" s="9">
        <v>12</v>
      </c>
      <c r="AB30" s="9">
        <v>14</v>
      </c>
      <c r="AC30" s="9">
        <v>14</v>
      </c>
      <c r="AD30" s="9">
        <v>10</v>
      </c>
      <c r="AE30" s="9">
        <v>12</v>
      </c>
      <c r="AF30" s="9">
        <v>6</v>
      </c>
      <c r="AG30" s="9">
        <v>10</v>
      </c>
      <c r="AH30" s="1" t="s">
        <v>595</v>
      </c>
      <c r="AI30" s="53"/>
      <c r="AJ30" s="18"/>
    </row>
    <row r="31" spans="1:36" s="1" customFormat="1" ht="10.5">
      <c r="A31" s="16">
        <v>29</v>
      </c>
      <c r="B31" s="17"/>
      <c r="C31" s="16" t="s">
        <v>809</v>
      </c>
      <c r="D31" s="16" t="s">
        <v>122</v>
      </c>
      <c r="E31" s="16" t="s">
        <v>109</v>
      </c>
      <c r="F31" s="4">
        <v>1734.7</v>
      </c>
      <c r="G31" s="2">
        <v>130</v>
      </c>
      <c r="H31" s="2">
        <v>1500</v>
      </c>
      <c r="I31" s="4">
        <v>115.65</v>
      </c>
      <c r="J31" s="6">
        <v>170.4</v>
      </c>
      <c r="K31" s="6">
        <v>149.1</v>
      </c>
      <c r="L31" s="6">
        <v>190.7</v>
      </c>
      <c r="M31" s="6">
        <v>185.6</v>
      </c>
      <c r="N31" s="6">
        <v>205.8</v>
      </c>
      <c r="O31" s="6">
        <v>229.2</v>
      </c>
      <c r="P31" s="6">
        <v>92.5</v>
      </c>
      <c r="Q31" s="6">
        <v>46.4</v>
      </c>
      <c r="R31" s="6">
        <v>90.8</v>
      </c>
      <c r="S31" s="6">
        <v>141.9</v>
      </c>
      <c r="T31" s="6">
        <v>105.4</v>
      </c>
      <c r="U31" s="6">
        <v>126.9</v>
      </c>
      <c r="V31" s="9">
        <v>15</v>
      </c>
      <c r="W31" s="9">
        <v>11</v>
      </c>
      <c r="X31" s="9">
        <v>14</v>
      </c>
      <c r="Y31" s="9">
        <v>15</v>
      </c>
      <c r="Z31" s="9">
        <v>13</v>
      </c>
      <c r="AA31" s="9">
        <v>11</v>
      </c>
      <c r="AB31" s="9">
        <v>10</v>
      </c>
      <c r="AC31" s="9">
        <v>3</v>
      </c>
      <c r="AD31" s="9">
        <v>8</v>
      </c>
      <c r="AE31" s="9">
        <v>11</v>
      </c>
      <c r="AF31" s="9">
        <v>8</v>
      </c>
      <c r="AG31" s="9">
        <v>11</v>
      </c>
      <c r="AH31" s="1" t="s">
        <v>615</v>
      </c>
      <c r="AI31" s="53"/>
      <c r="AJ31" s="18"/>
    </row>
    <row r="32" spans="1:36" s="1" customFormat="1" ht="10.5">
      <c r="A32" s="16">
        <v>30</v>
      </c>
      <c r="B32" s="17"/>
      <c r="C32" s="16" t="s">
        <v>810</v>
      </c>
      <c r="D32" s="16" t="s">
        <v>811</v>
      </c>
      <c r="E32" s="16" t="s">
        <v>812</v>
      </c>
      <c r="F32" s="4">
        <v>1655.9</v>
      </c>
      <c r="G32" s="2">
        <v>181</v>
      </c>
      <c r="H32" s="2">
        <v>3000</v>
      </c>
      <c r="I32" s="4">
        <v>55.2</v>
      </c>
      <c r="J32" s="6">
        <v>265</v>
      </c>
      <c r="K32" s="6">
        <v>168</v>
      </c>
      <c r="L32" s="6">
        <v>73</v>
      </c>
      <c r="M32" s="6">
        <v>55</v>
      </c>
      <c r="N32" s="6">
        <v>109.5</v>
      </c>
      <c r="O32" s="6">
        <v>151.5</v>
      </c>
      <c r="P32" s="6">
        <v>162</v>
      </c>
      <c r="Q32" s="6">
        <v>148</v>
      </c>
      <c r="R32" s="6">
        <v>84</v>
      </c>
      <c r="S32" s="6">
        <v>138.9</v>
      </c>
      <c r="T32" s="6">
        <v>187.5</v>
      </c>
      <c r="U32" s="6">
        <v>113.5</v>
      </c>
      <c r="V32" s="9">
        <v>23</v>
      </c>
      <c r="W32" s="9">
        <v>17</v>
      </c>
      <c r="X32" s="9">
        <v>9</v>
      </c>
      <c r="Y32" s="9">
        <v>9</v>
      </c>
      <c r="Z32" s="9">
        <v>16</v>
      </c>
      <c r="AA32" s="9">
        <v>17</v>
      </c>
      <c r="AB32" s="9">
        <v>16</v>
      </c>
      <c r="AC32" s="9">
        <v>12</v>
      </c>
      <c r="AD32" s="9">
        <v>12</v>
      </c>
      <c r="AE32" s="9">
        <v>17</v>
      </c>
      <c r="AF32" s="9">
        <v>18</v>
      </c>
      <c r="AG32" s="9">
        <v>15</v>
      </c>
      <c r="AH32" s="1" t="s">
        <v>813</v>
      </c>
      <c r="AI32" s="53"/>
      <c r="AJ32" s="18"/>
    </row>
    <row r="33" spans="1:36" s="1" customFormat="1" ht="10.5">
      <c r="A33" s="16">
        <v>31</v>
      </c>
      <c r="B33" s="17"/>
      <c r="C33" s="16" t="s">
        <v>814</v>
      </c>
      <c r="D33" s="16" t="s">
        <v>307</v>
      </c>
      <c r="E33" s="16" t="s">
        <v>139</v>
      </c>
      <c r="F33" s="4">
        <v>1551.7</v>
      </c>
      <c r="G33" s="2">
        <v>199</v>
      </c>
      <c r="H33" s="2">
        <v>2400</v>
      </c>
      <c r="I33" s="4">
        <v>64.650000000000006</v>
      </c>
      <c r="J33" s="6">
        <v>161.6</v>
      </c>
      <c r="K33" s="6">
        <v>80</v>
      </c>
      <c r="L33" s="6">
        <v>80</v>
      </c>
      <c r="M33" s="6">
        <v>109.7</v>
      </c>
      <c r="N33" s="6">
        <v>71</v>
      </c>
      <c r="O33" s="6">
        <v>128</v>
      </c>
      <c r="P33" s="6">
        <v>173.6</v>
      </c>
      <c r="Q33" s="6">
        <v>158.30000000000001</v>
      </c>
      <c r="R33" s="6">
        <v>210.5</v>
      </c>
      <c r="S33" s="6">
        <v>144.6</v>
      </c>
      <c r="T33" s="6">
        <v>134.4</v>
      </c>
      <c r="U33" s="6">
        <v>100</v>
      </c>
      <c r="V33" s="9">
        <v>25</v>
      </c>
      <c r="W33" s="9">
        <v>10</v>
      </c>
      <c r="X33" s="9">
        <v>12</v>
      </c>
      <c r="Y33" s="9">
        <v>13</v>
      </c>
      <c r="Z33" s="9">
        <v>12</v>
      </c>
      <c r="AA33" s="9">
        <v>15</v>
      </c>
      <c r="AB33" s="9">
        <v>22</v>
      </c>
      <c r="AC33" s="9">
        <v>18</v>
      </c>
      <c r="AD33" s="9">
        <v>22</v>
      </c>
      <c r="AE33" s="9">
        <v>18</v>
      </c>
      <c r="AF33" s="9">
        <v>17</v>
      </c>
      <c r="AG33" s="9">
        <v>15</v>
      </c>
      <c r="AH33" s="1" t="s">
        <v>627</v>
      </c>
      <c r="AI33" s="53"/>
      <c r="AJ33" s="18"/>
    </row>
    <row r="34" spans="1:36" s="1" customFormat="1" ht="10.5">
      <c r="A34" s="16">
        <v>32</v>
      </c>
      <c r="B34" s="17"/>
      <c r="C34" s="16" t="s">
        <v>815</v>
      </c>
      <c r="D34" s="16" t="s">
        <v>176</v>
      </c>
      <c r="E34" s="16" t="s">
        <v>116</v>
      </c>
      <c r="F34" s="4">
        <v>1507</v>
      </c>
      <c r="G34" s="2">
        <v>171</v>
      </c>
      <c r="H34" s="2">
        <v>2400</v>
      </c>
      <c r="I34" s="4">
        <v>62.79</v>
      </c>
      <c r="J34" s="6">
        <v>136</v>
      </c>
      <c r="K34" s="6">
        <v>140</v>
      </c>
      <c r="L34" s="6">
        <v>139</v>
      </c>
      <c r="M34" s="6">
        <v>100</v>
      </c>
      <c r="N34" s="6">
        <v>125</v>
      </c>
      <c r="O34" s="6">
        <v>107</v>
      </c>
      <c r="P34" s="6">
        <v>128</v>
      </c>
      <c r="Q34" s="6">
        <v>117</v>
      </c>
      <c r="R34" s="6">
        <v>150</v>
      </c>
      <c r="S34" s="6">
        <v>158</v>
      </c>
      <c r="T34" s="6">
        <v>108</v>
      </c>
      <c r="U34" s="6">
        <v>99</v>
      </c>
      <c r="V34" s="9">
        <v>16</v>
      </c>
      <c r="W34" s="9">
        <v>16</v>
      </c>
      <c r="X34" s="9">
        <v>14</v>
      </c>
      <c r="Y34" s="9">
        <v>12</v>
      </c>
      <c r="Z34" s="9">
        <v>20</v>
      </c>
      <c r="AA34" s="9">
        <v>12</v>
      </c>
      <c r="AB34" s="9">
        <v>16</v>
      </c>
      <c r="AC34" s="9">
        <v>14</v>
      </c>
      <c r="AD34" s="9">
        <v>12</v>
      </c>
      <c r="AE34" s="9">
        <v>13</v>
      </c>
      <c r="AF34" s="9">
        <v>14</v>
      </c>
      <c r="AG34" s="9">
        <v>12</v>
      </c>
      <c r="AH34" s="1" t="s">
        <v>621</v>
      </c>
      <c r="AI34" s="53"/>
      <c r="AJ34" s="18"/>
    </row>
    <row r="35" spans="1:36" s="1" customFormat="1" ht="10.5">
      <c r="A35" s="16">
        <v>33</v>
      </c>
      <c r="B35" s="17"/>
      <c r="C35" s="16" t="s">
        <v>816</v>
      </c>
      <c r="D35" s="16" t="s">
        <v>232</v>
      </c>
      <c r="E35" s="16" t="s">
        <v>302</v>
      </c>
      <c r="F35" s="4">
        <v>1476.6</v>
      </c>
      <c r="G35" s="2">
        <v>148</v>
      </c>
      <c r="H35" s="2">
        <v>1200</v>
      </c>
      <c r="I35" s="4">
        <v>123.05</v>
      </c>
      <c r="J35" s="6">
        <v>131.69999999999999</v>
      </c>
      <c r="K35" s="6">
        <v>109.7</v>
      </c>
      <c r="L35" s="6">
        <v>203.7</v>
      </c>
      <c r="M35" s="6">
        <v>200.5</v>
      </c>
      <c r="N35" s="6">
        <v>202.5</v>
      </c>
      <c r="O35" s="6">
        <v>232.4</v>
      </c>
      <c r="P35" s="6">
        <v>220.6</v>
      </c>
      <c r="Q35" s="6">
        <v>137.19999999999999</v>
      </c>
      <c r="R35" s="6">
        <v>3.5</v>
      </c>
      <c r="S35" s="6">
        <v>0</v>
      </c>
      <c r="T35" s="6">
        <v>0</v>
      </c>
      <c r="U35" s="6">
        <v>34.799999999999997</v>
      </c>
      <c r="V35" s="9">
        <v>13</v>
      </c>
      <c r="W35" s="9">
        <v>13</v>
      </c>
      <c r="X35" s="9">
        <v>15</v>
      </c>
      <c r="Y35" s="9">
        <v>20</v>
      </c>
      <c r="Z35" s="9">
        <v>17</v>
      </c>
      <c r="AA35" s="9">
        <v>23</v>
      </c>
      <c r="AB35" s="9">
        <v>25</v>
      </c>
      <c r="AC35" s="9">
        <v>16</v>
      </c>
      <c r="AD35" s="9">
        <v>1</v>
      </c>
      <c r="AE35" s="9">
        <v>0</v>
      </c>
      <c r="AF35" s="9">
        <v>0</v>
      </c>
      <c r="AG35" s="9">
        <v>5</v>
      </c>
      <c r="AH35" s="1" t="s">
        <v>629</v>
      </c>
      <c r="AI35" s="53"/>
      <c r="AJ35" s="18"/>
    </row>
    <row r="36" spans="1:36" s="1" customFormat="1" ht="10.5">
      <c r="A36" s="16">
        <v>34</v>
      </c>
      <c r="B36" s="17"/>
      <c r="C36" s="16" t="s">
        <v>817</v>
      </c>
      <c r="D36" s="16" t="s">
        <v>290</v>
      </c>
      <c r="E36" s="16" t="s">
        <v>589</v>
      </c>
      <c r="F36" s="4">
        <v>1468.5</v>
      </c>
      <c r="G36" s="2">
        <v>92</v>
      </c>
      <c r="H36" s="2">
        <v>2100</v>
      </c>
      <c r="I36" s="4">
        <v>69.930000000000007</v>
      </c>
      <c r="J36" s="6">
        <v>172</v>
      </c>
      <c r="K36" s="6">
        <v>112.5</v>
      </c>
      <c r="L36" s="6">
        <v>115.5</v>
      </c>
      <c r="M36" s="6">
        <v>114.5</v>
      </c>
      <c r="N36" s="6">
        <v>119</v>
      </c>
      <c r="O36" s="6">
        <v>107.5</v>
      </c>
      <c r="P36" s="6">
        <v>102</v>
      </c>
      <c r="Q36" s="6">
        <v>104</v>
      </c>
      <c r="R36" s="6">
        <v>102</v>
      </c>
      <c r="S36" s="6">
        <v>104</v>
      </c>
      <c r="T36" s="6">
        <v>102.5</v>
      </c>
      <c r="U36" s="6">
        <v>213</v>
      </c>
      <c r="V36" s="9">
        <v>12</v>
      </c>
      <c r="W36" s="9">
        <v>7</v>
      </c>
      <c r="X36" s="9">
        <v>6</v>
      </c>
      <c r="Y36" s="9">
        <v>9</v>
      </c>
      <c r="Z36" s="9">
        <v>8</v>
      </c>
      <c r="AA36" s="9">
        <v>8</v>
      </c>
      <c r="AB36" s="9">
        <v>7</v>
      </c>
      <c r="AC36" s="9">
        <v>6</v>
      </c>
      <c r="AD36" s="9">
        <v>6</v>
      </c>
      <c r="AE36" s="9">
        <v>5</v>
      </c>
      <c r="AF36" s="9">
        <v>6</v>
      </c>
      <c r="AG36" s="9">
        <v>12</v>
      </c>
      <c r="AH36" s="1" t="s">
        <v>590</v>
      </c>
      <c r="AI36" s="53"/>
      <c r="AJ36" s="18"/>
    </row>
    <row r="37" spans="1:36" s="1" customFormat="1" ht="10.5">
      <c r="A37" s="16">
        <v>35</v>
      </c>
      <c r="B37" s="17"/>
      <c r="C37" s="16" t="s">
        <v>818</v>
      </c>
      <c r="D37" s="16" t="s">
        <v>163</v>
      </c>
      <c r="E37" s="16" t="s">
        <v>109</v>
      </c>
      <c r="F37" s="4">
        <v>1409</v>
      </c>
      <c r="G37" s="2">
        <v>93</v>
      </c>
      <c r="H37" s="2">
        <v>1800</v>
      </c>
      <c r="I37" s="4">
        <v>78.28</v>
      </c>
      <c r="J37" s="6">
        <v>34</v>
      </c>
      <c r="K37" s="6">
        <v>118</v>
      </c>
      <c r="L37" s="6">
        <v>94</v>
      </c>
      <c r="M37" s="6">
        <v>159</v>
      </c>
      <c r="N37" s="6">
        <v>76</v>
      </c>
      <c r="O37" s="6">
        <v>198</v>
      </c>
      <c r="P37" s="6">
        <v>203</v>
      </c>
      <c r="Q37" s="6">
        <v>215</v>
      </c>
      <c r="R37" s="6">
        <v>121</v>
      </c>
      <c r="S37" s="6">
        <v>95</v>
      </c>
      <c r="T37" s="6">
        <v>50</v>
      </c>
      <c r="U37" s="6">
        <v>46</v>
      </c>
      <c r="V37" s="9">
        <v>4</v>
      </c>
      <c r="W37" s="9">
        <v>8</v>
      </c>
      <c r="X37" s="9">
        <v>7</v>
      </c>
      <c r="Y37" s="9">
        <v>10</v>
      </c>
      <c r="Z37" s="9">
        <v>8</v>
      </c>
      <c r="AA37" s="9">
        <v>10</v>
      </c>
      <c r="AB37" s="9">
        <v>8</v>
      </c>
      <c r="AC37" s="9">
        <v>9</v>
      </c>
      <c r="AD37" s="9">
        <v>7</v>
      </c>
      <c r="AE37" s="9">
        <v>10</v>
      </c>
      <c r="AF37" s="9">
        <v>6</v>
      </c>
      <c r="AG37" s="9">
        <v>6</v>
      </c>
      <c r="AH37" s="1" t="s">
        <v>623</v>
      </c>
      <c r="AI37" s="53"/>
      <c r="AJ37" s="18"/>
    </row>
    <row r="38" spans="1:36" s="1" customFormat="1" ht="10.5">
      <c r="A38" s="16">
        <v>36</v>
      </c>
      <c r="B38" s="17"/>
      <c r="C38" s="16" t="s">
        <v>819</v>
      </c>
      <c r="D38" s="16" t="s">
        <v>691</v>
      </c>
      <c r="E38" s="16" t="s">
        <v>692</v>
      </c>
      <c r="F38" s="4">
        <v>1397</v>
      </c>
      <c r="G38" s="2">
        <v>145</v>
      </c>
      <c r="H38" s="2">
        <v>1500</v>
      </c>
      <c r="I38" s="4">
        <v>93.13</v>
      </c>
      <c r="J38" s="6">
        <v>103.5</v>
      </c>
      <c r="K38" s="6">
        <v>93.5</v>
      </c>
      <c r="L38" s="6">
        <v>148</v>
      </c>
      <c r="M38" s="6">
        <v>105</v>
      </c>
      <c r="N38" s="6">
        <v>117.5</v>
      </c>
      <c r="O38" s="6">
        <v>150</v>
      </c>
      <c r="P38" s="6">
        <v>158.5</v>
      </c>
      <c r="Q38" s="6">
        <v>110</v>
      </c>
      <c r="R38" s="6">
        <v>108</v>
      </c>
      <c r="S38" s="6">
        <v>121.5</v>
      </c>
      <c r="T38" s="6">
        <v>109</v>
      </c>
      <c r="U38" s="6">
        <v>72.5</v>
      </c>
      <c r="V38" s="9">
        <v>17</v>
      </c>
      <c r="W38" s="9">
        <v>10</v>
      </c>
      <c r="X38" s="9">
        <v>16</v>
      </c>
      <c r="Y38" s="9">
        <v>10</v>
      </c>
      <c r="Z38" s="9">
        <v>13</v>
      </c>
      <c r="AA38" s="9">
        <v>12</v>
      </c>
      <c r="AB38" s="9">
        <v>9</v>
      </c>
      <c r="AC38" s="9">
        <v>10</v>
      </c>
      <c r="AD38" s="9">
        <v>12</v>
      </c>
      <c r="AE38" s="9">
        <v>14</v>
      </c>
      <c r="AF38" s="9">
        <v>12</v>
      </c>
      <c r="AG38" s="9">
        <v>10</v>
      </c>
      <c r="AH38" s="1" t="s">
        <v>693</v>
      </c>
      <c r="AI38" s="53"/>
      <c r="AJ38" s="18"/>
    </row>
    <row r="39" spans="1:36" s="1" customFormat="1" ht="10.5">
      <c r="A39" s="16">
        <v>37</v>
      </c>
      <c r="B39" s="17"/>
      <c r="C39" s="16" t="s">
        <v>820</v>
      </c>
      <c r="D39" s="16" t="s">
        <v>291</v>
      </c>
      <c r="E39" s="16" t="s">
        <v>110</v>
      </c>
      <c r="F39" s="4">
        <v>1345</v>
      </c>
      <c r="G39" s="2">
        <v>237</v>
      </c>
      <c r="H39" s="2">
        <v>1200</v>
      </c>
      <c r="I39" s="4">
        <v>112.08</v>
      </c>
      <c r="J39" s="6">
        <v>87</v>
      </c>
      <c r="K39" s="6">
        <v>116</v>
      </c>
      <c r="L39" s="6">
        <v>137</v>
      </c>
      <c r="M39" s="6">
        <v>125</v>
      </c>
      <c r="N39" s="6">
        <v>133</v>
      </c>
      <c r="O39" s="6">
        <v>151</v>
      </c>
      <c r="P39" s="6">
        <v>106</v>
      </c>
      <c r="Q39" s="6">
        <v>89</v>
      </c>
      <c r="R39" s="6">
        <v>94</v>
      </c>
      <c r="S39" s="6">
        <v>135</v>
      </c>
      <c r="T39" s="6">
        <v>93</v>
      </c>
      <c r="U39" s="6">
        <v>79</v>
      </c>
      <c r="V39" s="9">
        <v>14</v>
      </c>
      <c r="W39" s="9">
        <v>18</v>
      </c>
      <c r="X39" s="9">
        <v>18</v>
      </c>
      <c r="Y39" s="9">
        <v>26</v>
      </c>
      <c r="Z39" s="9">
        <v>23</v>
      </c>
      <c r="AA39" s="9">
        <v>22</v>
      </c>
      <c r="AB39" s="9">
        <v>18</v>
      </c>
      <c r="AC39" s="9">
        <v>17</v>
      </c>
      <c r="AD39" s="9">
        <v>18</v>
      </c>
      <c r="AE39" s="9">
        <v>26</v>
      </c>
      <c r="AF39" s="9">
        <v>20</v>
      </c>
      <c r="AG39" s="9">
        <v>17</v>
      </c>
      <c r="AH39" s="1" t="s">
        <v>653</v>
      </c>
      <c r="AI39" s="53"/>
      <c r="AJ39" s="18"/>
    </row>
    <row r="40" spans="1:36" s="1" customFormat="1" ht="10.5">
      <c r="A40" s="16">
        <v>38</v>
      </c>
      <c r="B40" s="17"/>
      <c r="C40" s="16" t="s">
        <v>821</v>
      </c>
      <c r="D40" s="16" t="s">
        <v>211</v>
      </c>
      <c r="E40" s="16" t="s">
        <v>112</v>
      </c>
      <c r="F40" s="4">
        <v>1331.5</v>
      </c>
      <c r="G40" s="2">
        <v>169</v>
      </c>
      <c r="H40" s="2">
        <v>2000</v>
      </c>
      <c r="I40" s="4">
        <v>66.569999999999993</v>
      </c>
      <c r="J40" s="6">
        <v>120</v>
      </c>
      <c r="K40" s="6">
        <v>103.5</v>
      </c>
      <c r="L40" s="6">
        <v>80.8</v>
      </c>
      <c r="M40" s="6">
        <v>110.1</v>
      </c>
      <c r="N40" s="6">
        <v>125</v>
      </c>
      <c r="O40" s="6">
        <v>137.1</v>
      </c>
      <c r="P40" s="6">
        <v>114</v>
      </c>
      <c r="Q40" s="6">
        <v>126</v>
      </c>
      <c r="R40" s="6">
        <v>102.6</v>
      </c>
      <c r="S40" s="6">
        <v>90.3</v>
      </c>
      <c r="T40" s="6">
        <v>100.1</v>
      </c>
      <c r="U40" s="6">
        <v>122</v>
      </c>
      <c r="V40" s="9">
        <v>13</v>
      </c>
      <c r="W40" s="9">
        <v>15</v>
      </c>
      <c r="X40" s="9">
        <v>13</v>
      </c>
      <c r="Y40" s="9">
        <v>14</v>
      </c>
      <c r="Z40" s="9">
        <v>14</v>
      </c>
      <c r="AA40" s="9">
        <v>15</v>
      </c>
      <c r="AB40" s="9">
        <v>13</v>
      </c>
      <c r="AC40" s="9">
        <v>15</v>
      </c>
      <c r="AD40" s="9">
        <v>15</v>
      </c>
      <c r="AE40" s="9">
        <v>12</v>
      </c>
      <c r="AF40" s="9">
        <v>15</v>
      </c>
      <c r="AG40" s="9">
        <v>15</v>
      </c>
      <c r="AH40" s="1" t="s">
        <v>592</v>
      </c>
      <c r="AI40" s="53"/>
      <c r="AJ40" s="18"/>
    </row>
    <row r="41" spans="1:36" s="1" customFormat="1" ht="10.5">
      <c r="A41" s="16">
        <v>39</v>
      </c>
      <c r="B41" s="17"/>
      <c r="C41" s="16" t="s">
        <v>822</v>
      </c>
      <c r="D41" s="16" t="s">
        <v>244</v>
      </c>
      <c r="E41" s="16" t="s">
        <v>109</v>
      </c>
      <c r="F41" s="4">
        <v>1291.9000000000001</v>
      </c>
      <c r="G41" s="2">
        <v>155</v>
      </c>
      <c r="H41" s="2">
        <v>1500</v>
      </c>
      <c r="I41" s="4">
        <v>86.13</v>
      </c>
      <c r="J41" s="6">
        <v>108</v>
      </c>
      <c r="K41" s="6">
        <v>98</v>
      </c>
      <c r="L41" s="6">
        <v>126.7</v>
      </c>
      <c r="M41" s="6">
        <v>186</v>
      </c>
      <c r="N41" s="6">
        <v>172.5</v>
      </c>
      <c r="O41" s="6">
        <v>190.9</v>
      </c>
      <c r="P41" s="6">
        <v>28.8</v>
      </c>
      <c r="Q41" s="6">
        <v>104.5</v>
      </c>
      <c r="R41" s="6">
        <v>84.6</v>
      </c>
      <c r="S41" s="6">
        <v>52.4</v>
      </c>
      <c r="T41" s="6">
        <v>75.099999999999994</v>
      </c>
      <c r="U41" s="6">
        <v>64.400000000000006</v>
      </c>
      <c r="V41" s="9">
        <v>11</v>
      </c>
      <c r="W41" s="9">
        <v>18</v>
      </c>
      <c r="X41" s="9">
        <v>15</v>
      </c>
      <c r="Y41" s="9">
        <v>17</v>
      </c>
      <c r="Z41" s="9">
        <v>22</v>
      </c>
      <c r="AA41" s="9">
        <v>13</v>
      </c>
      <c r="AB41" s="9">
        <v>6</v>
      </c>
      <c r="AC41" s="9">
        <v>9</v>
      </c>
      <c r="AD41" s="9">
        <v>15</v>
      </c>
      <c r="AE41" s="9">
        <v>8</v>
      </c>
      <c r="AF41" s="9">
        <v>11</v>
      </c>
      <c r="AG41" s="9">
        <v>10</v>
      </c>
      <c r="AH41" s="1" t="s">
        <v>619</v>
      </c>
      <c r="AI41" s="53"/>
      <c r="AJ41" s="18"/>
    </row>
    <row r="42" spans="1:36" s="1" customFormat="1" ht="10.5">
      <c r="A42" s="16">
        <v>40</v>
      </c>
      <c r="B42" s="17"/>
      <c r="C42" s="16" t="s">
        <v>823</v>
      </c>
      <c r="D42" s="16" t="s">
        <v>305</v>
      </c>
      <c r="E42" s="16" t="s">
        <v>109</v>
      </c>
      <c r="F42" s="4">
        <v>1290.8</v>
      </c>
      <c r="G42" s="2">
        <v>118</v>
      </c>
      <c r="H42" s="2">
        <v>800</v>
      </c>
      <c r="I42" s="4">
        <v>161.35</v>
      </c>
      <c r="J42" s="6">
        <v>115.5</v>
      </c>
      <c r="K42" s="6">
        <v>136.80000000000001</v>
      </c>
      <c r="L42" s="6">
        <v>162</v>
      </c>
      <c r="M42" s="6">
        <v>213.5</v>
      </c>
      <c r="N42" s="6">
        <v>177</v>
      </c>
      <c r="O42" s="6">
        <v>134</v>
      </c>
      <c r="P42" s="6">
        <v>76.5</v>
      </c>
      <c r="Q42" s="6">
        <v>114</v>
      </c>
      <c r="R42" s="6">
        <v>60</v>
      </c>
      <c r="S42" s="6">
        <v>53</v>
      </c>
      <c r="T42" s="6">
        <v>32.5</v>
      </c>
      <c r="U42" s="6">
        <v>16</v>
      </c>
      <c r="V42" s="9">
        <v>10</v>
      </c>
      <c r="W42" s="9">
        <v>11</v>
      </c>
      <c r="X42" s="9">
        <v>16</v>
      </c>
      <c r="Y42" s="9">
        <v>17</v>
      </c>
      <c r="Z42" s="9">
        <v>16</v>
      </c>
      <c r="AA42" s="9">
        <v>12</v>
      </c>
      <c r="AB42" s="9">
        <v>7</v>
      </c>
      <c r="AC42" s="9">
        <v>10</v>
      </c>
      <c r="AD42" s="9">
        <v>6</v>
      </c>
      <c r="AE42" s="9">
        <v>6</v>
      </c>
      <c r="AF42" s="9">
        <v>5</v>
      </c>
      <c r="AG42" s="9">
        <v>2</v>
      </c>
      <c r="AH42" s="1" t="s">
        <v>647</v>
      </c>
      <c r="AI42" s="53"/>
      <c r="AJ42" s="18"/>
    </row>
    <row r="43" spans="1:36" s="1" customFormat="1" ht="10.5">
      <c r="A43" s="16">
        <v>41</v>
      </c>
      <c r="B43" s="17"/>
      <c r="C43" s="16" t="s">
        <v>824</v>
      </c>
      <c r="D43" s="16" t="s">
        <v>825</v>
      </c>
      <c r="E43" s="16" t="s">
        <v>826</v>
      </c>
      <c r="F43" s="4">
        <v>1289.0999999999999</v>
      </c>
      <c r="G43" s="2">
        <v>150</v>
      </c>
      <c r="H43" s="2">
        <v>1500</v>
      </c>
      <c r="I43" s="4">
        <v>85.94</v>
      </c>
      <c r="J43" s="6">
        <v>121.7</v>
      </c>
      <c r="K43" s="6">
        <v>125.2</v>
      </c>
      <c r="L43" s="6">
        <v>71.599999999999994</v>
      </c>
      <c r="M43" s="6">
        <v>43.6</v>
      </c>
      <c r="N43" s="6">
        <v>116.4</v>
      </c>
      <c r="O43" s="6">
        <v>73.3</v>
      </c>
      <c r="P43" s="6">
        <v>108.5</v>
      </c>
      <c r="Q43" s="6">
        <v>162.4</v>
      </c>
      <c r="R43" s="6">
        <v>94.3</v>
      </c>
      <c r="S43" s="6">
        <v>181.6</v>
      </c>
      <c r="T43" s="6">
        <v>119.7</v>
      </c>
      <c r="U43" s="6">
        <v>70.8</v>
      </c>
      <c r="V43" s="9">
        <v>13</v>
      </c>
      <c r="W43" s="9">
        <v>14</v>
      </c>
      <c r="X43" s="9">
        <v>8</v>
      </c>
      <c r="Y43" s="9">
        <v>7</v>
      </c>
      <c r="Z43" s="9">
        <v>15</v>
      </c>
      <c r="AA43" s="9">
        <v>10</v>
      </c>
      <c r="AB43" s="9">
        <v>12</v>
      </c>
      <c r="AC43" s="9">
        <v>18</v>
      </c>
      <c r="AD43" s="9">
        <v>12</v>
      </c>
      <c r="AE43" s="9">
        <v>17</v>
      </c>
      <c r="AF43" s="9">
        <v>14</v>
      </c>
      <c r="AG43" s="9">
        <v>10</v>
      </c>
      <c r="AH43" s="1" t="s">
        <v>827</v>
      </c>
      <c r="AI43" s="53"/>
      <c r="AJ43" s="18"/>
    </row>
    <row r="44" spans="1:36" s="1" customFormat="1" ht="10.5">
      <c r="A44" s="16">
        <v>42</v>
      </c>
      <c r="B44" s="17" t="s">
        <v>308</v>
      </c>
      <c r="C44" s="16" t="s">
        <v>828</v>
      </c>
      <c r="D44" s="16" t="s">
        <v>829</v>
      </c>
      <c r="E44" s="16" t="s">
        <v>604</v>
      </c>
      <c r="F44" s="4">
        <v>1284.8</v>
      </c>
      <c r="G44" s="2">
        <v>148</v>
      </c>
      <c r="H44" s="2">
        <v>1200</v>
      </c>
      <c r="I44" s="4">
        <v>107.07</v>
      </c>
      <c r="J44" s="6">
        <v>125.1</v>
      </c>
      <c r="K44" s="6">
        <v>147.30000000000001</v>
      </c>
      <c r="L44" s="6">
        <v>126</v>
      </c>
      <c r="M44" s="6">
        <v>97.6</v>
      </c>
      <c r="N44" s="6">
        <v>72.099999999999994</v>
      </c>
      <c r="O44" s="6">
        <v>94.7</v>
      </c>
      <c r="P44" s="6">
        <v>101.5</v>
      </c>
      <c r="Q44" s="6">
        <v>110</v>
      </c>
      <c r="R44" s="6">
        <v>121.7</v>
      </c>
      <c r="S44" s="6">
        <v>87.3</v>
      </c>
      <c r="T44" s="6">
        <v>105.5</v>
      </c>
      <c r="U44" s="6">
        <v>96</v>
      </c>
      <c r="V44" s="9">
        <v>17</v>
      </c>
      <c r="W44" s="9">
        <v>18</v>
      </c>
      <c r="X44" s="9">
        <v>17</v>
      </c>
      <c r="Y44" s="9">
        <v>12</v>
      </c>
      <c r="Z44" s="9">
        <v>11</v>
      </c>
      <c r="AA44" s="9">
        <v>11</v>
      </c>
      <c r="AB44" s="9">
        <v>12</v>
      </c>
      <c r="AC44" s="9">
        <v>9</v>
      </c>
      <c r="AD44" s="9">
        <v>10</v>
      </c>
      <c r="AE44" s="9">
        <v>8</v>
      </c>
      <c r="AF44" s="9">
        <v>12</v>
      </c>
      <c r="AG44" s="9">
        <v>11</v>
      </c>
      <c r="AH44" s="1" t="s">
        <v>830</v>
      </c>
      <c r="AI44" s="53"/>
      <c r="AJ44" s="18"/>
    </row>
    <row r="45" spans="1:36" s="1" customFormat="1" ht="10.5">
      <c r="A45" s="16">
        <v>43</v>
      </c>
      <c r="B45" s="17"/>
      <c r="C45" s="16" t="s">
        <v>831</v>
      </c>
      <c r="D45" s="16" t="s">
        <v>252</v>
      </c>
      <c r="E45" s="16" t="s">
        <v>254</v>
      </c>
      <c r="F45" s="4">
        <v>1273.9000000000001</v>
      </c>
      <c r="G45" s="2">
        <v>309</v>
      </c>
      <c r="H45" s="2">
        <v>767</v>
      </c>
      <c r="I45" s="4">
        <v>166.09</v>
      </c>
      <c r="J45" s="6">
        <v>94.6</v>
      </c>
      <c r="K45" s="6">
        <v>100.3</v>
      </c>
      <c r="L45" s="6">
        <v>93.5</v>
      </c>
      <c r="M45" s="6">
        <v>125.4</v>
      </c>
      <c r="N45" s="6">
        <v>129.80000000000001</v>
      </c>
      <c r="O45" s="6">
        <v>136.4</v>
      </c>
      <c r="P45" s="6">
        <v>115.3</v>
      </c>
      <c r="Q45" s="6">
        <v>109.7</v>
      </c>
      <c r="R45" s="6">
        <v>113.7</v>
      </c>
      <c r="S45" s="6">
        <v>118.8</v>
      </c>
      <c r="T45" s="6">
        <v>73.7</v>
      </c>
      <c r="U45" s="6">
        <v>62.7</v>
      </c>
      <c r="V45" s="9">
        <v>26</v>
      </c>
      <c r="W45" s="9">
        <v>25</v>
      </c>
      <c r="X45" s="9">
        <v>25</v>
      </c>
      <c r="Y45" s="9">
        <v>31</v>
      </c>
      <c r="Z45" s="9">
        <v>29</v>
      </c>
      <c r="AA45" s="9">
        <v>28</v>
      </c>
      <c r="AB45" s="9">
        <v>27</v>
      </c>
      <c r="AC45" s="9">
        <v>25</v>
      </c>
      <c r="AD45" s="9">
        <v>25</v>
      </c>
      <c r="AE45" s="9">
        <v>25</v>
      </c>
      <c r="AF45" s="9">
        <v>24</v>
      </c>
      <c r="AG45" s="9">
        <v>19</v>
      </c>
      <c r="AH45" s="1" t="s">
        <v>655</v>
      </c>
      <c r="AI45" s="53"/>
      <c r="AJ45" s="18"/>
    </row>
    <row r="46" spans="1:36" s="1" customFormat="1" ht="10.5">
      <c r="A46" s="16">
        <v>44</v>
      </c>
      <c r="B46" s="17" t="s">
        <v>308</v>
      </c>
      <c r="C46" s="16" t="s">
        <v>832</v>
      </c>
      <c r="D46" s="16" t="s">
        <v>833</v>
      </c>
      <c r="E46" s="16" t="s">
        <v>206</v>
      </c>
      <c r="F46" s="4">
        <v>1270.5</v>
      </c>
      <c r="G46" s="2">
        <v>183</v>
      </c>
      <c r="H46" s="2">
        <v>1000</v>
      </c>
      <c r="I46" s="4">
        <v>127.05</v>
      </c>
      <c r="J46" s="6">
        <v>89</v>
      </c>
      <c r="K46" s="6">
        <v>101.3</v>
      </c>
      <c r="L46" s="6">
        <v>175.7</v>
      </c>
      <c r="M46" s="6">
        <v>149.80000000000001</v>
      </c>
      <c r="N46" s="6">
        <v>93.6</v>
      </c>
      <c r="O46" s="6">
        <v>125.5</v>
      </c>
      <c r="P46" s="6">
        <v>111.3</v>
      </c>
      <c r="Q46" s="6">
        <v>112.9</v>
      </c>
      <c r="R46" s="6">
        <v>92.6</v>
      </c>
      <c r="S46" s="6">
        <v>68.3</v>
      </c>
      <c r="T46" s="6">
        <v>49.4</v>
      </c>
      <c r="U46" s="6">
        <v>101.1</v>
      </c>
      <c r="V46" s="9">
        <v>15</v>
      </c>
      <c r="W46" s="9">
        <v>16</v>
      </c>
      <c r="X46" s="9">
        <v>21</v>
      </c>
      <c r="Y46" s="9">
        <v>21</v>
      </c>
      <c r="Z46" s="9">
        <v>17</v>
      </c>
      <c r="AA46" s="9">
        <v>15</v>
      </c>
      <c r="AB46" s="9">
        <v>14</v>
      </c>
      <c r="AC46" s="9">
        <v>15</v>
      </c>
      <c r="AD46" s="9">
        <v>11</v>
      </c>
      <c r="AE46" s="9">
        <v>10</v>
      </c>
      <c r="AF46" s="9">
        <v>12</v>
      </c>
      <c r="AG46" s="9">
        <v>16</v>
      </c>
      <c r="AH46" s="1" t="s">
        <v>834</v>
      </c>
      <c r="AI46" s="53"/>
      <c r="AJ46" s="18"/>
    </row>
    <row r="47" spans="1:36" s="1" customFormat="1" ht="10.5">
      <c r="A47" s="16">
        <v>45</v>
      </c>
      <c r="B47" s="17"/>
      <c r="C47" s="16" t="s">
        <v>835</v>
      </c>
      <c r="D47" s="16" t="s">
        <v>196</v>
      </c>
      <c r="E47" s="16" t="s">
        <v>836</v>
      </c>
      <c r="F47" s="4">
        <v>1239.4000000000001</v>
      </c>
      <c r="G47" s="2">
        <v>125</v>
      </c>
      <c r="H47" s="2">
        <v>2400</v>
      </c>
      <c r="I47" s="4">
        <v>51.64</v>
      </c>
      <c r="J47" s="6">
        <v>57.3</v>
      </c>
      <c r="K47" s="6">
        <v>138.5</v>
      </c>
      <c r="L47" s="6">
        <v>137.69999999999999</v>
      </c>
      <c r="M47" s="6">
        <v>62.6</v>
      </c>
      <c r="N47" s="6">
        <v>172.4</v>
      </c>
      <c r="O47" s="6">
        <v>194.8</v>
      </c>
      <c r="P47" s="6">
        <v>172.2</v>
      </c>
      <c r="Q47" s="6">
        <v>78.7</v>
      </c>
      <c r="R47" s="6">
        <v>56.1</v>
      </c>
      <c r="S47" s="6">
        <v>45.7</v>
      </c>
      <c r="T47" s="6">
        <v>76.599999999999994</v>
      </c>
      <c r="U47" s="6">
        <v>46.8</v>
      </c>
      <c r="V47" s="9">
        <v>8</v>
      </c>
      <c r="W47" s="9">
        <v>14</v>
      </c>
      <c r="X47" s="9">
        <v>12</v>
      </c>
      <c r="Y47" s="9">
        <v>10</v>
      </c>
      <c r="Z47" s="9">
        <v>16</v>
      </c>
      <c r="AA47" s="9">
        <v>15</v>
      </c>
      <c r="AB47" s="9">
        <v>13</v>
      </c>
      <c r="AC47" s="9">
        <v>8</v>
      </c>
      <c r="AD47" s="9">
        <v>7</v>
      </c>
      <c r="AE47" s="9">
        <v>8</v>
      </c>
      <c r="AF47" s="9">
        <v>8</v>
      </c>
      <c r="AG47" s="9">
        <v>6</v>
      </c>
      <c r="AH47" s="1" t="s">
        <v>837</v>
      </c>
      <c r="AI47" s="53"/>
      <c r="AJ47" s="18"/>
    </row>
    <row r="48" spans="1:36" s="1" customFormat="1" ht="10.5">
      <c r="A48" s="16">
        <v>46</v>
      </c>
      <c r="B48" s="17"/>
      <c r="C48" s="16" t="s">
        <v>838</v>
      </c>
      <c r="D48" s="16" t="s">
        <v>248</v>
      </c>
      <c r="E48" s="16" t="s">
        <v>225</v>
      </c>
      <c r="F48" s="4">
        <v>1181.7</v>
      </c>
      <c r="G48" s="2">
        <v>68</v>
      </c>
      <c r="H48" s="2">
        <v>1500</v>
      </c>
      <c r="I48" s="4">
        <v>78.78</v>
      </c>
      <c r="J48" s="6">
        <v>141.1</v>
      </c>
      <c r="K48" s="6">
        <v>161.9</v>
      </c>
      <c r="L48" s="6">
        <v>100.5</v>
      </c>
      <c r="M48" s="6">
        <v>158</v>
      </c>
      <c r="N48" s="6">
        <v>46.1</v>
      </c>
      <c r="O48" s="6">
        <v>57</v>
      </c>
      <c r="P48" s="6">
        <v>63.1</v>
      </c>
      <c r="Q48" s="6">
        <v>117.5</v>
      </c>
      <c r="R48" s="6">
        <v>74</v>
      </c>
      <c r="S48" s="6">
        <v>89</v>
      </c>
      <c r="T48" s="6">
        <v>93</v>
      </c>
      <c r="U48" s="6">
        <v>80.5</v>
      </c>
      <c r="V48" s="9">
        <v>9</v>
      </c>
      <c r="W48" s="9">
        <v>11</v>
      </c>
      <c r="X48" s="9">
        <v>6</v>
      </c>
      <c r="Y48" s="9">
        <v>9</v>
      </c>
      <c r="Z48" s="9">
        <v>3</v>
      </c>
      <c r="AA48" s="9">
        <v>3</v>
      </c>
      <c r="AB48" s="9">
        <v>4</v>
      </c>
      <c r="AC48" s="9">
        <v>6</v>
      </c>
      <c r="AD48" s="9">
        <v>4</v>
      </c>
      <c r="AE48" s="9">
        <v>5</v>
      </c>
      <c r="AF48" s="9">
        <v>5</v>
      </c>
      <c r="AG48" s="9">
        <v>3</v>
      </c>
      <c r="AH48" s="1" t="s">
        <v>633</v>
      </c>
      <c r="AI48" s="53"/>
      <c r="AJ48" s="18"/>
    </row>
    <row r="49" spans="1:36" s="1" customFormat="1" ht="10.5">
      <c r="A49" s="16">
        <v>47</v>
      </c>
      <c r="B49" s="17"/>
      <c r="C49" s="16" t="s">
        <v>839</v>
      </c>
      <c r="D49" s="16" t="s">
        <v>255</v>
      </c>
      <c r="E49" s="16" t="s">
        <v>188</v>
      </c>
      <c r="F49" s="4">
        <v>1145</v>
      </c>
      <c r="G49" s="2">
        <v>205</v>
      </c>
      <c r="H49" s="2">
        <v>1200</v>
      </c>
      <c r="I49" s="4">
        <v>95.42</v>
      </c>
      <c r="J49" s="6">
        <v>103</v>
      </c>
      <c r="K49" s="6">
        <v>118</v>
      </c>
      <c r="L49" s="6">
        <v>75</v>
      </c>
      <c r="M49" s="6">
        <v>37</v>
      </c>
      <c r="N49" s="6">
        <v>103</v>
      </c>
      <c r="O49" s="6">
        <v>100</v>
      </c>
      <c r="P49" s="6">
        <v>133</v>
      </c>
      <c r="Q49" s="6">
        <v>105</v>
      </c>
      <c r="R49" s="6">
        <v>70</v>
      </c>
      <c r="S49" s="6">
        <v>86</v>
      </c>
      <c r="T49" s="6">
        <v>95</v>
      </c>
      <c r="U49" s="6">
        <v>120</v>
      </c>
      <c r="V49" s="9">
        <v>20</v>
      </c>
      <c r="W49" s="9">
        <v>25</v>
      </c>
      <c r="X49" s="9">
        <v>12</v>
      </c>
      <c r="Y49" s="9">
        <v>6</v>
      </c>
      <c r="Z49" s="9">
        <v>15</v>
      </c>
      <c r="AA49" s="9">
        <v>17</v>
      </c>
      <c r="AB49" s="9">
        <v>25</v>
      </c>
      <c r="AC49" s="9">
        <v>21</v>
      </c>
      <c r="AD49" s="9">
        <v>14</v>
      </c>
      <c r="AE49" s="9">
        <v>16</v>
      </c>
      <c r="AF49" s="9">
        <v>14</v>
      </c>
      <c r="AG49" s="9">
        <v>20</v>
      </c>
      <c r="AH49" s="1" t="s">
        <v>639</v>
      </c>
      <c r="AI49" s="53"/>
      <c r="AJ49" s="18"/>
    </row>
    <row r="50" spans="1:36" s="1" customFormat="1" ht="10.5">
      <c r="A50" s="16">
        <v>48</v>
      </c>
      <c r="B50" s="17" t="s">
        <v>308</v>
      </c>
      <c r="C50" s="16" t="s">
        <v>260</v>
      </c>
      <c r="D50" s="16" t="s">
        <v>261</v>
      </c>
      <c r="E50" s="16" t="s">
        <v>812</v>
      </c>
      <c r="F50" s="4">
        <v>1078.9000000000001</v>
      </c>
      <c r="G50" s="2">
        <v>151</v>
      </c>
      <c r="H50" s="2">
        <v>1000</v>
      </c>
      <c r="I50" s="4">
        <v>107.89</v>
      </c>
      <c r="J50" s="6">
        <v>90</v>
      </c>
      <c r="K50" s="6">
        <v>47</v>
      </c>
      <c r="L50" s="6">
        <v>50</v>
      </c>
      <c r="M50" s="6">
        <v>43</v>
      </c>
      <c r="N50" s="6">
        <v>83</v>
      </c>
      <c r="O50" s="6">
        <v>30</v>
      </c>
      <c r="P50" s="6">
        <v>98.5</v>
      </c>
      <c r="Q50" s="6">
        <v>167.2</v>
      </c>
      <c r="R50" s="6">
        <v>126</v>
      </c>
      <c r="S50" s="6">
        <v>108</v>
      </c>
      <c r="T50" s="6">
        <v>76</v>
      </c>
      <c r="U50" s="6">
        <v>160.19999999999999</v>
      </c>
      <c r="V50" s="9">
        <v>15</v>
      </c>
      <c r="W50" s="9">
        <v>7</v>
      </c>
      <c r="X50" s="9">
        <v>7</v>
      </c>
      <c r="Y50" s="9">
        <v>7</v>
      </c>
      <c r="Z50" s="9">
        <v>14</v>
      </c>
      <c r="AA50" s="9">
        <v>4</v>
      </c>
      <c r="AB50" s="9">
        <v>10</v>
      </c>
      <c r="AC50" s="9">
        <v>17</v>
      </c>
      <c r="AD50" s="9">
        <v>21</v>
      </c>
      <c r="AE50" s="9">
        <v>16</v>
      </c>
      <c r="AF50" s="9">
        <v>13</v>
      </c>
      <c r="AG50" s="9">
        <v>20</v>
      </c>
      <c r="AH50" s="1" t="s">
        <v>666</v>
      </c>
      <c r="AI50" s="53"/>
      <c r="AJ50" s="18"/>
    </row>
    <row r="51" spans="1:36" s="1" customFormat="1" ht="10.5">
      <c r="A51" s="16">
        <v>49</v>
      </c>
      <c r="B51" s="17"/>
      <c r="C51" s="16" t="s">
        <v>840</v>
      </c>
      <c r="D51" s="16" t="s">
        <v>220</v>
      </c>
      <c r="E51" s="16" t="s">
        <v>841</v>
      </c>
      <c r="F51" s="4">
        <v>1032</v>
      </c>
      <c r="G51" s="2">
        <v>55</v>
      </c>
      <c r="H51" s="2">
        <v>1000</v>
      </c>
      <c r="I51" s="4">
        <v>103.2</v>
      </c>
      <c r="J51" s="6">
        <v>57</v>
      </c>
      <c r="K51" s="6">
        <v>217</v>
      </c>
      <c r="L51" s="6">
        <v>0</v>
      </c>
      <c r="M51" s="6">
        <v>87</v>
      </c>
      <c r="N51" s="6">
        <v>155</v>
      </c>
      <c r="O51" s="6">
        <v>276</v>
      </c>
      <c r="P51" s="6">
        <v>182</v>
      </c>
      <c r="Q51" s="6">
        <v>22</v>
      </c>
      <c r="R51" s="6">
        <v>0</v>
      </c>
      <c r="S51" s="6">
        <v>0</v>
      </c>
      <c r="T51" s="6">
        <v>6</v>
      </c>
      <c r="U51" s="6">
        <v>30</v>
      </c>
      <c r="V51" s="9">
        <v>3</v>
      </c>
      <c r="W51" s="9">
        <v>12</v>
      </c>
      <c r="X51" s="9">
        <v>0</v>
      </c>
      <c r="Y51" s="9">
        <v>5</v>
      </c>
      <c r="Z51" s="9">
        <v>8</v>
      </c>
      <c r="AA51" s="9">
        <v>16</v>
      </c>
      <c r="AB51" s="9">
        <v>7</v>
      </c>
      <c r="AC51" s="9">
        <v>1</v>
      </c>
      <c r="AD51" s="9">
        <v>0</v>
      </c>
      <c r="AE51" s="9">
        <v>0</v>
      </c>
      <c r="AF51" s="9">
        <v>1</v>
      </c>
      <c r="AG51" s="9">
        <v>2</v>
      </c>
      <c r="AH51" s="1" t="s">
        <v>661</v>
      </c>
      <c r="AI51" s="53"/>
      <c r="AJ51" s="18"/>
    </row>
    <row r="52" spans="1:36" s="1" customFormat="1" ht="10.5">
      <c r="A52" s="16">
        <v>50</v>
      </c>
      <c r="B52" s="17"/>
      <c r="C52" s="16" t="s">
        <v>842</v>
      </c>
      <c r="D52" s="16" t="s">
        <v>184</v>
      </c>
      <c r="E52" s="16" t="s">
        <v>185</v>
      </c>
      <c r="F52" s="4">
        <v>986</v>
      </c>
      <c r="G52" s="2">
        <v>139</v>
      </c>
      <c r="H52" s="2">
        <v>1200</v>
      </c>
      <c r="I52" s="4">
        <v>82.17</v>
      </c>
      <c r="J52" s="6">
        <v>188</v>
      </c>
      <c r="K52" s="6">
        <v>90.5</v>
      </c>
      <c r="L52" s="6">
        <v>72.5</v>
      </c>
      <c r="M52" s="6">
        <v>31.5</v>
      </c>
      <c r="N52" s="6">
        <v>32</v>
      </c>
      <c r="O52" s="6">
        <v>41</v>
      </c>
      <c r="P52" s="6">
        <v>107</v>
      </c>
      <c r="Q52" s="6">
        <v>116</v>
      </c>
      <c r="R52" s="6">
        <v>35.5</v>
      </c>
      <c r="S52" s="6">
        <v>139.5</v>
      </c>
      <c r="T52" s="6">
        <v>86.5</v>
      </c>
      <c r="U52" s="6">
        <v>46</v>
      </c>
      <c r="V52" s="9">
        <v>19</v>
      </c>
      <c r="W52" s="9">
        <v>10</v>
      </c>
      <c r="X52" s="9">
        <v>8</v>
      </c>
      <c r="Y52" s="9">
        <v>5</v>
      </c>
      <c r="Z52" s="9">
        <v>4</v>
      </c>
      <c r="AA52" s="9">
        <v>13</v>
      </c>
      <c r="AB52" s="9">
        <v>13</v>
      </c>
      <c r="AC52" s="9">
        <v>23</v>
      </c>
      <c r="AD52" s="9">
        <v>11</v>
      </c>
      <c r="AE52" s="9">
        <v>15</v>
      </c>
      <c r="AF52" s="9">
        <v>12</v>
      </c>
      <c r="AG52" s="9">
        <v>6</v>
      </c>
      <c r="AH52" s="1" t="s">
        <v>643</v>
      </c>
      <c r="AI52" s="53"/>
      <c r="AJ52" s="18"/>
    </row>
    <row r="53" spans="1:36" s="1" customFormat="1" ht="10.5">
      <c r="A53" s="16">
        <v>51</v>
      </c>
      <c r="B53" s="17"/>
      <c r="C53" s="16" t="s">
        <v>843</v>
      </c>
      <c r="D53" s="16" t="s">
        <v>246</v>
      </c>
      <c r="E53" s="16" t="s">
        <v>297</v>
      </c>
      <c r="F53" s="4">
        <v>974.8</v>
      </c>
      <c r="G53" s="2">
        <v>163</v>
      </c>
      <c r="H53" s="2">
        <v>1500</v>
      </c>
      <c r="I53" s="4">
        <v>64.989999999999995</v>
      </c>
      <c r="J53" s="6">
        <v>101</v>
      </c>
      <c r="K53" s="6">
        <v>85.3</v>
      </c>
      <c r="L53" s="6">
        <v>46.4</v>
      </c>
      <c r="M53" s="6">
        <v>71.2</v>
      </c>
      <c r="N53" s="6">
        <v>96.9</v>
      </c>
      <c r="O53" s="6">
        <v>67.3</v>
      </c>
      <c r="P53" s="6">
        <v>72.3</v>
      </c>
      <c r="Q53" s="6">
        <v>103.6</v>
      </c>
      <c r="R53" s="6">
        <v>82.4</v>
      </c>
      <c r="S53" s="6">
        <v>75.2</v>
      </c>
      <c r="T53" s="6">
        <v>71.2</v>
      </c>
      <c r="U53" s="6">
        <v>102</v>
      </c>
      <c r="V53" s="9">
        <v>16</v>
      </c>
      <c r="W53" s="9">
        <v>13</v>
      </c>
      <c r="X53" s="9">
        <v>8</v>
      </c>
      <c r="Y53" s="9">
        <v>14</v>
      </c>
      <c r="Z53" s="9">
        <v>17</v>
      </c>
      <c r="AA53" s="9">
        <v>10</v>
      </c>
      <c r="AB53" s="9">
        <v>12</v>
      </c>
      <c r="AC53" s="9">
        <v>17</v>
      </c>
      <c r="AD53" s="9">
        <v>13</v>
      </c>
      <c r="AE53" s="9">
        <v>13</v>
      </c>
      <c r="AF53" s="9">
        <v>13</v>
      </c>
      <c r="AG53" s="9">
        <v>17</v>
      </c>
      <c r="AH53" s="1" t="s">
        <v>635</v>
      </c>
      <c r="AI53" s="53"/>
      <c r="AJ53" s="18"/>
    </row>
    <row r="54" spans="1:36" s="1" customFormat="1" ht="10.5">
      <c r="A54" s="16">
        <v>52</v>
      </c>
      <c r="B54" s="17"/>
      <c r="C54" s="16" t="s">
        <v>844</v>
      </c>
      <c r="D54" s="16" t="s">
        <v>129</v>
      </c>
      <c r="E54" s="16" t="s">
        <v>109</v>
      </c>
      <c r="F54" s="4">
        <v>936</v>
      </c>
      <c r="G54" s="2">
        <v>145</v>
      </c>
      <c r="H54" s="2">
        <v>600</v>
      </c>
      <c r="I54" s="4">
        <v>156</v>
      </c>
      <c r="J54" s="6">
        <v>90</v>
      </c>
      <c r="K54" s="6">
        <v>78</v>
      </c>
      <c r="L54" s="6">
        <v>62</v>
      </c>
      <c r="M54" s="6">
        <v>50</v>
      </c>
      <c r="N54" s="6">
        <v>54</v>
      </c>
      <c r="O54" s="6">
        <v>103</v>
      </c>
      <c r="P54" s="6">
        <v>70</v>
      </c>
      <c r="Q54" s="6">
        <v>75</v>
      </c>
      <c r="R54" s="6">
        <v>60</v>
      </c>
      <c r="S54" s="6">
        <v>115</v>
      </c>
      <c r="T54" s="6">
        <v>100</v>
      </c>
      <c r="U54" s="6">
        <v>79</v>
      </c>
      <c r="V54" s="9">
        <v>10</v>
      </c>
      <c r="W54" s="9">
        <v>12</v>
      </c>
      <c r="X54" s="9">
        <v>12</v>
      </c>
      <c r="Y54" s="9">
        <v>10</v>
      </c>
      <c r="Z54" s="9">
        <v>8</v>
      </c>
      <c r="AA54" s="9">
        <v>13</v>
      </c>
      <c r="AB54" s="9">
        <v>13</v>
      </c>
      <c r="AC54" s="9">
        <v>15</v>
      </c>
      <c r="AD54" s="9">
        <v>12</v>
      </c>
      <c r="AE54" s="9">
        <v>13</v>
      </c>
      <c r="AF54" s="9">
        <v>12</v>
      </c>
      <c r="AG54" s="9">
        <v>15</v>
      </c>
      <c r="AH54" s="1" t="s">
        <v>678</v>
      </c>
      <c r="AI54" s="53"/>
      <c r="AJ54" s="18"/>
    </row>
    <row r="55" spans="1:36" s="1" customFormat="1" ht="10.5">
      <c r="A55" s="16">
        <v>53</v>
      </c>
      <c r="B55" s="17"/>
      <c r="C55" s="16" t="s">
        <v>845</v>
      </c>
      <c r="D55" s="16" t="s">
        <v>247</v>
      </c>
      <c r="E55" s="16" t="s">
        <v>109</v>
      </c>
      <c r="F55" s="4">
        <v>915.9</v>
      </c>
      <c r="G55" s="2">
        <v>60</v>
      </c>
      <c r="H55" s="2">
        <v>1000</v>
      </c>
      <c r="I55" s="4">
        <v>91.59</v>
      </c>
      <c r="J55" s="6">
        <v>62.4</v>
      </c>
      <c r="K55" s="6">
        <v>87</v>
      </c>
      <c r="L55" s="6">
        <v>81</v>
      </c>
      <c r="M55" s="6">
        <v>65.3</v>
      </c>
      <c r="N55" s="6">
        <v>38.9</v>
      </c>
      <c r="O55" s="6">
        <v>106.9</v>
      </c>
      <c r="P55" s="6">
        <v>88.7</v>
      </c>
      <c r="Q55" s="6">
        <v>80.7</v>
      </c>
      <c r="R55" s="6">
        <v>69.2</v>
      </c>
      <c r="S55" s="6">
        <v>114.3</v>
      </c>
      <c r="T55" s="6">
        <v>65.599999999999994</v>
      </c>
      <c r="U55" s="6">
        <v>55.9</v>
      </c>
      <c r="V55" s="9">
        <v>4</v>
      </c>
      <c r="W55" s="9">
        <v>5</v>
      </c>
      <c r="X55" s="9">
        <v>5</v>
      </c>
      <c r="Y55" s="9">
        <v>5</v>
      </c>
      <c r="Z55" s="9">
        <v>3</v>
      </c>
      <c r="AA55" s="9">
        <v>6</v>
      </c>
      <c r="AB55" s="9">
        <v>5</v>
      </c>
      <c r="AC55" s="9">
        <v>5</v>
      </c>
      <c r="AD55" s="9">
        <v>6</v>
      </c>
      <c r="AE55" s="9">
        <v>9</v>
      </c>
      <c r="AF55" s="9">
        <v>4</v>
      </c>
      <c r="AG55" s="9">
        <v>3</v>
      </c>
      <c r="AH55" s="1" t="s">
        <v>665</v>
      </c>
      <c r="AI55" s="53"/>
      <c r="AJ55" s="18"/>
    </row>
    <row r="56" spans="1:36" s="1" customFormat="1" ht="10.5">
      <c r="A56" s="16">
        <v>54</v>
      </c>
      <c r="B56" s="17"/>
      <c r="C56" s="16" t="s">
        <v>846</v>
      </c>
      <c r="D56" s="16" t="s">
        <v>251</v>
      </c>
      <c r="E56" s="16" t="s">
        <v>284</v>
      </c>
      <c r="F56" s="4">
        <v>846.9</v>
      </c>
      <c r="G56" s="2">
        <v>98</v>
      </c>
      <c r="H56" s="2">
        <v>1000</v>
      </c>
      <c r="I56" s="4">
        <v>84.69</v>
      </c>
      <c r="J56" s="6">
        <v>29.6</v>
      </c>
      <c r="K56" s="6">
        <v>62.4</v>
      </c>
      <c r="L56" s="6">
        <v>31.4</v>
      </c>
      <c r="M56" s="6">
        <v>64.8</v>
      </c>
      <c r="N56" s="6">
        <v>40.700000000000003</v>
      </c>
      <c r="O56" s="6">
        <v>94.3</v>
      </c>
      <c r="P56" s="6">
        <v>57.7</v>
      </c>
      <c r="Q56" s="6">
        <v>77.400000000000006</v>
      </c>
      <c r="R56" s="6">
        <v>84</v>
      </c>
      <c r="S56" s="6">
        <v>195.1</v>
      </c>
      <c r="T56" s="6">
        <v>88.2</v>
      </c>
      <c r="U56" s="6">
        <v>21.3</v>
      </c>
      <c r="V56" s="9">
        <v>3</v>
      </c>
      <c r="W56" s="9">
        <v>8</v>
      </c>
      <c r="X56" s="9">
        <v>4</v>
      </c>
      <c r="Y56" s="9">
        <v>12</v>
      </c>
      <c r="Z56" s="9">
        <v>6</v>
      </c>
      <c r="AA56" s="9">
        <v>11</v>
      </c>
      <c r="AB56" s="9">
        <v>6</v>
      </c>
      <c r="AC56" s="9">
        <v>11</v>
      </c>
      <c r="AD56" s="9">
        <v>10</v>
      </c>
      <c r="AE56" s="9">
        <v>16</v>
      </c>
      <c r="AF56" s="9">
        <v>6</v>
      </c>
      <c r="AG56" s="9">
        <v>5</v>
      </c>
      <c r="AH56" s="1" t="s">
        <v>686</v>
      </c>
      <c r="AI56" s="53"/>
      <c r="AJ56" s="18"/>
    </row>
    <row r="57" spans="1:36" s="1" customFormat="1" ht="10.5">
      <c r="A57" s="16">
        <v>55</v>
      </c>
      <c r="B57" s="17"/>
      <c r="C57" s="16" t="s">
        <v>847</v>
      </c>
      <c r="D57" s="16" t="s">
        <v>276</v>
      </c>
      <c r="E57" s="16" t="s">
        <v>109</v>
      </c>
      <c r="F57" s="4">
        <v>811</v>
      </c>
      <c r="G57" s="2">
        <v>126</v>
      </c>
      <c r="H57" s="2">
        <v>1800</v>
      </c>
      <c r="I57" s="4">
        <v>45.06</v>
      </c>
      <c r="J57" s="6">
        <v>44</v>
      </c>
      <c r="K57" s="6">
        <v>12</v>
      </c>
      <c r="L57" s="6">
        <v>35</v>
      </c>
      <c r="M57" s="6">
        <v>42</v>
      </c>
      <c r="N57" s="6">
        <v>31</v>
      </c>
      <c r="O57" s="6">
        <v>24</v>
      </c>
      <c r="P57" s="6">
        <v>43</v>
      </c>
      <c r="Q57" s="6">
        <v>108</v>
      </c>
      <c r="R57" s="6">
        <v>90</v>
      </c>
      <c r="S57" s="6">
        <v>103</v>
      </c>
      <c r="T57" s="6">
        <v>151</v>
      </c>
      <c r="U57" s="6">
        <v>128</v>
      </c>
      <c r="V57" s="9">
        <v>5</v>
      </c>
      <c r="W57" s="9">
        <v>5</v>
      </c>
      <c r="X57" s="9">
        <v>11</v>
      </c>
      <c r="Y57" s="9">
        <v>7</v>
      </c>
      <c r="Z57" s="9">
        <v>7</v>
      </c>
      <c r="AA57" s="9">
        <v>9</v>
      </c>
      <c r="AB57" s="9">
        <v>12</v>
      </c>
      <c r="AC57" s="9">
        <v>14</v>
      </c>
      <c r="AD57" s="9">
        <v>12</v>
      </c>
      <c r="AE57" s="9">
        <v>15</v>
      </c>
      <c r="AF57" s="9">
        <v>17</v>
      </c>
      <c r="AG57" s="9">
        <v>12</v>
      </c>
      <c r="AH57" s="1" t="s">
        <v>649</v>
      </c>
      <c r="AI57" s="53"/>
      <c r="AJ57" s="18"/>
    </row>
    <row r="58" spans="1:36" s="1" customFormat="1" ht="10.5">
      <c r="A58" s="16">
        <v>56</v>
      </c>
      <c r="B58" s="17"/>
      <c r="C58" s="16" t="s">
        <v>848</v>
      </c>
      <c r="D58" s="16" t="s">
        <v>143</v>
      </c>
      <c r="E58" s="16" t="s">
        <v>109</v>
      </c>
      <c r="F58" s="4">
        <v>802.5</v>
      </c>
      <c r="G58" s="2">
        <v>82</v>
      </c>
      <c r="H58" s="2">
        <v>2400</v>
      </c>
      <c r="I58" s="4">
        <v>33.44</v>
      </c>
      <c r="J58" s="6">
        <v>54.5</v>
      </c>
      <c r="K58" s="6">
        <v>77.099999999999994</v>
      </c>
      <c r="L58" s="6">
        <v>44</v>
      </c>
      <c r="M58" s="6">
        <v>69</v>
      </c>
      <c r="N58" s="6">
        <v>70.7</v>
      </c>
      <c r="O58" s="6">
        <v>36.5</v>
      </c>
      <c r="P58" s="6">
        <v>67</v>
      </c>
      <c r="Q58" s="6">
        <v>50</v>
      </c>
      <c r="R58" s="6">
        <v>73.400000000000006</v>
      </c>
      <c r="S58" s="6">
        <v>85.6</v>
      </c>
      <c r="T58" s="6">
        <v>82.5</v>
      </c>
      <c r="U58" s="6">
        <v>92.2</v>
      </c>
      <c r="V58" s="9">
        <v>5</v>
      </c>
      <c r="W58" s="9">
        <v>8</v>
      </c>
      <c r="X58" s="9">
        <v>8</v>
      </c>
      <c r="Y58" s="9">
        <v>7</v>
      </c>
      <c r="Z58" s="9">
        <v>7</v>
      </c>
      <c r="AA58" s="9">
        <v>6</v>
      </c>
      <c r="AB58" s="9">
        <v>7</v>
      </c>
      <c r="AC58" s="9">
        <v>5</v>
      </c>
      <c r="AD58" s="9">
        <v>7</v>
      </c>
      <c r="AE58" s="9">
        <v>7</v>
      </c>
      <c r="AF58" s="9">
        <v>7</v>
      </c>
      <c r="AG58" s="9">
        <v>8</v>
      </c>
      <c r="AH58" s="1" t="s">
        <v>617</v>
      </c>
      <c r="AI58" s="53"/>
      <c r="AJ58" s="18"/>
    </row>
    <row r="59" spans="1:36" s="1" customFormat="1" ht="10.5">
      <c r="A59" s="16">
        <v>57</v>
      </c>
      <c r="B59" s="17"/>
      <c r="C59" s="16" t="s">
        <v>849</v>
      </c>
      <c r="D59" s="16" t="s">
        <v>140</v>
      </c>
      <c r="E59" s="16" t="s">
        <v>109</v>
      </c>
      <c r="F59" s="4">
        <v>795</v>
      </c>
      <c r="G59" s="2">
        <v>365</v>
      </c>
      <c r="H59" s="2">
        <v>1000</v>
      </c>
      <c r="I59" s="4">
        <v>79.5</v>
      </c>
      <c r="J59" s="6">
        <v>69</v>
      </c>
      <c r="K59" s="6">
        <v>46</v>
      </c>
      <c r="L59" s="6">
        <v>51</v>
      </c>
      <c r="M59" s="6">
        <v>53</v>
      </c>
      <c r="N59" s="6">
        <v>74</v>
      </c>
      <c r="O59" s="6">
        <v>72</v>
      </c>
      <c r="P59" s="6">
        <v>79</v>
      </c>
      <c r="Q59" s="6">
        <v>78</v>
      </c>
      <c r="R59" s="6">
        <v>66</v>
      </c>
      <c r="S59" s="6">
        <v>58</v>
      </c>
      <c r="T59" s="6">
        <v>81</v>
      </c>
      <c r="U59" s="6">
        <v>68</v>
      </c>
      <c r="V59" s="9">
        <v>30</v>
      </c>
      <c r="W59" s="9">
        <v>31</v>
      </c>
      <c r="X59" s="9">
        <v>30</v>
      </c>
      <c r="Y59" s="9">
        <v>31</v>
      </c>
      <c r="Z59" s="9">
        <v>31</v>
      </c>
      <c r="AA59" s="9">
        <v>30</v>
      </c>
      <c r="AB59" s="9">
        <v>31</v>
      </c>
      <c r="AC59" s="9">
        <v>30</v>
      </c>
      <c r="AD59" s="9">
        <v>31</v>
      </c>
      <c r="AE59" s="9">
        <v>31</v>
      </c>
      <c r="AF59" s="9">
        <v>28</v>
      </c>
      <c r="AG59" s="9">
        <v>31</v>
      </c>
      <c r="AH59" s="1" t="s">
        <v>670</v>
      </c>
      <c r="AI59" s="53"/>
      <c r="AJ59" s="18"/>
    </row>
    <row r="60" spans="1:36" s="1" customFormat="1" ht="10.5">
      <c r="A60" s="16">
        <v>58</v>
      </c>
      <c r="B60" s="17"/>
      <c r="C60" s="16" t="s">
        <v>850</v>
      </c>
      <c r="D60" s="16" t="s">
        <v>851</v>
      </c>
      <c r="E60" s="16" t="s">
        <v>164</v>
      </c>
      <c r="F60" s="4">
        <v>766</v>
      </c>
      <c r="G60" s="2">
        <v>136</v>
      </c>
      <c r="H60" s="2">
        <v>1200</v>
      </c>
      <c r="I60" s="4">
        <v>63.83</v>
      </c>
      <c r="J60" s="6">
        <v>30</v>
      </c>
      <c r="K60" s="6">
        <v>37</v>
      </c>
      <c r="L60" s="6">
        <v>13</v>
      </c>
      <c r="M60" s="6">
        <v>51</v>
      </c>
      <c r="N60" s="6">
        <v>83</v>
      </c>
      <c r="O60" s="6">
        <v>125</v>
      </c>
      <c r="P60" s="6">
        <v>105</v>
      </c>
      <c r="Q60" s="6">
        <v>61</v>
      </c>
      <c r="R60" s="6">
        <v>40</v>
      </c>
      <c r="S60" s="6">
        <v>91</v>
      </c>
      <c r="T60" s="6">
        <v>75</v>
      </c>
      <c r="U60" s="6">
        <v>55</v>
      </c>
      <c r="V60" s="9">
        <v>5</v>
      </c>
      <c r="W60" s="9">
        <v>13</v>
      </c>
      <c r="X60" s="9">
        <v>3</v>
      </c>
      <c r="Y60" s="9">
        <v>8</v>
      </c>
      <c r="Z60" s="9">
        <v>11</v>
      </c>
      <c r="AA60" s="9">
        <v>22</v>
      </c>
      <c r="AB60" s="9">
        <v>19</v>
      </c>
      <c r="AC60" s="9">
        <v>9</v>
      </c>
      <c r="AD60" s="9">
        <v>10</v>
      </c>
      <c r="AE60" s="9">
        <v>16</v>
      </c>
      <c r="AF60" s="9">
        <v>13</v>
      </c>
      <c r="AG60" s="9">
        <v>7</v>
      </c>
      <c r="AH60" s="1" t="s">
        <v>852</v>
      </c>
      <c r="AI60" s="53"/>
      <c r="AJ60" s="18"/>
    </row>
    <row r="61" spans="1:36" s="1" customFormat="1" ht="10.5">
      <c r="A61" s="16">
        <v>59</v>
      </c>
      <c r="B61" s="17"/>
      <c r="C61" s="16" t="s">
        <v>853</v>
      </c>
      <c r="D61" s="16" t="s">
        <v>215</v>
      </c>
      <c r="E61" s="16" t="s">
        <v>109</v>
      </c>
      <c r="F61" s="4">
        <v>757</v>
      </c>
      <c r="G61" s="2">
        <v>97</v>
      </c>
      <c r="H61" s="2">
        <v>1200</v>
      </c>
      <c r="I61" s="4">
        <v>63.08</v>
      </c>
      <c r="J61" s="6">
        <v>67</v>
      </c>
      <c r="K61" s="6">
        <v>44</v>
      </c>
      <c r="L61" s="6">
        <v>84</v>
      </c>
      <c r="M61" s="6">
        <v>54</v>
      </c>
      <c r="N61" s="6">
        <v>60</v>
      </c>
      <c r="O61" s="6">
        <v>78</v>
      </c>
      <c r="P61" s="6">
        <v>61</v>
      </c>
      <c r="Q61" s="6">
        <v>36</v>
      </c>
      <c r="R61" s="6">
        <v>45</v>
      </c>
      <c r="S61" s="6">
        <v>108</v>
      </c>
      <c r="T61" s="6">
        <v>43</v>
      </c>
      <c r="U61" s="6">
        <v>77</v>
      </c>
      <c r="V61" s="9">
        <v>8</v>
      </c>
      <c r="W61" s="9">
        <v>7</v>
      </c>
      <c r="X61" s="9">
        <v>11</v>
      </c>
      <c r="Y61" s="9">
        <v>9</v>
      </c>
      <c r="Z61" s="9">
        <v>8</v>
      </c>
      <c r="AA61" s="9">
        <v>14</v>
      </c>
      <c r="AB61" s="9">
        <v>7</v>
      </c>
      <c r="AC61" s="9">
        <v>4</v>
      </c>
      <c r="AD61" s="9">
        <v>5</v>
      </c>
      <c r="AE61" s="9">
        <v>12</v>
      </c>
      <c r="AF61" s="9">
        <v>4</v>
      </c>
      <c r="AG61" s="9">
        <v>8</v>
      </c>
      <c r="AH61" s="1" t="s">
        <v>668</v>
      </c>
      <c r="AI61" s="53"/>
      <c r="AJ61" s="18"/>
    </row>
    <row r="62" spans="1:36" s="1" customFormat="1" ht="10.5">
      <c r="A62" s="16">
        <v>60</v>
      </c>
      <c r="B62" s="17"/>
      <c r="C62" s="16" t="s">
        <v>854</v>
      </c>
      <c r="D62" s="16" t="s">
        <v>144</v>
      </c>
      <c r="E62" s="16" t="s">
        <v>109</v>
      </c>
      <c r="F62" s="4">
        <v>753</v>
      </c>
      <c r="G62" s="2">
        <v>90</v>
      </c>
      <c r="H62" s="2">
        <v>550</v>
      </c>
      <c r="I62" s="4">
        <v>136.91</v>
      </c>
      <c r="J62" s="6">
        <v>24.9</v>
      </c>
      <c r="K62" s="6">
        <v>47.4</v>
      </c>
      <c r="L62" s="6">
        <v>79.5</v>
      </c>
      <c r="M62" s="6">
        <v>43.1</v>
      </c>
      <c r="N62" s="6">
        <v>133.69999999999999</v>
      </c>
      <c r="O62" s="6">
        <v>67.5</v>
      </c>
      <c r="P62" s="6">
        <v>101.8</v>
      </c>
      <c r="Q62" s="6">
        <v>90.2</v>
      </c>
      <c r="R62" s="6">
        <v>56.8</v>
      </c>
      <c r="S62" s="6">
        <v>60.4</v>
      </c>
      <c r="T62" s="6">
        <v>19.7</v>
      </c>
      <c r="U62" s="6">
        <v>28</v>
      </c>
      <c r="V62" s="9">
        <v>4</v>
      </c>
      <c r="W62" s="9">
        <v>7</v>
      </c>
      <c r="X62" s="9">
        <v>9</v>
      </c>
      <c r="Y62" s="9">
        <v>6</v>
      </c>
      <c r="Z62" s="9">
        <v>15</v>
      </c>
      <c r="AA62" s="9">
        <v>9</v>
      </c>
      <c r="AB62" s="9">
        <v>11</v>
      </c>
      <c r="AC62" s="9">
        <v>8</v>
      </c>
      <c r="AD62" s="9">
        <v>6</v>
      </c>
      <c r="AE62" s="9">
        <v>7</v>
      </c>
      <c r="AF62" s="9">
        <v>3</v>
      </c>
      <c r="AG62" s="9">
        <v>5</v>
      </c>
      <c r="AH62" s="1" t="s">
        <v>704</v>
      </c>
      <c r="AI62" s="53"/>
      <c r="AJ62" s="18"/>
    </row>
    <row r="63" spans="1:36" s="1" customFormat="1" ht="10.5">
      <c r="A63" s="16">
        <v>61</v>
      </c>
      <c r="B63" s="17" t="s">
        <v>308</v>
      </c>
      <c r="C63" s="16" t="s">
        <v>855</v>
      </c>
      <c r="D63" s="16" t="s">
        <v>267</v>
      </c>
      <c r="E63" s="16" t="s">
        <v>288</v>
      </c>
      <c r="F63" s="4">
        <v>750</v>
      </c>
      <c r="G63" s="2">
        <v>118</v>
      </c>
      <c r="H63" s="2">
        <v>1000</v>
      </c>
      <c r="I63" s="4">
        <v>75</v>
      </c>
      <c r="J63" s="6">
        <v>5</v>
      </c>
      <c r="K63" s="6">
        <v>0</v>
      </c>
      <c r="L63" s="6">
        <v>10</v>
      </c>
      <c r="M63" s="6">
        <v>41</v>
      </c>
      <c r="N63" s="6">
        <v>107</v>
      </c>
      <c r="O63" s="6">
        <v>127</v>
      </c>
      <c r="P63" s="6">
        <v>150</v>
      </c>
      <c r="Q63" s="6">
        <v>67</v>
      </c>
      <c r="R63" s="6">
        <v>55</v>
      </c>
      <c r="S63" s="6">
        <v>85</v>
      </c>
      <c r="T63" s="6">
        <v>103</v>
      </c>
      <c r="U63" s="6">
        <v>0</v>
      </c>
      <c r="V63" s="9">
        <v>1</v>
      </c>
      <c r="W63" s="9">
        <v>0</v>
      </c>
      <c r="X63" s="9">
        <v>3</v>
      </c>
      <c r="Y63" s="9">
        <v>10</v>
      </c>
      <c r="Z63" s="9">
        <v>19</v>
      </c>
      <c r="AA63" s="9">
        <v>17</v>
      </c>
      <c r="AB63" s="9">
        <v>20</v>
      </c>
      <c r="AC63" s="9">
        <v>11</v>
      </c>
      <c r="AD63" s="9">
        <v>10</v>
      </c>
      <c r="AE63" s="9">
        <v>12</v>
      </c>
      <c r="AF63" s="9">
        <v>15</v>
      </c>
      <c r="AG63" s="9">
        <v>0</v>
      </c>
      <c r="AH63" s="1" t="s">
        <v>688</v>
      </c>
      <c r="AI63" s="53"/>
      <c r="AJ63" s="18"/>
    </row>
    <row r="64" spans="1:36" s="1" customFormat="1" ht="10.5">
      <c r="A64" s="16">
        <v>62</v>
      </c>
      <c r="B64" s="17" t="s">
        <v>308</v>
      </c>
      <c r="C64" s="16" t="s">
        <v>856</v>
      </c>
      <c r="D64" s="16" t="s">
        <v>274</v>
      </c>
      <c r="E64" s="16" t="s">
        <v>109</v>
      </c>
      <c r="F64" s="4">
        <v>744</v>
      </c>
      <c r="G64" s="2">
        <v>47</v>
      </c>
      <c r="H64" s="2">
        <v>600</v>
      </c>
      <c r="I64" s="4">
        <v>124</v>
      </c>
      <c r="J64" s="6">
        <v>31</v>
      </c>
      <c r="K64" s="6">
        <v>28</v>
      </c>
      <c r="L64" s="6">
        <v>47</v>
      </c>
      <c r="M64" s="6">
        <v>56</v>
      </c>
      <c r="N64" s="6">
        <v>73</v>
      </c>
      <c r="O64" s="6">
        <v>51</v>
      </c>
      <c r="P64" s="6">
        <v>40</v>
      </c>
      <c r="Q64" s="6">
        <v>69</v>
      </c>
      <c r="R64" s="6">
        <v>85</v>
      </c>
      <c r="S64" s="6">
        <v>109</v>
      </c>
      <c r="T64" s="6">
        <v>61</v>
      </c>
      <c r="U64" s="6">
        <v>94</v>
      </c>
      <c r="V64" s="9">
        <v>2</v>
      </c>
      <c r="W64" s="9">
        <v>1</v>
      </c>
      <c r="X64" s="9">
        <v>3</v>
      </c>
      <c r="Y64" s="9">
        <v>3</v>
      </c>
      <c r="Z64" s="9">
        <v>7</v>
      </c>
      <c r="AA64" s="9">
        <v>3</v>
      </c>
      <c r="AB64" s="9">
        <v>3</v>
      </c>
      <c r="AC64" s="9">
        <v>4</v>
      </c>
      <c r="AD64" s="9">
        <v>5</v>
      </c>
      <c r="AE64" s="9">
        <v>7</v>
      </c>
      <c r="AF64" s="9">
        <v>4</v>
      </c>
      <c r="AG64" s="9">
        <v>5</v>
      </c>
      <c r="AH64" s="1" t="s">
        <v>699</v>
      </c>
      <c r="AI64" s="53"/>
      <c r="AJ64" s="18"/>
    </row>
    <row r="65" spans="1:36" s="1" customFormat="1" ht="10.5">
      <c r="A65" s="16">
        <v>63</v>
      </c>
      <c r="B65" s="17"/>
      <c r="C65" s="16" t="s">
        <v>857</v>
      </c>
      <c r="D65" s="16" t="s">
        <v>136</v>
      </c>
      <c r="E65" s="16" t="s">
        <v>225</v>
      </c>
      <c r="F65" s="4">
        <v>741.3</v>
      </c>
      <c r="G65" s="2">
        <v>98</v>
      </c>
      <c r="H65" s="2">
        <v>1000</v>
      </c>
      <c r="I65" s="4">
        <v>74.13</v>
      </c>
      <c r="J65" s="6">
        <v>40.6</v>
      </c>
      <c r="K65" s="6">
        <v>40.799999999999997</v>
      </c>
      <c r="L65" s="6">
        <v>65</v>
      </c>
      <c r="M65" s="6">
        <v>51.8</v>
      </c>
      <c r="N65" s="6">
        <v>82.3</v>
      </c>
      <c r="O65" s="6">
        <v>55.2</v>
      </c>
      <c r="P65" s="6">
        <v>62.8</v>
      </c>
      <c r="Q65" s="6">
        <v>38.700000000000003</v>
      </c>
      <c r="R65" s="6">
        <v>87.9</v>
      </c>
      <c r="S65" s="6">
        <v>92.7</v>
      </c>
      <c r="T65" s="6">
        <v>35</v>
      </c>
      <c r="U65" s="6">
        <v>88.5</v>
      </c>
      <c r="V65" s="9">
        <v>7</v>
      </c>
      <c r="W65" s="9">
        <v>7</v>
      </c>
      <c r="X65" s="9">
        <v>8</v>
      </c>
      <c r="Y65" s="9">
        <v>7</v>
      </c>
      <c r="Z65" s="9">
        <v>11</v>
      </c>
      <c r="AA65" s="9">
        <v>7</v>
      </c>
      <c r="AB65" s="9">
        <v>8</v>
      </c>
      <c r="AC65" s="9">
        <v>7</v>
      </c>
      <c r="AD65" s="9">
        <v>10</v>
      </c>
      <c r="AE65" s="9">
        <v>10</v>
      </c>
      <c r="AF65" s="9">
        <v>5</v>
      </c>
      <c r="AG65" s="9">
        <v>11</v>
      </c>
      <c r="AH65" s="1" t="s">
        <v>659</v>
      </c>
      <c r="AI65" s="53"/>
      <c r="AJ65" s="18"/>
    </row>
    <row r="66" spans="1:36" s="1" customFormat="1" ht="10.5">
      <c r="A66" s="16">
        <v>64</v>
      </c>
      <c r="B66" s="17"/>
      <c r="C66" s="16" t="s">
        <v>858</v>
      </c>
      <c r="D66" s="16" t="s">
        <v>221</v>
      </c>
      <c r="E66" s="16" t="s">
        <v>225</v>
      </c>
      <c r="F66" s="4">
        <v>694.5</v>
      </c>
      <c r="G66" s="2">
        <v>128</v>
      </c>
      <c r="H66" s="2">
        <v>1000</v>
      </c>
      <c r="I66" s="4">
        <v>69.45</v>
      </c>
      <c r="J66" s="6">
        <v>88.2</v>
      </c>
      <c r="K66" s="6">
        <v>50</v>
      </c>
      <c r="L66" s="6">
        <v>64.5</v>
      </c>
      <c r="M66" s="6">
        <v>55.5</v>
      </c>
      <c r="N66" s="6">
        <v>87.1</v>
      </c>
      <c r="O66" s="6">
        <v>103.7</v>
      </c>
      <c r="P66" s="6">
        <v>55.9</v>
      </c>
      <c r="Q66" s="6">
        <v>44.5</v>
      </c>
      <c r="R66" s="6">
        <v>84.8</v>
      </c>
      <c r="S66" s="6">
        <v>10</v>
      </c>
      <c r="T66" s="6">
        <v>23.3</v>
      </c>
      <c r="U66" s="6">
        <v>27</v>
      </c>
      <c r="V66" s="9">
        <v>15</v>
      </c>
      <c r="W66" s="9">
        <v>9</v>
      </c>
      <c r="X66" s="9">
        <v>11</v>
      </c>
      <c r="Y66" s="9">
        <v>9</v>
      </c>
      <c r="Z66" s="9">
        <v>17</v>
      </c>
      <c r="AA66" s="9">
        <v>20</v>
      </c>
      <c r="AB66" s="9">
        <v>12</v>
      </c>
      <c r="AC66" s="9">
        <v>10</v>
      </c>
      <c r="AD66" s="9">
        <v>15</v>
      </c>
      <c r="AE66" s="9">
        <v>2</v>
      </c>
      <c r="AF66" s="9">
        <v>4</v>
      </c>
      <c r="AG66" s="9">
        <v>4</v>
      </c>
      <c r="AH66" s="1" t="s">
        <v>676</v>
      </c>
      <c r="AI66" s="53"/>
      <c r="AJ66" s="18"/>
    </row>
    <row r="67" spans="1:36" s="1" customFormat="1" ht="10.5">
      <c r="A67" s="16">
        <v>65</v>
      </c>
      <c r="B67" s="17"/>
      <c r="C67" s="16" t="s">
        <v>859</v>
      </c>
      <c r="D67" s="16" t="s">
        <v>294</v>
      </c>
      <c r="E67" s="16" t="s">
        <v>109</v>
      </c>
      <c r="F67" s="4">
        <v>688.5</v>
      </c>
      <c r="G67" s="2">
        <v>63</v>
      </c>
      <c r="H67" s="2">
        <v>1200</v>
      </c>
      <c r="I67" s="4">
        <v>57.38</v>
      </c>
      <c r="J67" s="6">
        <v>39</v>
      </c>
      <c r="K67" s="6">
        <v>105</v>
      </c>
      <c r="L67" s="6">
        <v>58</v>
      </c>
      <c r="M67" s="6">
        <v>55</v>
      </c>
      <c r="N67" s="6">
        <v>106</v>
      </c>
      <c r="O67" s="6">
        <v>98.5</v>
      </c>
      <c r="P67" s="6">
        <v>30</v>
      </c>
      <c r="Q67" s="6">
        <v>62</v>
      </c>
      <c r="R67" s="6">
        <v>51</v>
      </c>
      <c r="S67" s="6">
        <v>24</v>
      </c>
      <c r="T67" s="6">
        <v>15</v>
      </c>
      <c r="U67" s="6">
        <v>45</v>
      </c>
      <c r="V67" s="9">
        <v>4</v>
      </c>
      <c r="W67" s="9">
        <v>7</v>
      </c>
      <c r="X67" s="9">
        <v>6</v>
      </c>
      <c r="Y67" s="9">
        <v>2</v>
      </c>
      <c r="Z67" s="9">
        <v>7</v>
      </c>
      <c r="AA67" s="9">
        <v>5</v>
      </c>
      <c r="AB67" s="9">
        <v>2</v>
      </c>
      <c r="AC67" s="9">
        <v>9</v>
      </c>
      <c r="AD67" s="9">
        <v>8</v>
      </c>
      <c r="AE67" s="9">
        <v>3</v>
      </c>
      <c r="AF67" s="9">
        <v>4</v>
      </c>
      <c r="AG67" s="9">
        <v>6</v>
      </c>
      <c r="AH67" s="1" t="s">
        <v>657</v>
      </c>
      <c r="AI67" s="53"/>
      <c r="AJ67" s="18"/>
    </row>
    <row r="68" spans="1:36" s="1" customFormat="1" ht="10.5">
      <c r="A68" s="16">
        <v>66</v>
      </c>
      <c r="B68" s="17"/>
      <c r="C68" s="16" t="s">
        <v>860</v>
      </c>
      <c r="D68" s="16" t="s">
        <v>718</v>
      </c>
      <c r="E68" s="16" t="s">
        <v>193</v>
      </c>
      <c r="F68" s="4">
        <v>682.6</v>
      </c>
      <c r="G68" s="2">
        <v>82</v>
      </c>
      <c r="H68" s="2">
        <v>1800</v>
      </c>
      <c r="I68" s="4">
        <v>37.92</v>
      </c>
      <c r="J68" s="6">
        <v>50.6</v>
      </c>
      <c r="K68" s="6">
        <v>30.9</v>
      </c>
      <c r="L68" s="6">
        <v>48</v>
      </c>
      <c r="M68" s="6">
        <v>22.8</v>
      </c>
      <c r="N68" s="6">
        <v>71.2</v>
      </c>
      <c r="O68" s="6">
        <v>66.400000000000006</v>
      </c>
      <c r="P68" s="6">
        <v>41.5</v>
      </c>
      <c r="Q68" s="6">
        <v>118</v>
      </c>
      <c r="R68" s="6">
        <v>33.1</v>
      </c>
      <c r="S68" s="6">
        <v>27</v>
      </c>
      <c r="T68" s="6">
        <v>138</v>
      </c>
      <c r="U68" s="6">
        <v>35.1</v>
      </c>
      <c r="V68" s="9">
        <v>8</v>
      </c>
      <c r="W68" s="9">
        <v>4</v>
      </c>
      <c r="X68" s="9">
        <v>6</v>
      </c>
      <c r="Y68" s="9">
        <v>4</v>
      </c>
      <c r="Z68" s="9">
        <v>10</v>
      </c>
      <c r="AA68" s="9">
        <v>8</v>
      </c>
      <c r="AB68" s="9">
        <v>6</v>
      </c>
      <c r="AC68" s="9">
        <v>11</v>
      </c>
      <c r="AD68" s="9">
        <v>4</v>
      </c>
      <c r="AE68" s="9">
        <v>4</v>
      </c>
      <c r="AF68" s="9">
        <v>11</v>
      </c>
      <c r="AG68" s="9">
        <v>6</v>
      </c>
      <c r="AH68" s="1" t="s">
        <v>719</v>
      </c>
      <c r="AI68" s="53"/>
      <c r="AJ68" s="18"/>
    </row>
    <row r="69" spans="1:36" s="1" customFormat="1" ht="10.5">
      <c r="A69" s="16">
        <v>67</v>
      </c>
      <c r="B69" s="17"/>
      <c r="C69" s="16" t="s">
        <v>861</v>
      </c>
      <c r="D69" s="16" t="s">
        <v>287</v>
      </c>
      <c r="E69" s="16" t="s">
        <v>109</v>
      </c>
      <c r="F69" s="4">
        <v>621</v>
      </c>
      <c r="G69" s="2">
        <v>91</v>
      </c>
      <c r="H69" s="2">
        <v>600</v>
      </c>
      <c r="I69" s="4">
        <v>103.5</v>
      </c>
      <c r="J69" s="6">
        <v>38</v>
      </c>
      <c r="K69" s="6">
        <v>38</v>
      </c>
      <c r="L69" s="6">
        <v>60</v>
      </c>
      <c r="M69" s="6">
        <v>67</v>
      </c>
      <c r="N69" s="6">
        <v>78</v>
      </c>
      <c r="O69" s="6">
        <v>38</v>
      </c>
      <c r="P69" s="6">
        <v>61</v>
      </c>
      <c r="Q69" s="6">
        <v>90</v>
      </c>
      <c r="R69" s="6">
        <v>40</v>
      </c>
      <c r="S69" s="6">
        <v>44</v>
      </c>
      <c r="T69" s="6">
        <v>25</v>
      </c>
      <c r="U69" s="6">
        <v>42</v>
      </c>
      <c r="V69" s="9">
        <v>5</v>
      </c>
      <c r="W69" s="9">
        <v>5</v>
      </c>
      <c r="X69" s="9">
        <v>6</v>
      </c>
      <c r="Y69" s="9">
        <v>9</v>
      </c>
      <c r="Z69" s="9">
        <v>10</v>
      </c>
      <c r="AA69" s="9">
        <v>7</v>
      </c>
      <c r="AB69" s="9">
        <v>10</v>
      </c>
      <c r="AC69" s="9">
        <v>10</v>
      </c>
      <c r="AD69" s="9">
        <v>8</v>
      </c>
      <c r="AE69" s="9">
        <v>8</v>
      </c>
      <c r="AF69" s="9">
        <v>7</v>
      </c>
      <c r="AG69" s="9">
        <v>6</v>
      </c>
      <c r="AH69" s="1" t="s">
        <v>697</v>
      </c>
      <c r="AI69" s="53"/>
      <c r="AJ69" s="18"/>
    </row>
    <row r="70" spans="1:36" s="1" customFormat="1" ht="10.5">
      <c r="A70" s="16">
        <v>68</v>
      </c>
      <c r="B70" s="17"/>
      <c r="C70" s="16" t="s">
        <v>862</v>
      </c>
      <c r="D70" s="16" t="s">
        <v>151</v>
      </c>
      <c r="E70" s="16" t="s">
        <v>197</v>
      </c>
      <c r="F70" s="4">
        <v>619.5</v>
      </c>
      <c r="G70" s="2">
        <v>116</v>
      </c>
      <c r="H70" s="2">
        <v>800</v>
      </c>
      <c r="I70" s="4">
        <v>77.44</v>
      </c>
      <c r="J70" s="6">
        <v>51.3</v>
      </c>
      <c r="K70" s="6">
        <v>67.8</v>
      </c>
      <c r="L70" s="6">
        <v>51.7</v>
      </c>
      <c r="M70" s="6">
        <v>75.7</v>
      </c>
      <c r="N70" s="6">
        <v>60.8</v>
      </c>
      <c r="O70" s="6">
        <v>65.099999999999994</v>
      </c>
      <c r="P70" s="6">
        <v>31.8</v>
      </c>
      <c r="Q70" s="6">
        <v>35</v>
      </c>
      <c r="R70" s="6">
        <v>61.3</v>
      </c>
      <c r="S70" s="6">
        <v>54.8</v>
      </c>
      <c r="T70" s="6">
        <v>31.4</v>
      </c>
      <c r="U70" s="6">
        <v>32.799999999999997</v>
      </c>
      <c r="V70" s="9">
        <v>10</v>
      </c>
      <c r="W70" s="9">
        <v>11</v>
      </c>
      <c r="X70" s="9">
        <v>8</v>
      </c>
      <c r="Y70" s="9">
        <v>13</v>
      </c>
      <c r="Z70" s="9">
        <v>15</v>
      </c>
      <c r="AA70" s="9">
        <v>10</v>
      </c>
      <c r="AB70" s="9">
        <v>6</v>
      </c>
      <c r="AC70" s="9">
        <v>7</v>
      </c>
      <c r="AD70" s="9">
        <v>12</v>
      </c>
      <c r="AE70" s="9">
        <v>11</v>
      </c>
      <c r="AF70" s="9">
        <v>6</v>
      </c>
      <c r="AG70" s="9">
        <v>7</v>
      </c>
      <c r="AH70" s="1" t="s">
        <v>695</v>
      </c>
      <c r="AI70" s="53"/>
      <c r="AJ70" s="18"/>
    </row>
    <row r="71" spans="1:36" s="1" customFormat="1" ht="10.5">
      <c r="A71" s="16">
        <v>69</v>
      </c>
      <c r="B71" s="17"/>
      <c r="C71" s="16" t="s">
        <v>863</v>
      </c>
      <c r="D71" s="16" t="s">
        <v>150</v>
      </c>
      <c r="E71" s="16" t="s">
        <v>109</v>
      </c>
      <c r="F71" s="4">
        <v>616.79999999999995</v>
      </c>
      <c r="G71" s="2">
        <v>61</v>
      </c>
      <c r="H71" s="2">
        <v>1500</v>
      </c>
      <c r="I71" s="4">
        <v>41.12</v>
      </c>
      <c r="J71" s="6">
        <v>9.8000000000000007</v>
      </c>
      <c r="K71" s="6">
        <v>28.8</v>
      </c>
      <c r="L71" s="6">
        <v>122.2</v>
      </c>
      <c r="M71" s="6">
        <v>77</v>
      </c>
      <c r="N71" s="6">
        <v>115</v>
      </c>
      <c r="O71" s="6">
        <v>0</v>
      </c>
      <c r="P71" s="6">
        <v>130.1</v>
      </c>
      <c r="Q71" s="6">
        <v>74.5</v>
      </c>
      <c r="R71" s="6">
        <v>7</v>
      </c>
      <c r="S71" s="6">
        <v>37.4</v>
      </c>
      <c r="T71" s="6">
        <v>0</v>
      </c>
      <c r="U71" s="6">
        <v>15</v>
      </c>
      <c r="V71" s="9">
        <v>2</v>
      </c>
      <c r="W71" s="9">
        <v>4</v>
      </c>
      <c r="X71" s="9">
        <v>14</v>
      </c>
      <c r="Y71" s="9">
        <v>9</v>
      </c>
      <c r="Z71" s="9">
        <v>16</v>
      </c>
      <c r="AA71" s="9">
        <v>0</v>
      </c>
      <c r="AB71" s="9">
        <v>4</v>
      </c>
      <c r="AC71" s="9">
        <v>5</v>
      </c>
      <c r="AD71" s="9">
        <v>1</v>
      </c>
      <c r="AE71" s="9">
        <v>5</v>
      </c>
      <c r="AF71" s="9">
        <v>0</v>
      </c>
      <c r="AG71" s="9">
        <v>1</v>
      </c>
      <c r="AH71" s="1" t="s">
        <v>680</v>
      </c>
      <c r="AI71" s="53"/>
      <c r="AJ71" s="18"/>
    </row>
    <row r="72" spans="1:36" s="1" customFormat="1" ht="10.5">
      <c r="A72" s="16">
        <v>70</v>
      </c>
      <c r="B72" s="17"/>
      <c r="C72" s="16" t="s">
        <v>864</v>
      </c>
      <c r="D72" s="16" t="s">
        <v>146</v>
      </c>
      <c r="E72" s="16" t="s">
        <v>109</v>
      </c>
      <c r="F72" s="4">
        <v>578.1</v>
      </c>
      <c r="G72" s="2">
        <v>92</v>
      </c>
      <c r="H72" s="2">
        <v>600</v>
      </c>
      <c r="I72" s="4">
        <v>96.35</v>
      </c>
      <c r="J72" s="6">
        <v>106</v>
      </c>
      <c r="K72" s="6">
        <v>41</v>
      </c>
      <c r="L72" s="6">
        <v>66.900000000000006</v>
      </c>
      <c r="M72" s="6">
        <v>79.7</v>
      </c>
      <c r="N72" s="6">
        <v>71.7</v>
      </c>
      <c r="O72" s="6">
        <v>77.8</v>
      </c>
      <c r="P72" s="6">
        <v>4.5</v>
      </c>
      <c r="Q72" s="6">
        <v>14.4</v>
      </c>
      <c r="R72" s="6">
        <v>26.9</v>
      </c>
      <c r="S72" s="6">
        <v>14.8</v>
      </c>
      <c r="T72" s="6">
        <v>24.6</v>
      </c>
      <c r="U72" s="6">
        <v>49.8</v>
      </c>
      <c r="V72" s="9">
        <v>14</v>
      </c>
      <c r="W72" s="9">
        <v>6</v>
      </c>
      <c r="X72" s="9">
        <v>11</v>
      </c>
      <c r="Y72" s="9">
        <v>14</v>
      </c>
      <c r="Z72" s="9">
        <v>12</v>
      </c>
      <c r="AA72" s="9">
        <v>11</v>
      </c>
      <c r="AB72" s="9">
        <v>2</v>
      </c>
      <c r="AC72" s="9">
        <v>4</v>
      </c>
      <c r="AD72" s="9">
        <v>2</v>
      </c>
      <c r="AE72" s="9">
        <v>4</v>
      </c>
      <c r="AF72" s="9">
        <v>5</v>
      </c>
      <c r="AG72" s="9">
        <v>7</v>
      </c>
      <c r="AH72" s="1" t="s">
        <v>684</v>
      </c>
      <c r="AI72" s="53"/>
      <c r="AJ72" s="18"/>
    </row>
    <row r="73" spans="1:36" s="1" customFormat="1" ht="10.5">
      <c r="A73" s="16">
        <v>71</v>
      </c>
      <c r="B73" s="17"/>
      <c r="C73" s="16" t="s">
        <v>865</v>
      </c>
      <c r="D73" s="16" t="s">
        <v>234</v>
      </c>
      <c r="E73" s="16" t="s">
        <v>224</v>
      </c>
      <c r="F73" s="4">
        <v>559</v>
      </c>
      <c r="G73" s="2">
        <v>47</v>
      </c>
      <c r="H73" s="2">
        <v>1000</v>
      </c>
      <c r="I73" s="4">
        <v>55.9</v>
      </c>
      <c r="J73" s="6">
        <v>118</v>
      </c>
      <c r="K73" s="6">
        <v>46</v>
      </c>
      <c r="L73" s="6">
        <v>63</v>
      </c>
      <c r="M73" s="6">
        <v>29</v>
      </c>
      <c r="N73" s="6">
        <v>20</v>
      </c>
      <c r="O73" s="6">
        <v>54</v>
      </c>
      <c r="P73" s="6">
        <v>76</v>
      </c>
      <c r="Q73" s="6">
        <v>26</v>
      </c>
      <c r="R73" s="6">
        <v>22</v>
      </c>
      <c r="S73" s="6">
        <v>26</v>
      </c>
      <c r="T73" s="6">
        <v>20</v>
      </c>
      <c r="U73" s="6">
        <v>59</v>
      </c>
      <c r="V73" s="9">
        <v>9</v>
      </c>
      <c r="W73" s="9">
        <v>3</v>
      </c>
      <c r="X73" s="9">
        <v>7</v>
      </c>
      <c r="Y73" s="9">
        <v>4</v>
      </c>
      <c r="Z73" s="9">
        <v>2</v>
      </c>
      <c r="AA73" s="9">
        <v>7</v>
      </c>
      <c r="AB73" s="9">
        <v>5</v>
      </c>
      <c r="AC73" s="9">
        <v>2</v>
      </c>
      <c r="AD73" s="9">
        <v>1</v>
      </c>
      <c r="AE73" s="9">
        <v>2</v>
      </c>
      <c r="AF73" s="9">
        <v>2</v>
      </c>
      <c r="AG73" s="9">
        <v>3</v>
      </c>
      <c r="AH73" s="1" t="s">
        <v>672</v>
      </c>
      <c r="AI73" s="53"/>
      <c r="AJ73" s="18"/>
    </row>
    <row r="74" spans="1:36" s="1" customFormat="1" ht="10.5">
      <c r="A74" s="16">
        <v>72</v>
      </c>
      <c r="B74" s="17"/>
      <c r="C74" s="16" t="s">
        <v>866</v>
      </c>
      <c r="D74" s="16" t="s">
        <v>180</v>
      </c>
      <c r="E74" s="16" t="s">
        <v>225</v>
      </c>
      <c r="F74" s="4">
        <v>410</v>
      </c>
      <c r="G74" s="2">
        <v>57</v>
      </c>
      <c r="H74" s="2">
        <v>720</v>
      </c>
      <c r="I74" s="4">
        <v>56.94</v>
      </c>
      <c r="J74" s="6">
        <v>38</v>
      </c>
      <c r="K74" s="6">
        <v>24</v>
      </c>
      <c r="L74" s="6">
        <v>45</v>
      </c>
      <c r="M74" s="6">
        <v>30</v>
      </c>
      <c r="N74" s="6">
        <v>36</v>
      </c>
      <c r="O74" s="6">
        <v>62</v>
      </c>
      <c r="P74" s="6">
        <v>37</v>
      </c>
      <c r="Q74" s="6">
        <v>28</v>
      </c>
      <c r="R74" s="6">
        <v>17</v>
      </c>
      <c r="S74" s="6">
        <v>6</v>
      </c>
      <c r="T74" s="6">
        <v>24</v>
      </c>
      <c r="U74" s="6">
        <v>63</v>
      </c>
      <c r="V74" s="9">
        <v>5</v>
      </c>
      <c r="W74" s="9">
        <v>4</v>
      </c>
      <c r="X74" s="9">
        <v>5</v>
      </c>
      <c r="Y74" s="9">
        <v>4</v>
      </c>
      <c r="Z74" s="9">
        <v>5</v>
      </c>
      <c r="AA74" s="9">
        <v>9</v>
      </c>
      <c r="AB74" s="9">
        <v>5</v>
      </c>
      <c r="AC74" s="9">
        <v>3</v>
      </c>
      <c r="AD74" s="9">
        <v>3</v>
      </c>
      <c r="AE74" s="9">
        <v>1</v>
      </c>
      <c r="AF74" s="9">
        <v>6</v>
      </c>
      <c r="AG74" s="9">
        <v>7</v>
      </c>
      <c r="AH74" s="1" t="s">
        <v>715</v>
      </c>
      <c r="AI74" s="53"/>
      <c r="AJ74" s="18"/>
    </row>
    <row r="75" spans="1:36" s="1" customFormat="1" ht="10.5">
      <c r="A75" s="16">
        <v>73</v>
      </c>
      <c r="B75" s="17" t="s">
        <v>308</v>
      </c>
      <c r="C75" s="16" t="s">
        <v>137</v>
      </c>
      <c r="D75" s="16" t="s">
        <v>138</v>
      </c>
      <c r="E75" s="16" t="s">
        <v>190</v>
      </c>
      <c r="F75" s="4">
        <v>409.9</v>
      </c>
      <c r="G75" s="2">
        <v>70</v>
      </c>
      <c r="H75" s="2">
        <v>1000</v>
      </c>
      <c r="I75" s="4">
        <v>40.99</v>
      </c>
      <c r="J75" s="6">
        <v>82.5</v>
      </c>
      <c r="K75" s="6">
        <v>71.400000000000006</v>
      </c>
      <c r="L75" s="6">
        <v>64.2</v>
      </c>
      <c r="M75" s="6">
        <v>4</v>
      </c>
      <c r="N75" s="6">
        <v>12</v>
      </c>
      <c r="O75" s="6">
        <v>51.1</v>
      </c>
      <c r="P75" s="6">
        <v>63</v>
      </c>
      <c r="Q75" s="6">
        <v>56.7</v>
      </c>
      <c r="R75" s="6">
        <v>3.1</v>
      </c>
      <c r="S75" s="6">
        <v>0</v>
      </c>
      <c r="T75" s="6">
        <v>0</v>
      </c>
      <c r="U75" s="6">
        <v>1.9</v>
      </c>
      <c r="V75" s="9">
        <v>12</v>
      </c>
      <c r="W75" s="9">
        <v>13</v>
      </c>
      <c r="X75" s="9">
        <v>8</v>
      </c>
      <c r="Y75" s="9">
        <v>1</v>
      </c>
      <c r="Z75" s="9">
        <v>2</v>
      </c>
      <c r="AA75" s="9">
        <v>8</v>
      </c>
      <c r="AB75" s="9">
        <v>12</v>
      </c>
      <c r="AC75" s="9">
        <v>9</v>
      </c>
      <c r="AD75" s="9">
        <v>1</v>
      </c>
      <c r="AE75" s="9">
        <v>0</v>
      </c>
      <c r="AF75" s="9">
        <v>0</v>
      </c>
      <c r="AG75" s="9">
        <v>4</v>
      </c>
      <c r="AH75" s="1" t="s">
        <v>700</v>
      </c>
      <c r="AI75" s="53"/>
      <c r="AJ75" s="18"/>
    </row>
    <row r="76" spans="1:36" s="1" customFormat="1" ht="10.5">
      <c r="A76" s="16">
        <v>74</v>
      </c>
      <c r="B76" s="17"/>
      <c r="C76" s="16" t="s">
        <v>867</v>
      </c>
      <c r="D76" s="16" t="s">
        <v>123</v>
      </c>
      <c r="E76" s="16" t="s">
        <v>109</v>
      </c>
      <c r="F76" s="4">
        <v>401.9</v>
      </c>
      <c r="G76" s="2">
        <v>38</v>
      </c>
      <c r="H76" s="2">
        <v>650</v>
      </c>
      <c r="I76" s="4">
        <v>61.83</v>
      </c>
      <c r="J76" s="6">
        <v>46.2</v>
      </c>
      <c r="K76" s="6">
        <v>13.8</v>
      </c>
      <c r="L76" s="6">
        <v>37</v>
      </c>
      <c r="M76" s="6">
        <v>77.099999999999994</v>
      </c>
      <c r="N76" s="6">
        <v>44.4</v>
      </c>
      <c r="O76" s="6">
        <v>84.1</v>
      </c>
      <c r="P76" s="6">
        <v>36.4</v>
      </c>
      <c r="Q76" s="6">
        <v>53.7</v>
      </c>
      <c r="R76" s="6">
        <v>0</v>
      </c>
      <c r="S76" s="6">
        <v>0</v>
      </c>
      <c r="T76" s="6">
        <v>0</v>
      </c>
      <c r="U76" s="6">
        <v>9.1999999999999993</v>
      </c>
      <c r="V76" s="9">
        <v>3</v>
      </c>
      <c r="W76" s="9">
        <v>1</v>
      </c>
      <c r="X76" s="9">
        <v>4</v>
      </c>
      <c r="Y76" s="9">
        <v>6</v>
      </c>
      <c r="Z76" s="9">
        <v>5</v>
      </c>
      <c r="AA76" s="9">
        <v>8</v>
      </c>
      <c r="AB76" s="9">
        <v>4</v>
      </c>
      <c r="AC76" s="9">
        <v>6</v>
      </c>
      <c r="AD76" s="9">
        <v>0</v>
      </c>
      <c r="AE76" s="9">
        <v>0</v>
      </c>
      <c r="AF76" s="9">
        <v>0</v>
      </c>
      <c r="AG76" s="9">
        <v>1</v>
      </c>
      <c r="AH76" s="1" t="s">
        <v>709</v>
      </c>
      <c r="AI76" s="53"/>
      <c r="AJ76" s="18"/>
    </row>
    <row r="77" spans="1:36" s="1" customFormat="1" ht="10.5">
      <c r="A77" s="16">
        <v>75</v>
      </c>
      <c r="B77" s="17"/>
      <c r="C77" s="16" t="s">
        <v>868</v>
      </c>
      <c r="D77" s="16" t="s">
        <v>256</v>
      </c>
      <c r="E77" s="16" t="s">
        <v>225</v>
      </c>
      <c r="F77" s="4">
        <v>376.8</v>
      </c>
      <c r="G77" s="2">
        <v>52</v>
      </c>
      <c r="H77" s="2">
        <v>1200</v>
      </c>
      <c r="I77" s="4">
        <v>31.4</v>
      </c>
      <c r="J77" s="6">
        <v>51.4</v>
      </c>
      <c r="K77" s="6">
        <v>10</v>
      </c>
      <c r="L77" s="6">
        <v>31</v>
      </c>
      <c r="M77" s="6">
        <v>23.9</v>
      </c>
      <c r="N77" s="6">
        <v>45.5</v>
      </c>
      <c r="O77" s="6">
        <v>64</v>
      </c>
      <c r="P77" s="6">
        <v>31</v>
      </c>
      <c r="Q77" s="6">
        <v>23</v>
      </c>
      <c r="R77" s="6">
        <v>30</v>
      </c>
      <c r="S77" s="6">
        <v>30</v>
      </c>
      <c r="T77" s="6">
        <v>20</v>
      </c>
      <c r="U77" s="6">
        <v>17</v>
      </c>
      <c r="V77" s="9">
        <v>4</v>
      </c>
      <c r="W77" s="9">
        <v>2</v>
      </c>
      <c r="X77" s="9">
        <v>6</v>
      </c>
      <c r="Y77" s="9">
        <v>3</v>
      </c>
      <c r="Z77" s="9">
        <v>8</v>
      </c>
      <c r="AA77" s="9">
        <v>6</v>
      </c>
      <c r="AB77" s="9">
        <v>4</v>
      </c>
      <c r="AC77" s="9">
        <v>3</v>
      </c>
      <c r="AD77" s="9">
        <v>3</v>
      </c>
      <c r="AE77" s="9">
        <v>5</v>
      </c>
      <c r="AF77" s="9">
        <v>3</v>
      </c>
      <c r="AG77" s="9">
        <v>5</v>
      </c>
      <c r="AH77" s="1" t="s">
        <v>682</v>
      </c>
      <c r="AI77" s="53"/>
      <c r="AJ77" s="18"/>
    </row>
    <row r="78" spans="1:36" s="1" customFormat="1" ht="10.5">
      <c r="A78" s="16">
        <v>76</v>
      </c>
      <c r="B78" s="17"/>
      <c r="C78" s="16" t="s">
        <v>869</v>
      </c>
      <c r="D78" s="16" t="s">
        <v>298</v>
      </c>
      <c r="E78" s="16" t="s">
        <v>164</v>
      </c>
      <c r="F78" s="4">
        <v>374.9</v>
      </c>
      <c r="G78" s="2">
        <v>75</v>
      </c>
      <c r="H78" s="2">
        <v>500</v>
      </c>
      <c r="I78" s="4">
        <v>74.98</v>
      </c>
      <c r="J78" s="6">
        <v>13</v>
      </c>
      <c r="K78" s="6">
        <v>20.8</v>
      </c>
      <c r="L78" s="6">
        <v>37</v>
      </c>
      <c r="M78" s="6">
        <v>17.600000000000001</v>
      </c>
      <c r="N78" s="6">
        <v>46.3</v>
      </c>
      <c r="O78" s="6">
        <v>97.2</v>
      </c>
      <c r="P78" s="6">
        <v>38</v>
      </c>
      <c r="Q78" s="6">
        <v>20.399999999999999</v>
      </c>
      <c r="R78" s="6">
        <v>9.3000000000000007</v>
      </c>
      <c r="S78" s="6">
        <v>2.7</v>
      </c>
      <c r="T78" s="6">
        <v>32.5</v>
      </c>
      <c r="U78" s="6">
        <v>40.1</v>
      </c>
      <c r="V78" s="9">
        <v>2</v>
      </c>
      <c r="W78" s="9">
        <v>5</v>
      </c>
      <c r="X78" s="9">
        <v>8</v>
      </c>
      <c r="Y78" s="9">
        <v>5</v>
      </c>
      <c r="Z78" s="9">
        <v>12</v>
      </c>
      <c r="AA78" s="9">
        <v>15</v>
      </c>
      <c r="AB78" s="9">
        <v>7</v>
      </c>
      <c r="AC78" s="9">
        <v>4</v>
      </c>
      <c r="AD78" s="9">
        <v>2</v>
      </c>
      <c r="AE78" s="9">
        <v>2</v>
      </c>
      <c r="AF78" s="9">
        <v>3</v>
      </c>
      <c r="AG78" s="9">
        <v>10</v>
      </c>
      <c r="AH78" s="1" t="s">
        <v>737</v>
      </c>
      <c r="AI78" s="53"/>
      <c r="AJ78" s="18"/>
    </row>
    <row r="79" spans="1:36" s="1" customFormat="1" ht="10.5">
      <c r="A79" s="16">
        <v>77</v>
      </c>
      <c r="B79" s="17"/>
      <c r="C79" s="16" t="s">
        <v>870</v>
      </c>
      <c r="D79" s="16" t="s">
        <v>201</v>
      </c>
      <c r="E79" s="16" t="s">
        <v>303</v>
      </c>
      <c r="F79" s="4">
        <v>364</v>
      </c>
      <c r="G79" s="2">
        <v>64</v>
      </c>
      <c r="H79" s="2">
        <v>600</v>
      </c>
      <c r="I79" s="4">
        <v>60.67</v>
      </c>
      <c r="J79" s="6">
        <v>50</v>
      </c>
      <c r="K79" s="6">
        <v>63</v>
      </c>
      <c r="L79" s="6">
        <v>54</v>
      </c>
      <c r="M79" s="6">
        <v>41</v>
      </c>
      <c r="N79" s="6">
        <v>35</v>
      </c>
      <c r="O79" s="6">
        <v>41</v>
      </c>
      <c r="P79" s="6">
        <v>10</v>
      </c>
      <c r="Q79" s="6">
        <v>20</v>
      </c>
      <c r="R79" s="6">
        <v>15</v>
      </c>
      <c r="S79" s="6">
        <v>24</v>
      </c>
      <c r="T79" s="6">
        <v>0</v>
      </c>
      <c r="U79" s="6">
        <v>11</v>
      </c>
      <c r="V79" s="9">
        <v>8</v>
      </c>
      <c r="W79" s="9">
        <v>11</v>
      </c>
      <c r="X79" s="9">
        <v>9</v>
      </c>
      <c r="Y79" s="9">
        <v>7</v>
      </c>
      <c r="Z79" s="9">
        <v>5</v>
      </c>
      <c r="AA79" s="9">
        <v>7</v>
      </c>
      <c r="AB79" s="9">
        <v>3</v>
      </c>
      <c r="AC79" s="9">
        <v>5</v>
      </c>
      <c r="AD79" s="9">
        <v>4</v>
      </c>
      <c r="AE79" s="9">
        <v>4</v>
      </c>
      <c r="AF79" s="9">
        <v>0</v>
      </c>
      <c r="AG79" s="9">
        <v>1</v>
      </c>
      <c r="AH79" s="1" t="s">
        <v>641</v>
      </c>
      <c r="AI79" s="53"/>
      <c r="AJ79" s="18"/>
    </row>
    <row r="80" spans="1:36" s="1" customFormat="1" ht="10.5">
      <c r="A80" s="16">
        <v>78</v>
      </c>
      <c r="B80" s="17"/>
      <c r="C80" s="16" t="s">
        <v>871</v>
      </c>
      <c r="D80" s="16" t="s">
        <v>872</v>
      </c>
      <c r="E80" s="16" t="s">
        <v>109</v>
      </c>
      <c r="F80" s="4">
        <v>340.9</v>
      </c>
      <c r="G80" s="2">
        <v>58</v>
      </c>
      <c r="H80" s="2">
        <v>120</v>
      </c>
      <c r="I80" s="4">
        <v>284.08</v>
      </c>
      <c r="J80" s="6"/>
      <c r="K80" s="6"/>
      <c r="L80" s="6"/>
      <c r="M80" s="6"/>
      <c r="N80" s="6"/>
      <c r="O80" s="6">
        <v>25</v>
      </c>
      <c r="P80" s="6">
        <v>40.200000000000003</v>
      </c>
      <c r="Q80" s="6">
        <v>66.599999999999994</v>
      </c>
      <c r="R80" s="6">
        <v>35</v>
      </c>
      <c r="S80" s="6">
        <v>33</v>
      </c>
      <c r="T80" s="6">
        <v>83.1</v>
      </c>
      <c r="U80" s="6">
        <v>58</v>
      </c>
      <c r="V80" s="9"/>
      <c r="W80" s="9"/>
      <c r="X80" s="9"/>
      <c r="Y80" s="9"/>
      <c r="Z80" s="9"/>
      <c r="AA80" s="9">
        <v>4</v>
      </c>
      <c r="AB80" s="9">
        <v>11</v>
      </c>
      <c r="AC80" s="9">
        <v>13</v>
      </c>
      <c r="AD80" s="9">
        <v>7</v>
      </c>
      <c r="AE80" s="9">
        <v>5</v>
      </c>
      <c r="AF80" s="9">
        <v>12</v>
      </c>
      <c r="AG80" s="9">
        <v>6</v>
      </c>
      <c r="AH80" s="1" t="s">
        <v>873</v>
      </c>
      <c r="AI80" s="53"/>
      <c r="AJ80" s="18"/>
    </row>
    <row r="81" spans="1:36" s="1" customFormat="1" ht="10.5">
      <c r="A81" s="16">
        <v>79</v>
      </c>
      <c r="B81" s="17"/>
      <c r="C81" s="16" t="s">
        <v>874</v>
      </c>
      <c r="D81" s="16" t="s">
        <v>178</v>
      </c>
      <c r="E81" s="16" t="s">
        <v>109</v>
      </c>
      <c r="F81" s="4">
        <v>332</v>
      </c>
      <c r="G81" s="2">
        <v>28</v>
      </c>
      <c r="H81" s="2">
        <v>1000</v>
      </c>
      <c r="I81" s="4">
        <v>33.200000000000003</v>
      </c>
      <c r="J81" s="6">
        <v>27</v>
      </c>
      <c r="K81" s="6">
        <v>46</v>
      </c>
      <c r="L81" s="6">
        <v>35</v>
      </c>
      <c r="M81" s="6">
        <v>42</v>
      </c>
      <c r="N81" s="6">
        <v>82</v>
      </c>
      <c r="O81" s="6">
        <v>23</v>
      </c>
      <c r="P81" s="6">
        <v>20</v>
      </c>
      <c r="Q81" s="6">
        <v>17</v>
      </c>
      <c r="R81" s="6">
        <v>13</v>
      </c>
      <c r="S81" s="6">
        <v>7</v>
      </c>
      <c r="T81" s="6">
        <v>7</v>
      </c>
      <c r="U81" s="6">
        <v>13</v>
      </c>
      <c r="V81" s="9">
        <v>3</v>
      </c>
      <c r="W81" s="9">
        <v>4</v>
      </c>
      <c r="X81" s="9">
        <v>3</v>
      </c>
      <c r="Y81" s="9">
        <v>4</v>
      </c>
      <c r="Z81" s="9">
        <v>4</v>
      </c>
      <c r="AA81" s="9">
        <v>2</v>
      </c>
      <c r="AB81" s="9">
        <v>2</v>
      </c>
      <c r="AC81" s="9">
        <v>2</v>
      </c>
      <c r="AD81" s="9">
        <v>1</v>
      </c>
      <c r="AE81" s="9">
        <v>1</v>
      </c>
      <c r="AF81" s="9">
        <v>1</v>
      </c>
      <c r="AG81" s="9">
        <v>1</v>
      </c>
      <c r="AH81" s="1" t="s">
        <v>663</v>
      </c>
      <c r="AI81" s="53"/>
      <c r="AJ81" s="18"/>
    </row>
    <row r="82" spans="1:36" s="1" customFormat="1" ht="10.5">
      <c r="A82" s="16">
        <v>80</v>
      </c>
      <c r="B82" s="17"/>
      <c r="C82" s="16" t="s">
        <v>875</v>
      </c>
      <c r="D82" s="16" t="s">
        <v>113</v>
      </c>
      <c r="E82" s="16" t="s">
        <v>109</v>
      </c>
      <c r="F82" s="4">
        <v>308.2</v>
      </c>
      <c r="G82" s="2">
        <v>23</v>
      </c>
      <c r="H82" s="2">
        <v>1200</v>
      </c>
      <c r="I82" s="4">
        <v>25.68</v>
      </c>
      <c r="J82" s="6">
        <v>113</v>
      </c>
      <c r="K82" s="6">
        <v>72</v>
      </c>
      <c r="L82" s="6">
        <v>25.5</v>
      </c>
      <c r="M82" s="6">
        <v>5</v>
      </c>
      <c r="N82" s="6">
        <v>35.299999999999997</v>
      </c>
      <c r="O82" s="6">
        <v>14</v>
      </c>
      <c r="P82" s="6">
        <v>16</v>
      </c>
      <c r="Q82" s="6">
        <v>25</v>
      </c>
      <c r="R82" s="6">
        <v>0</v>
      </c>
      <c r="S82" s="6">
        <v>2.4</v>
      </c>
      <c r="T82" s="6">
        <v>0</v>
      </c>
      <c r="U82" s="6">
        <v>0</v>
      </c>
      <c r="V82" s="9">
        <v>6</v>
      </c>
      <c r="W82" s="9">
        <v>4</v>
      </c>
      <c r="X82" s="9">
        <v>3</v>
      </c>
      <c r="Y82" s="9">
        <v>1</v>
      </c>
      <c r="Z82" s="9">
        <v>4</v>
      </c>
      <c r="AA82" s="9">
        <v>1</v>
      </c>
      <c r="AB82" s="9">
        <v>1</v>
      </c>
      <c r="AC82" s="9">
        <v>2</v>
      </c>
      <c r="AD82" s="9">
        <v>0</v>
      </c>
      <c r="AE82" s="9">
        <v>1</v>
      </c>
      <c r="AF82" s="9">
        <v>0</v>
      </c>
      <c r="AG82" s="9">
        <v>0</v>
      </c>
      <c r="AH82" s="1" t="s">
        <v>707</v>
      </c>
      <c r="AI82" s="53"/>
      <c r="AJ82" s="18"/>
    </row>
    <row r="83" spans="1:36" s="1" customFormat="1" ht="10.5">
      <c r="A83" s="16">
        <v>81</v>
      </c>
      <c r="B83" s="17"/>
      <c r="C83" s="16" t="s">
        <v>876</v>
      </c>
      <c r="D83" s="16" t="s">
        <v>192</v>
      </c>
      <c r="E83" s="16" t="s">
        <v>193</v>
      </c>
      <c r="F83" s="4">
        <v>307</v>
      </c>
      <c r="G83" s="2">
        <v>58</v>
      </c>
      <c r="H83" s="2">
        <v>360</v>
      </c>
      <c r="I83" s="4">
        <v>85.28</v>
      </c>
      <c r="J83" s="6">
        <v>18</v>
      </c>
      <c r="K83" s="6">
        <v>15</v>
      </c>
      <c r="L83" s="6">
        <v>5</v>
      </c>
      <c r="M83" s="6">
        <v>18</v>
      </c>
      <c r="N83" s="6">
        <v>23</v>
      </c>
      <c r="O83" s="6">
        <v>21</v>
      </c>
      <c r="P83" s="6">
        <v>22</v>
      </c>
      <c r="Q83" s="6">
        <v>13</v>
      </c>
      <c r="R83" s="6">
        <v>23</v>
      </c>
      <c r="S83" s="6">
        <v>45</v>
      </c>
      <c r="T83" s="6">
        <v>39</v>
      </c>
      <c r="U83" s="6">
        <v>65</v>
      </c>
      <c r="V83" s="9">
        <v>3</v>
      </c>
      <c r="W83" s="9">
        <v>3</v>
      </c>
      <c r="X83" s="9">
        <v>1</v>
      </c>
      <c r="Y83" s="9">
        <v>6</v>
      </c>
      <c r="Z83" s="9">
        <v>5</v>
      </c>
      <c r="AA83" s="9">
        <v>5</v>
      </c>
      <c r="AB83" s="9">
        <v>5</v>
      </c>
      <c r="AC83" s="9">
        <v>3</v>
      </c>
      <c r="AD83" s="9">
        <v>5</v>
      </c>
      <c r="AE83" s="9">
        <v>7</v>
      </c>
      <c r="AF83" s="9">
        <v>8</v>
      </c>
      <c r="AG83" s="9">
        <v>7</v>
      </c>
      <c r="AH83" s="1" t="s">
        <v>725</v>
      </c>
      <c r="AI83" s="53"/>
      <c r="AJ83" s="18"/>
    </row>
    <row r="84" spans="1:36" s="1" customFormat="1" ht="10.5">
      <c r="A84" s="16">
        <v>82</v>
      </c>
      <c r="B84" s="17"/>
      <c r="C84" s="16" t="s">
        <v>877</v>
      </c>
      <c r="D84" s="16" t="s">
        <v>199</v>
      </c>
      <c r="E84" s="16" t="s">
        <v>109</v>
      </c>
      <c r="F84" s="4">
        <v>300.7</v>
      </c>
      <c r="G84" s="2">
        <v>50</v>
      </c>
      <c r="H84" s="2">
        <v>1000</v>
      </c>
      <c r="I84" s="4">
        <v>30.07</v>
      </c>
      <c r="J84" s="6">
        <v>34.200000000000003</v>
      </c>
      <c r="K84" s="6">
        <v>24.2</v>
      </c>
      <c r="L84" s="6">
        <v>70.400000000000006</v>
      </c>
      <c r="M84" s="6">
        <v>33.200000000000003</v>
      </c>
      <c r="N84" s="6">
        <v>50.5</v>
      </c>
      <c r="O84" s="6">
        <v>82.2</v>
      </c>
      <c r="P84" s="6">
        <v>6</v>
      </c>
      <c r="Q84" s="6">
        <v>0</v>
      </c>
      <c r="R84" s="6">
        <v>0</v>
      </c>
      <c r="S84" s="6">
        <v>0</v>
      </c>
      <c r="T84" s="6">
        <v>0</v>
      </c>
      <c r="U84" s="6">
        <v>0</v>
      </c>
      <c r="V84" s="9">
        <v>5</v>
      </c>
      <c r="W84" s="9">
        <v>5</v>
      </c>
      <c r="X84" s="9">
        <v>11</v>
      </c>
      <c r="Y84" s="9">
        <v>6</v>
      </c>
      <c r="Z84" s="9">
        <v>7</v>
      </c>
      <c r="AA84" s="9">
        <v>15</v>
      </c>
      <c r="AB84" s="9">
        <v>1</v>
      </c>
      <c r="AC84" s="9">
        <v>0</v>
      </c>
      <c r="AD84" s="9">
        <v>0</v>
      </c>
      <c r="AE84" s="9">
        <v>0</v>
      </c>
      <c r="AF84" s="9">
        <v>0</v>
      </c>
      <c r="AG84" s="9">
        <v>0</v>
      </c>
      <c r="AH84" s="1" t="s">
        <v>702</v>
      </c>
      <c r="AI84" s="53"/>
      <c r="AJ84" s="18"/>
    </row>
    <row r="85" spans="1:36" s="1" customFormat="1" ht="10.5">
      <c r="A85" s="16">
        <v>83</v>
      </c>
      <c r="B85" s="17"/>
      <c r="C85" s="16" t="s">
        <v>208</v>
      </c>
      <c r="D85" s="16" t="s">
        <v>209</v>
      </c>
      <c r="E85" s="16" t="s">
        <v>292</v>
      </c>
      <c r="F85" s="4">
        <v>297.5</v>
      </c>
      <c r="G85" s="2">
        <v>54</v>
      </c>
      <c r="H85" s="2">
        <v>600</v>
      </c>
      <c r="I85" s="4">
        <v>49.58</v>
      </c>
      <c r="J85" s="6">
        <v>36</v>
      </c>
      <c r="K85" s="6">
        <v>25.5</v>
      </c>
      <c r="L85" s="6">
        <v>20</v>
      </c>
      <c r="M85" s="6">
        <v>12</v>
      </c>
      <c r="N85" s="6">
        <v>25</v>
      </c>
      <c r="O85" s="6">
        <v>30</v>
      </c>
      <c r="P85" s="6">
        <v>46</v>
      </c>
      <c r="Q85" s="6">
        <v>34</v>
      </c>
      <c r="R85" s="6">
        <v>18</v>
      </c>
      <c r="S85" s="6">
        <v>24</v>
      </c>
      <c r="T85" s="6">
        <v>14</v>
      </c>
      <c r="U85" s="6">
        <v>13</v>
      </c>
      <c r="V85" s="9">
        <v>6</v>
      </c>
      <c r="W85" s="9">
        <v>6</v>
      </c>
      <c r="X85" s="9">
        <v>3</v>
      </c>
      <c r="Y85" s="9">
        <v>2</v>
      </c>
      <c r="Z85" s="9">
        <v>5</v>
      </c>
      <c r="AA85" s="9">
        <v>6</v>
      </c>
      <c r="AB85" s="9">
        <v>6</v>
      </c>
      <c r="AC85" s="9">
        <v>7</v>
      </c>
      <c r="AD85" s="9">
        <v>5</v>
      </c>
      <c r="AE85" s="9">
        <v>4</v>
      </c>
      <c r="AF85" s="9">
        <v>3</v>
      </c>
      <c r="AG85" s="9">
        <v>1</v>
      </c>
      <c r="AH85" s="1" t="s">
        <v>705</v>
      </c>
      <c r="AI85" s="53"/>
      <c r="AJ85" s="18"/>
    </row>
    <row r="86" spans="1:36" s="1" customFormat="1" ht="10.5">
      <c r="A86" s="16">
        <v>84</v>
      </c>
      <c r="B86" s="17"/>
      <c r="C86" s="16" t="s">
        <v>878</v>
      </c>
      <c r="D86" s="16" t="s">
        <v>227</v>
      </c>
      <c r="E86" s="16" t="s">
        <v>164</v>
      </c>
      <c r="F86" s="4">
        <v>287.5</v>
      </c>
      <c r="G86" s="2">
        <v>57</v>
      </c>
      <c r="H86" s="2">
        <v>400</v>
      </c>
      <c r="I86" s="4">
        <v>71.88</v>
      </c>
      <c r="J86" s="6">
        <v>34.5</v>
      </c>
      <c r="K86" s="6">
        <v>25</v>
      </c>
      <c r="L86" s="6">
        <v>27</v>
      </c>
      <c r="M86" s="6">
        <v>14</v>
      </c>
      <c r="N86" s="6">
        <v>28</v>
      </c>
      <c r="O86" s="6">
        <v>27</v>
      </c>
      <c r="P86" s="6">
        <v>25.5</v>
      </c>
      <c r="Q86" s="6">
        <v>36.5</v>
      </c>
      <c r="R86" s="6">
        <v>17</v>
      </c>
      <c r="S86" s="6">
        <v>15</v>
      </c>
      <c r="T86" s="6">
        <v>13</v>
      </c>
      <c r="U86" s="6">
        <v>25</v>
      </c>
      <c r="V86" s="9">
        <v>7</v>
      </c>
      <c r="W86" s="9">
        <v>5</v>
      </c>
      <c r="X86" s="9">
        <v>5</v>
      </c>
      <c r="Y86" s="9">
        <v>3</v>
      </c>
      <c r="Z86" s="9">
        <v>5</v>
      </c>
      <c r="AA86" s="9">
        <v>5</v>
      </c>
      <c r="AB86" s="9">
        <v>5</v>
      </c>
      <c r="AC86" s="9">
        <v>7</v>
      </c>
      <c r="AD86" s="9">
        <v>4</v>
      </c>
      <c r="AE86" s="9">
        <v>3</v>
      </c>
      <c r="AF86" s="9">
        <v>3</v>
      </c>
      <c r="AG86" s="9">
        <v>5</v>
      </c>
      <c r="AH86" s="1" t="s">
        <v>721</v>
      </c>
      <c r="AI86" s="53"/>
      <c r="AJ86" s="18"/>
    </row>
    <row r="87" spans="1:36" s="1" customFormat="1" ht="10.5">
      <c r="A87" s="16">
        <v>85</v>
      </c>
      <c r="B87" s="17"/>
      <c r="C87" s="16" t="s">
        <v>879</v>
      </c>
      <c r="D87" s="16" t="s">
        <v>161</v>
      </c>
      <c r="E87" s="16" t="s">
        <v>109</v>
      </c>
      <c r="F87" s="4">
        <v>276.10000000000002</v>
      </c>
      <c r="G87" s="2">
        <v>51</v>
      </c>
      <c r="H87" s="2">
        <v>480</v>
      </c>
      <c r="I87" s="4">
        <v>57.52</v>
      </c>
      <c r="J87" s="6">
        <v>3.5</v>
      </c>
      <c r="K87" s="6">
        <v>8.8000000000000007</v>
      </c>
      <c r="L87" s="6">
        <v>22.3</v>
      </c>
      <c r="M87" s="6">
        <v>6</v>
      </c>
      <c r="N87" s="6">
        <v>42.3</v>
      </c>
      <c r="O87" s="6">
        <v>44.9</v>
      </c>
      <c r="P87" s="6">
        <v>52.1</v>
      </c>
      <c r="Q87" s="6">
        <v>35.700000000000003</v>
      </c>
      <c r="R87" s="6">
        <v>23.9</v>
      </c>
      <c r="S87" s="6">
        <v>20.100000000000001</v>
      </c>
      <c r="T87" s="6">
        <v>6.2</v>
      </c>
      <c r="U87" s="6">
        <v>10.3</v>
      </c>
      <c r="V87" s="9">
        <v>1</v>
      </c>
      <c r="W87" s="9">
        <v>2</v>
      </c>
      <c r="X87" s="9">
        <v>3</v>
      </c>
      <c r="Y87" s="9">
        <v>2</v>
      </c>
      <c r="Z87" s="9">
        <v>8</v>
      </c>
      <c r="AA87" s="9">
        <v>6</v>
      </c>
      <c r="AB87" s="9">
        <v>9</v>
      </c>
      <c r="AC87" s="9">
        <v>7</v>
      </c>
      <c r="AD87" s="9">
        <v>5</v>
      </c>
      <c r="AE87" s="9">
        <v>5</v>
      </c>
      <c r="AF87" s="9">
        <v>1</v>
      </c>
      <c r="AG87" s="9">
        <v>2</v>
      </c>
      <c r="AH87" s="1" t="s">
        <v>723</v>
      </c>
      <c r="AI87" s="53"/>
      <c r="AJ87" s="18"/>
    </row>
    <row r="88" spans="1:36" s="1" customFormat="1" ht="10.5">
      <c r="A88" s="16">
        <v>86</v>
      </c>
      <c r="B88" s="17"/>
      <c r="C88" s="16" t="s">
        <v>880</v>
      </c>
      <c r="D88" s="16" t="s">
        <v>304</v>
      </c>
      <c r="E88" s="16" t="s">
        <v>109</v>
      </c>
      <c r="F88" s="4">
        <v>249.5</v>
      </c>
      <c r="G88" s="2">
        <v>51</v>
      </c>
      <c r="H88" s="2">
        <v>480</v>
      </c>
      <c r="I88" s="4">
        <v>51.98</v>
      </c>
      <c r="J88" s="6">
        <v>19.5</v>
      </c>
      <c r="K88" s="6">
        <v>9</v>
      </c>
      <c r="L88" s="6">
        <v>15.2</v>
      </c>
      <c r="M88" s="6">
        <v>26.7</v>
      </c>
      <c r="N88" s="6">
        <v>20.100000000000001</v>
      </c>
      <c r="O88" s="6">
        <v>28.1</v>
      </c>
      <c r="P88" s="6">
        <v>46</v>
      </c>
      <c r="Q88" s="6">
        <v>6.1</v>
      </c>
      <c r="R88" s="6">
        <v>0</v>
      </c>
      <c r="S88" s="6">
        <v>3.8</v>
      </c>
      <c r="T88" s="6">
        <v>8.6999999999999993</v>
      </c>
      <c r="U88" s="6">
        <v>66.3</v>
      </c>
      <c r="V88" s="9">
        <v>4</v>
      </c>
      <c r="W88" s="9">
        <v>1</v>
      </c>
      <c r="X88" s="9">
        <v>7</v>
      </c>
      <c r="Y88" s="9">
        <v>5</v>
      </c>
      <c r="Z88" s="9">
        <v>5</v>
      </c>
      <c r="AA88" s="9">
        <v>5</v>
      </c>
      <c r="AB88" s="9">
        <v>8</v>
      </c>
      <c r="AC88" s="9">
        <v>1</v>
      </c>
      <c r="AD88" s="9">
        <v>0</v>
      </c>
      <c r="AE88" s="9">
        <v>1</v>
      </c>
      <c r="AF88" s="9">
        <v>2</v>
      </c>
      <c r="AG88" s="9">
        <v>12</v>
      </c>
      <c r="AH88" s="1" t="s">
        <v>674</v>
      </c>
      <c r="AI88" s="53"/>
      <c r="AJ88" s="18"/>
    </row>
    <row r="89" spans="1:36" s="1" customFormat="1" ht="10.5">
      <c r="A89" s="16">
        <v>87</v>
      </c>
      <c r="B89" s="17"/>
      <c r="C89" s="16" t="s">
        <v>881</v>
      </c>
      <c r="D89" s="16" t="s">
        <v>141</v>
      </c>
      <c r="E89" s="16" t="s">
        <v>109</v>
      </c>
      <c r="F89" s="4">
        <v>228</v>
      </c>
      <c r="G89" s="2">
        <v>70</v>
      </c>
      <c r="H89" s="2">
        <v>1000</v>
      </c>
      <c r="I89" s="4">
        <v>22.8</v>
      </c>
      <c r="J89" s="6">
        <v>27</v>
      </c>
      <c r="K89" s="6">
        <v>20</v>
      </c>
      <c r="L89" s="6">
        <v>23</v>
      </c>
      <c r="M89" s="6">
        <v>11</v>
      </c>
      <c r="N89" s="6">
        <v>11</v>
      </c>
      <c r="O89" s="6">
        <v>14</v>
      </c>
      <c r="P89" s="6">
        <v>17</v>
      </c>
      <c r="Q89" s="6">
        <v>17</v>
      </c>
      <c r="R89" s="6">
        <v>15</v>
      </c>
      <c r="S89" s="6">
        <v>15</v>
      </c>
      <c r="T89" s="6">
        <v>26</v>
      </c>
      <c r="U89" s="6">
        <v>32</v>
      </c>
      <c r="V89" s="9">
        <v>8</v>
      </c>
      <c r="W89" s="9">
        <v>5</v>
      </c>
      <c r="X89" s="9">
        <v>6</v>
      </c>
      <c r="Y89" s="9">
        <v>3</v>
      </c>
      <c r="Z89" s="9">
        <v>3</v>
      </c>
      <c r="AA89" s="9">
        <v>4</v>
      </c>
      <c r="AB89" s="9">
        <v>6</v>
      </c>
      <c r="AC89" s="9">
        <v>6</v>
      </c>
      <c r="AD89" s="9">
        <v>6</v>
      </c>
      <c r="AE89" s="9">
        <v>8</v>
      </c>
      <c r="AF89" s="9">
        <v>6</v>
      </c>
      <c r="AG89" s="9">
        <v>9</v>
      </c>
      <c r="AH89" s="1" t="s">
        <v>727</v>
      </c>
      <c r="AI89" s="53"/>
      <c r="AJ89" s="18"/>
    </row>
    <row r="90" spans="1:36" s="1" customFormat="1" ht="10.5">
      <c r="A90" s="16">
        <v>88</v>
      </c>
      <c r="B90" s="17" t="s">
        <v>308</v>
      </c>
      <c r="C90" s="16" t="s">
        <v>173</v>
      </c>
      <c r="D90" s="16" t="s">
        <v>174</v>
      </c>
      <c r="E90" s="16" t="s">
        <v>109</v>
      </c>
      <c r="F90" s="4">
        <v>222.5</v>
      </c>
      <c r="G90" s="2">
        <v>35</v>
      </c>
      <c r="H90" s="2">
        <v>600</v>
      </c>
      <c r="I90" s="4">
        <v>37.08</v>
      </c>
      <c r="J90" s="6">
        <v>0</v>
      </c>
      <c r="K90" s="6">
        <v>16.600000000000001</v>
      </c>
      <c r="L90" s="6">
        <v>16.399999999999999</v>
      </c>
      <c r="M90" s="6">
        <v>40.700000000000003</v>
      </c>
      <c r="N90" s="6">
        <v>49.7</v>
      </c>
      <c r="O90" s="6">
        <v>23.8</v>
      </c>
      <c r="P90" s="6">
        <v>26.1</v>
      </c>
      <c r="Q90" s="6">
        <v>32.799999999999997</v>
      </c>
      <c r="R90" s="6">
        <v>9.9</v>
      </c>
      <c r="S90" s="6">
        <v>0</v>
      </c>
      <c r="T90" s="6">
        <v>0</v>
      </c>
      <c r="U90" s="6">
        <v>6.5</v>
      </c>
      <c r="V90" s="9">
        <v>0</v>
      </c>
      <c r="W90" s="9">
        <v>3</v>
      </c>
      <c r="X90" s="9">
        <v>2</v>
      </c>
      <c r="Y90" s="9">
        <v>7</v>
      </c>
      <c r="Z90" s="9">
        <v>9</v>
      </c>
      <c r="AA90" s="9">
        <v>3</v>
      </c>
      <c r="AB90" s="9">
        <v>4</v>
      </c>
      <c r="AC90" s="9">
        <v>4</v>
      </c>
      <c r="AD90" s="9">
        <v>1</v>
      </c>
      <c r="AE90" s="9">
        <v>0</v>
      </c>
      <c r="AF90" s="9">
        <v>0</v>
      </c>
      <c r="AG90" s="9">
        <v>2</v>
      </c>
      <c r="AH90" s="1" t="s">
        <v>716</v>
      </c>
      <c r="AI90" s="53"/>
      <c r="AJ90" s="18"/>
    </row>
    <row r="91" spans="1:36" s="1" customFormat="1" ht="10.5">
      <c r="A91" s="16">
        <v>89</v>
      </c>
      <c r="B91" s="17"/>
      <c r="C91" s="16" t="s">
        <v>882</v>
      </c>
      <c r="D91" s="16" t="s">
        <v>145</v>
      </c>
      <c r="E91" s="16" t="s">
        <v>109</v>
      </c>
      <c r="F91" s="4">
        <v>198.8</v>
      </c>
      <c r="G91" s="2">
        <v>41</v>
      </c>
      <c r="H91" s="2">
        <v>300</v>
      </c>
      <c r="I91" s="4">
        <v>66.27</v>
      </c>
      <c r="J91" s="6">
        <v>20</v>
      </c>
      <c r="K91" s="6">
        <v>11</v>
      </c>
      <c r="L91" s="6">
        <v>9</v>
      </c>
      <c r="M91" s="6">
        <v>4</v>
      </c>
      <c r="N91" s="6">
        <v>7</v>
      </c>
      <c r="O91" s="6">
        <v>29.5</v>
      </c>
      <c r="P91" s="6">
        <v>21</v>
      </c>
      <c r="Q91" s="6">
        <v>27.3</v>
      </c>
      <c r="R91" s="6">
        <v>26</v>
      </c>
      <c r="S91" s="6">
        <v>17</v>
      </c>
      <c r="T91" s="6">
        <v>14</v>
      </c>
      <c r="U91" s="6">
        <v>13</v>
      </c>
      <c r="V91" s="9">
        <v>5</v>
      </c>
      <c r="W91" s="9">
        <v>3</v>
      </c>
      <c r="X91" s="9">
        <v>2</v>
      </c>
      <c r="Y91" s="9">
        <v>1</v>
      </c>
      <c r="Z91" s="9">
        <v>2</v>
      </c>
      <c r="AA91" s="9">
        <v>4</v>
      </c>
      <c r="AB91" s="9">
        <v>6</v>
      </c>
      <c r="AC91" s="9">
        <v>4</v>
      </c>
      <c r="AD91" s="9">
        <v>4</v>
      </c>
      <c r="AE91" s="9">
        <v>3</v>
      </c>
      <c r="AF91" s="9">
        <v>4</v>
      </c>
      <c r="AG91" s="9">
        <v>3</v>
      </c>
      <c r="AH91" s="1" t="s">
        <v>742</v>
      </c>
      <c r="AI91" s="53"/>
      <c r="AJ91" s="18"/>
    </row>
    <row r="92" spans="1:36" s="1" customFormat="1" ht="10.5">
      <c r="A92" s="16">
        <v>90</v>
      </c>
      <c r="B92" s="17"/>
      <c r="C92" s="16" t="s">
        <v>883</v>
      </c>
      <c r="D92" s="16" t="s">
        <v>223</v>
      </c>
      <c r="E92" s="16" t="s">
        <v>224</v>
      </c>
      <c r="F92" s="4">
        <v>188.1</v>
      </c>
      <c r="G92" s="2">
        <v>34</v>
      </c>
      <c r="H92" s="2">
        <v>365</v>
      </c>
      <c r="I92" s="4">
        <v>51.53</v>
      </c>
      <c r="J92" s="6">
        <v>10.199999999999999</v>
      </c>
      <c r="K92" s="6">
        <v>4.7</v>
      </c>
      <c r="L92" s="6">
        <v>4.0999999999999996</v>
      </c>
      <c r="M92" s="6">
        <v>6.7</v>
      </c>
      <c r="N92" s="6">
        <v>11.4</v>
      </c>
      <c r="O92" s="6">
        <v>49.4</v>
      </c>
      <c r="P92" s="6">
        <v>18.8</v>
      </c>
      <c r="Q92" s="6">
        <v>0.5</v>
      </c>
      <c r="R92" s="6">
        <v>4.3</v>
      </c>
      <c r="S92" s="6">
        <v>29.4</v>
      </c>
      <c r="T92" s="6">
        <v>0</v>
      </c>
      <c r="U92" s="6">
        <v>48.6</v>
      </c>
      <c r="V92" s="9">
        <v>2</v>
      </c>
      <c r="W92" s="9">
        <v>1</v>
      </c>
      <c r="X92" s="9">
        <v>2</v>
      </c>
      <c r="Y92" s="9">
        <v>1</v>
      </c>
      <c r="Z92" s="9">
        <v>4</v>
      </c>
      <c r="AA92" s="9">
        <v>11</v>
      </c>
      <c r="AB92" s="9">
        <v>5</v>
      </c>
      <c r="AC92" s="9">
        <v>1</v>
      </c>
      <c r="AD92" s="9">
        <v>2</v>
      </c>
      <c r="AE92" s="9">
        <v>3</v>
      </c>
      <c r="AF92" s="9">
        <v>0</v>
      </c>
      <c r="AG92" s="9">
        <v>2</v>
      </c>
      <c r="AH92" s="1" t="s">
        <v>731</v>
      </c>
      <c r="AI92" s="53"/>
      <c r="AJ92" s="18"/>
    </row>
    <row r="93" spans="1:36" s="1" customFormat="1" ht="10.5">
      <c r="A93" s="16">
        <v>91</v>
      </c>
      <c r="B93" s="17"/>
      <c r="C93" s="16" t="s">
        <v>884</v>
      </c>
      <c r="D93" s="16" t="s">
        <v>205</v>
      </c>
      <c r="E93" s="16" t="s">
        <v>117</v>
      </c>
      <c r="F93" s="4">
        <v>150.9</v>
      </c>
      <c r="G93" s="2">
        <v>27</v>
      </c>
      <c r="H93" s="2">
        <v>900</v>
      </c>
      <c r="I93" s="4">
        <v>16.77</v>
      </c>
      <c r="J93" s="6">
        <v>21</v>
      </c>
      <c r="K93" s="6">
        <v>7</v>
      </c>
      <c r="L93" s="6">
        <v>5.2</v>
      </c>
      <c r="M93" s="6">
        <v>2.6</v>
      </c>
      <c r="N93" s="6">
        <v>14.2</v>
      </c>
      <c r="O93" s="6">
        <v>0</v>
      </c>
      <c r="P93" s="6">
        <v>19.100000000000001</v>
      </c>
      <c r="Q93" s="6">
        <v>31.2</v>
      </c>
      <c r="R93" s="6">
        <v>19.8</v>
      </c>
      <c r="S93" s="6">
        <v>13</v>
      </c>
      <c r="T93" s="6">
        <v>11.8</v>
      </c>
      <c r="U93" s="6">
        <v>6</v>
      </c>
      <c r="V93" s="9">
        <v>3</v>
      </c>
      <c r="W93" s="9">
        <v>2</v>
      </c>
      <c r="X93" s="9">
        <v>2</v>
      </c>
      <c r="Y93" s="9">
        <v>1</v>
      </c>
      <c r="Z93" s="9">
        <v>2</v>
      </c>
      <c r="AA93" s="9">
        <v>0</v>
      </c>
      <c r="AB93" s="9">
        <v>3</v>
      </c>
      <c r="AC93" s="9">
        <v>3</v>
      </c>
      <c r="AD93" s="9">
        <v>4</v>
      </c>
      <c r="AE93" s="9">
        <v>2</v>
      </c>
      <c r="AF93" s="9">
        <v>3</v>
      </c>
      <c r="AG93" s="9">
        <v>2</v>
      </c>
      <c r="AH93" s="1" t="s">
        <v>733</v>
      </c>
      <c r="AI93" s="53"/>
      <c r="AJ93" s="18"/>
    </row>
    <row r="94" spans="1:36" s="1" customFormat="1" ht="10.5">
      <c r="A94" s="16">
        <v>92</v>
      </c>
      <c r="B94" s="17"/>
      <c r="C94" s="16" t="s">
        <v>885</v>
      </c>
      <c r="D94" s="16" t="s">
        <v>159</v>
      </c>
      <c r="E94" s="16" t="s">
        <v>109</v>
      </c>
      <c r="F94" s="4">
        <v>126.5</v>
      </c>
      <c r="G94" s="2">
        <v>50</v>
      </c>
      <c r="H94" s="2">
        <v>186</v>
      </c>
      <c r="I94" s="4">
        <v>68.010000000000005</v>
      </c>
      <c r="J94" s="6">
        <v>6</v>
      </c>
      <c r="K94" s="6">
        <v>6</v>
      </c>
      <c r="L94" s="6">
        <v>15.5</v>
      </c>
      <c r="M94" s="6">
        <v>10</v>
      </c>
      <c r="N94" s="6">
        <v>19</v>
      </c>
      <c r="O94" s="6">
        <v>6</v>
      </c>
      <c r="P94" s="6">
        <v>4</v>
      </c>
      <c r="Q94" s="6">
        <v>0</v>
      </c>
      <c r="R94" s="6">
        <v>6</v>
      </c>
      <c r="S94" s="6">
        <v>21</v>
      </c>
      <c r="T94" s="6">
        <v>11</v>
      </c>
      <c r="U94" s="6">
        <v>22</v>
      </c>
      <c r="V94" s="9">
        <v>3</v>
      </c>
      <c r="W94" s="9">
        <v>3</v>
      </c>
      <c r="X94" s="9">
        <v>8</v>
      </c>
      <c r="Y94" s="9">
        <v>5</v>
      </c>
      <c r="Z94" s="9">
        <v>7</v>
      </c>
      <c r="AA94" s="9">
        <v>2</v>
      </c>
      <c r="AB94" s="9">
        <v>2</v>
      </c>
      <c r="AC94" s="9">
        <v>0</v>
      </c>
      <c r="AD94" s="9">
        <v>3</v>
      </c>
      <c r="AE94" s="9">
        <v>4</v>
      </c>
      <c r="AF94" s="9">
        <v>5</v>
      </c>
      <c r="AG94" s="9">
        <v>8</v>
      </c>
      <c r="AH94" s="1" t="s">
        <v>746</v>
      </c>
      <c r="AI94" s="53"/>
      <c r="AJ94" s="18"/>
    </row>
    <row r="95" spans="1:36" s="1" customFormat="1" ht="10.5">
      <c r="A95" s="16">
        <v>93</v>
      </c>
      <c r="B95" s="17" t="s">
        <v>308</v>
      </c>
      <c r="C95" s="16" t="s">
        <v>886</v>
      </c>
      <c r="D95" s="16" t="s">
        <v>265</v>
      </c>
      <c r="E95" s="16" t="s">
        <v>172</v>
      </c>
      <c r="F95" s="4">
        <v>125</v>
      </c>
      <c r="G95" s="2">
        <v>25</v>
      </c>
      <c r="H95" s="2">
        <v>800</v>
      </c>
      <c r="I95" s="4">
        <v>15.63</v>
      </c>
      <c r="J95" s="6">
        <v>17</v>
      </c>
      <c r="K95" s="6">
        <v>15</v>
      </c>
      <c r="L95" s="6">
        <v>30</v>
      </c>
      <c r="M95" s="6">
        <v>8</v>
      </c>
      <c r="N95" s="6">
        <v>13</v>
      </c>
      <c r="O95" s="6">
        <v>6</v>
      </c>
      <c r="P95" s="6">
        <v>5</v>
      </c>
      <c r="Q95" s="6">
        <v>11</v>
      </c>
      <c r="R95" s="6">
        <v>17</v>
      </c>
      <c r="S95" s="6">
        <v>0</v>
      </c>
      <c r="T95" s="6">
        <v>3</v>
      </c>
      <c r="U95" s="6">
        <v>0</v>
      </c>
      <c r="V95" s="9">
        <v>3</v>
      </c>
      <c r="W95" s="9">
        <v>4</v>
      </c>
      <c r="X95" s="9">
        <v>4</v>
      </c>
      <c r="Y95" s="9">
        <v>3</v>
      </c>
      <c r="Z95" s="9">
        <v>3</v>
      </c>
      <c r="AA95" s="9">
        <v>1</v>
      </c>
      <c r="AB95" s="9">
        <v>1</v>
      </c>
      <c r="AC95" s="9">
        <v>2</v>
      </c>
      <c r="AD95" s="9">
        <v>3</v>
      </c>
      <c r="AE95" s="9">
        <v>0</v>
      </c>
      <c r="AF95" s="9">
        <v>1</v>
      </c>
      <c r="AG95" s="9">
        <v>0</v>
      </c>
      <c r="AH95" s="1" t="s">
        <v>752</v>
      </c>
      <c r="AI95" s="53"/>
      <c r="AJ95" s="18"/>
    </row>
    <row r="96" spans="1:36" s="1" customFormat="1" ht="10.5">
      <c r="A96" s="16">
        <v>94</v>
      </c>
      <c r="B96" s="17"/>
      <c r="C96" s="16" t="s">
        <v>887</v>
      </c>
      <c r="D96" s="16" t="s">
        <v>888</v>
      </c>
      <c r="E96" s="16" t="s">
        <v>889</v>
      </c>
      <c r="F96" s="4">
        <v>124.3</v>
      </c>
      <c r="G96" s="2">
        <v>30</v>
      </c>
      <c r="H96" s="2">
        <v>120</v>
      </c>
      <c r="I96" s="4">
        <v>103.58</v>
      </c>
      <c r="J96" s="6">
        <v>10.199999999999999</v>
      </c>
      <c r="K96" s="6">
        <v>12.9</v>
      </c>
      <c r="L96" s="6">
        <v>5.6</v>
      </c>
      <c r="M96" s="6">
        <v>9.1</v>
      </c>
      <c r="N96" s="6">
        <v>11.2</v>
      </c>
      <c r="O96" s="6">
        <v>16.8</v>
      </c>
      <c r="P96" s="6">
        <v>11.5</v>
      </c>
      <c r="Q96" s="6">
        <v>9.1</v>
      </c>
      <c r="R96" s="6">
        <v>2.1</v>
      </c>
      <c r="S96" s="6">
        <v>0</v>
      </c>
      <c r="T96" s="6">
        <v>2.9</v>
      </c>
      <c r="U96" s="6">
        <v>32.9</v>
      </c>
      <c r="V96" s="9">
        <v>2</v>
      </c>
      <c r="W96" s="9">
        <v>3</v>
      </c>
      <c r="X96" s="9">
        <v>2</v>
      </c>
      <c r="Y96" s="9">
        <v>3</v>
      </c>
      <c r="Z96" s="9">
        <v>3</v>
      </c>
      <c r="AA96" s="9">
        <v>4</v>
      </c>
      <c r="AB96" s="9">
        <v>3</v>
      </c>
      <c r="AC96" s="9">
        <v>4</v>
      </c>
      <c r="AD96" s="9">
        <v>1</v>
      </c>
      <c r="AE96" s="9">
        <v>0</v>
      </c>
      <c r="AF96" s="9">
        <v>1</v>
      </c>
      <c r="AG96" s="9">
        <v>4</v>
      </c>
      <c r="AH96" s="1" t="s">
        <v>890</v>
      </c>
      <c r="AI96" s="53"/>
      <c r="AJ96" s="18"/>
    </row>
    <row r="97" spans="1:36" s="1" customFormat="1" ht="10.5">
      <c r="A97" s="16">
        <v>95</v>
      </c>
      <c r="B97" s="17"/>
      <c r="C97" s="16" t="s">
        <v>891</v>
      </c>
      <c r="D97" s="16" t="s">
        <v>182</v>
      </c>
      <c r="E97" s="16" t="s">
        <v>183</v>
      </c>
      <c r="F97" s="4">
        <v>99</v>
      </c>
      <c r="G97" s="2">
        <v>30</v>
      </c>
      <c r="H97" s="2">
        <v>300</v>
      </c>
      <c r="I97" s="4">
        <v>33</v>
      </c>
      <c r="J97" s="6">
        <v>0</v>
      </c>
      <c r="K97" s="6">
        <v>1.8</v>
      </c>
      <c r="L97" s="6">
        <v>4.2</v>
      </c>
      <c r="M97" s="6">
        <v>0</v>
      </c>
      <c r="N97" s="6">
        <v>16.2</v>
      </c>
      <c r="O97" s="6">
        <v>12.8</v>
      </c>
      <c r="P97" s="6">
        <v>7.2</v>
      </c>
      <c r="Q97" s="6">
        <v>15.1</v>
      </c>
      <c r="R97" s="6">
        <v>11.1</v>
      </c>
      <c r="S97" s="6">
        <v>4</v>
      </c>
      <c r="T97" s="6">
        <v>11</v>
      </c>
      <c r="U97" s="6">
        <v>15.6</v>
      </c>
      <c r="V97" s="9">
        <v>0</v>
      </c>
      <c r="W97" s="9">
        <v>1</v>
      </c>
      <c r="X97" s="9">
        <v>2</v>
      </c>
      <c r="Y97" s="9">
        <v>0</v>
      </c>
      <c r="Z97" s="9">
        <v>4</v>
      </c>
      <c r="AA97" s="9">
        <v>3</v>
      </c>
      <c r="AB97" s="9">
        <v>2</v>
      </c>
      <c r="AC97" s="9">
        <v>4</v>
      </c>
      <c r="AD97" s="9">
        <v>5</v>
      </c>
      <c r="AE97" s="9">
        <v>2</v>
      </c>
      <c r="AF97" s="9">
        <v>3</v>
      </c>
      <c r="AG97" s="9">
        <v>4</v>
      </c>
      <c r="AH97" s="1" t="s">
        <v>735</v>
      </c>
      <c r="AI97" s="53"/>
      <c r="AJ97" s="18"/>
    </row>
    <row r="98" spans="1:36" s="1" customFormat="1" ht="10.5">
      <c r="A98" s="16">
        <v>96</v>
      </c>
      <c r="B98" s="17"/>
      <c r="C98" s="16" t="s">
        <v>892</v>
      </c>
      <c r="D98" s="16" t="s">
        <v>245</v>
      </c>
      <c r="E98" s="16" t="s">
        <v>109</v>
      </c>
      <c r="F98" s="4">
        <v>93</v>
      </c>
      <c r="G98" s="2">
        <v>21</v>
      </c>
      <c r="H98" s="2">
        <v>120</v>
      </c>
      <c r="I98" s="4">
        <v>77.5</v>
      </c>
      <c r="J98" s="6">
        <v>17</v>
      </c>
      <c r="K98" s="6">
        <v>0</v>
      </c>
      <c r="L98" s="6">
        <v>0</v>
      </c>
      <c r="M98" s="6">
        <v>0</v>
      </c>
      <c r="N98" s="6">
        <v>16</v>
      </c>
      <c r="O98" s="6">
        <v>0</v>
      </c>
      <c r="P98" s="6">
        <v>10</v>
      </c>
      <c r="Q98" s="6">
        <v>10</v>
      </c>
      <c r="R98" s="6">
        <v>15</v>
      </c>
      <c r="S98" s="6">
        <v>15</v>
      </c>
      <c r="T98" s="6">
        <v>10</v>
      </c>
      <c r="U98" s="6">
        <v>0</v>
      </c>
      <c r="V98" s="9">
        <v>5</v>
      </c>
      <c r="W98" s="9">
        <v>0</v>
      </c>
      <c r="X98" s="9">
        <v>0</v>
      </c>
      <c r="Y98" s="9">
        <v>0</v>
      </c>
      <c r="Z98" s="9">
        <v>4</v>
      </c>
      <c r="AA98" s="9">
        <v>0</v>
      </c>
      <c r="AB98" s="9">
        <v>2</v>
      </c>
      <c r="AC98" s="9">
        <v>2</v>
      </c>
      <c r="AD98" s="9">
        <v>3</v>
      </c>
      <c r="AE98" s="9">
        <v>3</v>
      </c>
      <c r="AF98" s="9">
        <v>2</v>
      </c>
      <c r="AG98" s="9">
        <v>0</v>
      </c>
      <c r="AH98" s="1" t="s">
        <v>750</v>
      </c>
      <c r="AI98" s="53"/>
      <c r="AJ98" s="18"/>
    </row>
    <row r="99" spans="1:36" s="1" customFormat="1" ht="10.5">
      <c r="A99" s="16">
        <v>97</v>
      </c>
      <c r="B99" s="17"/>
      <c r="C99" s="16" t="s">
        <v>153</v>
      </c>
      <c r="D99" s="16" t="s">
        <v>154</v>
      </c>
      <c r="E99" s="16" t="s">
        <v>110</v>
      </c>
      <c r="F99" s="4">
        <v>84</v>
      </c>
      <c r="G99" s="2">
        <v>25</v>
      </c>
      <c r="H99" s="2">
        <v>1000</v>
      </c>
      <c r="I99" s="4">
        <v>8.4</v>
      </c>
      <c r="J99" s="6">
        <v>1</v>
      </c>
      <c r="K99" s="6">
        <v>22</v>
      </c>
      <c r="L99" s="6">
        <v>0</v>
      </c>
      <c r="M99" s="6">
        <v>6</v>
      </c>
      <c r="N99" s="6">
        <v>8</v>
      </c>
      <c r="O99" s="6">
        <v>0</v>
      </c>
      <c r="P99" s="6">
        <v>24</v>
      </c>
      <c r="Q99" s="6">
        <v>1</v>
      </c>
      <c r="R99" s="6">
        <v>0</v>
      </c>
      <c r="S99" s="6">
        <v>3</v>
      </c>
      <c r="T99" s="6">
        <v>10</v>
      </c>
      <c r="U99" s="6">
        <v>9</v>
      </c>
      <c r="V99" s="9">
        <v>1</v>
      </c>
      <c r="W99" s="9">
        <v>11</v>
      </c>
      <c r="X99" s="9">
        <v>0</v>
      </c>
      <c r="Y99" s="9">
        <v>1</v>
      </c>
      <c r="Z99" s="9">
        <v>2</v>
      </c>
      <c r="AA99" s="9">
        <v>0</v>
      </c>
      <c r="AB99" s="9">
        <v>5</v>
      </c>
      <c r="AC99" s="9">
        <v>1</v>
      </c>
      <c r="AD99" s="9">
        <v>0</v>
      </c>
      <c r="AE99" s="9">
        <v>1</v>
      </c>
      <c r="AF99" s="9">
        <v>2</v>
      </c>
      <c r="AG99" s="9">
        <v>1</v>
      </c>
      <c r="AH99" s="1" t="s">
        <v>755</v>
      </c>
      <c r="AI99" s="53"/>
      <c r="AJ99" s="18"/>
    </row>
    <row r="100" spans="1:36" s="1" customFormat="1" ht="10.5">
      <c r="A100" s="16">
        <v>98</v>
      </c>
      <c r="B100" s="17" t="s">
        <v>308</v>
      </c>
      <c r="C100" s="16" t="s">
        <v>893</v>
      </c>
      <c r="D100" s="16" t="s">
        <v>262</v>
      </c>
      <c r="E100" s="16" t="s">
        <v>297</v>
      </c>
      <c r="F100" s="4">
        <v>81</v>
      </c>
      <c r="G100" s="2">
        <v>9</v>
      </c>
      <c r="H100" s="2">
        <v>1200</v>
      </c>
      <c r="I100" s="4">
        <v>6.75</v>
      </c>
      <c r="J100" s="6">
        <v>25</v>
      </c>
      <c r="K100" s="6">
        <v>0</v>
      </c>
      <c r="L100" s="6">
        <v>5</v>
      </c>
      <c r="M100" s="6">
        <v>0</v>
      </c>
      <c r="N100" s="6">
        <v>30</v>
      </c>
      <c r="O100" s="6">
        <v>6</v>
      </c>
      <c r="P100" s="6">
        <v>0</v>
      </c>
      <c r="Q100" s="6">
        <v>0</v>
      </c>
      <c r="R100" s="6">
        <v>0</v>
      </c>
      <c r="S100" s="6">
        <v>0</v>
      </c>
      <c r="T100" s="6">
        <v>15</v>
      </c>
      <c r="U100" s="6">
        <v>0</v>
      </c>
      <c r="V100" s="9">
        <v>2</v>
      </c>
      <c r="W100" s="9">
        <v>0</v>
      </c>
      <c r="X100" s="9">
        <v>1</v>
      </c>
      <c r="Y100" s="9">
        <v>0</v>
      </c>
      <c r="Z100" s="9">
        <v>3</v>
      </c>
      <c r="AA100" s="9">
        <v>1</v>
      </c>
      <c r="AB100" s="9">
        <v>0</v>
      </c>
      <c r="AC100" s="9">
        <v>0</v>
      </c>
      <c r="AD100" s="9">
        <v>0</v>
      </c>
      <c r="AE100" s="9">
        <v>0</v>
      </c>
      <c r="AF100" s="9">
        <v>2</v>
      </c>
      <c r="AG100" s="9">
        <v>0</v>
      </c>
      <c r="AH100" s="1" t="s">
        <v>894</v>
      </c>
      <c r="AI100" s="53"/>
      <c r="AJ100" s="18"/>
    </row>
    <row r="101" spans="1:36" s="1" customFormat="1" ht="10.5">
      <c r="A101" s="16">
        <v>99</v>
      </c>
      <c r="B101" s="17"/>
      <c r="C101" s="16" t="s">
        <v>895</v>
      </c>
      <c r="D101" s="16" t="s">
        <v>175</v>
      </c>
      <c r="E101" s="16" t="s">
        <v>197</v>
      </c>
      <c r="F101" s="4">
        <v>79</v>
      </c>
      <c r="G101" s="2">
        <v>33</v>
      </c>
      <c r="H101" s="2">
        <v>600</v>
      </c>
      <c r="I101" s="4">
        <v>13.17</v>
      </c>
      <c r="J101" s="6">
        <v>0</v>
      </c>
      <c r="K101" s="6">
        <v>0</v>
      </c>
      <c r="L101" s="6">
        <v>0</v>
      </c>
      <c r="M101" s="6">
        <v>0</v>
      </c>
      <c r="N101" s="6">
        <v>0</v>
      </c>
      <c r="O101" s="6">
        <v>14</v>
      </c>
      <c r="P101" s="6">
        <v>39</v>
      </c>
      <c r="Q101" s="6">
        <v>14</v>
      </c>
      <c r="R101" s="6">
        <v>12</v>
      </c>
      <c r="S101" s="6">
        <v>0</v>
      </c>
      <c r="T101" s="6">
        <v>0</v>
      </c>
      <c r="U101" s="6">
        <v>0</v>
      </c>
      <c r="V101" s="9">
        <v>0</v>
      </c>
      <c r="W101" s="9">
        <v>0</v>
      </c>
      <c r="X101" s="9">
        <v>0</v>
      </c>
      <c r="Y101" s="9">
        <v>0</v>
      </c>
      <c r="Z101" s="9">
        <v>0</v>
      </c>
      <c r="AA101" s="9">
        <v>8</v>
      </c>
      <c r="AB101" s="9">
        <v>15</v>
      </c>
      <c r="AC101" s="9">
        <v>5</v>
      </c>
      <c r="AD101" s="9">
        <v>5</v>
      </c>
      <c r="AE101" s="9">
        <v>0</v>
      </c>
      <c r="AF101" s="9">
        <v>0</v>
      </c>
      <c r="AG101" s="9">
        <v>0</v>
      </c>
      <c r="AH101" s="1" t="s">
        <v>761</v>
      </c>
      <c r="AI101" s="53"/>
      <c r="AJ101" s="18"/>
    </row>
    <row r="102" spans="1:36" s="1" customFormat="1" ht="10.5">
      <c r="A102" s="16">
        <v>100</v>
      </c>
      <c r="B102" s="17"/>
      <c r="C102" s="16" t="s">
        <v>896</v>
      </c>
      <c r="D102" s="16" t="s">
        <v>230</v>
      </c>
      <c r="E102" s="16" t="s">
        <v>109</v>
      </c>
      <c r="F102" s="4">
        <v>62</v>
      </c>
      <c r="G102" s="2">
        <v>9</v>
      </c>
      <c r="H102" s="2">
        <v>500</v>
      </c>
      <c r="I102" s="4">
        <v>12.4</v>
      </c>
      <c r="J102" s="6">
        <v>0</v>
      </c>
      <c r="K102" s="6">
        <v>0</v>
      </c>
      <c r="L102" s="6">
        <v>0</v>
      </c>
      <c r="M102" s="6">
        <v>15</v>
      </c>
      <c r="N102" s="6">
        <v>47</v>
      </c>
      <c r="O102" s="6">
        <v>0</v>
      </c>
      <c r="P102" s="6">
        <v>0</v>
      </c>
      <c r="Q102" s="6">
        <v>0</v>
      </c>
      <c r="R102" s="6">
        <v>0</v>
      </c>
      <c r="S102" s="6">
        <v>0</v>
      </c>
      <c r="T102" s="6">
        <v>0</v>
      </c>
      <c r="U102" s="6">
        <v>0</v>
      </c>
      <c r="V102" s="9">
        <v>0</v>
      </c>
      <c r="W102" s="9">
        <v>0</v>
      </c>
      <c r="X102" s="9">
        <v>0</v>
      </c>
      <c r="Y102" s="9">
        <v>3</v>
      </c>
      <c r="Z102" s="9">
        <v>6</v>
      </c>
      <c r="AA102" s="9">
        <v>0</v>
      </c>
      <c r="AB102" s="9">
        <v>0</v>
      </c>
      <c r="AC102" s="9">
        <v>0</v>
      </c>
      <c r="AD102" s="9">
        <v>0</v>
      </c>
      <c r="AE102" s="9">
        <v>0</v>
      </c>
      <c r="AF102" s="9">
        <v>0</v>
      </c>
      <c r="AG102" s="9">
        <v>0</v>
      </c>
      <c r="AH102" s="1" t="s">
        <v>767</v>
      </c>
      <c r="AI102" s="53"/>
      <c r="AJ102" s="18"/>
    </row>
    <row r="103" spans="1:36" s="1" customFormat="1" ht="10.5">
      <c r="A103" s="16">
        <v>101</v>
      </c>
      <c r="B103" s="17"/>
      <c r="C103" s="16" t="s">
        <v>897</v>
      </c>
      <c r="D103" s="16" t="s">
        <v>231</v>
      </c>
      <c r="E103" s="16" t="s">
        <v>109</v>
      </c>
      <c r="F103" s="4">
        <v>42</v>
      </c>
      <c r="G103" s="2">
        <v>31</v>
      </c>
      <c r="H103" s="2">
        <v>100</v>
      </c>
      <c r="I103" s="4">
        <v>42</v>
      </c>
      <c r="J103" s="6">
        <v>7</v>
      </c>
      <c r="K103" s="6">
        <v>3</v>
      </c>
      <c r="L103" s="6">
        <v>5</v>
      </c>
      <c r="M103" s="6">
        <v>0</v>
      </c>
      <c r="N103" s="6">
        <v>6</v>
      </c>
      <c r="O103" s="6">
        <v>2</v>
      </c>
      <c r="P103" s="6">
        <v>11</v>
      </c>
      <c r="Q103" s="6">
        <v>2</v>
      </c>
      <c r="R103" s="6">
        <v>0</v>
      </c>
      <c r="S103" s="6">
        <v>0</v>
      </c>
      <c r="T103" s="6">
        <v>0</v>
      </c>
      <c r="U103" s="6">
        <v>6</v>
      </c>
      <c r="V103" s="9">
        <v>7</v>
      </c>
      <c r="W103" s="9">
        <v>3</v>
      </c>
      <c r="X103" s="9">
        <v>10</v>
      </c>
      <c r="Y103" s="9">
        <v>0</v>
      </c>
      <c r="Z103" s="9">
        <v>2</v>
      </c>
      <c r="AA103" s="9">
        <v>2</v>
      </c>
      <c r="AB103" s="9">
        <v>2</v>
      </c>
      <c r="AC103" s="9">
        <v>2</v>
      </c>
      <c r="AD103" s="9">
        <v>0</v>
      </c>
      <c r="AE103" s="9">
        <v>0</v>
      </c>
      <c r="AF103" s="9">
        <v>0</v>
      </c>
      <c r="AG103" s="9">
        <v>3</v>
      </c>
      <c r="AH103" s="1" t="s">
        <v>763</v>
      </c>
      <c r="AI103" s="53"/>
      <c r="AJ103" s="18"/>
    </row>
    <row r="104" spans="1:36" s="1" customFormat="1" ht="10.5">
      <c r="A104" s="16">
        <v>102</v>
      </c>
      <c r="B104" s="17"/>
      <c r="C104" s="16" t="s">
        <v>898</v>
      </c>
      <c r="D104" s="16" t="s">
        <v>167</v>
      </c>
      <c r="E104" s="16" t="s">
        <v>109</v>
      </c>
      <c r="F104" s="4">
        <v>38.299999999999997</v>
      </c>
      <c r="G104" s="2">
        <v>12</v>
      </c>
      <c r="H104" s="2">
        <v>200</v>
      </c>
      <c r="I104" s="4">
        <v>19.149999999999999</v>
      </c>
      <c r="J104" s="6">
        <v>0</v>
      </c>
      <c r="K104" s="6">
        <v>6.3</v>
      </c>
      <c r="L104" s="6">
        <v>0</v>
      </c>
      <c r="M104" s="6">
        <v>0</v>
      </c>
      <c r="N104" s="6">
        <v>11</v>
      </c>
      <c r="O104" s="6">
        <v>4</v>
      </c>
      <c r="P104" s="6">
        <v>0</v>
      </c>
      <c r="Q104" s="6">
        <v>0</v>
      </c>
      <c r="R104" s="6">
        <v>0</v>
      </c>
      <c r="S104" s="6">
        <v>8</v>
      </c>
      <c r="T104" s="6">
        <v>0</v>
      </c>
      <c r="U104" s="6">
        <v>9</v>
      </c>
      <c r="V104" s="9">
        <v>0</v>
      </c>
      <c r="W104" s="9">
        <v>1</v>
      </c>
      <c r="X104" s="9">
        <v>0</v>
      </c>
      <c r="Y104" s="9">
        <v>0</v>
      </c>
      <c r="Z104" s="9">
        <v>3</v>
      </c>
      <c r="AA104" s="9">
        <v>2</v>
      </c>
      <c r="AB104" s="9">
        <v>0</v>
      </c>
      <c r="AC104" s="9">
        <v>0</v>
      </c>
      <c r="AD104" s="9">
        <v>0</v>
      </c>
      <c r="AE104" s="9">
        <v>3</v>
      </c>
      <c r="AF104" s="9">
        <v>0</v>
      </c>
      <c r="AG104" s="9">
        <v>3</v>
      </c>
      <c r="AH104" s="1" t="s">
        <v>739</v>
      </c>
      <c r="AI104" s="53"/>
      <c r="AJ104" s="18"/>
    </row>
    <row r="105" spans="1:36" s="1" customFormat="1" ht="10.5">
      <c r="A105" s="16">
        <v>103</v>
      </c>
      <c r="B105" s="17"/>
      <c r="C105" s="16" t="s">
        <v>82</v>
      </c>
      <c r="D105" s="16" t="s">
        <v>120</v>
      </c>
      <c r="E105" s="16" t="s">
        <v>109</v>
      </c>
      <c r="F105" s="4">
        <v>36.5</v>
      </c>
      <c r="G105" s="2">
        <v>6</v>
      </c>
      <c r="H105" s="2">
        <v>1000</v>
      </c>
      <c r="I105" s="4">
        <v>3.65</v>
      </c>
      <c r="J105" s="6">
        <v>0</v>
      </c>
      <c r="K105" s="6">
        <v>16.5</v>
      </c>
      <c r="L105" s="6">
        <v>0</v>
      </c>
      <c r="M105" s="6">
        <v>5</v>
      </c>
      <c r="N105" s="6">
        <v>0</v>
      </c>
      <c r="O105" s="6">
        <v>0</v>
      </c>
      <c r="P105" s="6">
        <v>5</v>
      </c>
      <c r="Q105" s="6">
        <v>10</v>
      </c>
      <c r="R105" s="6">
        <v>0</v>
      </c>
      <c r="S105" s="6">
        <v>0</v>
      </c>
      <c r="T105" s="6">
        <v>0</v>
      </c>
      <c r="U105" s="6">
        <v>0</v>
      </c>
      <c r="V105" s="9">
        <v>0</v>
      </c>
      <c r="W105" s="9">
        <v>2</v>
      </c>
      <c r="X105" s="9">
        <v>0</v>
      </c>
      <c r="Y105" s="9">
        <v>1</v>
      </c>
      <c r="Z105" s="9">
        <v>0</v>
      </c>
      <c r="AA105" s="9">
        <v>0</v>
      </c>
      <c r="AB105" s="9">
        <v>1</v>
      </c>
      <c r="AC105" s="9">
        <v>2</v>
      </c>
      <c r="AD105" s="9">
        <v>0</v>
      </c>
      <c r="AE105" s="9">
        <v>0</v>
      </c>
      <c r="AF105" s="9">
        <v>0</v>
      </c>
      <c r="AG105" s="9">
        <v>0</v>
      </c>
      <c r="AH105" s="1" t="s">
        <v>740</v>
      </c>
      <c r="AI105" s="53"/>
      <c r="AJ105" s="18"/>
    </row>
    <row r="106" spans="1:36" s="1" customFormat="1" ht="10.5">
      <c r="A106" s="16">
        <v>104</v>
      </c>
      <c r="B106" s="17"/>
      <c r="C106" s="16" t="s">
        <v>899</v>
      </c>
      <c r="D106" s="16" t="s">
        <v>156</v>
      </c>
      <c r="E106" s="16" t="s">
        <v>109</v>
      </c>
      <c r="F106" s="4">
        <v>34</v>
      </c>
      <c r="G106" s="2">
        <v>33</v>
      </c>
      <c r="H106" s="2">
        <v>100</v>
      </c>
      <c r="I106" s="4">
        <v>34</v>
      </c>
      <c r="J106" s="6">
        <v>3</v>
      </c>
      <c r="K106" s="6">
        <v>4</v>
      </c>
      <c r="L106" s="6">
        <v>3</v>
      </c>
      <c r="M106" s="6">
        <v>3</v>
      </c>
      <c r="N106" s="6">
        <v>3</v>
      </c>
      <c r="O106" s="6">
        <v>4</v>
      </c>
      <c r="P106" s="6">
        <v>2</v>
      </c>
      <c r="Q106" s="6">
        <v>3</v>
      </c>
      <c r="R106" s="6">
        <v>1</v>
      </c>
      <c r="S106" s="6">
        <v>2</v>
      </c>
      <c r="T106" s="6">
        <v>3</v>
      </c>
      <c r="U106" s="6">
        <v>3</v>
      </c>
      <c r="V106" s="9">
        <v>3</v>
      </c>
      <c r="W106" s="9">
        <v>4</v>
      </c>
      <c r="X106" s="9">
        <v>3</v>
      </c>
      <c r="Y106" s="9">
        <v>3</v>
      </c>
      <c r="Z106" s="9">
        <v>3</v>
      </c>
      <c r="AA106" s="9">
        <v>4</v>
      </c>
      <c r="AB106" s="9">
        <v>2</v>
      </c>
      <c r="AC106" s="9">
        <v>3</v>
      </c>
      <c r="AD106" s="9">
        <v>1</v>
      </c>
      <c r="AE106" s="9">
        <v>2</v>
      </c>
      <c r="AF106" s="9">
        <v>3</v>
      </c>
      <c r="AG106" s="9">
        <v>2</v>
      </c>
      <c r="AH106" s="1" t="s">
        <v>765</v>
      </c>
      <c r="AI106" s="53"/>
      <c r="AJ106" s="18"/>
    </row>
    <row r="107" spans="1:36" s="1" customFormat="1" ht="10.5">
      <c r="A107" s="16">
        <v>105</v>
      </c>
      <c r="B107" s="17" t="s">
        <v>308</v>
      </c>
      <c r="C107" s="16" t="s">
        <v>900</v>
      </c>
      <c r="D107" s="16" t="s">
        <v>125</v>
      </c>
      <c r="E107" s="16" t="s">
        <v>109</v>
      </c>
      <c r="F107" s="4">
        <v>33</v>
      </c>
      <c r="G107" s="2">
        <v>12</v>
      </c>
      <c r="H107" s="2">
        <v>200</v>
      </c>
      <c r="I107" s="4">
        <v>16.5</v>
      </c>
      <c r="J107" s="6">
        <v>5</v>
      </c>
      <c r="K107" s="6">
        <v>12.5</v>
      </c>
      <c r="L107" s="6">
        <v>0</v>
      </c>
      <c r="M107" s="6">
        <v>0</v>
      </c>
      <c r="N107" s="6">
        <v>0</v>
      </c>
      <c r="O107" s="6">
        <v>0</v>
      </c>
      <c r="P107" s="6">
        <v>5</v>
      </c>
      <c r="Q107" s="6">
        <v>7.5</v>
      </c>
      <c r="R107" s="6">
        <v>0</v>
      </c>
      <c r="S107" s="6">
        <v>0</v>
      </c>
      <c r="T107" s="6">
        <v>0</v>
      </c>
      <c r="U107" s="6">
        <v>3</v>
      </c>
      <c r="V107" s="9">
        <v>2</v>
      </c>
      <c r="W107" s="9">
        <v>3</v>
      </c>
      <c r="X107" s="9">
        <v>0</v>
      </c>
      <c r="Y107" s="9">
        <v>0</v>
      </c>
      <c r="Z107" s="9">
        <v>0</v>
      </c>
      <c r="AA107" s="9">
        <v>0</v>
      </c>
      <c r="AB107" s="9">
        <v>3</v>
      </c>
      <c r="AC107" s="9">
        <v>2</v>
      </c>
      <c r="AD107" s="9">
        <v>0</v>
      </c>
      <c r="AE107" s="9">
        <v>0</v>
      </c>
      <c r="AF107" s="9">
        <v>0</v>
      </c>
      <c r="AG107" s="9">
        <v>2</v>
      </c>
      <c r="AH107" s="1" t="s">
        <v>748</v>
      </c>
      <c r="AI107" s="53"/>
      <c r="AJ107" s="18"/>
    </row>
    <row r="108" spans="1:36" s="1" customFormat="1" ht="10.5">
      <c r="A108" s="16">
        <v>106</v>
      </c>
      <c r="B108" s="17" t="s">
        <v>308</v>
      </c>
      <c r="C108" s="16" t="s">
        <v>901</v>
      </c>
      <c r="D108" s="16" t="s">
        <v>253</v>
      </c>
      <c r="E108" s="16" t="s">
        <v>285</v>
      </c>
      <c r="F108" s="4">
        <v>29.5</v>
      </c>
      <c r="G108" s="2">
        <v>29</v>
      </c>
      <c r="H108" s="2">
        <v>100</v>
      </c>
      <c r="I108" s="4">
        <v>29.5</v>
      </c>
      <c r="J108" s="6">
        <v>1.1000000000000001</v>
      </c>
      <c r="K108" s="6">
        <v>0</v>
      </c>
      <c r="L108" s="6">
        <v>0</v>
      </c>
      <c r="M108" s="6">
        <v>0</v>
      </c>
      <c r="N108" s="6">
        <v>0</v>
      </c>
      <c r="O108" s="6">
        <v>0</v>
      </c>
      <c r="P108" s="6">
        <v>1</v>
      </c>
      <c r="Q108" s="6">
        <v>5.5</v>
      </c>
      <c r="R108" s="6">
        <v>13.1</v>
      </c>
      <c r="S108" s="6">
        <v>5.3</v>
      </c>
      <c r="T108" s="6">
        <v>2.5</v>
      </c>
      <c r="U108" s="6">
        <v>1</v>
      </c>
      <c r="V108" s="9">
        <v>1</v>
      </c>
      <c r="W108" s="9">
        <v>0</v>
      </c>
      <c r="X108" s="9">
        <v>0</v>
      </c>
      <c r="Y108" s="9">
        <v>0</v>
      </c>
      <c r="Z108" s="9">
        <v>0</v>
      </c>
      <c r="AA108" s="9">
        <v>0</v>
      </c>
      <c r="AB108" s="9">
        <v>2</v>
      </c>
      <c r="AC108" s="9">
        <v>5</v>
      </c>
      <c r="AD108" s="9">
        <v>12</v>
      </c>
      <c r="AE108" s="9">
        <v>5</v>
      </c>
      <c r="AF108" s="9">
        <v>3</v>
      </c>
      <c r="AG108" s="9">
        <v>1</v>
      </c>
      <c r="AH108" s="1" t="s">
        <v>757</v>
      </c>
      <c r="AI108" s="53"/>
      <c r="AJ108" s="18"/>
    </row>
    <row r="109" spans="1:36" s="1" customFormat="1" ht="10.5">
      <c r="A109" s="16">
        <v>107</v>
      </c>
      <c r="B109" s="17"/>
      <c r="C109" s="16" t="s">
        <v>902</v>
      </c>
      <c r="D109" s="16" t="s">
        <v>264</v>
      </c>
      <c r="E109" s="16" t="s">
        <v>218</v>
      </c>
      <c r="F109" s="4">
        <v>21.4</v>
      </c>
      <c r="G109" s="2">
        <v>4</v>
      </c>
      <c r="H109" s="2">
        <v>360</v>
      </c>
      <c r="I109" s="4">
        <v>5.94</v>
      </c>
      <c r="J109" s="6">
        <v>4</v>
      </c>
      <c r="K109" s="6">
        <v>5</v>
      </c>
      <c r="L109" s="6">
        <v>6</v>
      </c>
      <c r="M109" s="6">
        <v>0</v>
      </c>
      <c r="N109" s="6">
        <v>0</v>
      </c>
      <c r="O109" s="6">
        <v>0</v>
      </c>
      <c r="P109" s="6">
        <v>0</v>
      </c>
      <c r="Q109" s="6">
        <v>0</v>
      </c>
      <c r="R109" s="6">
        <v>0</v>
      </c>
      <c r="S109" s="6">
        <v>0</v>
      </c>
      <c r="T109" s="6">
        <v>0</v>
      </c>
      <c r="U109" s="6">
        <v>6.4</v>
      </c>
      <c r="V109" s="9">
        <v>1</v>
      </c>
      <c r="W109" s="9">
        <v>1</v>
      </c>
      <c r="X109" s="9">
        <v>1</v>
      </c>
      <c r="Y109" s="9">
        <v>0</v>
      </c>
      <c r="Z109" s="9">
        <v>0</v>
      </c>
      <c r="AA109" s="9">
        <v>0</v>
      </c>
      <c r="AB109" s="9">
        <v>0</v>
      </c>
      <c r="AC109" s="9">
        <v>0</v>
      </c>
      <c r="AD109" s="9">
        <v>0</v>
      </c>
      <c r="AE109" s="9">
        <v>0</v>
      </c>
      <c r="AF109" s="9">
        <v>0</v>
      </c>
      <c r="AG109" s="9">
        <v>1</v>
      </c>
      <c r="AH109" s="1" t="s">
        <v>744</v>
      </c>
      <c r="AI109" s="53"/>
      <c r="AJ109" s="18"/>
    </row>
    <row r="110" spans="1:36" s="1" customFormat="1" ht="10.5">
      <c r="A110" s="16">
        <v>108</v>
      </c>
      <c r="B110" s="17"/>
      <c r="C110" s="16" t="s">
        <v>903</v>
      </c>
      <c r="D110" s="16" t="s">
        <v>133</v>
      </c>
      <c r="E110" s="16" t="s">
        <v>109</v>
      </c>
      <c r="F110" s="4">
        <v>18</v>
      </c>
      <c r="G110" s="2">
        <v>7</v>
      </c>
      <c r="H110" s="2">
        <v>300</v>
      </c>
      <c r="I110" s="4">
        <v>6</v>
      </c>
      <c r="J110" s="6">
        <v>5</v>
      </c>
      <c r="K110" s="6">
        <v>0</v>
      </c>
      <c r="L110" s="6">
        <v>0</v>
      </c>
      <c r="M110" s="6">
        <v>0</v>
      </c>
      <c r="N110" s="6">
        <v>0</v>
      </c>
      <c r="O110" s="6">
        <v>1</v>
      </c>
      <c r="P110" s="6">
        <v>3</v>
      </c>
      <c r="Q110" s="6">
        <v>3</v>
      </c>
      <c r="R110" s="6">
        <v>0</v>
      </c>
      <c r="S110" s="6">
        <v>2</v>
      </c>
      <c r="T110" s="6">
        <v>0</v>
      </c>
      <c r="U110" s="6">
        <v>4</v>
      </c>
      <c r="V110" s="9">
        <v>1</v>
      </c>
      <c r="W110" s="9">
        <v>0</v>
      </c>
      <c r="X110" s="9">
        <v>0</v>
      </c>
      <c r="Y110" s="9">
        <v>0</v>
      </c>
      <c r="Z110" s="9">
        <v>0</v>
      </c>
      <c r="AA110" s="9">
        <v>1</v>
      </c>
      <c r="AB110" s="9">
        <v>2</v>
      </c>
      <c r="AC110" s="9">
        <v>1</v>
      </c>
      <c r="AD110" s="9">
        <v>0</v>
      </c>
      <c r="AE110" s="9">
        <v>1</v>
      </c>
      <c r="AF110" s="9">
        <v>0</v>
      </c>
      <c r="AG110" s="9">
        <v>1</v>
      </c>
      <c r="AH110" s="1" t="s">
        <v>759</v>
      </c>
      <c r="AI110" s="53"/>
      <c r="AJ110" s="18"/>
    </row>
    <row r="111" spans="1:36" s="1" customFormat="1" ht="10.5">
      <c r="A111" s="16">
        <v>109</v>
      </c>
      <c r="B111" s="17"/>
      <c r="C111" s="16" t="s">
        <v>904</v>
      </c>
      <c r="D111" s="16" t="s">
        <v>186</v>
      </c>
      <c r="E111" s="16" t="s">
        <v>109</v>
      </c>
      <c r="F111" s="4">
        <v>11</v>
      </c>
      <c r="G111" s="2">
        <v>2</v>
      </c>
      <c r="H111" s="2">
        <v>600</v>
      </c>
      <c r="I111" s="4">
        <v>1.83</v>
      </c>
      <c r="J111" s="6">
        <v>0</v>
      </c>
      <c r="K111" s="6">
        <v>0</v>
      </c>
      <c r="L111" s="6">
        <v>0</v>
      </c>
      <c r="M111" s="6">
        <v>0</v>
      </c>
      <c r="N111" s="6">
        <v>11</v>
      </c>
      <c r="O111" s="6">
        <v>0</v>
      </c>
      <c r="P111" s="6">
        <v>0</v>
      </c>
      <c r="Q111" s="6">
        <v>0</v>
      </c>
      <c r="R111" s="6">
        <v>0</v>
      </c>
      <c r="S111" s="6">
        <v>0</v>
      </c>
      <c r="T111" s="6">
        <v>0</v>
      </c>
      <c r="U111" s="6">
        <v>0</v>
      </c>
      <c r="V111" s="9">
        <v>0</v>
      </c>
      <c r="W111" s="9">
        <v>0</v>
      </c>
      <c r="X111" s="9">
        <v>0</v>
      </c>
      <c r="Y111" s="9">
        <v>0</v>
      </c>
      <c r="Z111" s="9">
        <v>2</v>
      </c>
      <c r="AA111" s="9">
        <v>0</v>
      </c>
      <c r="AB111" s="9">
        <v>0</v>
      </c>
      <c r="AC111" s="9">
        <v>0</v>
      </c>
      <c r="AD111" s="9">
        <v>0</v>
      </c>
      <c r="AE111" s="9">
        <v>0</v>
      </c>
      <c r="AF111" s="9">
        <v>0</v>
      </c>
      <c r="AG111" s="9">
        <v>0</v>
      </c>
      <c r="AH111" s="1" t="s">
        <v>771</v>
      </c>
      <c r="AI111" s="53"/>
      <c r="AJ111" s="18"/>
    </row>
    <row r="112" spans="1:36" s="1" customFormat="1" ht="10.5">
      <c r="A112" s="16">
        <v>110</v>
      </c>
      <c r="B112" s="17"/>
      <c r="C112" s="16" t="s">
        <v>905</v>
      </c>
      <c r="D112" s="16" t="s">
        <v>238</v>
      </c>
      <c r="E112" s="16" t="s">
        <v>109</v>
      </c>
      <c r="F112" s="4">
        <v>5</v>
      </c>
      <c r="G112" s="2">
        <v>1</v>
      </c>
      <c r="H112" s="2">
        <v>100</v>
      </c>
      <c r="I112" s="4">
        <v>5</v>
      </c>
      <c r="J112" s="6">
        <v>0</v>
      </c>
      <c r="K112" s="6">
        <v>0</v>
      </c>
      <c r="L112" s="6">
        <v>0</v>
      </c>
      <c r="M112" s="6">
        <v>0</v>
      </c>
      <c r="N112" s="6">
        <v>0</v>
      </c>
      <c r="O112" s="6">
        <v>0</v>
      </c>
      <c r="P112" s="6">
        <v>0</v>
      </c>
      <c r="Q112" s="6">
        <v>0</v>
      </c>
      <c r="R112" s="6">
        <v>0</v>
      </c>
      <c r="S112" s="6">
        <v>0</v>
      </c>
      <c r="T112" s="6">
        <v>0</v>
      </c>
      <c r="U112" s="6">
        <v>5</v>
      </c>
      <c r="V112" s="9">
        <v>0</v>
      </c>
      <c r="W112" s="9">
        <v>0</v>
      </c>
      <c r="X112" s="9">
        <v>0</v>
      </c>
      <c r="Y112" s="9">
        <v>0</v>
      </c>
      <c r="Z112" s="9">
        <v>0</v>
      </c>
      <c r="AA112" s="9">
        <v>0</v>
      </c>
      <c r="AB112" s="9">
        <v>0</v>
      </c>
      <c r="AC112" s="9">
        <v>0</v>
      </c>
      <c r="AD112" s="9">
        <v>0</v>
      </c>
      <c r="AE112" s="9">
        <v>0</v>
      </c>
      <c r="AF112" s="9">
        <v>0</v>
      </c>
      <c r="AG112" s="9">
        <v>1</v>
      </c>
      <c r="AH112" s="1" t="s">
        <v>769</v>
      </c>
      <c r="AI112" s="53"/>
      <c r="AJ112" s="18"/>
    </row>
    <row r="113" spans="5:36">
      <c r="F113" s="67"/>
      <c r="I113" s="68"/>
      <c r="J113" s="67"/>
      <c r="K113" s="67"/>
      <c r="L113" s="67"/>
      <c r="M113" s="67"/>
      <c r="N113" s="67"/>
      <c r="O113" s="67"/>
      <c r="P113" s="67"/>
      <c r="Q113" s="67"/>
      <c r="R113" s="67"/>
      <c r="S113" s="67"/>
      <c r="T113" s="67"/>
      <c r="U113" s="67"/>
    </row>
    <row r="114" spans="5:36">
      <c r="E114" s="18"/>
      <c r="F114" s="7" t="s">
        <v>539</v>
      </c>
      <c r="G114" s="7" t="s">
        <v>537</v>
      </c>
      <c r="H114" s="7" t="s">
        <v>541</v>
      </c>
      <c r="I114" s="7" t="s">
        <v>79</v>
      </c>
      <c r="J114" s="3" t="s">
        <v>495</v>
      </c>
      <c r="K114" s="3" t="s">
        <v>498</v>
      </c>
      <c r="L114" s="3" t="s">
        <v>971</v>
      </c>
      <c r="M114" s="3" t="s">
        <v>972</v>
      </c>
      <c r="N114" s="3" t="s">
        <v>973</v>
      </c>
      <c r="O114" s="3" t="s">
        <v>974</v>
      </c>
      <c r="P114" s="3" t="s">
        <v>975</v>
      </c>
      <c r="Q114" s="3" t="s">
        <v>976</v>
      </c>
      <c r="R114" s="3" t="s">
        <v>977</v>
      </c>
      <c r="S114" s="3" t="s">
        <v>524</v>
      </c>
      <c r="T114" s="3" t="s">
        <v>527</v>
      </c>
      <c r="U114" s="3" t="s">
        <v>530</v>
      </c>
      <c r="V114" s="69" t="s">
        <v>497</v>
      </c>
      <c r="W114" s="69" t="s">
        <v>500</v>
      </c>
      <c r="X114" s="69" t="s">
        <v>978</v>
      </c>
      <c r="Y114" s="69" t="s">
        <v>979</v>
      </c>
      <c r="Z114" s="69" t="s">
        <v>980</v>
      </c>
      <c r="AA114" s="69" t="s">
        <v>981</v>
      </c>
      <c r="AB114" s="69" t="s">
        <v>982</v>
      </c>
      <c r="AC114" s="69" t="s">
        <v>983</v>
      </c>
      <c r="AD114" s="69" t="s">
        <v>984</v>
      </c>
      <c r="AE114" s="69" t="s">
        <v>525</v>
      </c>
      <c r="AF114" s="69" t="s">
        <v>528</v>
      </c>
      <c r="AG114" s="69" t="s">
        <v>532</v>
      </c>
      <c r="AI114" s="53"/>
      <c r="AJ114" s="18"/>
    </row>
    <row r="115" spans="5:36">
      <c r="E115" s="20" t="s">
        <v>533</v>
      </c>
      <c r="F115" s="8">
        <f>SUM(F5:F112)</f>
        <v>119719.69999999998</v>
      </c>
      <c r="G115" s="8">
        <f>SUM(G5:G112)</f>
        <v>13177</v>
      </c>
      <c r="H115" s="8">
        <f>SUM(H5:H112)</f>
        <v>143278</v>
      </c>
      <c r="I115" s="9"/>
      <c r="J115" s="70">
        <f>SUM(J3:J112)</f>
        <v>10699.000000000004</v>
      </c>
      <c r="K115" s="70">
        <f>SUM(K3:K112)</f>
        <v>11323.299999999992</v>
      </c>
      <c r="L115" s="70">
        <f t="shared" ref="L115:U115" si="0">SUM(L3:L112)</f>
        <v>11099.900000000003</v>
      </c>
      <c r="M115" s="70">
        <f t="shared" si="0"/>
        <v>10167.700000000004</v>
      </c>
      <c r="N115" s="70">
        <f t="shared" si="0"/>
        <v>11165.800000000003</v>
      </c>
      <c r="O115" s="70">
        <f t="shared" si="0"/>
        <v>12212.699999999995</v>
      </c>
      <c r="P115" s="70">
        <f t="shared" si="0"/>
        <v>11366.4</v>
      </c>
      <c r="Q115" s="70">
        <f t="shared" si="0"/>
        <v>10924.600000000004</v>
      </c>
      <c r="R115" s="70">
        <f t="shared" si="0"/>
        <v>9806.7999999999956</v>
      </c>
      <c r="S115" s="70">
        <f t="shared" si="0"/>
        <v>10878.199999999997</v>
      </c>
      <c r="T115" s="70">
        <f t="shared" si="0"/>
        <v>9488.1</v>
      </c>
      <c r="U115" s="70">
        <f t="shared" si="0"/>
        <v>9664.1</v>
      </c>
      <c r="V115" s="71">
        <f>SUM(V3:V112)</f>
        <v>1178</v>
      </c>
      <c r="W115" s="71">
        <f t="shared" ref="W115:AG115" si="1">SUM(W3:W112)</f>
        <v>1192</v>
      </c>
      <c r="X115" s="71">
        <f t="shared" si="1"/>
        <v>1145</v>
      </c>
      <c r="Y115" s="71">
        <f t="shared" si="1"/>
        <v>1121</v>
      </c>
      <c r="Z115" s="71">
        <f t="shared" si="1"/>
        <v>1289</v>
      </c>
      <c r="AA115" s="71">
        <f t="shared" si="1"/>
        <v>1263</v>
      </c>
      <c r="AB115" s="71">
        <f t="shared" si="1"/>
        <v>1201</v>
      </c>
      <c r="AC115" s="71">
        <f t="shared" si="1"/>
        <v>1162</v>
      </c>
      <c r="AD115" s="71">
        <f t="shared" si="1"/>
        <v>1078</v>
      </c>
      <c r="AE115" s="71">
        <f t="shared" si="1"/>
        <v>1137</v>
      </c>
      <c r="AF115" s="71">
        <f t="shared" si="1"/>
        <v>1034</v>
      </c>
      <c r="AG115" s="71">
        <f t="shared" si="1"/>
        <v>1054</v>
      </c>
      <c r="AI115" s="53"/>
      <c r="AJ115" s="18"/>
    </row>
    <row r="116" spans="5:36">
      <c r="E116" s="21" t="s">
        <v>535</v>
      </c>
      <c r="F116" s="8">
        <f>AVERAGE(F3:F112)</f>
        <v>1170.8781818181817</v>
      </c>
      <c r="G116" s="8">
        <f>AVERAGE(G3:G112)</f>
        <v>125.94545454545455</v>
      </c>
      <c r="H116" s="8">
        <f>AVERAGE(H3:H112)</f>
        <v>1381.6181818181817</v>
      </c>
      <c r="I116" s="10">
        <f>F115/H115</f>
        <v>0.83557629224305185</v>
      </c>
      <c r="J116" s="6">
        <f>AVERAGE(J3:J112)</f>
        <v>98.155963302752326</v>
      </c>
      <c r="K116" s="6">
        <f>AVERAGE(K3:K112)</f>
        <v>103.88348623853204</v>
      </c>
      <c r="L116" s="6">
        <f t="shared" ref="L116:U116" si="2">AVERAGE(L3:L112)</f>
        <v>101.83394495412847</v>
      </c>
      <c r="M116" s="6">
        <f t="shared" si="2"/>
        <v>93.281651376146826</v>
      </c>
      <c r="N116" s="6">
        <f t="shared" si="2"/>
        <v>102.43853211009177</v>
      </c>
      <c r="O116" s="6">
        <f t="shared" si="2"/>
        <v>111.02454545454542</v>
      </c>
      <c r="P116" s="6">
        <f t="shared" si="2"/>
        <v>103.33090909090909</v>
      </c>
      <c r="Q116" s="6">
        <f t="shared" si="2"/>
        <v>99.314545454545495</v>
      </c>
      <c r="R116" s="6">
        <f t="shared" si="2"/>
        <v>89.152727272727233</v>
      </c>
      <c r="S116" s="6">
        <f t="shared" si="2"/>
        <v>98.892727272727242</v>
      </c>
      <c r="T116" s="6">
        <f t="shared" si="2"/>
        <v>86.255454545454555</v>
      </c>
      <c r="U116" s="6">
        <f t="shared" si="2"/>
        <v>87.855454545454549</v>
      </c>
      <c r="V116" s="8">
        <f>AVERAGE(V3:V112)</f>
        <v>10.807339449541285</v>
      </c>
      <c r="W116" s="8">
        <f t="shared" ref="W116:AG116" si="3">AVERAGE(W3:W112)</f>
        <v>10.935779816513762</v>
      </c>
      <c r="X116" s="8">
        <f t="shared" si="3"/>
        <v>10.504587155963304</v>
      </c>
      <c r="Y116" s="8">
        <f t="shared" si="3"/>
        <v>10.284403669724771</v>
      </c>
      <c r="Z116" s="8">
        <f t="shared" si="3"/>
        <v>11.825688073394495</v>
      </c>
      <c r="AA116" s="8">
        <f t="shared" si="3"/>
        <v>11.481818181818182</v>
      </c>
      <c r="AB116" s="8">
        <f t="shared" si="3"/>
        <v>10.918181818181818</v>
      </c>
      <c r="AC116" s="8">
        <f t="shared" si="3"/>
        <v>10.563636363636364</v>
      </c>
      <c r="AD116" s="8">
        <f t="shared" si="3"/>
        <v>9.8000000000000007</v>
      </c>
      <c r="AE116" s="8">
        <f t="shared" si="3"/>
        <v>10.336363636363636</v>
      </c>
      <c r="AF116" s="8">
        <f t="shared" si="3"/>
        <v>9.4</v>
      </c>
      <c r="AG116" s="8">
        <f t="shared" si="3"/>
        <v>9.581818181818182</v>
      </c>
      <c r="AI116" s="53"/>
      <c r="AJ116" s="18"/>
    </row>
    <row r="117" spans="5:36">
      <c r="F117" s="67"/>
      <c r="I117" s="68"/>
      <c r="J117" s="67"/>
      <c r="K117" s="67"/>
      <c r="L117" s="67"/>
      <c r="M117" s="67"/>
      <c r="N117" s="67"/>
      <c r="O117" s="67"/>
      <c r="P117" s="67"/>
      <c r="Q117" s="67"/>
      <c r="R117" s="67"/>
      <c r="S117" s="67"/>
      <c r="T117" s="67"/>
      <c r="U117" s="67"/>
    </row>
    <row r="118" spans="5:36">
      <c r="F118" s="67"/>
      <c r="I118" s="68"/>
      <c r="J118" s="67"/>
      <c r="K118" s="67"/>
      <c r="L118" s="67"/>
      <c r="M118" s="67"/>
      <c r="N118" s="67"/>
      <c r="O118" s="67"/>
      <c r="P118" s="67"/>
      <c r="Q118" s="67"/>
      <c r="R118" s="67"/>
      <c r="S118" s="67"/>
      <c r="T118" s="67"/>
      <c r="U118" s="67"/>
    </row>
    <row r="119" spans="5:36">
      <c r="F119" s="67"/>
      <c r="I119" s="68"/>
      <c r="J119" s="67"/>
      <c r="K119" s="67"/>
      <c r="L119" s="67"/>
      <c r="M119" s="67"/>
      <c r="N119" s="67"/>
      <c r="O119" s="67"/>
      <c r="P119" s="67"/>
      <c r="Q119" s="67"/>
      <c r="R119" s="67"/>
      <c r="S119" s="67"/>
      <c r="T119" s="67"/>
      <c r="U119" s="67"/>
    </row>
    <row r="120" spans="5:36">
      <c r="F120" s="67"/>
      <c r="I120" s="68"/>
      <c r="J120" s="67"/>
      <c r="K120" s="67"/>
      <c r="L120" s="67"/>
      <c r="M120" s="67"/>
      <c r="N120" s="67"/>
      <c r="O120" s="67"/>
      <c r="P120" s="67"/>
      <c r="Q120" s="67"/>
      <c r="R120" s="67"/>
      <c r="S120" s="67"/>
      <c r="T120" s="67"/>
      <c r="U120" s="67"/>
    </row>
    <row r="121" spans="5:36">
      <c r="F121" s="67"/>
      <c r="I121" s="68"/>
      <c r="J121" s="67"/>
      <c r="K121" s="67"/>
      <c r="L121" s="67"/>
      <c r="M121" s="67"/>
      <c r="N121" s="67"/>
      <c r="O121" s="67"/>
      <c r="P121" s="67"/>
      <c r="Q121" s="67"/>
      <c r="R121" s="67"/>
      <c r="S121" s="67"/>
      <c r="T121" s="67"/>
      <c r="U121" s="67"/>
    </row>
    <row r="122" spans="5:36">
      <c r="F122" s="67"/>
      <c r="I122" s="68"/>
      <c r="J122" s="67"/>
      <c r="K122" s="67"/>
      <c r="L122" s="67"/>
      <c r="M122" s="67"/>
      <c r="N122" s="67"/>
      <c r="O122" s="67"/>
      <c r="P122" s="67"/>
      <c r="Q122" s="67"/>
      <c r="R122" s="67"/>
      <c r="S122" s="67"/>
      <c r="T122" s="67"/>
      <c r="U122" s="67"/>
    </row>
    <row r="123" spans="5:36">
      <c r="F123" s="67"/>
      <c r="I123" s="68"/>
      <c r="J123" s="67"/>
      <c r="K123" s="67"/>
      <c r="L123" s="67"/>
      <c r="M123" s="67"/>
      <c r="N123" s="67"/>
      <c r="O123" s="67"/>
      <c r="P123" s="67"/>
      <c r="Q123" s="67"/>
      <c r="R123" s="67"/>
      <c r="S123" s="67"/>
      <c r="T123" s="67"/>
      <c r="U123" s="67"/>
    </row>
    <row r="124" spans="5:36">
      <c r="F124" s="67"/>
      <c r="I124" s="68"/>
      <c r="J124" s="67"/>
      <c r="K124" s="67"/>
      <c r="L124" s="67"/>
      <c r="M124" s="67"/>
      <c r="N124" s="67"/>
      <c r="O124" s="67"/>
      <c r="P124" s="67"/>
      <c r="Q124" s="67"/>
      <c r="R124" s="67"/>
      <c r="S124" s="67"/>
      <c r="T124" s="67"/>
      <c r="U124" s="67"/>
    </row>
    <row r="125" spans="5:36">
      <c r="F125" s="67"/>
      <c r="I125" s="68"/>
      <c r="J125" s="67"/>
      <c r="K125" s="67"/>
      <c r="L125" s="67"/>
      <c r="M125" s="67"/>
      <c r="N125" s="67"/>
      <c r="O125" s="67"/>
      <c r="P125" s="67"/>
      <c r="Q125" s="67"/>
      <c r="R125" s="67"/>
      <c r="S125" s="67"/>
      <c r="T125" s="67"/>
      <c r="U125" s="67"/>
    </row>
    <row r="126" spans="5:36">
      <c r="F126" s="67"/>
      <c r="I126" s="68"/>
      <c r="J126" s="67"/>
      <c r="K126" s="67"/>
      <c r="L126" s="67"/>
      <c r="M126" s="67"/>
      <c r="N126" s="67"/>
      <c r="O126" s="67"/>
      <c r="P126" s="67"/>
      <c r="Q126" s="67"/>
      <c r="R126" s="67"/>
      <c r="S126" s="67"/>
      <c r="T126" s="67"/>
      <c r="U126" s="67"/>
    </row>
    <row r="127" spans="5:36">
      <c r="F127" s="67"/>
      <c r="I127" s="68"/>
      <c r="J127" s="67"/>
      <c r="K127" s="67"/>
      <c r="L127" s="67"/>
      <c r="M127" s="67"/>
      <c r="N127" s="67"/>
      <c r="O127" s="67"/>
      <c r="P127" s="67"/>
      <c r="Q127" s="67"/>
      <c r="R127" s="67"/>
      <c r="S127" s="67"/>
      <c r="T127" s="67"/>
      <c r="U127" s="67"/>
    </row>
    <row r="128" spans="5:36">
      <c r="F128" s="67"/>
      <c r="I128" s="68"/>
      <c r="J128" s="67"/>
      <c r="K128" s="67"/>
      <c r="L128" s="67"/>
      <c r="M128" s="67"/>
      <c r="N128" s="67"/>
      <c r="O128" s="67"/>
      <c r="P128" s="67"/>
      <c r="Q128" s="67"/>
      <c r="R128" s="67"/>
      <c r="S128" s="67"/>
      <c r="T128" s="67"/>
      <c r="U128" s="67"/>
    </row>
    <row r="129" spans="6:21">
      <c r="F129" s="67"/>
      <c r="I129" s="68"/>
      <c r="J129" s="67"/>
      <c r="K129" s="67"/>
      <c r="L129" s="67"/>
      <c r="M129" s="67"/>
      <c r="N129" s="67"/>
      <c r="O129" s="67"/>
      <c r="P129" s="67"/>
      <c r="Q129" s="67"/>
      <c r="R129" s="67"/>
      <c r="S129" s="67"/>
      <c r="T129" s="67"/>
      <c r="U129" s="67"/>
    </row>
    <row r="130" spans="6:21">
      <c r="F130" s="67"/>
      <c r="I130" s="68"/>
      <c r="J130" s="67"/>
      <c r="K130" s="67"/>
      <c r="L130" s="67"/>
      <c r="M130" s="67"/>
      <c r="N130" s="67"/>
      <c r="O130" s="67"/>
      <c r="P130" s="67"/>
      <c r="Q130" s="67"/>
      <c r="R130" s="67"/>
      <c r="S130" s="67"/>
      <c r="T130" s="67"/>
      <c r="U130" s="67"/>
    </row>
    <row r="131" spans="6:21">
      <c r="F131" s="67"/>
      <c r="I131" s="68"/>
      <c r="J131" s="67"/>
      <c r="K131" s="67"/>
      <c r="L131" s="67"/>
      <c r="M131" s="67"/>
      <c r="N131" s="67"/>
      <c r="O131" s="67"/>
      <c r="P131" s="67"/>
      <c r="Q131" s="67"/>
      <c r="R131" s="67"/>
      <c r="S131" s="67"/>
      <c r="T131" s="67"/>
      <c r="U131" s="67"/>
    </row>
    <row r="132" spans="6:21">
      <c r="I132" s="68"/>
      <c r="J132" s="67"/>
      <c r="K132" s="67"/>
      <c r="L132" s="67"/>
      <c r="M132" s="67"/>
      <c r="N132" s="67"/>
      <c r="O132" s="67"/>
      <c r="P132" s="67"/>
      <c r="Q132" s="67"/>
      <c r="R132" s="67"/>
      <c r="S132" s="67"/>
      <c r="T132" s="67"/>
      <c r="U132" s="67"/>
    </row>
    <row r="133" spans="6:21">
      <c r="I133" s="68"/>
      <c r="J133" s="67"/>
      <c r="K133" s="67"/>
      <c r="L133" s="67"/>
      <c r="M133" s="67"/>
      <c r="N133" s="67"/>
      <c r="O133" s="67"/>
      <c r="P133" s="67"/>
      <c r="Q133" s="67"/>
      <c r="R133" s="67"/>
      <c r="S133" s="67"/>
      <c r="T133" s="67"/>
      <c r="U133" s="67"/>
    </row>
    <row r="134" spans="6:21">
      <c r="I134" s="68"/>
      <c r="J134" s="67"/>
      <c r="K134" s="67"/>
      <c r="L134" s="67"/>
      <c r="M134" s="67"/>
      <c r="N134" s="67"/>
      <c r="O134" s="67"/>
      <c r="P134" s="67"/>
      <c r="Q134" s="67"/>
      <c r="R134" s="67"/>
      <c r="S134" s="67"/>
      <c r="T134" s="67"/>
      <c r="U134" s="67"/>
    </row>
    <row r="135" spans="6:21">
      <c r="I135" s="68"/>
      <c r="J135" s="67"/>
      <c r="K135" s="67"/>
      <c r="L135" s="67"/>
      <c r="M135" s="67"/>
      <c r="N135" s="67"/>
      <c r="O135" s="67"/>
      <c r="P135" s="67"/>
      <c r="Q135" s="67"/>
      <c r="R135" s="67"/>
      <c r="S135" s="67"/>
      <c r="T135" s="67"/>
      <c r="U135" s="67"/>
    </row>
    <row r="136" spans="6:21">
      <c r="I136" s="68"/>
      <c r="J136" s="67"/>
      <c r="K136" s="67"/>
      <c r="L136" s="67"/>
      <c r="M136" s="67"/>
      <c r="N136" s="67"/>
      <c r="O136" s="67"/>
      <c r="P136" s="67"/>
      <c r="Q136" s="67"/>
      <c r="R136" s="67"/>
      <c r="S136" s="67"/>
      <c r="T136" s="67"/>
      <c r="U136" s="67"/>
    </row>
    <row r="137" spans="6:21">
      <c r="I137" s="68"/>
      <c r="J137" s="67"/>
      <c r="K137" s="67"/>
      <c r="L137" s="67"/>
      <c r="M137" s="67"/>
      <c r="N137" s="67"/>
      <c r="O137" s="67"/>
      <c r="P137" s="67"/>
      <c r="Q137" s="67"/>
      <c r="R137" s="67"/>
      <c r="S137" s="67"/>
      <c r="T137" s="67"/>
      <c r="U137" s="67"/>
    </row>
    <row r="138" spans="6:21">
      <c r="I138" s="68"/>
      <c r="J138" s="67"/>
      <c r="K138" s="67"/>
      <c r="L138" s="67"/>
      <c r="M138" s="67"/>
      <c r="N138" s="67"/>
      <c r="O138" s="67"/>
      <c r="P138" s="67"/>
      <c r="Q138" s="67"/>
      <c r="R138" s="67"/>
      <c r="S138" s="67"/>
      <c r="T138" s="67"/>
      <c r="U138" s="67"/>
    </row>
    <row r="139" spans="6:21">
      <c r="I139" s="68"/>
      <c r="J139" s="67"/>
      <c r="K139" s="67"/>
      <c r="L139" s="67"/>
      <c r="M139" s="67"/>
      <c r="N139" s="67"/>
      <c r="O139" s="67"/>
      <c r="P139" s="67"/>
      <c r="Q139" s="67"/>
      <c r="R139" s="67"/>
      <c r="S139" s="67"/>
      <c r="T139" s="67"/>
      <c r="U139" s="67"/>
    </row>
    <row r="140" spans="6:21">
      <c r="I140" s="68"/>
      <c r="J140" s="67"/>
      <c r="K140" s="67"/>
      <c r="L140" s="67"/>
      <c r="M140" s="67"/>
      <c r="N140" s="67"/>
      <c r="O140" s="67"/>
      <c r="P140" s="67"/>
      <c r="Q140" s="67"/>
      <c r="R140" s="67"/>
      <c r="S140" s="67"/>
      <c r="T140" s="67"/>
      <c r="U140" s="67"/>
    </row>
    <row r="141" spans="6:21">
      <c r="I141" s="68"/>
      <c r="J141" s="67"/>
      <c r="K141" s="67"/>
      <c r="L141" s="67"/>
      <c r="M141" s="67"/>
      <c r="N141" s="67"/>
      <c r="O141" s="67"/>
      <c r="P141" s="67"/>
      <c r="Q141" s="67"/>
      <c r="R141" s="67"/>
      <c r="S141" s="67"/>
      <c r="T141" s="67"/>
      <c r="U141" s="67"/>
    </row>
    <row r="142" spans="6:21">
      <c r="I142" s="68"/>
      <c r="J142" s="67"/>
      <c r="K142" s="67"/>
      <c r="L142" s="67"/>
      <c r="M142" s="67"/>
      <c r="N142" s="67"/>
      <c r="O142" s="67"/>
      <c r="P142" s="67"/>
      <c r="Q142" s="67"/>
      <c r="R142" s="67"/>
      <c r="S142" s="67"/>
      <c r="T142" s="67"/>
      <c r="U142" s="67"/>
    </row>
    <row r="143" spans="6:21">
      <c r="I143" s="68"/>
      <c r="J143" s="67"/>
      <c r="K143" s="67"/>
      <c r="L143" s="67"/>
      <c r="M143" s="67"/>
      <c r="N143" s="67"/>
      <c r="O143" s="67"/>
      <c r="P143" s="67"/>
      <c r="Q143" s="67"/>
      <c r="R143" s="67"/>
      <c r="S143" s="67"/>
      <c r="T143" s="67"/>
      <c r="U143" s="67"/>
    </row>
    <row r="144" spans="6:21">
      <c r="I144" s="68"/>
      <c r="J144" s="67"/>
      <c r="K144" s="67"/>
      <c r="L144" s="67"/>
      <c r="M144" s="67"/>
      <c r="N144" s="67"/>
      <c r="O144" s="67"/>
      <c r="P144" s="67"/>
      <c r="Q144" s="67"/>
      <c r="R144" s="67"/>
      <c r="S144" s="67"/>
      <c r="T144" s="67"/>
      <c r="U144" s="67"/>
    </row>
    <row r="145" spans="9:21">
      <c r="I145" s="68"/>
      <c r="J145" s="67"/>
      <c r="K145" s="67"/>
      <c r="L145" s="67"/>
      <c r="M145" s="67"/>
      <c r="N145" s="67"/>
      <c r="O145" s="67"/>
      <c r="P145" s="67"/>
      <c r="Q145" s="67"/>
      <c r="R145" s="67"/>
      <c r="S145" s="67"/>
      <c r="T145" s="67"/>
      <c r="U145" s="67"/>
    </row>
    <row r="146" spans="9:21">
      <c r="I146" s="68"/>
      <c r="J146" s="67"/>
      <c r="K146" s="67"/>
      <c r="L146" s="67"/>
      <c r="M146" s="67"/>
      <c r="N146" s="67"/>
      <c r="O146" s="67"/>
      <c r="P146" s="67"/>
      <c r="Q146" s="67"/>
      <c r="R146" s="67"/>
      <c r="S146" s="67"/>
      <c r="T146" s="67"/>
      <c r="U146" s="67"/>
    </row>
    <row r="147" spans="9:21">
      <c r="I147" s="68"/>
      <c r="J147" s="67"/>
      <c r="K147" s="67"/>
      <c r="L147" s="67"/>
      <c r="M147" s="67"/>
      <c r="N147" s="67"/>
      <c r="O147" s="67"/>
      <c r="P147" s="67"/>
      <c r="Q147" s="67"/>
      <c r="R147" s="67"/>
      <c r="S147" s="67"/>
      <c r="T147" s="67"/>
      <c r="U147" s="67"/>
    </row>
    <row r="148" spans="9:21">
      <c r="I148" s="68"/>
      <c r="J148" s="67"/>
      <c r="K148" s="67"/>
      <c r="L148" s="67"/>
      <c r="M148" s="67"/>
      <c r="N148" s="67"/>
      <c r="O148" s="67"/>
      <c r="P148" s="67"/>
      <c r="Q148" s="67"/>
      <c r="R148" s="67"/>
      <c r="S148" s="67"/>
      <c r="T148" s="67"/>
      <c r="U148" s="67"/>
    </row>
    <row r="149" spans="9:21">
      <c r="I149" s="68"/>
      <c r="J149" s="67"/>
      <c r="K149" s="67"/>
      <c r="L149" s="67"/>
      <c r="M149" s="67"/>
      <c r="N149" s="67"/>
      <c r="O149" s="67"/>
      <c r="P149" s="67"/>
      <c r="Q149" s="67"/>
      <c r="R149" s="67"/>
      <c r="S149" s="67"/>
      <c r="T149" s="67"/>
      <c r="U149" s="67"/>
    </row>
    <row r="150" spans="9:21">
      <c r="I150" s="68"/>
      <c r="J150" s="67"/>
      <c r="K150" s="67"/>
      <c r="L150" s="67"/>
      <c r="M150" s="67"/>
      <c r="N150" s="67"/>
      <c r="O150" s="67"/>
      <c r="P150" s="67"/>
      <c r="Q150" s="67"/>
      <c r="R150" s="67"/>
      <c r="S150" s="67"/>
      <c r="T150" s="67"/>
      <c r="U150" s="67"/>
    </row>
    <row r="151" spans="9:21">
      <c r="I151" s="68"/>
      <c r="J151" s="67"/>
      <c r="K151" s="67"/>
      <c r="L151" s="67"/>
      <c r="M151" s="67"/>
      <c r="N151" s="67"/>
      <c r="O151" s="67"/>
      <c r="P151" s="67"/>
      <c r="Q151" s="67"/>
      <c r="R151" s="67"/>
      <c r="S151" s="67"/>
      <c r="T151" s="67"/>
      <c r="U151" s="67"/>
    </row>
    <row r="152" spans="9:21">
      <c r="I152" s="68"/>
      <c r="J152" s="67"/>
      <c r="K152" s="67"/>
      <c r="L152" s="67"/>
      <c r="M152" s="67"/>
      <c r="N152" s="67"/>
      <c r="O152" s="67"/>
      <c r="P152" s="67"/>
      <c r="Q152" s="67"/>
      <c r="R152" s="67"/>
      <c r="S152" s="67"/>
      <c r="T152" s="67"/>
      <c r="U152" s="67"/>
    </row>
    <row r="153" spans="9:21">
      <c r="I153" s="68"/>
      <c r="J153" s="67"/>
      <c r="K153" s="67"/>
      <c r="L153" s="67"/>
      <c r="M153" s="67"/>
      <c r="N153" s="67"/>
      <c r="O153" s="67"/>
      <c r="P153" s="67"/>
      <c r="Q153" s="67"/>
      <c r="R153" s="67"/>
      <c r="S153" s="67"/>
      <c r="T153" s="67"/>
      <c r="U153" s="67"/>
    </row>
    <row r="154" spans="9:21">
      <c r="I154" s="68"/>
      <c r="J154" s="67"/>
      <c r="K154" s="67"/>
      <c r="L154" s="67"/>
      <c r="M154" s="67"/>
      <c r="N154" s="67"/>
      <c r="O154" s="67"/>
      <c r="P154" s="67"/>
      <c r="Q154" s="67"/>
      <c r="R154" s="67"/>
      <c r="S154" s="67"/>
      <c r="T154" s="67"/>
      <c r="U154" s="67"/>
    </row>
    <row r="155" spans="9:21">
      <c r="I155" s="68"/>
      <c r="J155" s="67"/>
      <c r="K155" s="67"/>
      <c r="L155" s="67"/>
      <c r="M155" s="67"/>
      <c r="N155" s="67"/>
      <c r="O155" s="67"/>
      <c r="P155" s="67"/>
      <c r="Q155" s="67"/>
      <c r="R155" s="67"/>
      <c r="S155" s="67"/>
      <c r="T155" s="67"/>
      <c r="U155" s="67"/>
    </row>
    <row r="156" spans="9:21">
      <c r="I156" s="68"/>
      <c r="J156" s="67"/>
      <c r="K156" s="67"/>
      <c r="L156" s="67"/>
      <c r="M156" s="67"/>
      <c r="N156" s="67"/>
      <c r="O156" s="67"/>
      <c r="P156" s="67"/>
      <c r="Q156" s="67"/>
      <c r="R156" s="67"/>
      <c r="S156" s="67"/>
      <c r="T156" s="67"/>
      <c r="U156" s="67"/>
    </row>
    <row r="157" spans="9:21">
      <c r="I157" s="68"/>
      <c r="J157" s="67"/>
      <c r="K157" s="67"/>
      <c r="L157" s="67"/>
      <c r="M157" s="67"/>
      <c r="N157" s="67"/>
      <c r="O157" s="67"/>
      <c r="P157" s="67"/>
      <c r="Q157" s="67"/>
      <c r="R157" s="67"/>
      <c r="S157" s="67"/>
      <c r="T157" s="67"/>
      <c r="U157" s="67"/>
    </row>
    <row r="158" spans="9:21">
      <c r="I158" s="68"/>
      <c r="J158" s="67"/>
      <c r="K158" s="67"/>
      <c r="L158" s="67"/>
      <c r="M158" s="67"/>
      <c r="N158" s="67"/>
      <c r="O158" s="67"/>
      <c r="P158" s="67"/>
      <c r="Q158" s="67"/>
      <c r="R158" s="67"/>
      <c r="S158" s="67"/>
      <c r="T158" s="67"/>
      <c r="U158" s="67"/>
    </row>
    <row r="159" spans="9:21">
      <c r="I159" s="68"/>
      <c r="J159" s="67"/>
      <c r="K159" s="67"/>
      <c r="L159" s="67"/>
      <c r="M159" s="67"/>
      <c r="N159" s="67"/>
      <c r="O159" s="67"/>
      <c r="P159" s="67"/>
      <c r="Q159" s="67"/>
      <c r="R159" s="67"/>
      <c r="S159" s="67"/>
      <c r="T159" s="67"/>
      <c r="U159" s="67"/>
    </row>
    <row r="160" spans="9:21">
      <c r="I160" s="68"/>
      <c r="J160" s="67"/>
      <c r="K160" s="67"/>
      <c r="L160" s="67"/>
      <c r="M160" s="67"/>
      <c r="N160" s="67"/>
      <c r="O160" s="67"/>
      <c r="P160" s="67"/>
      <c r="Q160" s="67"/>
      <c r="R160" s="67"/>
      <c r="S160" s="67"/>
      <c r="T160" s="67"/>
      <c r="U160" s="67"/>
    </row>
    <row r="161" spans="9:21">
      <c r="I161" s="68"/>
      <c r="J161" s="67"/>
      <c r="K161" s="67"/>
      <c r="L161" s="67"/>
      <c r="M161" s="67"/>
      <c r="N161" s="67"/>
      <c r="O161" s="67"/>
      <c r="P161" s="67"/>
      <c r="Q161" s="67"/>
      <c r="R161" s="67"/>
      <c r="S161" s="67"/>
      <c r="T161" s="67"/>
      <c r="U161" s="67"/>
    </row>
    <row r="162" spans="9:21">
      <c r="I162" s="68"/>
      <c r="J162" s="67"/>
      <c r="K162" s="67"/>
      <c r="L162" s="67"/>
      <c r="M162" s="67"/>
      <c r="N162" s="67"/>
      <c r="O162" s="67"/>
      <c r="P162" s="67"/>
      <c r="Q162" s="67"/>
      <c r="R162" s="67"/>
      <c r="S162" s="67"/>
      <c r="T162" s="67"/>
      <c r="U162" s="67"/>
    </row>
    <row r="163" spans="9:21">
      <c r="I163" s="68"/>
      <c r="J163" s="67"/>
      <c r="K163" s="67"/>
      <c r="L163" s="67"/>
      <c r="M163" s="67"/>
      <c r="N163" s="67"/>
      <c r="O163" s="67"/>
      <c r="P163" s="67"/>
      <c r="Q163" s="67"/>
      <c r="R163" s="67"/>
      <c r="S163" s="67"/>
      <c r="T163" s="67"/>
      <c r="U163" s="67"/>
    </row>
    <row r="164" spans="9:21">
      <c r="I164" s="68"/>
      <c r="J164" s="67"/>
      <c r="K164" s="67"/>
      <c r="L164" s="67"/>
      <c r="M164" s="67"/>
      <c r="N164" s="67"/>
      <c r="O164" s="67"/>
      <c r="P164" s="67"/>
      <c r="Q164" s="67"/>
      <c r="R164" s="67"/>
      <c r="S164" s="67"/>
      <c r="T164" s="67"/>
      <c r="U164" s="67"/>
    </row>
    <row r="165" spans="9:21">
      <c r="I165" s="68"/>
      <c r="J165" s="67"/>
      <c r="K165" s="67"/>
      <c r="L165" s="67"/>
      <c r="M165" s="67"/>
      <c r="N165" s="67"/>
      <c r="O165" s="67"/>
      <c r="P165" s="67"/>
      <c r="Q165" s="67"/>
      <c r="R165" s="67"/>
      <c r="S165" s="67"/>
      <c r="T165" s="67"/>
      <c r="U165" s="67"/>
    </row>
    <row r="166" spans="9:21">
      <c r="I166" s="68"/>
      <c r="J166" s="67"/>
      <c r="K166" s="67"/>
      <c r="L166" s="67"/>
      <c r="M166" s="67"/>
      <c r="N166" s="67"/>
      <c r="O166" s="67"/>
      <c r="P166" s="67"/>
      <c r="Q166" s="67"/>
      <c r="R166" s="67"/>
      <c r="S166" s="67"/>
      <c r="T166" s="67"/>
      <c r="U166" s="67"/>
    </row>
    <row r="167" spans="9:21">
      <c r="I167" s="68"/>
      <c r="J167" s="67"/>
      <c r="K167" s="67"/>
      <c r="L167" s="67"/>
      <c r="M167" s="67"/>
      <c r="N167" s="67"/>
      <c r="O167" s="67"/>
      <c r="P167" s="67"/>
      <c r="Q167" s="67"/>
      <c r="R167" s="67"/>
      <c r="S167" s="67"/>
      <c r="T167" s="67"/>
      <c r="U167" s="67"/>
    </row>
    <row r="168" spans="9:21">
      <c r="I168" s="68"/>
      <c r="J168" s="67"/>
      <c r="K168" s="67"/>
      <c r="L168" s="67"/>
      <c r="M168" s="67"/>
      <c r="N168" s="67"/>
      <c r="O168" s="67"/>
      <c r="P168" s="67"/>
      <c r="Q168" s="67"/>
      <c r="R168" s="67"/>
      <c r="S168" s="67"/>
      <c r="T168" s="67"/>
      <c r="U168" s="67"/>
    </row>
    <row r="169" spans="9:21">
      <c r="I169" s="68"/>
      <c r="J169" s="67"/>
      <c r="K169" s="67"/>
      <c r="L169" s="67"/>
      <c r="M169" s="67"/>
      <c r="N169" s="67"/>
      <c r="O169" s="67"/>
      <c r="P169" s="67"/>
      <c r="Q169" s="67"/>
      <c r="R169" s="67"/>
      <c r="S169" s="67"/>
      <c r="T169" s="67"/>
      <c r="U169" s="67"/>
    </row>
    <row r="170" spans="9:21">
      <c r="I170" s="68"/>
      <c r="J170" s="67"/>
      <c r="K170" s="67"/>
      <c r="L170" s="67"/>
      <c r="M170" s="67"/>
      <c r="N170" s="67"/>
      <c r="O170" s="67"/>
      <c r="P170" s="67"/>
      <c r="Q170" s="67"/>
      <c r="R170" s="67"/>
      <c r="S170" s="67"/>
      <c r="T170" s="67"/>
      <c r="U170" s="67"/>
    </row>
    <row r="171" spans="9:21">
      <c r="I171" s="68"/>
      <c r="J171" s="67"/>
      <c r="K171" s="67"/>
      <c r="L171" s="67"/>
      <c r="M171" s="67"/>
      <c r="N171" s="67"/>
      <c r="O171" s="67"/>
      <c r="P171" s="67"/>
      <c r="Q171" s="67"/>
      <c r="R171" s="67"/>
      <c r="S171" s="67"/>
      <c r="T171" s="67"/>
      <c r="U171" s="67"/>
    </row>
    <row r="172" spans="9:21">
      <c r="I172" s="68"/>
      <c r="J172" s="67"/>
      <c r="K172" s="67"/>
      <c r="L172" s="67"/>
      <c r="M172" s="67"/>
      <c r="N172" s="67"/>
      <c r="O172" s="67"/>
      <c r="P172" s="67"/>
      <c r="Q172" s="67"/>
      <c r="R172" s="67"/>
      <c r="S172" s="67"/>
      <c r="T172" s="67"/>
      <c r="U172" s="67"/>
    </row>
    <row r="173" spans="9:21">
      <c r="I173" s="68"/>
      <c r="J173" s="67"/>
      <c r="K173" s="67"/>
      <c r="L173" s="67"/>
      <c r="M173" s="67"/>
      <c r="N173" s="67"/>
      <c r="O173" s="67"/>
      <c r="P173" s="67"/>
      <c r="Q173" s="67"/>
      <c r="R173" s="67"/>
      <c r="S173" s="67"/>
      <c r="T173" s="67"/>
      <c r="U173" s="67"/>
    </row>
    <row r="174" spans="9:21">
      <c r="I174" s="68"/>
      <c r="J174" s="67"/>
      <c r="K174" s="67"/>
      <c r="L174" s="67"/>
      <c r="M174" s="67"/>
      <c r="N174" s="67"/>
      <c r="O174" s="67"/>
      <c r="P174" s="67"/>
      <c r="Q174" s="67"/>
      <c r="R174" s="67"/>
      <c r="S174" s="67"/>
      <c r="T174" s="67"/>
      <c r="U174" s="67"/>
    </row>
    <row r="175" spans="9:21">
      <c r="I175" s="68"/>
      <c r="J175" s="67"/>
      <c r="K175" s="67"/>
      <c r="L175" s="67"/>
      <c r="M175" s="67"/>
      <c r="N175" s="67"/>
      <c r="O175" s="67"/>
      <c r="P175" s="67"/>
      <c r="Q175" s="67"/>
      <c r="R175" s="67"/>
      <c r="S175" s="67"/>
      <c r="T175" s="67"/>
      <c r="U175" s="67"/>
    </row>
    <row r="176" spans="9:21">
      <c r="I176" s="68"/>
      <c r="J176" s="67"/>
      <c r="K176" s="67"/>
      <c r="L176" s="67"/>
      <c r="M176" s="67"/>
      <c r="N176" s="67"/>
      <c r="O176" s="67"/>
      <c r="P176" s="67"/>
      <c r="Q176" s="67"/>
      <c r="R176" s="67"/>
      <c r="S176" s="67"/>
      <c r="T176" s="67"/>
      <c r="U176" s="67"/>
    </row>
    <row r="177" spans="9:21">
      <c r="I177" s="68"/>
      <c r="J177" s="67"/>
      <c r="K177" s="67"/>
      <c r="L177" s="67"/>
      <c r="M177" s="67"/>
      <c r="N177" s="67"/>
      <c r="O177" s="67"/>
      <c r="P177" s="67"/>
      <c r="Q177" s="67"/>
      <c r="R177" s="67"/>
      <c r="S177" s="67"/>
      <c r="T177" s="67"/>
      <c r="U177" s="67"/>
    </row>
    <row r="178" spans="9:21">
      <c r="I178" s="68"/>
      <c r="J178" s="67"/>
      <c r="K178" s="67"/>
      <c r="L178" s="67"/>
      <c r="M178" s="67"/>
      <c r="N178" s="67"/>
      <c r="O178" s="67"/>
      <c r="P178" s="67"/>
      <c r="Q178" s="67"/>
      <c r="R178" s="67"/>
      <c r="S178" s="67"/>
      <c r="T178" s="67"/>
      <c r="U178" s="67"/>
    </row>
    <row r="179" spans="9:21">
      <c r="I179" s="68"/>
      <c r="J179" s="67"/>
      <c r="K179" s="67"/>
      <c r="L179" s="67"/>
      <c r="M179" s="67"/>
      <c r="N179" s="67"/>
      <c r="O179" s="67"/>
      <c r="P179" s="67"/>
      <c r="Q179" s="67"/>
      <c r="R179" s="67"/>
      <c r="S179" s="67"/>
      <c r="T179" s="67"/>
      <c r="U179" s="67"/>
    </row>
    <row r="180" spans="9:21">
      <c r="I180" s="68"/>
      <c r="J180" s="67"/>
      <c r="K180" s="67"/>
      <c r="L180" s="67"/>
      <c r="M180" s="67"/>
      <c r="N180" s="67"/>
      <c r="O180" s="67"/>
      <c r="P180" s="67"/>
      <c r="Q180" s="67"/>
      <c r="R180" s="67"/>
      <c r="S180" s="67"/>
      <c r="T180" s="67"/>
      <c r="U180" s="67"/>
    </row>
    <row r="181" spans="9:21">
      <c r="I181" s="68"/>
      <c r="J181" s="67"/>
      <c r="K181" s="67"/>
      <c r="L181" s="67"/>
      <c r="M181" s="67"/>
      <c r="N181" s="67"/>
      <c r="O181" s="67"/>
      <c r="P181" s="67"/>
      <c r="Q181" s="67"/>
      <c r="R181" s="67"/>
      <c r="S181" s="67"/>
      <c r="T181" s="67"/>
      <c r="U181" s="67"/>
    </row>
    <row r="182" spans="9:21">
      <c r="I182" s="68"/>
      <c r="J182" s="67"/>
      <c r="K182" s="67"/>
      <c r="L182" s="67"/>
      <c r="M182" s="67"/>
      <c r="N182" s="67"/>
      <c r="O182" s="67"/>
      <c r="P182" s="67"/>
      <c r="Q182" s="67"/>
      <c r="R182" s="67"/>
      <c r="S182" s="67"/>
      <c r="T182" s="67"/>
      <c r="U182" s="67"/>
    </row>
    <row r="183" spans="9:21">
      <c r="I183" s="68"/>
      <c r="J183" s="67"/>
      <c r="K183" s="67"/>
      <c r="L183" s="67"/>
      <c r="M183" s="67"/>
      <c r="N183" s="67"/>
      <c r="O183" s="67"/>
      <c r="P183" s="67"/>
      <c r="Q183" s="67"/>
      <c r="R183" s="67"/>
      <c r="S183" s="67"/>
      <c r="T183" s="67"/>
      <c r="U183" s="67"/>
    </row>
    <row r="184" spans="9:21">
      <c r="I184" s="68"/>
      <c r="J184" s="67"/>
      <c r="K184" s="67"/>
      <c r="L184" s="67"/>
      <c r="M184" s="67"/>
      <c r="N184" s="67"/>
      <c r="O184" s="67"/>
      <c r="P184" s="67"/>
      <c r="Q184" s="67"/>
      <c r="R184" s="67"/>
      <c r="S184" s="67"/>
      <c r="T184" s="67"/>
      <c r="U184" s="67"/>
    </row>
    <row r="185" spans="9:21">
      <c r="I185" s="68"/>
      <c r="J185" s="67"/>
      <c r="K185" s="67"/>
      <c r="L185" s="67"/>
      <c r="M185" s="67"/>
      <c r="N185" s="67"/>
      <c r="O185" s="67"/>
      <c r="P185" s="67"/>
      <c r="Q185" s="67"/>
      <c r="R185" s="67"/>
      <c r="S185" s="67"/>
      <c r="T185" s="67"/>
      <c r="U185" s="67"/>
    </row>
    <row r="186" spans="9:21">
      <c r="I186" s="68"/>
      <c r="J186" s="67"/>
      <c r="K186" s="67"/>
      <c r="L186" s="67"/>
      <c r="M186" s="67"/>
      <c r="N186" s="67"/>
      <c r="O186" s="67"/>
      <c r="P186" s="67"/>
      <c r="Q186" s="67"/>
      <c r="R186" s="67"/>
      <c r="S186" s="67"/>
      <c r="T186" s="67"/>
      <c r="U186" s="67"/>
    </row>
    <row r="187" spans="9:21">
      <c r="I187" s="68"/>
      <c r="J187" s="67"/>
      <c r="K187" s="67"/>
      <c r="L187" s="67"/>
      <c r="M187" s="67"/>
      <c r="N187" s="67"/>
      <c r="O187" s="67"/>
      <c r="P187" s="67"/>
      <c r="Q187" s="67"/>
      <c r="R187" s="67"/>
      <c r="S187" s="67"/>
      <c r="T187" s="67"/>
      <c r="U187" s="67"/>
    </row>
    <row r="188" spans="9:21">
      <c r="I188" s="68"/>
      <c r="J188" s="67"/>
      <c r="K188" s="67"/>
      <c r="L188" s="67"/>
      <c r="M188" s="67"/>
      <c r="N188" s="67"/>
      <c r="O188" s="67"/>
      <c r="P188" s="67"/>
      <c r="Q188" s="67"/>
      <c r="R188" s="67"/>
      <c r="S188" s="67"/>
      <c r="T188" s="67"/>
      <c r="U188" s="67"/>
    </row>
    <row r="189" spans="9:21">
      <c r="I189" s="68"/>
      <c r="J189" s="67"/>
      <c r="K189" s="67"/>
      <c r="L189" s="67"/>
      <c r="M189" s="67"/>
      <c r="N189" s="67"/>
      <c r="O189" s="67"/>
      <c r="P189" s="67"/>
      <c r="Q189" s="67"/>
      <c r="R189" s="67"/>
      <c r="S189" s="67"/>
      <c r="T189" s="67"/>
      <c r="U189" s="67"/>
    </row>
    <row r="190" spans="9:21">
      <c r="I190" s="68"/>
      <c r="J190" s="67"/>
      <c r="K190" s="67"/>
      <c r="L190" s="67"/>
      <c r="M190" s="67"/>
      <c r="N190" s="67"/>
      <c r="O190" s="67"/>
      <c r="P190" s="67"/>
      <c r="Q190" s="67"/>
      <c r="R190" s="67"/>
      <c r="S190" s="67"/>
      <c r="T190" s="67"/>
      <c r="U190" s="67"/>
    </row>
    <row r="191" spans="9:21">
      <c r="I191" s="68"/>
      <c r="J191" s="67"/>
      <c r="K191" s="67"/>
      <c r="L191" s="67"/>
      <c r="M191" s="67"/>
      <c r="N191" s="67"/>
      <c r="O191" s="67"/>
      <c r="P191" s="67"/>
      <c r="Q191" s="67"/>
      <c r="R191" s="67"/>
      <c r="S191" s="67"/>
      <c r="T191" s="67"/>
      <c r="U191" s="67"/>
    </row>
    <row r="192" spans="9:21">
      <c r="I192" s="68"/>
      <c r="J192" s="67"/>
      <c r="K192" s="67"/>
      <c r="L192" s="67"/>
      <c r="M192" s="67"/>
      <c r="N192" s="67"/>
      <c r="O192" s="67"/>
      <c r="P192" s="67"/>
      <c r="Q192" s="67"/>
      <c r="R192" s="67"/>
      <c r="S192" s="67"/>
      <c r="T192" s="67"/>
      <c r="U192" s="67"/>
    </row>
    <row r="193" spans="9:21">
      <c r="I193" s="68"/>
      <c r="J193" s="67"/>
      <c r="K193" s="67"/>
      <c r="L193" s="67"/>
      <c r="M193" s="67"/>
      <c r="N193" s="67"/>
      <c r="O193" s="67"/>
      <c r="P193" s="67"/>
      <c r="Q193" s="67"/>
      <c r="R193" s="67"/>
      <c r="S193" s="67"/>
      <c r="T193" s="67"/>
      <c r="U193" s="67"/>
    </row>
    <row r="194" spans="9:21">
      <c r="I194" s="68"/>
      <c r="J194" s="67"/>
      <c r="K194" s="67"/>
      <c r="L194" s="67"/>
      <c r="M194" s="67"/>
      <c r="N194" s="67"/>
      <c r="O194" s="67"/>
      <c r="P194" s="67"/>
      <c r="Q194" s="67"/>
      <c r="R194" s="67"/>
      <c r="S194" s="67"/>
      <c r="T194" s="67"/>
      <c r="U194" s="67"/>
    </row>
    <row r="195" spans="9:21">
      <c r="I195" s="68"/>
      <c r="J195" s="67"/>
      <c r="K195" s="67"/>
      <c r="L195" s="67"/>
      <c r="M195" s="67"/>
      <c r="N195" s="67"/>
      <c r="O195" s="67"/>
      <c r="P195" s="67"/>
      <c r="Q195" s="67"/>
      <c r="R195" s="67"/>
      <c r="S195" s="67"/>
      <c r="T195" s="67"/>
      <c r="U195" s="67"/>
    </row>
    <row r="196" spans="9:21">
      <c r="I196" s="68"/>
      <c r="J196" s="67"/>
      <c r="K196" s="67"/>
      <c r="L196" s="67"/>
      <c r="M196" s="67"/>
      <c r="N196" s="67"/>
      <c r="O196" s="67"/>
      <c r="P196" s="67"/>
      <c r="Q196" s="67"/>
      <c r="R196" s="67"/>
      <c r="S196" s="67"/>
      <c r="T196" s="67"/>
      <c r="U196" s="67"/>
    </row>
    <row r="197" spans="9:21">
      <c r="I197" s="68"/>
      <c r="J197" s="67"/>
      <c r="K197" s="67"/>
      <c r="L197" s="67"/>
      <c r="M197" s="67"/>
      <c r="N197" s="67"/>
      <c r="O197" s="67"/>
      <c r="P197" s="67"/>
      <c r="Q197" s="67"/>
      <c r="R197" s="67"/>
      <c r="S197" s="67"/>
      <c r="T197" s="67"/>
      <c r="U197" s="67"/>
    </row>
    <row r="198" spans="9:21">
      <c r="I198" s="68"/>
      <c r="J198" s="67"/>
      <c r="K198" s="67"/>
      <c r="L198" s="67"/>
      <c r="M198" s="67"/>
      <c r="N198" s="67"/>
      <c r="O198" s="67"/>
      <c r="P198" s="67"/>
      <c r="Q198" s="67"/>
      <c r="R198" s="67"/>
      <c r="S198" s="67"/>
      <c r="T198" s="67"/>
      <c r="U198" s="67"/>
    </row>
    <row r="199" spans="9:21">
      <c r="I199" s="68"/>
      <c r="J199" s="67"/>
      <c r="K199" s="67"/>
      <c r="L199" s="67"/>
      <c r="M199" s="67"/>
      <c r="N199" s="67"/>
      <c r="O199" s="67"/>
      <c r="P199" s="67"/>
      <c r="Q199" s="67"/>
      <c r="R199" s="67"/>
      <c r="S199" s="67"/>
      <c r="T199" s="67"/>
      <c r="U199" s="67"/>
    </row>
    <row r="200" spans="9:21">
      <c r="I200" s="68"/>
      <c r="J200" s="67"/>
      <c r="K200" s="67"/>
      <c r="L200" s="67"/>
      <c r="M200" s="67"/>
      <c r="N200" s="67"/>
      <c r="O200" s="67"/>
      <c r="P200" s="67"/>
      <c r="Q200" s="67"/>
      <c r="R200" s="67"/>
      <c r="S200" s="67"/>
      <c r="T200" s="67"/>
      <c r="U200" s="67"/>
    </row>
    <row r="201" spans="9:21">
      <c r="I201" s="68"/>
      <c r="J201" s="67"/>
      <c r="K201" s="67"/>
      <c r="L201" s="67"/>
      <c r="M201" s="67"/>
      <c r="N201" s="67"/>
      <c r="O201" s="67"/>
      <c r="P201" s="67"/>
      <c r="Q201" s="67"/>
      <c r="R201" s="67"/>
      <c r="S201" s="67"/>
      <c r="T201" s="67"/>
      <c r="U201" s="67"/>
    </row>
    <row r="202" spans="9:21">
      <c r="I202" s="68"/>
      <c r="J202" s="67"/>
      <c r="K202" s="67"/>
      <c r="L202" s="67"/>
      <c r="M202" s="67"/>
      <c r="N202" s="67"/>
      <c r="O202" s="67"/>
      <c r="P202" s="67"/>
      <c r="Q202" s="67"/>
      <c r="R202" s="67"/>
      <c r="S202" s="67"/>
      <c r="T202" s="67"/>
      <c r="U202" s="67"/>
    </row>
    <row r="203" spans="9:21">
      <c r="I203" s="68"/>
      <c r="J203" s="67"/>
      <c r="K203" s="67"/>
      <c r="L203" s="67"/>
      <c r="M203" s="67"/>
      <c r="N203" s="67"/>
      <c r="O203" s="67"/>
      <c r="P203" s="67"/>
      <c r="Q203" s="67"/>
      <c r="R203" s="67"/>
      <c r="S203" s="67"/>
      <c r="T203" s="67"/>
      <c r="U203" s="67"/>
    </row>
    <row r="204" spans="9:21">
      <c r="I204" s="68"/>
      <c r="J204" s="67"/>
      <c r="K204" s="67"/>
      <c r="L204" s="67"/>
      <c r="M204" s="67"/>
      <c r="N204" s="67"/>
      <c r="O204" s="67"/>
      <c r="P204" s="67"/>
      <c r="Q204" s="67"/>
      <c r="R204" s="67"/>
      <c r="S204" s="67"/>
      <c r="T204" s="67"/>
      <c r="U204" s="67"/>
    </row>
    <row r="205" spans="9:21">
      <c r="I205" s="68"/>
      <c r="J205" s="67"/>
      <c r="K205" s="67"/>
      <c r="L205" s="67"/>
      <c r="M205" s="67"/>
      <c r="N205" s="67"/>
      <c r="O205" s="67"/>
      <c r="P205" s="67"/>
      <c r="Q205" s="67"/>
      <c r="R205" s="67"/>
      <c r="S205" s="67"/>
      <c r="T205" s="67"/>
      <c r="U205" s="67"/>
    </row>
    <row r="206" spans="9:21">
      <c r="I206" s="68"/>
      <c r="J206" s="67"/>
      <c r="K206" s="67"/>
      <c r="L206" s="67"/>
      <c r="M206" s="67"/>
      <c r="N206" s="67"/>
      <c r="O206" s="67"/>
      <c r="P206" s="67"/>
      <c r="Q206" s="67"/>
      <c r="R206" s="67"/>
      <c r="S206" s="67"/>
      <c r="T206" s="67"/>
      <c r="U206" s="67"/>
    </row>
    <row r="207" spans="9:21">
      <c r="I207" s="68"/>
      <c r="J207" s="67"/>
      <c r="K207" s="67"/>
      <c r="L207" s="67"/>
      <c r="M207" s="67"/>
      <c r="N207" s="67"/>
      <c r="O207" s="67"/>
      <c r="P207" s="67"/>
      <c r="Q207" s="67"/>
      <c r="R207" s="67"/>
      <c r="S207" s="67"/>
      <c r="T207" s="67"/>
      <c r="U207" s="67"/>
    </row>
    <row r="208" spans="9:21">
      <c r="I208" s="68"/>
      <c r="J208" s="67"/>
      <c r="K208" s="67"/>
      <c r="L208" s="67"/>
      <c r="M208" s="67"/>
      <c r="N208" s="67"/>
      <c r="O208" s="67"/>
      <c r="P208" s="67"/>
      <c r="Q208" s="67"/>
      <c r="R208" s="67"/>
      <c r="S208" s="67"/>
      <c r="T208" s="67"/>
      <c r="U208" s="67"/>
    </row>
    <row r="209" spans="9:21">
      <c r="I209" s="68"/>
      <c r="J209" s="67"/>
      <c r="K209" s="67"/>
      <c r="L209" s="67"/>
      <c r="M209" s="67"/>
      <c r="N209" s="67"/>
      <c r="O209" s="67"/>
      <c r="P209" s="67"/>
      <c r="Q209" s="67"/>
      <c r="R209" s="67"/>
      <c r="S209" s="67"/>
      <c r="T209" s="67"/>
      <c r="U209" s="67"/>
    </row>
    <row r="210" spans="9:21">
      <c r="I210" s="68"/>
      <c r="J210" s="67"/>
      <c r="K210" s="67"/>
      <c r="L210" s="67"/>
      <c r="M210" s="67"/>
      <c r="N210" s="67"/>
      <c r="O210" s="67"/>
      <c r="P210" s="67"/>
      <c r="Q210" s="67"/>
      <c r="R210" s="67"/>
      <c r="S210" s="67"/>
      <c r="T210" s="67"/>
      <c r="U210" s="67"/>
    </row>
    <row r="211" spans="9:21">
      <c r="I211" s="68"/>
      <c r="J211" s="67"/>
      <c r="K211" s="67"/>
      <c r="L211" s="67"/>
      <c r="M211" s="67"/>
      <c r="N211" s="67"/>
      <c r="O211" s="67"/>
      <c r="P211" s="67"/>
      <c r="Q211" s="67"/>
      <c r="R211" s="67"/>
      <c r="S211" s="67"/>
      <c r="T211" s="67"/>
      <c r="U211" s="67"/>
    </row>
    <row r="212" spans="9:21">
      <c r="I212" s="68"/>
      <c r="J212" s="67"/>
      <c r="K212" s="67"/>
      <c r="L212" s="67"/>
      <c r="M212" s="67"/>
      <c r="N212" s="67"/>
      <c r="O212" s="67"/>
      <c r="P212" s="67"/>
      <c r="Q212" s="67"/>
      <c r="R212" s="67"/>
      <c r="S212" s="67"/>
      <c r="T212" s="67"/>
      <c r="U212" s="67"/>
    </row>
    <row r="213" spans="9:21">
      <c r="I213" s="68"/>
      <c r="J213" s="67"/>
      <c r="K213" s="67"/>
      <c r="L213" s="67"/>
      <c r="M213" s="67"/>
      <c r="N213" s="67"/>
      <c r="O213" s="67"/>
      <c r="P213" s="67"/>
      <c r="Q213" s="67"/>
      <c r="R213" s="67"/>
      <c r="S213" s="67"/>
      <c r="T213" s="67"/>
      <c r="U213" s="67"/>
    </row>
    <row r="214" spans="9:21">
      <c r="I214" s="68"/>
      <c r="J214" s="67"/>
      <c r="K214" s="67"/>
      <c r="L214" s="67"/>
      <c r="M214" s="67"/>
      <c r="N214" s="67"/>
      <c r="O214" s="67"/>
      <c r="P214" s="67"/>
      <c r="Q214" s="67"/>
      <c r="R214" s="67"/>
      <c r="S214" s="67"/>
      <c r="T214" s="67"/>
      <c r="U214" s="67"/>
    </row>
    <row r="215" spans="9:21">
      <c r="I215" s="68"/>
      <c r="J215" s="67"/>
      <c r="K215" s="67"/>
      <c r="L215" s="67"/>
      <c r="M215" s="67"/>
      <c r="N215" s="67"/>
      <c r="O215" s="67"/>
      <c r="P215" s="67"/>
      <c r="Q215" s="67"/>
      <c r="R215" s="67"/>
      <c r="S215" s="67"/>
      <c r="T215" s="67"/>
      <c r="U215" s="67"/>
    </row>
    <row r="216" spans="9:21">
      <c r="I216" s="68"/>
      <c r="J216" s="67"/>
      <c r="K216" s="67"/>
      <c r="L216" s="67"/>
      <c r="M216" s="67"/>
      <c r="N216" s="67"/>
      <c r="O216" s="67"/>
      <c r="P216" s="67"/>
      <c r="Q216" s="67"/>
      <c r="R216" s="67"/>
      <c r="S216" s="67"/>
      <c r="T216" s="67"/>
      <c r="U216" s="67"/>
    </row>
    <row r="217" spans="9:21">
      <c r="I217" s="68"/>
      <c r="J217" s="67"/>
      <c r="K217" s="67"/>
      <c r="L217" s="67"/>
      <c r="M217" s="67"/>
      <c r="N217" s="67"/>
      <c r="O217" s="67"/>
      <c r="P217" s="67"/>
      <c r="Q217" s="67"/>
      <c r="R217" s="67"/>
      <c r="S217" s="67"/>
      <c r="T217" s="67"/>
      <c r="U217" s="67"/>
    </row>
    <row r="218" spans="9:21">
      <c r="I218" s="68"/>
      <c r="J218" s="67"/>
      <c r="K218" s="67"/>
      <c r="L218" s="67"/>
      <c r="M218" s="67"/>
      <c r="N218" s="67"/>
      <c r="O218" s="67"/>
      <c r="P218" s="67"/>
      <c r="Q218" s="67"/>
      <c r="R218" s="67"/>
      <c r="S218" s="67"/>
      <c r="T218" s="67"/>
      <c r="U218" s="67"/>
    </row>
    <row r="219" spans="9:21">
      <c r="I219" s="68"/>
      <c r="J219" s="67"/>
      <c r="K219" s="67"/>
      <c r="L219" s="67"/>
      <c r="M219" s="67"/>
      <c r="N219" s="67"/>
      <c r="O219" s="67"/>
      <c r="P219" s="67"/>
      <c r="Q219" s="67"/>
      <c r="R219" s="67"/>
      <c r="S219" s="67"/>
      <c r="T219" s="67"/>
      <c r="U219" s="67"/>
    </row>
    <row r="220" spans="9:21">
      <c r="I220" s="68"/>
      <c r="J220" s="67"/>
      <c r="K220" s="67"/>
      <c r="L220" s="67"/>
      <c r="M220" s="67"/>
      <c r="N220" s="67"/>
      <c r="O220" s="67"/>
      <c r="P220" s="67"/>
      <c r="Q220" s="67"/>
      <c r="R220" s="67"/>
      <c r="S220" s="67"/>
      <c r="T220" s="67"/>
      <c r="U220" s="67"/>
    </row>
    <row r="221" spans="9:21">
      <c r="I221" s="68"/>
      <c r="J221" s="67"/>
      <c r="K221" s="67"/>
      <c r="L221" s="67"/>
      <c r="M221" s="67"/>
      <c r="N221" s="67"/>
      <c r="O221" s="67"/>
      <c r="P221" s="67"/>
      <c r="Q221" s="67"/>
      <c r="R221" s="67"/>
      <c r="S221" s="67"/>
      <c r="T221" s="67"/>
      <c r="U221" s="67"/>
    </row>
    <row r="222" spans="9:21">
      <c r="I222" s="68"/>
      <c r="J222" s="67"/>
      <c r="K222" s="67"/>
      <c r="L222" s="67"/>
      <c r="M222" s="67"/>
      <c r="N222" s="67"/>
      <c r="O222" s="67"/>
      <c r="P222" s="67"/>
      <c r="Q222" s="67"/>
      <c r="R222" s="67"/>
      <c r="S222" s="67"/>
      <c r="T222" s="67"/>
      <c r="U222" s="67"/>
    </row>
    <row r="223" spans="9:21">
      <c r="I223" s="68"/>
      <c r="J223" s="67"/>
      <c r="K223" s="67"/>
      <c r="L223" s="67"/>
      <c r="M223" s="67"/>
      <c r="N223" s="67"/>
      <c r="O223" s="67"/>
      <c r="P223" s="67"/>
      <c r="Q223" s="67"/>
      <c r="R223" s="67"/>
      <c r="S223" s="67"/>
      <c r="T223" s="67"/>
      <c r="U223" s="67"/>
    </row>
    <row r="224" spans="9:21">
      <c r="I224" s="68"/>
      <c r="J224" s="67"/>
      <c r="K224" s="67"/>
      <c r="L224" s="67"/>
      <c r="M224" s="67"/>
      <c r="N224" s="67"/>
      <c r="O224" s="67"/>
      <c r="P224" s="67"/>
      <c r="Q224" s="67"/>
      <c r="R224" s="67"/>
      <c r="S224" s="67"/>
      <c r="T224" s="67"/>
      <c r="U224" s="67"/>
    </row>
    <row r="225" spans="9:21">
      <c r="I225" s="68"/>
      <c r="J225" s="67"/>
      <c r="K225" s="67"/>
      <c r="L225" s="67"/>
      <c r="M225" s="67"/>
      <c r="N225" s="67"/>
      <c r="O225" s="67"/>
      <c r="P225" s="67"/>
      <c r="Q225" s="67"/>
      <c r="R225" s="67"/>
      <c r="S225" s="67"/>
      <c r="T225" s="67"/>
      <c r="U225" s="67"/>
    </row>
    <row r="226" spans="9:21">
      <c r="I226" s="68"/>
      <c r="J226" s="67"/>
      <c r="K226" s="67"/>
      <c r="L226" s="67"/>
      <c r="M226" s="67"/>
      <c r="N226" s="67"/>
      <c r="O226" s="67"/>
      <c r="P226" s="67"/>
      <c r="Q226" s="67"/>
      <c r="R226" s="67"/>
      <c r="S226" s="67"/>
      <c r="T226" s="67"/>
      <c r="U226" s="67"/>
    </row>
    <row r="227" spans="9:21">
      <c r="I227" s="68"/>
      <c r="J227" s="67"/>
      <c r="K227" s="67"/>
      <c r="L227" s="67"/>
      <c r="M227" s="67"/>
      <c r="N227" s="67"/>
      <c r="O227" s="67"/>
      <c r="P227" s="67"/>
      <c r="Q227" s="67"/>
      <c r="R227" s="67"/>
      <c r="S227" s="67"/>
      <c r="T227" s="67"/>
      <c r="U227" s="67"/>
    </row>
    <row r="228" spans="9:21">
      <c r="I228" s="68"/>
      <c r="J228" s="67"/>
      <c r="K228" s="67"/>
      <c r="L228" s="67"/>
      <c r="M228" s="67"/>
      <c r="N228" s="67"/>
      <c r="O228" s="67"/>
      <c r="P228" s="67"/>
      <c r="Q228" s="67"/>
      <c r="R228" s="67"/>
      <c r="S228" s="67"/>
      <c r="T228" s="67"/>
      <c r="U228" s="67"/>
    </row>
    <row r="229" spans="9:21">
      <c r="I229" s="68"/>
      <c r="J229" s="67"/>
      <c r="K229" s="67"/>
      <c r="L229" s="67"/>
      <c r="M229" s="67"/>
      <c r="N229" s="67"/>
      <c r="O229" s="67"/>
      <c r="P229" s="67"/>
      <c r="Q229" s="67"/>
      <c r="R229" s="67"/>
      <c r="S229" s="67"/>
      <c r="T229" s="67"/>
      <c r="U229" s="67"/>
    </row>
    <row r="230" spans="9:21">
      <c r="I230" s="68"/>
      <c r="J230" s="67"/>
      <c r="K230" s="67"/>
      <c r="L230" s="67"/>
      <c r="M230" s="67"/>
      <c r="N230" s="67"/>
      <c r="O230" s="67"/>
      <c r="P230" s="67"/>
      <c r="Q230" s="67"/>
      <c r="R230" s="67"/>
      <c r="S230" s="67"/>
      <c r="T230" s="67"/>
      <c r="U230" s="67"/>
    </row>
    <row r="231" spans="9:21">
      <c r="I231" s="68"/>
      <c r="J231" s="67"/>
      <c r="K231" s="67"/>
      <c r="L231" s="67"/>
      <c r="M231" s="67"/>
      <c r="N231" s="67"/>
      <c r="O231" s="67"/>
      <c r="P231" s="67"/>
      <c r="Q231" s="67"/>
      <c r="R231" s="67"/>
      <c r="S231" s="67"/>
      <c r="T231" s="67"/>
      <c r="U231" s="67"/>
    </row>
    <row r="232" spans="9:21">
      <c r="I232" s="68"/>
      <c r="J232" s="67"/>
      <c r="K232" s="67"/>
      <c r="L232" s="67"/>
      <c r="M232" s="67"/>
      <c r="N232" s="67"/>
      <c r="O232" s="67"/>
      <c r="P232" s="67"/>
      <c r="Q232" s="67"/>
      <c r="R232" s="67"/>
      <c r="S232" s="67"/>
      <c r="T232" s="67"/>
      <c r="U232" s="67"/>
    </row>
    <row r="233" spans="9:21">
      <c r="I233" s="68"/>
      <c r="J233" s="67"/>
      <c r="K233" s="67"/>
      <c r="L233" s="67"/>
      <c r="M233" s="67"/>
      <c r="N233" s="67"/>
      <c r="O233" s="67"/>
      <c r="P233" s="67"/>
      <c r="Q233" s="67"/>
      <c r="R233" s="67"/>
      <c r="S233" s="67"/>
      <c r="T233" s="67"/>
      <c r="U233" s="67"/>
    </row>
    <row r="234" spans="9:21">
      <c r="I234" s="68"/>
      <c r="J234" s="67"/>
      <c r="K234" s="67"/>
      <c r="L234" s="67"/>
      <c r="M234" s="67"/>
      <c r="N234" s="67"/>
      <c r="O234" s="67"/>
      <c r="P234" s="67"/>
      <c r="Q234" s="67"/>
      <c r="R234" s="67"/>
      <c r="S234" s="67"/>
      <c r="T234" s="67"/>
      <c r="U234" s="67"/>
    </row>
    <row r="235" spans="9:21">
      <c r="I235" s="68"/>
      <c r="J235" s="67"/>
      <c r="K235" s="67"/>
      <c r="L235" s="67"/>
      <c r="M235" s="67"/>
      <c r="N235" s="67"/>
      <c r="O235" s="67"/>
      <c r="P235" s="67"/>
      <c r="Q235" s="67"/>
      <c r="R235" s="67"/>
      <c r="S235" s="67"/>
      <c r="T235" s="67"/>
      <c r="U235" s="67"/>
    </row>
    <row r="236" spans="9:21">
      <c r="I236" s="68"/>
      <c r="J236" s="67"/>
      <c r="K236" s="67"/>
      <c r="L236" s="67"/>
      <c r="M236" s="67"/>
      <c r="N236" s="67"/>
      <c r="O236" s="67"/>
      <c r="P236" s="67"/>
      <c r="Q236" s="67"/>
      <c r="R236" s="67"/>
      <c r="S236" s="67"/>
      <c r="T236" s="67"/>
      <c r="U236" s="67"/>
    </row>
    <row r="237" spans="9:21">
      <c r="I237" s="68"/>
      <c r="J237" s="67"/>
      <c r="K237" s="67"/>
      <c r="L237" s="67"/>
      <c r="M237" s="67"/>
      <c r="N237" s="67"/>
      <c r="O237" s="67"/>
      <c r="P237" s="67"/>
      <c r="Q237" s="67"/>
      <c r="R237" s="67"/>
      <c r="S237" s="67"/>
      <c r="T237" s="67"/>
      <c r="U237" s="67"/>
    </row>
    <row r="238" spans="9:21">
      <c r="I238" s="68"/>
      <c r="J238" s="67"/>
      <c r="K238" s="67"/>
      <c r="L238" s="67"/>
      <c r="M238" s="67"/>
      <c r="N238" s="67"/>
      <c r="O238" s="67"/>
      <c r="P238" s="67"/>
      <c r="Q238" s="67"/>
      <c r="R238" s="67"/>
      <c r="S238" s="67"/>
      <c r="T238" s="67"/>
      <c r="U238" s="67"/>
    </row>
    <row r="239" spans="9:21">
      <c r="I239" s="68"/>
      <c r="J239" s="67"/>
      <c r="K239" s="67"/>
      <c r="L239" s="67"/>
      <c r="M239" s="67"/>
      <c r="N239" s="67"/>
      <c r="O239" s="67"/>
      <c r="P239" s="67"/>
      <c r="Q239" s="67"/>
      <c r="R239" s="67"/>
      <c r="S239" s="67"/>
      <c r="T239" s="67"/>
      <c r="U239" s="67"/>
    </row>
    <row r="240" spans="9:21">
      <c r="I240" s="68"/>
      <c r="J240" s="67"/>
      <c r="K240" s="67"/>
      <c r="L240" s="67"/>
      <c r="M240" s="67"/>
      <c r="N240" s="67"/>
      <c r="O240" s="67"/>
      <c r="P240" s="67"/>
      <c r="Q240" s="67"/>
      <c r="R240" s="67"/>
      <c r="S240" s="67"/>
      <c r="T240" s="67"/>
      <c r="U240" s="67"/>
    </row>
    <row r="241" spans="9:21">
      <c r="I241" s="68"/>
      <c r="J241" s="67"/>
      <c r="K241" s="67"/>
      <c r="L241" s="67"/>
      <c r="M241" s="67"/>
      <c r="N241" s="67"/>
      <c r="O241" s="67"/>
      <c r="P241" s="67"/>
      <c r="Q241" s="67"/>
      <c r="R241" s="67"/>
      <c r="S241" s="67"/>
      <c r="T241" s="67"/>
      <c r="U241" s="67"/>
    </row>
    <row r="242" spans="9:21">
      <c r="I242" s="68"/>
      <c r="J242" s="67"/>
      <c r="K242" s="67"/>
      <c r="L242" s="67"/>
      <c r="M242" s="67"/>
      <c r="N242" s="67"/>
      <c r="O242" s="67"/>
      <c r="P242" s="67"/>
      <c r="Q242" s="67"/>
      <c r="R242" s="67"/>
      <c r="S242" s="67"/>
      <c r="T242" s="67"/>
      <c r="U242" s="67"/>
    </row>
    <row r="243" spans="9:21">
      <c r="I243" s="68"/>
      <c r="J243" s="67"/>
      <c r="K243" s="67"/>
      <c r="L243" s="67"/>
      <c r="M243" s="67"/>
      <c r="N243" s="67"/>
      <c r="O243" s="67"/>
      <c r="P243" s="67"/>
      <c r="Q243" s="67"/>
      <c r="R243" s="67"/>
      <c r="S243" s="67"/>
      <c r="T243" s="67"/>
      <c r="U243" s="67"/>
    </row>
    <row r="244" spans="9:21">
      <c r="I244" s="68"/>
      <c r="J244" s="67"/>
      <c r="K244" s="67"/>
      <c r="L244" s="67"/>
      <c r="M244" s="67"/>
      <c r="N244" s="67"/>
      <c r="O244" s="67"/>
      <c r="P244" s="67"/>
      <c r="Q244" s="67"/>
      <c r="R244" s="67"/>
      <c r="S244" s="67"/>
      <c r="T244" s="67"/>
      <c r="U244" s="67"/>
    </row>
    <row r="245" spans="9:21">
      <c r="I245" s="68"/>
      <c r="J245" s="67"/>
      <c r="K245" s="67"/>
      <c r="L245" s="67"/>
      <c r="M245" s="67"/>
      <c r="N245" s="67"/>
      <c r="O245" s="67"/>
      <c r="P245" s="67"/>
      <c r="Q245" s="67"/>
      <c r="R245" s="67"/>
      <c r="S245" s="67"/>
      <c r="T245" s="67"/>
      <c r="U245" s="67"/>
    </row>
    <row r="246" spans="9:21">
      <c r="I246" s="68"/>
      <c r="J246" s="67"/>
      <c r="K246" s="67"/>
      <c r="L246" s="67"/>
      <c r="M246" s="67"/>
      <c r="N246" s="67"/>
      <c r="O246" s="67"/>
      <c r="P246" s="67"/>
      <c r="Q246" s="67"/>
      <c r="R246" s="67"/>
      <c r="S246" s="67"/>
      <c r="T246" s="67"/>
      <c r="U246" s="67"/>
    </row>
    <row r="247" spans="9:21">
      <c r="I247" s="68"/>
      <c r="J247" s="67"/>
      <c r="K247" s="67"/>
      <c r="L247" s="67"/>
      <c r="M247" s="67"/>
      <c r="N247" s="67"/>
      <c r="O247" s="67"/>
      <c r="P247" s="67"/>
      <c r="Q247" s="67"/>
      <c r="R247" s="67"/>
      <c r="S247" s="67"/>
      <c r="T247" s="67"/>
      <c r="U247" s="67"/>
    </row>
    <row r="248" spans="9:21">
      <c r="I248" s="68"/>
      <c r="J248" s="67"/>
      <c r="K248" s="67"/>
      <c r="L248" s="67"/>
      <c r="M248" s="67"/>
      <c r="N248" s="67"/>
      <c r="O248" s="67"/>
      <c r="P248" s="67"/>
      <c r="Q248" s="67"/>
      <c r="R248" s="67"/>
      <c r="S248" s="67"/>
      <c r="T248" s="67"/>
      <c r="U248" s="67"/>
    </row>
    <row r="249" spans="9:21">
      <c r="I249" s="68"/>
      <c r="J249" s="67"/>
      <c r="K249" s="67"/>
      <c r="L249" s="67"/>
      <c r="M249" s="67"/>
      <c r="N249" s="67"/>
      <c r="O249" s="67"/>
      <c r="P249" s="67"/>
      <c r="Q249" s="67"/>
      <c r="R249" s="67"/>
      <c r="S249" s="67"/>
      <c r="T249" s="67"/>
      <c r="U249" s="67"/>
    </row>
    <row r="250" spans="9:21">
      <c r="I250" s="68"/>
      <c r="J250" s="67"/>
      <c r="K250" s="67"/>
      <c r="L250" s="67"/>
      <c r="M250" s="67"/>
      <c r="N250" s="67"/>
      <c r="O250" s="67"/>
      <c r="P250" s="67"/>
      <c r="Q250" s="67"/>
      <c r="R250" s="67"/>
      <c r="S250" s="67"/>
      <c r="T250" s="67"/>
      <c r="U250" s="67"/>
    </row>
    <row r="251" spans="9:21">
      <c r="I251" s="68"/>
      <c r="J251" s="67"/>
      <c r="K251" s="67"/>
      <c r="L251" s="67"/>
      <c r="M251" s="67"/>
      <c r="N251" s="67"/>
      <c r="O251" s="67"/>
      <c r="P251" s="67"/>
      <c r="Q251" s="67"/>
      <c r="R251" s="67"/>
      <c r="S251" s="67"/>
      <c r="T251" s="67"/>
      <c r="U251" s="67"/>
    </row>
    <row r="252" spans="9:21">
      <c r="I252" s="68"/>
      <c r="J252" s="67"/>
      <c r="K252" s="67"/>
      <c r="L252" s="67"/>
      <c r="M252" s="67"/>
      <c r="N252" s="67"/>
      <c r="O252" s="67"/>
      <c r="P252" s="67"/>
      <c r="Q252" s="67"/>
      <c r="R252" s="67"/>
      <c r="S252" s="67"/>
      <c r="T252" s="67"/>
      <c r="U252" s="67"/>
    </row>
    <row r="253" spans="9:21">
      <c r="I253" s="68"/>
      <c r="J253" s="67"/>
      <c r="K253" s="67"/>
      <c r="L253" s="67"/>
      <c r="M253" s="67"/>
      <c r="N253" s="67"/>
      <c r="O253" s="67"/>
      <c r="P253" s="67"/>
      <c r="Q253" s="67"/>
      <c r="R253" s="67"/>
      <c r="S253" s="67"/>
      <c r="T253" s="67"/>
      <c r="U253" s="67"/>
    </row>
    <row r="254" spans="9:21">
      <c r="I254" s="68"/>
      <c r="J254" s="67"/>
      <c r="K254" s="67"/>
      <c r="L254" s="67"/>
      <c r="M254" s="67"/>
      <c r="N254" s="67"/>
      <c r="O254" s="67"/>
      <c r="P254" s="67"/>
      <c r="Q254" s="67"/>
      <c r="R254" s="67"/>
      <c r="S254" s="67"/>
      <c r="T254" s="67"/>
      <c r="U254" s="67"/>
    </row>
    <row r="255" spans="9:21">
      <c r="I255" s="68"/>
      <c r="J255" s="67"/>
      <c r="K255" s="67"/>
      <c r="L255" s="67"/>
      <c r="M255" s="67"/>
      <c r="N255" s="67"/>
      <c r="O255" s="67"/>
      <c r="P255" s="67"/>
      <c r="Q255" s="67"/>
      <c r="R255" s="67"/>
      <c r="S255" s="67"/>
      <c r="T255" s="67"/>
      <c r="U255" s="67"/>
    </row>
    <row r="256" spans="9:21">
      <c r="I256" s="68"/>
      <c r="J256" s="67"/>
      <c r="K256" s="67"/>
      <c r="L256" s="67"/>
      <c r="M256" s="67"/>
      <c r="N256" s="67"/>
      <c r="O256" s="67"/>
      <c r="P256" s="67"/>
      <c r="Q256" s="67"/>
      <c r="R256" s="67"/>
      <c r="S256" s="67"/>
      <c r="T256" s="67"/>
      <c r="U256" s="67"/>
    </row>
    <row r="257" spans="9:21">
      <c r="I257" s="68"/>
      <c r="J257" s="67"/>
      <c r="K257" s="67"/>
      <c r="L257" s="67"/>
      <c r="M257" s="67"/>
      <c r="N257" s="67"/>
      <c r="O257" s="67"/>
      <c r="P257" s="67"/>
      <c r="Q257" s="67"/>
      <c r="R257" s="67"/>
      <c r="S257" s="67"/>
      <c r="T257" s="67"/>
      <c r="U257" s="67"/>
    </row>
    <row r="258" spans="9:21">
      <c r="I258" s="68"/>
      <c r="J258" s="67"/>
      <c r="K258" s="67"/>
      <c r="L258" s="67"/>
      <c r="M258" s="67"/>
      <c r="N258" s="67"/>
      <c r="O258" s="67"/>
      <c r="P258" s="67"/>
      <c r="Q258" s="67"/>
      <c r="R258" s="67"/>
      <c r="S258" s="67"/>
      <c r="T258" s="67"/>
      <c r="U258" s="67"/>
    </row>
    <row r="259" spans="9:21">
      <c r="I259" s="68"/>
      <c r="J259" s="67"/>
      <c r="K259" s="67"/>
      <c r="L259" s="67"/>
      <c r="M259" s="67"/>
      <c r="N259" s="67"/>
      <c r="O259" s="67"/>
      <c r="P259" s="67"/>
      <c r="Q259" s="67"/>
      <c r="R259" s="67"/>
      <c r="S259" s="67"/>
      <c r="T259" s="67"/>
      <c r="U259" s="67"/>
    </row>
    <row r="260" spans="9:21">
      <c r="I260" s="68"/>
      <c r="J260" s="67"/>
      <c r="K260" s="67"/>
      <c r="L260" s="67"/>
      <c r="M260" s="67"/>
      <c r="N260" s="67"/>
      <c r="O260" s="67"/>
      <c r="P260" s="67"/>
      <c r="Q260" s="67"/>
      <c r="R260" s="67"/>
      <c r="S260" s="67"/>
      <c r="T260" s="67"/>
      <c r="U260" s="67"/>
    </row>
    <row r="261" spans="9:21">
      <c r="I261" s="68"/>
      <c r="J261" s="67"/>
      <c r="K261" s="67"/>
      <c r="L261" s="67"/>
      <c r="M261" s="67"/>
      <c r="N261" s="67"/>
      <c r="O261" s="67"/>
      <c r="P261" s="67"/>
      <c r="Q261" s="67"/>
      <c r="R261" s="67"/>
      <c r="S261" s="67"/>
      <c r="T261" s="67"/>
      <c r="U261" s="67"/>
    </row>
    <row r="262" spans="9:21">
      <c r="I262" s="68"/>
      <c r="J262" s="67"/>
      <c r="K262" s="67"/>
      <c r="L262" s="67"/>
      <c r="M262" s="67"/>
      <c r="N262" s="67"/>
      <c r="O262" s="67"/>
      <c r="P262" s="67"/>
      <c r="Q262" s="67"/>
      <c r="R262" s="67"/>
      <c r="S262" s="67"/>
      <c r="T262" s="67"/>
      <c r="U262" s="67"/>
    </row>
    <row r="263" spans="9:21">
      <c r="I263" s="68"/>
      <c r="J263" s="67"/>
      <c r="K263" s="67"/>
      <c r="L263" s="67"/>
      <c r="M263" s="67"/>
      <c r="N263" s="67"/>
      <c r="O263" s="67"/>
      <c r="P263" s="67"/>
      <c r="Q263" s="67"/>
      <c r="R263" s="67"/>
      <c r="S263" s="67"/>
      <c r="T263" s="67"/>
      <c r="U263" s="67"/>
    </row>
    <row r="264" spans="9:21">
      <c r="I264" s="68"/>
      <c r="J264" s="67"/>
      <c r="K264" s="67"/>
      <c r="L264" s="67"/>
      <c r="M264" s="67"/>
      <c r="N264" s="67"/>
      <c r="O264" s="67"/>
      <c r="P264" s="67"/>
      <c r="Q264" s="67"/>
      <c r="R264" s="67"/>
      <c r="S264" s="67"/>
      <c r="T264" s="67"/>
      <c r="U264" s="67"/>
    </row>
    <row r="265" spans="9:21">
      <c r="I265" s="68"/>
      <c r="J265" s="67"/>
      <c r="K265" s="67"/>
      <c r="L265" s="67"/>
      <c r="M265" s="67"/>
      <c r="N265" s="67"/>
      <c r="O265" s="67"/>
      <c r="P265" s="67"/>
      <c r="Q265" s="67"/>
      <c r="R265" s="67"/>
      <c r="S265" s="67"/>
      <c r="T265" s="67"/>
      <c r="U265" s="67"/>
    </row>
    <row r="266" spans="9:21">
      <c r="I266" s="68"/>
      <c r="J266" s="67"/>
      <c r="K266" s="67"/>
      <c r="L266" s="67"/>
      <c r="M266" s="67"/>
      <c r="N266" s="67"/>
      <c r="O266" s="67"/>
      <c r="P266" s="67"/>
      <c r="Q266" s="67"/>
      <c r="R266" s="67"/>
      <c r="S266" s="67"/>
      <c r="T266" s="67"/>
      <c r="U266" s="67"/>
    </row>
    <row r="267" spans="9:21">
      <c r="I267" s="68"/>
      <c r="J267" s="67"/>
      <c r="K267" s="67"/>
      <c r="L267" s="67"/>
      <c r="M267" s="67"/>
      <c r="N267" s="67"/>
      <c r="O267" s="67"/>
      <c r="P267" s="67"/>
      <c r="Q267" s="67"/>
      <c r="R267" s="67"/>
      <c r="S267" s="67"/>
      <c r="T267" s="67"/>
      <c r="U267" s="67"/>
    </row>
    <row r="268" spans="9:21">
      <c r="I268" s="68"/>
      <c r="J268" s="67"/>
      <c r="K268" s="67"/>
      <c r="L268" s="67"/>
      <c r="M268" s="67"/>
      <c r="N268" s="67"/>
      <c r="O268" s="67"/>
      <c r="P268" s="67"/>
      <c r="Q268" s="67"/>
      <c r="R268" s="67"/>
      <c r="S268" s="67"/>
      <c r="T268" s="67"/>
      <c r="U268" s="67"/>
    </row>
    <row r="269" spans="9:21">
      <c r="I269" s="68"/>
      <c r="J269" s="67"/>
      <c r="K269" s="67"/>
      <c r="L269" s="67"/>
      <c r="M269" s="67"/>
      <c r="N269" s="67"/>
      <c r="O269" s="67"/>
      <c r="P269" s="67"/>
      <c r="Q269" s="67"/>
      <c r="R269" s="67"/>
      <c r="S269" s="67"/>
      <c r="T269" s="67"/>
      <c r="U269" s="67"/>
    </row>
    <row r="270" spans="9:21">
      <c r="I270" s="68"/>
      <c r="J270" s="67"/>
      <c r="K270" s="67"/>
      <c r="L270" s="67"/>
      <c r="M270" s="67"/>
      <c r="N270" s="67"/>
      <c r="O270" s="67"/>
      <c r="P270" s="67"/>
      <c r="Q270" s="67"/>
      <c r="R270" s="67"/>
      <c r="S270" s="67"/>
      <c r="T270" s="67"/>
      <c r="U270" s="67"/>
    </row>
    <row r="271" spans="9:21">
      <c r="I271" s="68"/>
      <c r="J271" s="67"/>
      <c r="K271" s="67"/>
      <c r="L271" s="67"/>
      <c r="M271" s="67"/>
      <c r="N271" s="67"/>
      <c r="O271" s="67"/>
      <c r="P271" s="67"/>
      <c r="Q271" s="67"/>
      <c r="R271" s="67"/>
      <c r="S271" s="67"/>
      <c r="T271" s="67"/>
      <c r="U271" s="67"/>
    </row>
    <row r="272" spans="9:21">
      <c r="I272" s="68"/>
      <c r="J272" s="67"/>
      <c r="K272" s="67"/>
      <c r="L272" s="67"/>
      <c r="M272" s="67"/>
      <c r="N272" s="67"/>
      <c r="O272" s="67"/>
      <c r="P272" s="67"/>
      <c r="Q272" s="67"/>
      <c r="R272" s="67"/>
      <c r="S272" s="67"/>
      <c r="T272" s="67"/>
      <c r="U272" s="67"/>
    </row>
    <row r="273" spans="9:21">
      <c r="I273" s="68"/>
      <c r="J273" s="67"/>
      <c r="K273" s="67"/>
      <c r="L273" s="67"/>
      <c r="M273" s="67"/>
      <c r="N273" s="67"/>
      <c r="O273" s="67"/>
      <c r="P273" s="67"/>
      <c r="Q273" s="67"/>
      <c r="R273" s="67"/>
      <c r="S273" s="67"/>
      <c r="T273" s="67"/>
      <c r="U273" s="67"/>
    </row>
    <row r="274" spans="9:21">
      <c r="I274" s="68"/>
      <c r="J274" s="67"/>
      <c r="K274" s="67"/>
      <c r="L274" s="67"/>
      <c r="M274" s="67"/>
      <c r="N274" s="67"/>
      <c r="O274" s="67"/>
      <c r="P274" s="67"/>
      <c r="Q274" s="67"/>
      <c r="R274" s="67"/>
      <c r="S274" s="67"/>
      <c r="T274" s="67"/>
      <c r="U274" s="67"/>
    </row>
    <row r="275" spans="9:21">
      <c r="I275" s="68"/>
      <c r="J275" s="67"/>
      <c r="K275" s="67"/>
      <c r="L275" s="67"/>
      <c r="M275" s="67"/>
      <c r="N275" s="67"/>
      <c r="O275" s="67"/>
      <c r="P275" s="67"/>
      <c r="Q275" s="67"/>
      <c r="R275" s="67"/>
      <c r="S275" s="67"/>
      <c r="T275" s="67"/>
      <c r="U275" s="67"/>
    </row>
    <row r="276" spans="9:21">
      <c r="I276" s="68"/>
      <c r="J276" s="67"/>
      <c r="K276" s="67"/>
      <c r="L276" s="67"/>
      <c r="M276" s="67"/>
      <c r="N276" s="67"/>
      <c r="O276" s="67"/>
      <c r="P276" s="67"/>
      <c r="Q276" s="67"/>
      <c r="R276" s="67"/>
      <c r="S276" s="67"/>
      <c r="T276" s="67"/>
      <c r="U276" s="67"/>
    </row>
    <row r="277" spans="9:21">
      <c r="I277" s="68"/>
      <c r="J277" s="67"/>
      <c r="K277" s="67"/>
      <c r="L277" s="67"/>
      <c r="M277" s="67"/>
      <c r="N277" s="67"/>
      <c r="O277" s="67"/>
      <c r="P277" s="67"/>
      <c r="Q277" s="67"/>
      <c r="R277" s="67"/>
      <c r="S277" s="67"/>
      <c r="T277" s="67"/>
      <c r="U277" s="67"/>
    </row>
    <row r="278" spans="9:21">
      <c r="I278" s="68"/>
      <c r="J278" s="67"/>
      <c r="K278" s="67"/>
      <c r="L278" s="67"/>
      <c r="M278" s="67"/>
      <c r="N278" s="67"/>
      <c r="O278" s="67"/>
      <c r="P278" s="67"/>
      <c r="Q278" s="67"/>
      <c r="R278" s="67"/>
      <c r="S278" s="67"/>
      <c r="T278" s="67"/>
      <c r="U278" s="67"/>
    </row>
    <row r="279" spans="9:21">
      <c r="I279" s="68"/>
      <c r="J279" s="67"/>
      <c r="K279" s="67"/>
      <c r="L279" s="67"/>
      <c r="M279" s="67"/>
      <c r="N279" s="67"/>
      <c r="O279" s="67"/>
      <c r="P279" s="67"/>
      <c r="Q279" s="67"/>
      <c r="R279" s="67"/>
      <c r="S279" s="67"/>
      <c r="T279" s="67"/>
      <c r="U279" s="67"/>
    </row>
    <row r="280" spans="9:21">
      <c r="I280" s="68"/>
      <c r="J280" s="67"/>
      <c r="K280" s="67"/>
      <c r="L280" s="67"/>
      <c r="M280" s="67"/>
      <c r="N280" s="67"/>
      <c r="O280" s="67"/>
      <c r="P280" s="67"/>
      <c r="Q280" s="67"/>
      <c r="R280" s="67"/>
      <c r="S280" s="67"/>
      <c r="T280" s="67"/>
      <c r="U280" s="67"/>
    </row>
    <row r="281" spans="9:21">
      <c r="I281" s="68"/>
      <c r="J281" s="67"/>
      <c r="K281" s="67"/>
      <c r="L281" s="67"/>
      <c r="M281" s="67"/>
      <c r="N281" s="67"/>
      <c r="O281" s="67"/>
      <c r="P281" s="67"/>
      <c r="Q281" s="67"/>
      <c r="R281" s="67"/>
      <c r="S281" s="67"/>
      <c r="T281" s="67"/>
      <c r="U281" s="67"/>
    </row>
    <row r="282" spans="9:21">
      <c r="I282" s="68"/>
      <c r="J282" s="67"/>
      <c r="K282" s="67"/>
      <c r="L282" s="67"/>
      <c r="M282" s="67"/>
      <c r="N282" s="67"/>
      <c r="O282" s="67"/>
      <c r="P282" s="67"/>
      <c r="Q282" s="67"/>
      <c r="R282" s="67"/>
      <c r="S282" s="67"/>
      <c r="T282" s="67"/>
      <c r="U282" s="67"/>
    </row>
    <row r="283" spans="9:21">
      <c r="I283" s="68"/>
      <c r="J283" s="67"/>
      <c r="K283" s="67"/>
      <c r="L283" s="67"/>
      <c r="M283" s="67"/>
      <c r="N283" s="67"/>
      <c r="O283" s="67"/>
      <c r="P283" s="67"/>
      <c r="Q283" s="67"/>
      <c r="R283" s="67"/>
      <c r="S283" s="67"/>
      <c r="T283" s="67"/>
      <c r="U283" s="67"/>
    </row>
    <row r="284" spans="9:21">
      <c r="I284" s="68"/>
      <c r="J284" s="67"/>
      <c r="K284" s="67"/>
      <c r="L284" s="67"/>
      <c r="M284" s="67"/>
      <c r="N284" s="67"/>
      <c r="O284" s="67"/>
      <c r="P284" s="67"/>
      <c r="Q284" s="67"/>
      <c r="R284" s="67"/>
      <c r="S284" s="67"/>
      <c r="T284" s="67"/>
      <c r="U284" s="67"/>
    </row>
    <row r="285" spans="9:21">
      <c r="I285" s="68"/>
      <c r="J285" s="67"/>
      <c r="K285" s="67"/>
      <c r="L285" s="67"/>
      <c r="M285" s="67"/>
      <c r="N285" s="67"/>
      <c r="O285" s="67"/>
      <c r="P285" s="67"/>
      <c r="Q285" s="67"/>
      <c r="R285" s="67"/>
      <c r="S285" s="67"/>
      <c r="T285" s="67"/>
      <c r="U285" s="67"/>
    </row>
    <row r="286" spans="9:21">
      <c r="I286" s="68"/>
      <c r="J286" s="67"/>
      <c r="K286" s="67"/>
      <c r="L286" s="67"/>
      <c r="M286" s="67"/>
      <c r="N286" s="67"/>
      <c r="O286" s="67"/>
      <c r="P286" s="67"/>
      <c r="Q286" s="67"/>
      <c r="R286" s="67"/>
      <c r="S286" s="67"/>
      <c r="T286" s="67"/>
      <c r="U286" s="67"/>
    </row>
    <row r="287" spans="9:21">
      <c r="I287" s="68"/>
      <c r="J287" s="67"/>
      <c r="K287" s="67"/>
      <c r="L287" s="67"/>
      <c r="M287" s="67"/>
      <c r="N287" s="67"/>
      <c r="O287" s="67"/>
      <c r="P287" s="67"/>
      <c r="Q287" s="67"/>
      <c r="R287" s="67"/>
      <c r="S287" s="67"/>
      <c r="T287" s="67"/>
      <c r="U287" s="67"/>
    </row>
    <row r="288" spans="9:21">
      <c r="I288" s="68"/>
      <c r="J288" s="67"/>
      <c r="K288" s="67"/>
      <c r="L288" s="67"/>
      <c r="M288" s="67"/>
      <c r="N288" s="67"/>
      <c r="O288" s="67"/>
      <c r="P288" s="67"/>
      <c r="Q288" s="67"/>
      <c r="R288" s="67"/>
      <c r="S288" s="67"/>
      <c r="T288" s="67"/>
      <c r="U288" s="67"/>
    </row>
    <row r="289" spans="9:21">
      <c r="I289" s="68"/>
      <c r="J289" s="67"/>
      <c r="K289" s="67"/>
      <c r="L289" s="67"/>
      <c r="M289" s="67"/>
      <c r="N289" s="67"/>
      <c r="O289" s="67"/>
      <c r="P289" s="67"/>
      <c r="Q289" s="67"/>
      <c r="R289" s="67"/>
      <c r="S289" s="67"/>
      <c r="T289" s="67"/>
      <c r="U289" s="67"/>
    </row>
    <row r="290" spans="9:21">
      <c r="I290" s="68"/>
      <c r="J290" s="67"/>
      <c r="K290" s="67"/>
      <c r="L290" s="67"/>
      <c r="M290" s="67"/>
      <c r="N290" s="67"/>
      <c r="O290" s="67"/>
      <c r="P290" s="67"/>
      <c r="Q290" s="67"/>
      <c r="R290" s="67"/>
      <c r="S290" s="67"/>
      <c r="T290" s="67"/>
      <c r="U290" s="67"/>
    </row>
    <row r="291" spans="9:21">
      <c r="I291" s="68"/>
      <c r="J291" s="67"/>
      <c r="K291" s="67"/>
      <c r="L291" s="67"/>
      <c r="M291" s="67"/>
      <c r="N291" s="67"/>
      <c r="O291" s="67"/>
      <c r="P291" s="67"/>
      <c r="Q291" s="67"/>
      <c r="R291" s="67"/>
      <c r="S291" s="67"/>
      <c r="T291" s="67"/>
      <c r="U291" s="67"/>
    </row>
    <row r="292" spans="9:21">
      <c r="I292" s="68"/>
      <c r="J292" s="67"/>
      <c r="K292" s="67"/>
      <c r="L292" s="67"/>
      <c r="M292" s="67"/>
      <c r="N292" s="67"/>
      <c r="O292" s="67"/>
      <c r="P292" s="67"/>
      <c r="Q292" s="67"/>
      <c r="R292" s="67"/>
      <c r="S292" s="67"/>
      <c r="T292" s="67"/>
      <c r="U292" s="67"/>
    </row>
    <row r="293" spans="9:21">
      <c r="I293" s="68"/>
      <c r="J293" s="67"/>
      <c r="K293" s="67"/>
      <c r="L293" s="67"/>
      <c r="M293" s="67"/>
      <c r="N293" s="67"/>
      <c r="O293" s="67"/>
      <c r="P293" s="67"/>
      <c r="Q293" s="67"/>
      <c r="R293" s="67"/>
      <c r="S293" s="67"/>
      <c r="T293" s="67"/>
      <c r="U293" s="67"/>
    </row>
    <row r="294" spans="9:21">
      <c r="I294" s="68"/>
      <c r="J294" s="67"/>
      <c r="K294" s="67"/>
      <c r="L294" s="67"/>
      <c r="M294" s="67"/>
      <c r="N294" s="67"/>
      <c r="O294" s="67"/>
      <c r="P294" s="67"/>
      <c r="Q294" s="67"/>
      <c r="R294" s="67"/>
      <c r="S294" s="67"/>
      <c r="T294" s="67"/>
      <c r="U294" s="67"/>
    </row>
    <row r="295" spans="9:21">
      <c r="I295" s="68"/>
      <c r="J295" s="67"/>
      <c r="K295" s="67"/>
      <c r="L295" s="67"/>
      <c r="M295" s="67"/>
      <c r="N295" s="67"/>
      <c r="O295" s="67"/>
      <c r="P295" s="67"/>
      <c r="Q295" s="67"/>
      <c r="R295" s="67"/>
      <c r="S295" s="67"/>
      <c r="T295" s="67"/>
      <c r="U295" s="67"/>
    </row>
    <row r="296" spans="9:21">
      <c r="I296" s="68"/>
      <c r="J296" s="67"/>
      <c r="K296" s="67"/>
      <c r="L296" s="67"/>
      <c r="M296" s="67"/>
      <c r="N296" s="67"/>
      <c r="O296" s="67"/>
      <c r="P296" s="67"/>
      <c r="Q296" s="67"/>
      <c r="R296" s="67"/>
      <c r="S296" s="67"/>
      <c r="T296" s="67"/>
      <c r="U296" s="67"/>
    </row>
    <row r="297" spans="9:21">
      <c r="I297" s="68"/>
      <c r="J297" s="67"/>
      <c r="K297" s="67"/>
      <c r="L297" s="67"/>
      <c r="M297" s="67"/>
      <c r="N297" s="67"/>
      <c r="O297" s="67"/>
      <c r="P297" s="67"/>
      <c r="Q297" s="67"/>
      <c r="R297" s="67"/>
      <c r="S297" s="67"/>
      <c r="T297" s="67"/>
      <c r="U297" s="67"/>
    </row>
    <row r="298" spans="9:21">
      <c r="I298" s="68"/>
      <c r="J298" s="67"/>
      <c r="K298" s="67"/>
      <c r="L298" s="67"/>
      <c r="M298" s="67"/>
      <c r="N298" s="67"/>
      <c r="O298" s="67"/>
      <c r="P298" s="67"/>
      <c r="Q298" s="67"/>
      <c r="R298" s="67"/>
      <c r="S298" s="67"/>
      <c r="T298" s="67"/>
      <c r="U298" s="67"/>
    </row>
    <row r="299" spans="9:21">
      <c r="I299" s="68"/>
      <c r="J299" s="67"/>
      <c r="K299" s="67"/>
      <c r="L299" s="67"/>
      <c r="M299" s="67"/>
      <c r="N299" s="67"/>
      <c r="O299" s="67"/>
      <c r="P299" s="67"/>
      <c r="Q299" s="67"/>
      <c r="R299" s="67"/>
      <c r="S299" s="67"/>
      <c r="T299" s="67"/>
      <c r="U299" s="67"/>
    </row>
    <row r="300" spans="9:21">
      <c r="I300" s="68"/>
      <c r="J300" s="67"/>
      <c r="K300" s="67"/>
      <c r="L300" s="67"/>
      <c r="M300" s="67"/>
      <c r="N300" s="67"/>
      <c r="O300" s="67"/>
      <c r="P300" s="67"/>
      <c r="Q300" s="67"/>
      <c r="R300" s="67"/>
      <c r="S300" s="67"/>
      <c r="T300" s="67"/>
      <c r="U300" s="67"/>
    </row>
    <row r="301" spans="9:21">
      <c r="I301" s="68"/>
      <c r="J301" s="67"/>
      <c r="K301" s="67"/>
      <c r="L301" s="67"/>
      <c r="M301" s="67"/>
      <c r="N301" s="67"/>
      <c r="O301" s="67"/>
      <c r="P301" s="67"/>
      <c r="Q301" s="67"/>
      <c r="R301" s="67"/>
      <c r="S301" s="67"/>
      <c r="T301" s="67"/>
      <c r="U301" s="67"/>
    </row>
    <row r="302" spans="9:21">
      <c r="I302" s="68"/>
      <c r="J302" s="67"/>
      <c r="K302" s="67"/>
      <c r="L302" s="67"/>
      <c r="M302" s="67"/>
      <c r="N302" s="67"/>
      <c r="O302" s="67"/>
      <c r="P302" s="67"/>
      <c r="Q302" s="67"/>
      <c r="R302" s="67"/>
      <c r="S302" s="67"/>
      <c r="T302" s="67"/>
      <c r="U302" s="67"/>
    </row>
    <row r="303" spans="9:21">
      <c r="I303" s="68"/>
      <c r="J303" s="67"/>
      <c r="K303" s="67"/>
      <c r="L303" s="67"/>
      <c r="M303" s="67"/>
      <c r="N303" s="67"/>
      <c r="O303" s="67"/>
      <c r="P303" s="67"/>
      <c r="Q303" s="67"/>
      <c r="R303" s="67"/>
      <c r="S303" s="67"/>
      <c r="T303" s="67"/>
      <c r="U303" s="67"/>
    </row>
    <row r="304" spans="9:21">
      <c r="I304" s="68"/>
      <c r="J304" s="67"/>
      <c r="K304" s="67"/>
      <c r="L304" s="67"/>
      <c r="M304" s="67"/>
      <c r="N304" s="67"/>
      <c r="O304" s="67"/>
      <c r="P304" s="67"/>
      <c r="Q304" s="67"/>
      <c r="R304" s="67"/>
      <c r="S304" s="67"/>
      <c r="T304" s="67"/>
      <c r="U304" s="67"/>
    </row>
    <row r="305" spans="9:21">
      <c r="I305" s="68"/>
      <c r="J305" s="67"/>
      <c r="K305" s="67"/>
      <c r="L305" s="67"/>
      <c r="M305" s="67"/>
      <c r="N305" s="67"/>
      <c r="O305" s="67"/>
      <c r="P305" s="67"/>
      <c r="Q305" s="67"/>
      <c r="R305" s="67"/>
      <c r="S305" s="67"/>
      <c r="T305" s="67"/>
      <c r="U305" s="67"/>
    </row>
    <row r="306" spans="9:21">
      <c r="I306" s="68"/>
      <c r="J306" s="67"/>
      <c r="K306" s="67"/>
      <c r="L306" s="67"/>
      <c r="M306" s="67"/>
      <c r="N306" s="67"/>
      <c r="O306" s="67"/>
      <c r="P306" s="67"/>
      <c r="Q306" s="67"/>
      <c r="R306" s="67"/>
      <c r="S306" s="67"/>
      <c r="T306" s="67"/>
      <c r="U306" s="67"/>
    </row>
    <row r="307" spans="9:21">
      <c r="I307" s="68"/>
      <c r="J307" s="67"/>
      <c r="K307" s="67"/>
      <c r="L307" s="67"/>
      <c r="M307" s="67"/>
      <c r="N307" s="67"/>
      <c r="O307" s="67"/>
      <c r="P307" s="67"/>
      <c r="Q307" s="67"/>
      <c r="R307" s="67"/>
      <c r="S307" s="67"/>
      <c r="T307" s="67"/>
      <c r="U307" s="67"/>
    </row>
    <row r="308" spans="9:21">
      <c r="I308" s="68"/>
      <c r="J308" s="67"/>
      <c r="K308" s="67"/>
      <c r="L308" s="67"/>
      <c r="M308" s="67"/>
      <c r="N308" s="67"/>
      <c r="O308" s="67"/>
      <c r="P308" s="67"/>
      <c r="Q308" s="67"/>
      <c r="R308" s="67"/>
      <c r="S308" s="67"/>
      <c r="T308" s="67"/>
      <c r="U308" s="67"/>
    </row>
    <row r="309" spans="9:21">
      <c r="I309" s="68"/>
      <c r="J309" s="67"/>
      <c r="K309" s="67"/>
      <c r="L309" s="67"/>
      <c r="M309" s="67"/>
      <c r="N309" s="67"/>
      <c r="O309" s="67"/>
      <c r="P309" s="67"/>
      <c r="Q309" s="67"/>
      <c r="R309" s="67"/>
      <c r="S309" s="67"/>
      <c r="T309" s="67"/>
      <c r="U309" s="67"/>
    </row>
    <row r="310" spans="9:21">
      <c r="I310" s="68"/>
      <c r="J310" s="67"/>
      <c r="K310" s="67"/>
      <c r="L310" s="67"/>
      <c r="M310" s="67"/>
      <c r="N310" s="67"/>
      <c r="O310" s="67"/>
      <c r="P310" s="67"/>
      <c r="Q310" s="67"/>
      <c r="R310" s="67"/>
      <c r="S310" s="67"/>
      <c r="T310" s="67"/>
      <c r="U310" s="67"/>
    </row>
    <row r="311" spans="9:21">
      <c r="I311" s="68"/>
      <c r="J311" s="67"/>
      <c r="K311" s="67"/>
      <c r="L311" s="67"/>
      <c r="M311" s="67"/>
      <c r="N311" s="67"/>
      <c r="O311" s="67"/>
      <c r="P311" s="67"/>
      <c r="Q311" s="67"/>
      <c r="R311" s="67"/>
      <c r="S311" s="67"/>
      <c r="T311" s="67"/>
      <c r="U311" s="67"/>
    </row>
    <row r="312" spans="9:21">
      <c r="I312" s="68"/>
      <c r="J312" s="67"/>
      <c r="K312" s="67"/>
      <c r="L312" s="67"/>
      <c r="M312" s="67"/>
      <c r="N312" s="67"/>
      <c r="O312" s="67"/>
      <c r="P312" s="67"/>
      <c r="Q312" s="67"/>
      <c r="R312" s="67"/>
      <c r="S312" s="67"/>
      <c r="T312" s="67"/>
      <c r="U312" s="67"/>
    </row>
    <row r="313" spans="9:21">
      <c r="I313" s="68"/>
      <c r="J313" s="67"/>
      <c r="K313" s="67"/>
      <c r="L313" s="67"/>
      <c r="M313" s="67"/>
      <c r="N313" s="67"/>
      <c r="O313" s="67"/>
      <c r="P313" s="67"/>
      <c r="Q313" s="67"/>
      <c r="R313" s="67"/>
      <c r="S313" s="67"/>
      <c r="T313" s="67"/>
      <c r="U313" s="67"/>
    </row>
    <row r="314" spans="9:21">
      <c r="I314" s="68"/>
      <c r="J314" s="67"/>
      <c r="K314" s="67"/>
      <c r="L314" s="67"/>
      <c r="M314" s="67"/>
      <c r="N314" s="67"/>
      <c r="O314" s="67"/>
      <c r="P314" s="67"/>
      <c r="Q314" s="67"/>
      <c r="R314" s="67"/>
      <c r="S314" s="67"/>
      <c r="T314" s="67"/>
      <c r="U314" s="67"/>
    </row>
    <row r="315" spans="9:21">
      <c r="I315" s="68"/>
      <c r="J315" s="67"/>
      <c r="K315" s="67"/>
      <c r="L315" s="67"/>
      <c r="M315" s="67"/>
      <c r="N315" s="67"/>
      <c r="O315" s="67"/>
      <c r="P315" s="67"/>
      <c r="Q315" s="67"/>
      <c r="R315" s="67"/>
      <c r="S315" s="67"/>
      <c r="T315" s="67"/>
      <c r="U315" s="67"/>
    </row>
    <row r="316" spans="9:21">
      <c r="I316" s="68"/>
      <c r="J316" s="67"/>
      <c r="K316" s="67"/>
      <c r="L316" s="67"/>
      <c r="M316" s="67"/>
      <c r="N316" s="67"/>
      <c r="O316" s="67"/>
      <c r="P316" s="67"/>
      <c r="Q316" s="67"/>
      <c r="R316" s="67"/>
      <c r="S316" s="67"/>
      <c r="T316" s="67"/>
      <c r="U316" s="67"/>
    </row>
    <row r="317" spans="9:21">
      <c r="I317" s="68"/>
      <c r="J317" s="67"/>
      <c r="K317" s="67"/>
      <c r="L317" s="67"/>
      <c r="M317" s="67"/>
      <c r="N317" s="67"/>
      <c r="O317" s="67"/>
      <c r="P317" s="67"/>
      <c r="Q317" s="67"/>
      <c r="R317" s="67"/>
      <c r="S317" s="67"/>
      <c r="T317" s="67"/>
      <c r="U317" s="67"/>
    </row>
    <row r="318" spans="9:21">
      <c r="I318" s="68"/>
      <c r="J318" s="67"/>
      <c r="K318" s="67"/>
      <c r="L318" s="67"/>
      <c r="M318" s="67"/>
      <c r="N318" s="67"/>
      <c r="O318" s="67"/>
      <c r="P318" s="67"/>
      <c r="Q318" s="67"/>
      <c r="R318" s="67"/>
      <c r="S318" s="67"/>
      <c r="T318" s="67"/>
      <c r="U318" s="67"/>
    </row>
    <row r="319" spans="9:21">
      <c r="I319" s="68"/>
      <c r="J319" s="67"/>
      <c r="K319" s="67"/>
      <c r="L319" s="67"/>
      <c r="M319" s="67"/>
      <c r="N319" s="67"/>
      <c r="O319" s="67"/>
      <c r="P319" s="67"/>
      <c r="Q319" s="67"/>
      <c r="R319" s="67"/>
      <c r="S319" s="67"/>
      <c r="T319" s="67"/>
      <c r="U319" s="67"/>
    </row>
    <row r="320" spans="9:21">
      <c r="I320" s="68"/>
      <c r="J320" s="67"/>
      <c r="K320" s="67"/>
      <c r="L320" s="67"/>
      <c r="M320" s="67"/>
      <c r="N320" s="67"/>
      <c r="O320" s="67"/>
      <c r="P320" s="67"/>
      <c r="Q320" s="67"/>
      <c r="R320" s="67"/>
      <c r="S320" s="67"/>
      <c r="T320" s="67"/>
      <c r="U320" s="67"/>
    </row>
    <row r="321" spans="9:21">
      <c r="I321" s="68"/>
      <c r="J321" s="67"/>
      <c r="K321" s="67"/>
      <c r="L321" s="67"/>
      <c r="M321" s="67"/>
      <c r="N321" s="67"/>
      <c r="O321" s="67"/>
      <c r="P321" s="67"/>
      <c r="Q321" s="67"/>
      <c r="R321" s="67"/>
      <c r="S321" s="67"/>
      <c r="T321" s="67"/>
      <c r="U321" s="67"/>
    </row>
    <row r="322" spans="9:21">
      <c r="I322" s="68"/>
      <c r="J322" s="67"/>
      <c r="K322" s="67"/>
      <c r="L322" s="67"/>
      <c r="M322" s="67"/>
      <c r="N322" s="67"/>
      <c r="O322" s="67"/>
      <c r="P322" s="67"/>
      <c r="Q322" s="67"/>
      <c r="R322" s="67"/>
      <c r="S322" s="67"/>
      <c r="T322" s="67"/>
      <c r="U322" s="67"/>
    </row>
    <row r="323" spans="9:21">
      <c r="I323" s="68"/>
      <c r="J323" s="67"/>
      <c r="K323" s="67"/>
      <c r="L323" s="67"/>
      <c r="M323" s="67"/>
      <c r="N323" s="67"/>
      <c r="O323" s="67"/>
      <c r="P323" s="67"/>
      <c r="Q323" s="67"/>
      <c r="R323" s="67"/>
      <c r="S323" s="67"/>
      <c r="T323" s="67"/>
      <c r="U323" s="67"/>
    </row>
    <row r="324" spans="9:21">
      <c r="I324" s="68"/>
      <c r="J324" s="67"/>
      <c r="K324" s="67"/>
      <c r="L324" s="67"/>
      <c r="M324" s="67"/>
      <c r="N324" s="67"/>
      <c r="O324" s="67"/>
      <c r="P324" s="67"/>
      <c r="Q324" s="67"/>
      <c r="R324" s="67"/>
      <c r="S324" s="67"/>
      <c r="T324" s="67"/>
      <c r="U324" s="67"/>
    </row>
    <row r="325" spans="9:21">
      <c r="I325" s="68"/>
      <c r="J325" s="67"/>
      <c r="K325" s="67"/>
      <c r="L325" s="67"/>
      <c r="M325" s="67"/>
      <c r="N325" s="67"/>
      <c r="O325" s="67"/>
      <c r="P325" s="67"/>
      <c r="Q325" s="67"/>
      <c r="R325" s="67"/>
      <c r="S325" s="67"/>
      <c r="T325" s="67"/>
      <c r="U325" s="67"/>
    </row>
    <row r="326" spans="9:21">
      <c r="I326" s="68"/>
      <c r="J326" s="67"/>
      <c r="K326" s="67"/>
      <c r="L326" s="67"/>
      <c r="M326" s="67"/>
      <c r="N326" s="67"/>
      <c r="O326" s="67"/>
      <c r="P326" s="67"/>
      <c r="Q326" s="67"/>
      <c r="R326" s="67"/>
      <c r="S326" s="67"/>
      <c r="T326" s="67"/>
      <c r="U326" s="67"/>
    </row>
    <row r="327" spans="9:21">
      <c r="I327" s="68"/>
      <c r="J327" s="67"/>
      <c r="K327" s="67"/>
      <c r="L327" s="67"/>
      <c r="M327" s="67"/>
      <c r="N327" s="67"/>
      <c r="O327" s="67"/>
      <c r="P327" s="67"/>
      <c r="Q327" s="67"/>
      <c r="R327" s="67"/>
      <c r="S327" s="67"/>
      <c r="T327" s="67"/>
      <c r="U327" s="67"/>
    </row>
    <row r="328" spans="9:21">
      <c r="I328" s="68"/>
      <c r="J328" s="67"/>
      <c r="K328" s="67"/>
      <c r="L328" s="67"/>
      <c r="M328" s="67"/>
      <c r="N328" s="67"/>
      <c r="O328" s="67"/>
      <c r="P328" s="67"/>
      <c r="Q328" s="67"/>
      <c r="R328" s="67"/>
      <c r="S328" s="67"/>
      <c r="T328" s="67"/>
      <c r="U328" s="67"/>
    </row>
    <row r="329" spans="9:21">
      <c r="I329" s="68"/>
      <c r="J329" s="67"/>
      <c r="K329" s="67"/>
      <c r="L329" s="67"/>
      <c r="M329" s="67"/>
      <c r="N329" s="67"/>
      <c r="O329" s="67"/>
      <c r="P329" s="67"/>
      <c r="Q329" s="67"/>
      <c r="R329" s="67"/>
      <c r="S329" s="67"/>
      <c r="T329" s="67"/>
      <c r="U329" s="67"/>
    </row>
    <row r="330" spans="9:21">
      <c r="I330" s="68"/>
      <c r="J330" s="67"/>
      <c r="K330" s="67"/>
      <c r="L330" s="67"/>
      <c r="M330" s="67"/>
      <c r="N330" s="67"/>
      <c r="O330" s="67"/>
      <c r="P330" s="67"/>
      <c r="Q330" s="67"/>
      <c r="R330" s="67"/>
      <c r="S330" s="67"/>
      <c r="T330" s="67"/>
      <c r="U330" s="67"/>
    </row>
    <row r="331" spans="9:21">
      <c r="I331" s="68"/>
      <c r="J331" s="67"/>
      <c r="K331" s="67"/>
      <c r="L331" s="67"/>
      <c r="M331" s="67"/>
      <c r="N331" s="67"/>
      <c r="O331" s="67"/>
      <c r="P331" s="67"/>
      <c r="Q331" s="67"/>
      <c r="R331" s="67"/>
      <c r="S331" s="67"/>
      <c r="T331" s="67"/>
      <c r="U331" s="67"/>
    </row>
    <row r="332" spans="9:21">
      <c r="I332" s="68"/>
      <c r="J332" s="67"/>
      <c r="K332" s="67"/>
      <c r="L332" s="67"/>
      <c r="M332" s="67"/>
      <c r="N332" s="67"/>
      <c r="O332" s="67"/>
      <c r="P332" s="67"/>
      <c r="Q332" s="67"/>
      <c r="R332" s="67"/>
      <c r="S332" s="67"/>
      <c r="T332" s="67"/>
      <c r="U332" s="67"/>
    </row>
    <row r="333" spans="9:21">
      <c r="I333" s="68"/>
      <c r="J333" s="67"/>
      <c r="K333" s="67"/>
      <c r="L333" s="67"/>
      <c r="M333" s="67"/>
      <c r="N333" s="67"/>
      <c r="O333" s="67"/>
      <c r="P333" s="67"/>
      <c r="Q333" s="67"/>
      <c r="R333" s="67"/>
      <c r="S333" s="67"/>
      <c r="T333" s="67"/>
      <c r="U333" s="67"/>
    </row>
    <row r="334" spans="9:21">
      <c r="I334" s="68"/>
      <c r="J334" s="67"/>
      <c r="K334" s="67"/>
      <c r="L334" s="67"/>
      <c r="M334" s="67"/>
      <c r="N334" s="67"/>
      <c r="O334" s="67"/>
      <c r="P334" s="67"/>
      <c r="Q334" s="67"/>
      <c r="R334" s="67"/>
      <c r="S334" s="67"/>
      <c r="T334" s="67"/>
      <c r="U334" s="67"/>
    </row>
    <row r="335" spans="9:21">
      <c r="I335" s="68"/>
      <c r="J335" s="67"/>
      <c r="K335" s="67"/>
      <c r="L335" s="67"/>
      <c r="M335" s="67"/>
      <c r="N335" s="67"/>
      <c r="O335" s="67"/>
      <c r="P335" s="67"/>
      <c r="Q335" s="67"/>
      <c r="R335" s="67"/>
      <c r="S335" s="67"/>
      <c r="T335" s="67"/>
      <c r="U335" s="67"/>
    </row>
    <row r="336" spans="9:21">
      <c r="I336" s="68"/>
      <c r="J336" s="67"/>
      <c r="K336" s="67"/>
      <c r="L336" s="67"/>
      <c r="M336" s="67"/>
      <c r="N336" s="67"/>
      <c r="O336" s="67"/>
      <c r="P336" s="67"/>
      <c r="Q336" s="67"/>
      <c r="R336" s="67"/>
      <c r="S336" s="67"/>
      <c r="T336" s="67"/>
      <c r="U336" s="67"/>
    </row>
    <row r="337" spans="9:21">
      <c r="I337" s="68"/>
      <c r="J337" s="67"/>
      <c r="K337" s="67"/>
      <c r="L337" s="67"/>
      <c r="M337" s="67"/>
      <c r="N337" s="67"/>
      <c r="O337" s="67"/>
      <c r="P337" s="67"/>
      <c r="Q337" s="67"/>
      <c r="R337" s="67"/>
      <c r="S337" s="67"/>
      <c r="T337" s="67"/>
      <c r="U337" s="67"/>
    </row>
    <row r="338" spans="9:21">
      <c r="I338" s="68"/>
      <c r="J338" s="67"/>
      <c r="K338" s="67"/>
      <c r="L338" s="67"/>
      <c r="M338" s="67"/>
      <c r="N338" s="67"/>
      <c r="O338" s="67"/>
      <c r="P338" s="67"/>
      <c r="Q338" s="67"/>
      <c r="R338" s="67"/>
      <c r="S338" s="67"/>
      <c r="T338" s="67"/>
      <c r="U338" s="67"/>
    </row>
    <row r="339" spans="9:21">
      <c r="I339" s="68"/>
      <c r="J339" s="67"/>
      <c r="K339" s="67"/>
      <c r="L339" s="67"/>
      <c r="M339" s="67"/>
      <c r="N339" s="67"/>
      <c r="O339" s="67"/>
      <c r="P339" s="67"/>
      <c r="Q339" s="67"/>
      <c r="R339" s="67"/>
      <c r="S339" s="67"/>
      <c r="T339" s="67"/>
      <c r="U339" s="67"/>
    </row>
    <row r="340" spans="9:21">
      <c r="I340" s="68"/>
      <c r="J340" s="67"/>
      <c r="K340" s="67"/>
      <c r="L340" s="67"/>
      <c r="M340" s="67"/>
      <c r="N340" s="67"/>
      <c r="O340" s="67"/>
      <c r="P340" s="67"/>
      <c r="Q340" s="67"/>
      <c r="R340" s="67"/>
      <c r="S340" s="67"/>
      <c r="T340" s="67"/>
      <c r="U340" s="67"/>
    </row>
    <row r="341" spans="9:21">
      <c r="I341" s="68"/>
      <c r="J341" s="67"/>
      <c r="K341" s="67"/>
      <c r="L341" s="67"/>
      <c r="M341" s="67"/>
      <c r="N341" s="67"/>
      <c r="O341" s="67"/>
      <c r="P341" s="67"/>
      <c r="Q341" s="67"/>
      <c r="R341" s="67"/>
      <c r="S341" s="67"/>
      <c r="T341" s="67"/>
      <c r="U341" s="67"/>
    </row>
    <row r="342" spans="9:21">
      <c r="I342" s="68"/>
      <c r="J342" s="67"/>
      <c r="K342" s="67"/>
      <c r="L342" s="67"/>
      <c r="M342" s="67"/>
      <c r="N342" s="67"/>
      <c r="O342" s="67"/>
      <c r="P342" s="67"/>
      <c r="Q342" s="67"/>
      <c r="R342" s="67"/>
      <c r="S342" s="67"/>
      <c r="T342" s="67"/>
      <c r="U342" s="67"/>
    </row>
    <row r="343" spans="9:21">
      <c r="I343" s="68"/>
      <c r="J343" s="67"/>
      <c r="K343" s="67"/>
      <c r="L343" s="67"/>
      <c r="M343" s="67"/>
      <c r="N343" s="67"/>
      <c r="O343" s="67"/>
      <c r="P343" s="67"/>
      <c r="Q343" s="67"/>
      <c r="R343" s="67"/>
      <c r="S343" s="67"/>
      <c r="T343" s="67"/>
      <c r="U343" s="67"/>
    </row>
    <row r="344" spans="9:21">
      <c r="I344" s="68"/>
      <c r="J344" s="67"/>
      <c r="K344" s="67"/>
      <c r="L344" s="67"/>
      <c r="M344" s="67"/>
      <c r="N344" s="67"/>
      <c r="O344" s="67"/>
      <c r="P344" s="67"/>
      <c r="Q344" s="67"/>
      <c r="R344" s="67"/>
      <c r="S344" s="67"/>
      <c r="T344" s="67"/>
      <c r="U344" s="67"/>
    </row>
    <row r="345" spans="9:21">
      <c r="I345" s="68"/>
      <c r="J345" s="67"/>
      <c r="K345" s="67"/>
      <c r="L345" s="67"/>
      <c r="M345" s="67"/>
      <c r="N345" s="67"/>
      <c r="O345" s="67"/>
      <c r="P345" s="67"/>
      <c r="Q345" s="67"/>
      <c r="R345" s="67"/>
      <c r="S345" s="67"/>
      <c r="T345" s="67"/>
      <c r="U345" s="67"/>
    </row>
    <row r="346" spans="9:21">
      <c r="I346" s="68"/>
      <c r="J346" s="67"/>
      <c r="K346" s="67"/>
      <c r="L346" s="67"/>
      <c r="M346" s="67"/>
      <c r="N346" s="67"/>
      <c r="O346" s="67"/>
      <c r="P346" s="67"/>
      <c r="Q346" s="67"/>
      <c r="R346" s="67"/>
      <c r="S346" s="67"/>
      <c r="T346" s="67"/>
      <c r="U346" s="67"/>
    </row>
    <row r="347" spans="9:21">
      <c r="I347" s="68"/>
      <c r="J347" s="67"/>
      <c r="K347" s="67"/>
      <c r="L347" s="67"/>
      <c r="M347" s="67"/>
      <c r="N347" s="67"/>
      <c r="O347" s="67"/>
      <c r="P347" s="67"/>
      <c r="Q347" s="67"/>
      <c r="R347" s="67"/>
      <c r="S347" s="67"/>
      <c r="T347" s="67"/>
      <c r="U347" s="67"/>
    </row>
    <row r="348" spans="9:21">
      <c r="I348" s="68"/>
      <c r="J348" s="67"/>
      <c r="K348" s="67"/>
      <c r="L348" s="67"/>
      <c r="M348" s="67"/>
      <c r="N348" s="67"/>
      <c r="O348" s="67"/>
      <c r="P348" s="67"/>
      <c r="Q348" s="67"/>
      <c r="R348" s="67"/>
      <c r="S348" s="67"/>
      <c r="T348" s="67"/>
      <c r="U348" s="67"/>
    </row>
    <row r="349" spans="9:21">
      <c r="I349" s="68"/>
      <c r="J349" s="67"/>
      <c r="K349" s="67"/>
      <c r="L349" s="67"/>
      <c r="M349" s="67"/>
      <c r="N349" s="67"/>
      <c r="O349" s="67"/>
      <c r="P349" s="67"/>
      <c r="Q349" s="67"/>
      <c r="R349" s="67"/>
      <c r="S349" s="67"/>
      <c r="T349" s="67"/>
      <c r="U349" s="67"/>
    </row>
    <row r="350" spans="9:21">
      <c r="I350" s="68"/>
      <c r="J350" s="67"/>
      <c r="K350" s="67"/>
      <c r="L350" s="67"/>
      <c r="M350" s="67"/>
      <c r="N350" s="67"/>
      <c r="O350" s="67"/>
      <c r="P350" s="67"/>
      <c r="Q350" s="67"/>
      <c r="R350" s="67"/>
      <c r="S350" s="67"/>
      <c r="T350" s="67"/>
      <c r="U350" s="67"/>
    </row>
    <row r="351" spans="9:21">
      <c r="I351" s="68"/>
      <c r="J351" s="67"/>
      <c r="K351" s="67"/>
      <c r="L351" s="67"/>
      <c r="M351" s="67"/>
      <c r="N351" s="67"/>
      <c r="O351" s="67"/>
      <c r="P351" s="67"/>
      <c r="Q351" s="67"/>
      <c r="R351" s="67"/>
      <c r="S351" s="67"/>
      <c r="T351" s="67"/>
      <c r="U351" s="67"/>
    </row>
    <row r="352" spans="9:21">
      <c r="I352" s="68"/>
      <c r="J352" s="67"/>
      <c r="K352" s="67"/>
      <c r="L352" s="67"/>
      <c r="M352" s="67"/>
      <c r="N352" s="67"/>
      <c r="O352" s="67"/>
      <c r="P352" s="67"/>
      <c r="Q352" s="67"/>
      <c r="R352" s="67"/>
      <c r="S352" s="67"/>
      <c r="T352" s="67"/>
      <c r="U352" s="67"/>
    </row>
    <row r="353" spans="9:21">
      <c r="I353" s="68"/>
      <c r="J353" s="67"/>
      <c r="K353" s="67"/>
      <c r="L353" s="67"/>
      <c r="M353" s="67"/>
      <c r="N353" s="67"/>
      <c r="O353" s="67"/>
      <c r="P353" s="67"/>
      <c r="Q353" s="67"/>
      <c r="R353" s="67"/>
      <c r="S353" s="67"/>
      <c r="T353" s="67"/>
      <c r="U353" s="67"/>
    </row>
    <row r="354" spans="9:21">
      <c r="I354" s="68"/>
      <c r="J354" s="67"/>
      <c r="K354" s="67"/>
      <c r="L354" s="67"/>
      <c r="M354" s="67"/>
      <c r="N354" s="67"/>
      <c r="O354" s="67"/>
      <c r="P354" s="67"/>
      <c r="Q354" s="67"/>
      <c r="R354" s="67"/>
      <c r="S354" s="67"/>
      <c r="T354" s="67"/>
      <c r="U354" s="67"/>
    </row>
    <row r="355" spans="9:21">
      <c r="I355" s="68"/>
      <c r="J355" s="67"/>
      <c r="K355" s="67"/>
      <c r="L355" s="67"/>
      <c r="M355" s="67"/>
      <c r="N355" s="67"/>
      <c r="O355" s="67"/>
      <c r="P355" s="67"/>
      <c r="Q355" s="67"/>
      <c r="R355" s="67"/>
      <c r="S355" s="67"/>
      <c r="T355" s="67"/>
      <c r="U355" s="67"/>
    </row>
    <row r="356" spans="9:21">
      <c r="I356" s="68"/>
      <c r="J356" s="67"/>
      <c r="K356" s="67"/>
      <c r="L356" s="67"/>
      <c r="M356" s="67"/>
      <c r="N356" s="67"/>
      <c r="O356" s="67"/>
      <c r="P356" s="67"/>
      <c r="Q356" s="67"/>
      <c r="R356" s="67"/>
      <c r="S356" s="67"/>
      <c r="T356" s="67"/>
      <c r="U356" s="67"/>
    </row>
    <row r="357" spans="9:21">
      <c r="I357" s="68"/>
      <c r="J357" s="67"/>
      <c r="K357" s="67"/>
      <c r="L357" s="67"/>
      <c r="M357" s="67"/>
      <c r="N357" s="67"/>
      <c r="O357" s="67"/>
      <c r="P357" s="67"/>
      <c r="Q357" s="67"/>
      <c r="R357" s="67"/>
      <c r="S357" s="67"/>
      <c r="T357" s="67"/>
      <c r="U357" s="67"/>
    </row>
    <row r="358" spans="9:21">
      <c r="I358" s="68"/>
      <c r="J358" s="67"/>
      <c r="K358" s="67"/>
      <c r="L358" s="67"/>
      <c r="M358" s="67"/>
      <c r="N358" s="67"/>
      <c r="O358" s="67"/>
      <c r="P358" s="67"/>
      <c r="Q358" s="67"/>
      <c r="R358" s="67"/>
      <c r="S358" s="67"/>
      <c r="T358" s="67"/>
      <c r="U358" s="67"/>
    </row>
    <row r="359" spans="9:21">
      <c r="I359" s="68"/>
      <c r="J359" s="67"/>
      <c r="K359" s="67"/>
      <c r="L359" s="67"/>
      <c r="M359" s="67"/>
      <c r="N359" s="67"/>
      <c r="O359" s="67"/>
      <c r="P359" s="67"/>
      <c r="Q359" s="67"/>
      <c r="R359" s="67"/>
      <c r="S359" s="67"/>
      <c r="T359" s="67"/>
      <c r="U359" s="67"/>
    </row>
    <row r="360" spans="9:21">
      <c r="I360" s="68"/>
      <c r="J360" s="67"/>
      <c r="K360" s="67"/>
      <c r="L360" s="67"/>
      <c r="M360" s="67"/>
      <c r="N360" s="67"/>
      <c r="O360" s="67"/>
      <c r="P360" s="67"/>
      <c r="Q360" s="67"/>
      <c r="R360" s="67"/>
      <c r="S360" s="67"/>
      <c r="T360" s="67"/>
      <c r="U360" s="67"/>
    </row>
    <row r="361" spans="9:21">
      <c r="I361" s="68"/>
      <c r="J361" s="67"/>
      <c r="K361" s="67"/>
      <c r="L361" s="67"/>
      <c r="M361" s="67"/>
      <c r="N361" s="67"/>
      <c r="O361" s="67"/>
      <c r="P361" s="67"/>
      <c r="Q361" s="67"/>
      <c r="R361" s="67"/>
      <c r="S361" s="67"/>
      <c r="T361" s="67"/>
      <c r="U361" s="67"/>
    </row>
    <row r="362" spans="9:21">
      <c r="I362" s="68"/>
      <c r="J362" s="67"/>
      <c r="K362" s="67"/>
      <c r="L362" s="67"/>
      <c r="M362" s="67"/>
      <c r="N362" s="67"/>
      <c r="O362" s="67"/>
      <c r="P362" s="67"/>
      <c r="Q362" s="67"/>
      <c r="R362" s="67"/>
      <c r="S362" s="67"/>
      <c r="T362" s="67"/>
      <c r="U362" s="67"/>
    </row>
    <row r="363" spans="9:21">
      <c r="I363" s="68"/>
      <c r="J363" s="67"/>
      <c r="K363" s="67"/>
      <c r="L363" s="67"/>
      <c r="M363" s="67"/>
      <c r="N363" s="67"/>
      <c r="O363" s="67"/>
      <c r="P363" s="67"/>
      <c r="Q363" s="67"/>
      <c r="R363" s="67"/>
      <c r="S363" s="67"/>
      <c r="T363" s="67"/>
      <c r="U363" s="67"/>
    </row>
    <row r="364" spans="9:21">
      <c r="I364" s="68"/>
      <c r="J364" s="67"/>
      <c r="K364" s="67"/>
      <c r="L364" s="67"/>
      <c r="M364" s="67"/>
      <c r="N364" s="67"/>
      <c r="O364" s="67"/>
      <c r="P364" s="67"/>
      <c r="Q364" s="67"/>
      <c r="R364" s="67"/>
      <c r="S364" s="67"/>
      <c r="T364" s="67"/>
      <c r="U364" s="67"/>
    </row>
    <row r="365" spans="9:21">
      <c r="I365" s="68"/>
      <c r="J365" s="67"/>
      <c r="K365" s="67"/>
      <c r="L365" s="67"/>
      <c r="M365" s="67"/>
      <c r="N365" s="67"/>
      <c r="O365" s="67"/>
      <c r="P365" s="67"/>
      <c r="Q365" s="67"/>
      <c r="R365" s="67"/>
      <c r="S365" s="67"/>
      <c r="T365" s="67"/>
      <c r="U365" s="67"/>
    </row>
    <row r="366" spans="9:21">
      <c r="I366" s="68"/>
      <c r="J366" s="67"/>
      <c r="K366" s="67"/>
      <c r="L366" s="67"/>
      <c r="M366" s="67"/>
      <c r="N366" s="67"/>
      <c r="O366" s="67"/>
      <c r="P366" s="67"/>
      <c r="Q366" s="67"/>
      <c r="R366" s="67"/>
      <c r="S366" s="67"/>
      <c r="T366" s="67"/>
      <c r="U366" s="67"/>
    </row>
    <row r="367" spans="9:21">
      <c r="I367" s="68"/>
      <c r="J367" s="67"/>
      <c r="K367" s="67"/>
      <c r="L367" s="67"/>
      <c r="M367" s="67"/>
      <c r="N367" s="67"/>
      <c r="O367" s="67"/>
      <c r="P367" s="67"/>
      <c r="Q367" s="67"/>
      <c r="R367" s="67"/>
      <c r="S367" s="67"/>
      <c r="T367" s="67"/>
      <c r="U367" s="67"/>
    </row>
    <row r="368" spans="9:21">
      <c r="I368" s="68"/>
      <c r="J368" s="67"/>
      <c r="K368" s="67"/>
      <c r="L368" s="67"/>
      <c r="M368" s="67"/>
      <c r="N368" s="67"/>
      <c r="O368" s="67"/>
      <c r="P368" s="67"/>
      <c r="Q368" s="67"/>
      <c r="R368" s="67"/>
      <c r="S368" s="67"/>
      <c r="T368" s="67"/>
      <c r="U368" s="67"/>
    </row>
    <row r="369" spans="9:21">
      <c r="I369" s="68"/>
      <c r="J369" s="67"/>
      <c r="K369" s="67"/>
      <c r="L369" s="67"/>
      <c r="M369" s="67"/>
      <c r="N369" s="67"/>
      <c r="O369" s="67"/>
      <c r="P369" s="67"/>
      <c r="Q369" s="67"/>
      <c r="R369" s="67"/>
      <c r="S369" s="67"/>
      <c r="T369" s="67"/>
      <c r="U369" s="67"/>
    </row>
    <row r="370" spans="9:21">
      <c r="I370" s="68"/>
      <c r="J370" s="67"/>
      <c r="K370" s="67"/>
      <c r="L370" s="67"/>
      <c r="M370" s="67"/>
      <c r="N370" s="67"/>
      <c r="O370" s="67"/>
      <c r="P370" s="67"/>
      <c r="Q370" s="67"/>
      <c r="R370" s="67"/>
      <c r="S370" s="67"/>
      <c r="T370" s="67"/>
      <c r="U370" s="67"/>
    </row>
    <row r="371" spans="9:21">
      <c r="I371" s="68"/>
      <c r="J371" s="67"/>
      <c r="K371" s="67"/>
      <c r="L371" s="67"/>
      <c r="M371" s="67"/>
      <c r="N371" s="67"/>
      <c r="O371" s="67"/>
      <c r="P371" s="67"/>
      <c r="Q371" s="67"/>
      <c r="R371" s="67"/>
      <c r="S371" s="67"/>
      <c r="T371" s="67"/>
      <c r="U371" s="67"/>
    </row>
    <row r="372" spans="9:21">
      <c r="I372" s="68"/>
      <c r="J372" s="67"/>
      <c r="K372" s="67"/>
      <c r="L372" s="67"/>
      <c r="M372" s="67"/>
      <c r="N372" s="67"/>
      <c r="O372" s="67"/>
      <c r="P372" s="67"/>
      <c r="Q372" s="67"/>
      <c r="R372" s="67"/>
      <c r="S372" s="67"/>
      <c r="T372" s="67"/>
      <c r="U372" s="67"/>
    </row>
    <row r="373" spans="9:21">
      <c r="I373" s="68"/>
      <c r="J373" s="67"/>
      <c r="K373" s="67"/>
      <c r="L373" s="67"/>
      <c r="M373" s="67"/>
      <c r="N373" s="67"/>
      <c r="O373" s="67"/>
      <c r="P373" s="67"/>
      <c r="Q373" s="67"/>
      <c r="R373" s="67"/>
      <c r="S373" s="67"/>
      <c r="T373" s="67"/>
      <c r="U373" s="67"/>
    </row>
    <row r="374" spans="9:21">
      <c r="I374" s="68"/>
      <c r="J374" s="67"/>
      <c r="K374" s="67"/>
      <c r="L374" s="67"/>
      <c r="M374" s="67"/>
      <c r="N374" s="67"/>
      <c r="O374" s="67"/>
      <c r="P374" s="67"/>
      <c r="Q374" s="67"/>
      <c r="R374" s="67"/>
      <c r="S374" s="67"/>
      <c r="T374" s="67"/>
      <c r="U374" s="67"/>
    </row>
    <row r="375" spans="9:21">
      <c r="I375" s="68"/>
      <c r="J375" s="67"/>
      <c r="K375" s="67"/>
      <c r="L375" s="67"/>
      <c r="M375" s="67"/>
      <c r="N375" s="67"/>
      <c r="O375" s="67"/>
      <c r="P375" s="67"/>
      <c r="Q375" s="67"/>
      <c r="R375" s="67"/>
      <c r="S375" s="67"/>
      <c r="T375" s="67"/>
      <c r="U375" s="67"/>
    </row>
    <row r="376" spans="9:21">
      <c r="I376" s="68"/>
      <c r="J376" s="67"/>
      <c r="K376" s="67"/>
      <c r="L376" s="67"/>
      <c r="M376" s="67"/>
      <c r="N376" s="67"/>
      <c r="O376" s="67"/>
      <c r="P376" s="67"/>
      <c r="Q376" s="67"/>
      <c r="R376" s="67"/>
      <c r="S376" s="67"/>
      <c r="T376" s="67"/>
      <c r="U376" s="67"/>
    </row>
    <row r="377" spans="9:21">
      <c r="I377" s="68"/>
      <c r="J377" s="67"/>
      <c r="K377" s="67"/>
      <c r="L377" s="67"/>
      <c r="M377" s="67"/>
      <c r="N377" s="67"/>
      <c r="O377" s="67"/>
      <c r="P377" s="67"/>
      <c r="Q377" s="67"/>
      <c r="R377" s="67"/>
      <c r="S377" s="67"/>
      <c r="T377" s="67"/>
      <c r="U377" s="67"/>
    </row>
    <row r="378" spans="9:21">
      <c r="I378" s="68"/>
      <c r="J378" s="67"/>
      <c r="K378" s="67"/>
      <c r="L378" s="67"/>
      <c r="M378" s="67"/>
      <c r="N378" s="67"/>
      <c r="O378" s="67"/>
      <c r="P378" s="67"/>
      <c r="Q378" s="67"/>
      <c r="R378" s="67"/>
      <c r="S378" s="67"/>
      <c r="T378" s="67"/>
      <c r="U378" s="67"/>
    </row>
    <row r="379" spans="9:21">
      <c r="I379" s="68"/>
      <c r="J379" s="67"/>
      <c r="K379" s="67"/>
      <c r="L379" s="67"/>
      <c r="M379" s="67"/>
      <c r="N379" s="67"/>
      <c r="O379" s="67"/>
      <c r="P379" s="67"/>
      <c r="Q379" s="67"/>
      <c r="R379" s="67"/>
      <c r="S379" s="67"/>
      <c r="T379" s="67"/>
      <c r="U379" s="67"/>
    </row>
    <row r="380" spans="9:21">
      <c r="I380" s="68"/>
      <c r="J380" s="67"/>
      <c r="K380" s="67"/>
      <c r="L380" s="67"/>
      <c r="M380" s="67"/>
      <c r="N380" s="67"/>
      <c r="O380" s="67"/>
      <c r="P380" s="67"/>
      <c r="Q380" s="67"/>
      <c r="R380" s="67"/>
      <c r="S380" s="67"/>
      <c r="T380" s="67"/>
      <c r="U380" s="67"/>
    </row>
    <row r="381" spans="9:21">
      <c r="I381" s="68"/>
      <c r="J381" s="67"/>
      <c r="K381" s="67"/>
      <c r="L381" s="67"/>
      <c r="M381" s="67"/>
      <c r="N381" s="67"/>
      <c r="O381" s="67"/>
      <c r="P381" s="67"/>
      <c r="Q381" s="67"/>
      <c r="R381" s="67"/>
      <c r="S381" s="67"/>
      <c r="T381" s="67"/>
      <c r="U381" s="67"/>
    </row>
    <row r="382" spans="9:21">
      <c r="I382" s="68"/>
      <c r="J382" s="67"/>
      <c r="K382" s="67"/>
      <c r="L382" s="67"/>
      <c r="M382" s="67"/>
      <c r="N382" s="67"/>
      <c r="O382" s="67"/>
      <c r="P382" s="67"/>
      <c r="Q382" s="67"/>
      <c r="R382" s="67"/>
      <c r="S382" s="67"/>
      <c r="T382" s="67"/>
      <c r="U382" s="67"/>
    </row>
    <row r="383" spans="9:21">
      <c r="I383" s="68"/>
      <c r="J383" s="67"/>
      <c r="K383" s="67"/>
      <c r="L383" s="67"/>
      <c r="M383" s="67"/>
      <c r="N383" s="67"/>
      <c r="O383" s="67"/>
      <c r="P383" s="67"/>
      <c r="Q383" s="67"/>
      <c r="R383" s="67"/>
      <c r="S383" s="67"/>
      <c r="T383" s="67"/>
      <c r="U383" s="67"/>
    </row>
    <row r="384" spans="9:21">
      <c r="I384" s="68"/>
      <c r="J384" s="67"/>
      <c r="K384" s="67"/>
      <c r="L384" s="67"/>
      <c r="M384" s="67"/>
      <c r="N384" s="67"/>
      <c r="O384" s="67"/>
      <c r="P384" s="67"/>
      <c r="Q384" s="67"/>
      <c r="R384" s="67"/>
      <c r="S384" s="67"/>
      <c r="T384" s="67"/>
      <c r="U384" s="67"/>
    </row>
    <row r="385" spans="9:21">
      <c r="I385" s="68"/>
      <c r="J385" s="67"/>
      <c r="K385" s="67"/>
      <c r="L385" s="67"/>
      <c r="M385" s="67"/>
      <c r="N385" s="67"/>
      <c r="O385" s="67"/>
      <c r="P385" s="67"/>
      <c r="Q385" s="67"/>
      <c r="R385" s="67"/>
      <c r="S385" s="67"/>
      <c r="T385" s="67"/>
      <c r="U385" s="67"/>
    </row>
    <row r="386" spans="9:21">
      <c r="I386" s="68"/>
      <c r="J386" s="67"/>
      <c r="K386" s="67"/>
      <c r="L386" s="67"/>
      <c r="M386" s="67"/>
      <c r="N386" s="67"/>
      <c r="O386" s="67"/>
      <c r="P386" s="67"/>
      <c r="Q386" s="67"/>
      <c r="R386" s="67"/>
      <c r="S386" s="67"/>
      <c r="T386" s="67"/>
      <c r="U386" s="67"/>
    </row>
    <row r="387" spans="9:21">
      <c r="I387" s="68"/>
      <c r="J387" s="67"/>
      <c r="K387" s="67"/>
      <c r="L387" s="67"/>
      <c r="M387" s="67"/>
      <c r="N387" s="67"/>
      <c r="O387" s="67"/>
      <c r="P387" s="67"/>
      <c r="Q387" s="67"/>
      <c r="R387" s="67"/>
      <c r="S387" s="67"/>
      <c r="T387" s="67"/>
      <c r="U387" s="67"/>
    </row>
    <row r="388" spans="9:21">
      <c r="I388" s="68"/>
      <c r="J388" s="67"/>
      <c r="K388" s="67"/>
      <c r="L388" s="67"/>
      <c r="M388" s="67"/>
      <c r="N388" s="67"/>
      <c r="O388" s="67"/>
      <c r="P388" s="67"/>
      <c r="Q388" s="67"/>
      <c r="R388" s="67"/>
      <c r="S388" s="67"/>
      <c r="T388" s="67"/>
      <c r="U388" s="67"/>
    </row>
    <row r="389" spans="9:21">
      <c r="I389" s="68"/>
      <c r="J389" s="67"/>
      <c r="K389" s="67"/>
      <c r="L389" s="67"/>
      <c r="M389" s="67"/>
      <c r="N389" s="67"/>
      <c r="O389" s="67"/>
      <c r="P389" s="67"/>
      <c r="Q389" s="67"/>
      <c r="R389" s="67"/>
      <c r="S389" s="67"/>
      <c r="T389" s="67"/>
      <c r="U389" s="67"/>
    </row>
    <row r="390" spans="9:21">
      <c r="I390" s="68"/>
      <c r="J390" s="67"/>
      <c r="K390" s="67"/>
      <c r="L390" s="67"/>
      <c r="M390" s="67"/>
      <c r="N390" s="67"/>
      <c r="O390" s="67"/>
      <c r="P390" s="67"/>
      <c r="Q390" s="67"/>
      <c r="R390" s="67"/>
      <c r="S390" s="67"/>
      <c r="T390" s="67"/>
      <c r="U390" s="67"/>
    </row>
    <row r="391" spans="9:21">
      <c r="I391" s="68"/>
      <c r="J391" s="67"/>
      <c r="K391" s="67"/>
      <c r="L391" s="67"/>
      <c r="M391" s="67"/>
      <c r="N391" s="67"/>
      <c r="O391" s="67"/>
      <c r="P391" s="67"/>
      <c r="Q391" s="67"/>
      <c r="R391" s="67"/>
      <c r="S391" s="67"/>
      <c r="T391" s="67"/>
      <c r="U391" s="67"/>
    </row>
    <row r="392" spans="9:21">
      <c r="I392" s="68"/>
      <c r="J392" s="67"/>
      <c r="K392" s="67"/>
      <c r="L392" s="67"/>
      <c r="M392" s="67"/>
      <c r="N392" s="67"/>
      <c r="O392" s="67"/>
      <c r="P392" s="67"/>
      <c r="Q392" s="67"/>
      <c r="R392" s="67"/>
      <c r="S392" s="67"/>
      <c r="T392" s="67"/>
      <c r="U392" s="67"/>
    </row>
    <row r="393" spans="9:21">
      <c r="I393" s="68"/>
      <c r="J393" s="67"/>
      <c r="K393" s="67"/>
      <c r="L393" s="67"/>
      <c r="M393" s="67"/>
      <c r="N393" s="67"/>
      <c r="O393" s="67"/>
      <c r="P393" s="67"/>
      <c r="Q393" s="67"/>
      <c r="R393" s="67"/>
      <c r="S393" s="67"/>
      <c r="T393" s="67"/>
      <c r="U393" s="67"/>
    </row>
    <row r="394" spans="9:21">
      <c r="I394" s="68"/>
      <c r="J394" s="67"/>
      <c r="K394" s="67"/>
      <c r="L394" s="67"/>
      <c r="M394" s="67"/>
      <c r="N394" s="67"/>
      <c r="O394" s="67"/>
      <c r="P394" s="67"/>
      <c r="Q394" s="67"/>
      <c r="R394" s="67"/>
      <c r="S394" s="67"/>
      <c r="T394" s="67"/>
      <c r="U394" s="67"/>
    </row>
    <row r="395" spans="9:21">
      <c r="I395" s="68"/>
      <c r="J395" s="67"/>
      <c r="K395" s="67"/>
      <c r="L395" s="67"/>
      <c r="M395" s="67"/>
      <c r="N395" s="67"/>
      <c r="O395" s="67"/>
      <c r="P395" s="67"/>
      <c r="Q395" s="67"/>
      <c r="R395" s="67"/>
      <c r="S395" s="67"/>
      <c r="T395" s="67"/>
      <c r="U395" s="67"/>
    </row>
    <row r="396" spans="9:21">
      <c r="I396" s="68"/>
      <c r="J396" s="67"/>
      <c r="K396" s="67"/>
      <c r="L396" s="67"/>
      <c r="M396" s="67"/>
      <c r="N396" s="67"/>
      <c r="O396" s="67"/>
      <c r="P396" s="67"/>
      <c r="Q396" s="67"/>
      <c r="R396" s="67"/>
      <c r="S396" s="67"/>
      <c r="T396" s="67"/>
      <c r="U396" s="67"/>
    </row>
    <row r="397" spans="9:21">
      <c r="I397" s="68"/>
      <c r="J397" s="67"/>
      <c r="K397" s="67"/>
      <c r="L397" s="67"/>
      <c r="M397" s="67"/>
      <c r="N397" s="67"/>
      <c r="O397" s="67"/>
      <c r="P397" s="67"/>
      <c r="Q397" s="67"/>
      <c r="R397" s="67"/>
      <c r="S397" s="67"/>
      <c r="T397" s="67"/>
      <c r="U397" s="67"/>
    </row>
    <row r="398" spans="9:21">
      <c r="I398" s="68"/>
      <c r="J398" s="67"/>
      <c r="K398" s="67"/>
      <c r="L398" s="67"/>
      <c r="M398" s="67"/>
      <c r="N398" s="67"/>
      <c r="O398" s="67"/>
      <c r="P398" s="67"/>
      <c r="Q398" s="67"/>
      <c r="R398" s="67"/>
      <c r="S398" s="67"/>
      <c r="T398" s="67"/>
      <c r="U398" s="67"/>
    </row>
    <row r="399" spans="9:21">
      <c r="I399" s="68"/>
      <c r="J399" s="67"/>
      <c r="K399" s="67"/>
      <c r="L399" s="67"/>
      <c r="M399" s="67"/>
      <c r="N399" s="67"/>
      <c r="O399" s="67"/>
      <c r="P399" s="67"/>
      <c r="Q399" s="67"/>
      <c r="R399" s="67"/>
      <c r="S399" s="67"/>
      <c r="T399" s="67"/>
      <c r="U399" s="67"/>
    </row>
    <row r="400" spans="9:21">
      <c r="I400" s="68"/>
      <c r="J400" s="67"/>
      <c r="K400" s="67"/>
      <c r="L400" s="67"/>
      <c r="M400" s="67"/>
      <c r="N400" s="67"/>
      <c r="O400" s="67"/>
      <c r="P400" s="67"/>
      <c r="Q400" s="67"/>
      <c r="R400" s="67"/>
      <c r="S400" s="67"/>
      <c r="T400" s="67"/>
      <c r="U400" s="67"/>
    </row>
    <row r="401" spans="9:21">
      <c r="I401" s="68"/>
      <c r="J401" s="67"/>
      <c r="K401" s="67"/>
      <c r="L401" s="67"/>
      <c r="M401" s="67"/>
      <c r="N401" s="67"/>
      <c r="O401" s="67"/>
      <c r="P401" s="67"/>
      <c r="Q401" s="67"/>
      <c r="R401" s="67"/>
      <c r="S401" s="67"/>
      <c r="T401" s="67"/>
      <c r="U401" s="67"/>
    </row>
    <row r="402" spans="9:21">
      <c r="I402" s="68"/>
      <c r="J402" s="67"/>
      <c r="K402" s="67"/>
      <c r="L402" s="67"/>
      <c r="M402" s="67"/>
      <c r="N402" s="67"/>
      <c r="O402" s="67"/>
      <c r="P402" s="67"/>
      <c r="Q402" s="67"/>
      <c r="R402" s="67"/>
      <c r="S402" s="67"/>
      <c r="T402" s="67"/>
      <c r="U402" s="67"/>
    </row>
    <row r="403" spans="9:21">
      <c r="I403" s="68"/>
      <c r="J403" s="67"/>
      <c r="K403" s="67"/>
      <c r="L403" s="67"/>
      <c r="M403" s="67"/>
      <c r="N403" s="67"/>
      <c r="O403" s="67"/>
      <c r="P403" s="67"/>
      <c r="Q403" s="67"/>
      <c r="R403" s="67"/>
      <c r="S403" s="67"/>
      <c r="T403" s="67"/>
      <c r="U403" s="67"/>
    </row>
    <row r="404" spans="9:21">
      <c r="I404" s="68"/>
      <c r="J404" s="67"/>
      <c r="K404" s="67"/>
      <c r="L404" s="67"/>
      <c r="M404" s="67"/>
      <c r="N404" s="67"/>
      <c r="O404" s="67"/>
      <c r="P404" s="67"/>
      <c r="Q404" s="67"/>
      <c r="R404" s="67"/>
      <c r="S404" s="67"/>
      <c r="T404" s="67"/>
      <c r="U404" s="67"/>
    </row>
    <row r="405" spans="9:21">
      <c r="I405" s="68"/>
      <c r="J405" s="67"/>
      <c r="K405" s="67"/>
      <c r="L405" s="67"/>
      <c r="M405" s="67"/>
      <c r="N405" s="67"/>
      <c r="O405" s="67"/>
      <c r="P405" s="67"/>
      <c r="Q405" s="67"/>
      <c r="R405" s="67"/>
      <c r="S405" s="67"/>
      <c r="T405" s="67"/>
      <c r="U405" s="67"/>
    </row>
    <row r="406" spans="9:21">
      <c r="I406" s="68"/>
      <c r="J406" s="67"/>
      <c r="K406" s="67"/>
      <c r="L406" s="67"/>
      <c r="M406" s="67"/>
      <c r="N406" s="67"/>
      <c r="O406" s="67"/>
      <c r="P406" s="67"/>
      <c r="Q406" s="67"/>
      <c r="R406" s="67"/>
      <c r="S406" s="67"/>
      <c r="T406" s="67"/>
      <c r="U406" s="67"/>
    </row>
    <row r="407" spans="9:21">
      <c r="I407" s="68"/>
      <c r="J407" s="67"/>
      <c r="K407" s="67"/>
      <c r="L407" s="67"/>
      <c r="M407" s="67"/>
      <c r="N407" s="67"/>
      <c r="O407" s="67"/>
      <c r="P407" s="67"/>
      <c r="Q407" s="67"/>
      <c r="R407" s="67"/>
      <c r="S407" s="67"/>
      <c r="T407" s="67"/>
      <c r="U407" s="67"/>
    </row>
    <row r="408" spans="9:21">
      <c r="I408" s="68"/>
      <c r="J408" s="67"/>
      <c r="K408" s="67"/>
      <c r="L408" s="67"/>
      <c r="M408" s="67"/>
      <c r="N408" s="67"/>
      <c r="O408" s="67"/>
      <c r="P408" s="67"/>
      <c r="Q408" s="67"/>
      <c r="R408" s="67"/>
      <c r="S408" s="67"/>
      <c r="T408" s="67"/>
      <c r="U408" s="67"/>
    </row>
    <row r="409" spans="9:21">
      <c r="I409" s="68"/>
      <c r="J409" s="67"/>
      <c r="K409" s="67"/>
      <c r="L409" s="67"/>
      <c r="M409" s="67"/>
      <c r="N409" s="67"/>
      <c r="O409" s="67"/>
      <c r="P409" s="67"/>
      <c r="Q409" s="67"/>
      <c r="R409" s="67"/>
      <c r="S409" s="67"/>
      <c r="T409" s="67"/>
      <c r="U409" s="67"/>
    </row>
    <row r="410" spans="9:21">
      <c r="I410" s="68"/>
      <c r="J410" s="67"/>
      <c r="K410" s="67"/>
      <c r="L410" s="67"/>
      <c r="M410" s="67"/>
      <c r="N410" s="67"/>
      <c r="O410" s="67"/>
      <c r="P410" s="67"/>
      <c r="Q410" s="67"/>
      <c r="R410" s="67"/>
      <c r="S410" s="67"/>
      <c r="T410" s="67"/>
      <c r="U410" s="67"/>
    </row>
    <row r="411" spans="9:21">
      <c r="I411" s="68"/>
      <c r="J411" s="67"/>
      <c r="K411" s="67"/>
      <c r="L411" s="67"/>
      <c r="M411" s="67"/>
      <c r="N411" s="67"/>
      <c r="O411" s="67"/>
      <c r="P411" s="67"/>
      <c r="Q411" s="67"/>
      <c r="R411" s="67"/>
      <c r="S411" s="67"/>
      <c r="T411" s="67"/>
      <c r="U411" s="67"/>
    </row>
    <row r="412" spans="9:21">
      <c r="I412" s="68"/>
      <c r="J412" s="67"/>
      <c r="K412" s="67"/>
      <c r="L412" s="67"/>
      <c r="M412" s="67"/>
      <c r="N412" s="67"/>
      <c r="O412" s="67"/>
      <c r="P412" s="67"/>
      <c r="Q412" s="67"/>
      <c r="R412" s="67"/>
      <c r="S412" s="67"/>
      <c r="T412" s="67"/>
      <c r="U412" s="67"/>
    </row>
    <row r="413" spans="9:21">
      <c r="I413" s="68"/>
      <c r="J413" s="67"/>
      <c r="K413" s="67"/>
      <c r="L413" s="67"/>
      <c r="M413" s="67"/>
      <c r="N413" s="67"/>
      <c r="O413" s="67"/>
      <c r="P413" s="67"/>
      <c r="Q413" s="67"/>
      <c r="R413" s="67"/>
      <c r="S413" s="67"/>
      <c r="T413" s="67"/>
      <c r="U413" s="67"/>
    </row>
    <row r="414" spans="9:21">
      <c r="I414" s="68"/>
      <c r="J414" s="67"/>
      <c r="K414" s="67"/>
      <c r="L414" s="67"/>
      <c r="M414" s="67"/>
      <c r="N414" s="67"/>
      <c r="O414" s="67"/>
      <c r="P414" s="67"/>
      <c r="Q414" s="67"/>
      <c r="R414" s="67"/>
      <c r="S414" s="67"/>
      <c r="T414" s="67"/>
      <c r="U414" s="67"/>
    </row>
    <row r="415" spans="9:21">
      <c r="I415" s="68"/>
      <c r="J415" s="67"/>
      <c r="K415" s="67"/>
      <c r="L415" s="67"/>
      <c r="M415" s="67"/>
      <c r="N415" s="67"/>
      <c r="O415" s="67"/>
      <c r="P415" s="67"/>
      <c r="Q415" s="67"/>
      <c r="R415" s="67"/>
      <c r="S415" s="67"/>
      <c r="T415" s="67"/>
      <c r="U415" s="67"/>
    </row>
    <row r="416" spans="9:21">
      <c r="I416" s="68"/>
      <c r="J416" s="67"/>
      <c r="K416" s="67"/>
      <c r="L416" s="67"/>
      <c r="M416" s="67"/>
      <c r="N416" s="67"/>
      <c r="O416" s="67"/>
      <c r="P416" s="67"/>
      <c r="Q416" s="67"/>
      <c r="R416" s="67"/>
      <c r="S416" s="67"/>
      <c r="T416" s="67"/>
      <c r="U416" s="67"/>
    </row>
    <row r="417" spans="9:21">
      <c r="I417" s="68"/>
      <c r="J417" s="67"/>
      <c r="K417" s="67"/>
      <c r="L417" s="67"/>
      <c r="M417" s="67"/>
      <c r="N417" s="67"/>
      <c r="O417" s="67"/>
      <c r="P417" s="67"/>
      <c r="Q417" s="67"/>
      <c r="R417" s="67"/>
      <c r="S417" s="67"/>
      <c r="T417" s="67"/>
      <c r="U417" s="67"/>
    </row>
    <row r="418" spans="9:21">
      <c r="I418" s="68"/>
      <c r="J418" s="67"/>
      <c r="K418" s="67"/>
      <c r="L418" s="67"/>
      <c r="M418" s="67"/>
      <c r="N418" s="67"/>
      <c r="O418" s="67"/>
      <c r="P418" s="67"/>
      <c r="Q418" s="67"/>
      <c r="R418" s="67"/>
      <c r="S418" s="67"/>
      <c r="T418" s="67"/>
      <c r="U418" s="67"/>
    </row>
    <row r="419" spans="9:21">
      <c r="I419" s="68"/>
      <c r="J419" s="67"/>
      <c r="K419" s="67"/>
      <c r="L419" s="67"/>
      <c r="M419" s="67"/>
      <c r="N419" s="67"/>
      <c r="O419" s="67"/>
      <c r="P419" s="67"/>
      <c r="Q419" s="67"/>
      <c r="R419" s="67"/>
      <c r="S419" s="67"/>
      <c r="T419" s="67"/>
      <c r="U419" s="67"/>
    </row>
    <row r="420" spans="9:21">
      <c r="I420" s="68"/>
      <c r="J420" s="67"/>
      <c r="K420" s="67"/>
      <c r="L420" s="67"/>
      <c r="M420" s="67"/>
      <c r="N420" s="67"/>
      <c r="O420" s="67"/>
      <c r="P420" s="67"/>
      <c r="Q420" s="67"/>
      <c r="R420" s="67"/>
      <c r="S420" s="67"/>
      <c r="T420" s="67"/>
      <c r="U420" s="67"/>
    </row>
    <row r="421" spans="9:21">
      <c r="I421" s="68"/>
      <c r="J421" s="67"/>
      <c r="K421" s="67"/>
      <c r="L421" s="67"/>
      <c r="M421" s="67"/>
      <c r="N421" s="67"/>
      <c r="O421" s="67"/>
      <c r="P421" s="67"/>
      <c r="Q421" s="67"/>
      <c r="R421" s="67"/>
      <c r="S421" s="67"/>
      <c r="T421" s="67"/>
      <c r="U421" s="67"/>
    </row>
    <row r="422" spans="9:21">
      <c r="I422" s="68"/>
      <c r="J422" s="67"/>
      <c r="K422" s="67"/>
      <c r="L422" s="67"/>
      <c r="M422" s="67"/>
      <c r="N422" s="67"/>
      <c r="O422" s="67"/>
      <c r="P422" s="67"/>
      <c r="Q422" s="67"/>
      <c r="R422" s="67"/>
      <c r="S422" s="67"/>
      <c r="T422" s="67"/>
      <c r="U422" s="67"/>
    </row>
    <row r="423" spans="9:21">
      <c r="I423" s="68"/>
      <c r="J423" s="67"/>
      <c r="K423" s="67"/>
      <c r="L423" s="67"/>
      <c r="M423" s="67"/>
      <c r="N423" s="67"/>
      <c r="O423" s="67"/>
      <c r="P423" s="67"/>
      <c r="Q423" s="67"/>
      <c r="R423" s="67"/>
      <c r="S423" s="67"/>
      <c r="T423" s="67"/>
      <c r="U423" s="67"/>
    </row>
    <row r="424" spans="9:21">
      <c r="I424" s="68"/>
      <c r="J424" s="67"/>
      <c r="K424" s="67"/>
      <c r="L424" s="67"/>
      <c r="M424" s="67"/>
      <c r="N424" s="67"/>
      <c r="O424" s="67"/>
      <c r="P424" s="67"/>
      <c r="Q424" s="67"/>
      <c r="R424" s="67"/>
      <c r="S424" s="67"/>
      <c r="T424" s="67"/>
      <c r="U424" s="67"/>
    </row>
    <row r="425" spans="9:21">
      <c r="I425" s="68"/>
      <c r="J425" s="67"/>
      <c r="K425" s="67"/>
      <c r="L425" s="67"/>
      <c r="M425" s="67"/>
      <c r="N425" s="67"/>
      <c r="O425" s="67"/>
      <c r="P425" s="67"/>
      <c r="Q425" s="67"/>
      <c r="R425" s="67"/>
      <c r="S425" s="67"/>
      <c r="T425" s="67"/>
      <c r="U425" s="67"/>
    </row>
    <row r="426" spans="9:21">
      <c r="I426" s="68"/>
      <c r="J426" s="67"/>
      <c r="K426" s="67"/>
      <c r="L426" s="67"/>
      <c r="M426" s="67"/>
      <c r="N426" s="67"/>
      <c r="O426" s="67"/>
      <c r="P426" s="67"/>
      <c r="Q426" s="67"/>
      <c r="R426" s="67"/>
      <c r="S426" s="67"/>
      <c r="T426" s="67"/>
      <c r="U426" s="67"/>
    </row>
    <row r="427" spans="9:21">
      <c r="I427" s="68"/>
      <c r="J427" s="67"/>
      <c r="K427" s="67"/>
      <c r="L427" s="67"/>
      <c r="M427" s="67"/>
      <c r="N427" s="67"/>
      <c r="O427" s="67"/>
      <c r="P427" s="67"/>
      <c r="Q427" s="67"/>
      <c r="R427" s="67"/>
      <c r="S427" s="67"/>
      <c r="T427" s="67"/>
      <c r="U427" s="67"/>
    </row>
    <row r="428" spans="9:21">
      <c r="I428" s="68"/>
      <c r="J428" s="67"/>
      <c r="K428" s="67"/>
      <c r="L428" s="67"/>
      <c r="M428" s="67"/>
      <c r="N428" s="67"/>
      <c r="O428" s="67"/>
      <c r="P428" s="67"/>
      <c r="Q428" s="67"/>
      <c r="R428" s="67"/>
      <c r="S428" s="67"/>
      <c r="T428" s="67"/>
      <c r="U428" s="67"/>
    </row>
    <row r="429" spans="9:21">
      <c r="I429" s="68"/>
      <c r="J429" s="67"/>
      <c r="K429" s="67"/>
      <c r="L429" s="67"/>
      <c r="M429" s="67"/>
      <c r="N429" s="67"/>
      <c r="O429" s="67"/>
      <c r="P429" s="67"/>
      <c r="Q429" s="67"/>
      <c r="R429" s="67"/>
      <c r="S429" s="67"/>
      <c r="T429" s="67"/>
      <c r="U429" s="67"/>
    </row>
    <row r="430" spans="9:21">
      <c r="I430" s="68"/>
      <c r="J430" s="67"/>
      <c r="K430" s="67"/>
      <c r="L430" s="67"/>
      <c r="M430" s="67"/>
      <c r="N430" s="67"/>
      <c r="O430" s="67"/>
      <c r="P430" s="67"/>
      <c r="Q430" s="67"/>
      <c r="R430" s="67"/>
      <c r="S430" s="67"/>
      <c r="T430" s="67"/>
      <c r="U430" s="67"/>
    </row>
    <row r="431" spans="9:21">
      <c r="I431" s="68"/>
      <c r="J431" s="67"/>
      <c r="K431" s="67"/>
      <c r="L431" s="67"/>
      <c r="M431" s="67"/>
      <c r="N431" s="67"/>
      <c r="O431" s="67"/>
      <c r="P431" s="67"/>
      <c r="Q431" s="67"/>
      <c r="R431" s="67"/>
      <c r="S431" s="67"/>
      <c r="T431" s="67"/>
      <c r="U431" s="67"/>
    </row>
    <row r="432" spans="9:21">
      <c r="I432" s="68"/>
      <c r="J432" s="67"/>
      <c r="K432" s="67"/>
      <c r="L432" s="67"/>
      <c r="M432" s="67"/>
      <c r="N432" s="67"/>
      <c r="O432" s="67"/>
      <c r="P432" s="67"/>
      <c r="Q432" s="67"/>
      <c r="R432" s="67"/>
      <c r="S432" s="67"/>
      <c r="T432" s="67"/>
      <c r="U432" s="67"/>
    </row>
    <row r="433" spans="9:21">
      <c r="I433" s="68"/>
      <c r="J433" s="67"/>
      <c r="K433" s="67"/>
      <c r="L433" s="67"/>
      <c r="M433" s="67"/>
      <c r="N433" s="67"/>
      <c r="O433" s="67"/>
      <c r="P433" s="67"/>
      <c r="Q433" s="67"/>
      <c r="R433" s="67"/>
      <c r="S433" s="67"/>
      <c r="T433" s="67"/>
      <c r="U433" s="67"/>
    </row>
    <row r="434" spans="9:21">
      <c r="I434" s="68"/>
      <c r="J434" s="67"/>
      <c r="K434" s="67"/>
      <c r="L434" s="67"/>
      <c r="M434" s="67"/>
      <c r="N434" s="67"/>
      <c r="O434" s="67"/>
      <c r="P434" s="67"/>
      <c r="Q434" s="67"/>
      <c r="R434" s="67"/>
      <c r="S434" s="67"/>
      <c r="T434" s="67"/>
      <c r="U434" s="67"/>
    </row>
    <row r="435" spans="9:21">
      <c r="I435" s="68"/>
      <c r="J435" s="67"/>
      <c r="K435" s="67"/>
      <c r="L435" s="67"/>
      <c r="M435" s="67"/>
      <c r="N435" s="67"/>
      <c r="O435" s="67"/>
      <c r="P435" s="67"/>
      <c r="Q435" s="67"/>
      <c r="R435" s="67"/>
      <c r="S435" s="67"/>
      <c r="T435" s="67"/>
      <c r="U435" s="67"/>
    </row>
    <row r="436" spans="9:21">
      <c r="I436" s="68"/>
      <c r="J436" s="67"/>
      <c r="K436" s="67"/>
      <c r="L436" s="67"/>
      <c r="M436" s="67"/>
      <c r="N436" s="67"/>
      <c r="O436" s="67"/>
      <c r="P436" s="67"/>
      <c r="Q436" s="67"/>
      <c r="R436" s="67"/>
      <c r="S436" s="67"/>
      <c r="T436" s="67"/>
      <c r="U436" s="67"/>
    </row>
    <row r="437" spans="9:21">
      <c r="I437" s="68"/>
      <c r="J437" s="67"/>
      <c r="K437" s="67"/>
      <c r="L437" s="67"/>
      <c r="M437" s="67"/>
      <c r="N437" s="67"/>
      <c r="O437" s="67"/>
      <c r="P437" s="67"/>
      <c r="Q437" s="67"/>
      <c r="R437" s="67"/>
      <c r="S437" s="67"/>
      <c r="T437" s="67"/>
      <c r="U437" s="67"/>
    </row>
    <row r="438" spans="9:21">
      <c r="I438" s="68"/>
      <c r="J438" s="67"/>
      <c r="K438" s="67"/>
      <c r="L438" s="67"/>
      <c r="M438" s="67"/>
      <c r="N438" s="67"/>
      <c r="O438" s="67"/>
      <c r="P438" s="67"/>
      <c r="Q438" s="67"/>
      <c r="R438" s="67"/>
      <c r="S438" s="67"/>
      <c r="T438" s="67"/>
      <c r="U438" s="67"/>
    </row>
    <row r="439" spans="9:21">
      <c r="I439" s="68"/>
      <c r="J439" s="67"/>
      <c r="K439" s="67"/>
      <c r="L439" s="67"/>
      <c r="M439" s="67"/>
      <c r="N439" s="67"/>
      <c r="O439" s="67"/>
      <c r="P439" s="67"/>
      <c r="Q439" s="67"/>
      <c r="R439" s="67"/>
      <c r="S439" s="67"/>
      <c r="T439" s="67"/>
      <c r="U439" s="67"/>
    </row>
    <row r="440" spans="9:21">
      <c r="I440" s="68"/>
      <c r="J440" s="67"/>
      <c r="K440" s="67"/>
      <c r="L440" s="67"/>
      <c r="M440" s="67"/>
      <c r="N440" s="67"/>
      <c r="O440" s="67"/>
      <c r="P440" s="67"/>
      <c r="Q440" s="67"/>
      <c r="R440" s="67"/>
      <c r="S440" s="67"/>
      <c r="T440" s="67"/>
      <c r="U440" s="67"/>
    </row>
    <row r="441" spans="9:21">
      <c r="I441" s="68"/>
      <c r="J441" s="67"/>
      <c r="K441" s="67"/>
      <c r="L441" s="67"/>
      <c r="M441" s="67"/>
      <c r="N441" s="67"/>
      <c r="O441" s="67"/>
      <c r="P441" s="67"/>
      <c r="Q441" s="67"/>
      <c r="R441" s="67"/>
      <c r="S441" s="67"/>
      <c r="T441" s="67"/>
      <c r="U441" s="67"/>
    </row>
    <row r="442" spans="9:21">
      <c r="I442" s="68"/>
      <c r="J442" s="67"/>
      <c r="K442" s="67"/>
      <c r="L442" s="67"/>
      <c r="M442" s="67"/>
      <c r="N442" s="67"/>
      <c r="O442" s="67"/>
      <c r="P442" s="67"/>
      <c r="Q442" s="67"/>
      <c r="R442" s="67"/>
      <c r="S442" s="67"/>
      <c r="T442" s="67"/>
      <c r="U442" s="67"/>
    </row>
    <row r="443" spans="9:21">
      <c r="I443" s="68"/>
      <c r="J443" s="67"/>
      <c r="K443" s="67"/>
      <c r="L443" s="67"/>
      <c r="M443" s="67"/>
      <c r="N443" s="67"/>
      <c r="O443" s="67"/>
      <c r="P443" s="67"/>
      <c r="Q443" s="67"/>
      <c r="R443" s="67"/>
      <c r="S443" s="67"/>
      <c r="T443" s="67"/>
      <c r="U443" s="67"/>
    </row>
    <row r="444" spans="9:21">
      <c r="I444" s="68"/>
      <c r="J444" s="67"/>
      <c r="K444" s="67"/>
      <c r="L444" s="67"/>
      <c r="M444" s="67"/>
      <c r="N444" s="67"/>
      <c r="O444" s="67"/>
      <c r="P444" s="67"/>
      <c r="Q444" s="67"/>
      <c r="R444" s="67"/>
      <c r="S444" s="67"/>
      <c r="T444" s="67"/>
      <c r="U444" s="67"/>
    </row>
    <row r="445" spans="9:21">
      <c r="I445" s="68"/>
      <c r="J445" s="67"/>
      <c r="K445" s="67"/>
      <c r="L445" s="67"/>
      <c r="M445" s="67"/>
      <c r="N445" s="67"/>
      <c r="O445" s="67"/>
      <c r="P445" s="67"/>
      <c r="Q445" s="67"/>
      <c r="R445" s="67"/>
      <c r="S445" s="67"/>
      <c r="T445" s="67"/>
      <c r="U445" s="67"/>
    </row>
    <row r="446" spans="9:21">
      <c r="I446" s="68"/>
      <c r="J446" s="67"/>
      <c r="K446" s="67"/>
      <c r="L446" s="67"/>
      <c r="M446" s="67"/>
      <c r="N446" s="67"/>
      <c r="O446" s="67"/>
      <c r="P446" s="67"/>
      <c r="Q446" s="67"/>
      <c r="R446" s="67"/>
      <c r="S446" s="67"/>
      <c r="T446" s="67"/>
      <c r="U446" s="67"/>
    </row>
    <row r="447" spans="9:21">
      <c r="I447" s="68"/>
      <c r="J447" s="67"/>
      <c r="K447" s="67"/>
      <c r="L447" s="67"/>
      <c r="M447" s="67"/>
      <c r="N447" s="67"/>
      <c r="O447" s="67"/>
      <c r="P447" s="67"/>
      <c r="Q447" s="67"/>
      <c r="R447" s="67"/>
      <c r="S447" s="67"/>
      <c r="T447" s="67"/>
      <c r="U447" s="67"/>
    </row>
    <row r="448" spans="9:21">
      <c r="I448" s="68"/>
      <c r="J448" s="67"/>
      <c r="K448" s="67"/>
      <c r="L448" s="67"/>
      <c r="M448" s="67"/>
      <c r="N448" s="67"/>
      <c r="O448" s="67"/>
      <c r="P448" s="67"/>
      <c r="Q448" s="67"/>
      <c r="R448" s="67"/>
      <c r="S448" s="67"/>
      <c r="T448" s="67"/>
      <c r="U448" s="67"/>
    </row>
    <row r="449" spans="9:21">
      <c r="I449" s="68"/>
      <c r="J449" s="67"/>
      <c r="K449" s="67"/>
      <c r="L449" s="67"/>
      <c r="M449" s="67"/>
      <c r="N449" s="67"/>
      <c r="O449" s="67"/>
      <c r="P449" s="67"/>
      <c r="Q449" s="67"/>
      <c r="R449" s="67"/>
      <c r="S449" s="67"/>
      <c r="T449" s="67"/>
      <c r="U449" s="67"/>
    </row>
    <row r="450" spans="9:21">
      <c r="I450" s="68"/>
      <c r="J450" s="67"/>
      <c r="K450" s="67"/>
      <c r="L450" s="67"/>
      <c r="M450" s="67"/>
      <c r="N450" s="67"/>
      <c r="O450" s="67"/>
      <c r="P450" s="67"/>
      <c r="Q450" s="67"/>
      <c r="R450" s="67"/>
      <c r="S450" s="67"/>
      <c r="T450" s="67"/>
      <c r="U450" s="67"/>
    </row>
    <row r="451" spans="9:21">
      <c r="I451" s="68"/>
      <c r="J451" s="67"/>
      <c r="K451" s="67"/>
      <c r="L451" s="67"/>
      <c r="M451" s="67"/>
      <c r="N451" s="67"/>
      <c r="O451" s="67"/>
      <c r="P451" s="67"/>
      <c r="Q451" s="67"/>
      <c r="R451" s="67"/>
      <c r="S451" s="67"/>
      <c r="T451" s="67"/>
      <c r="U451" s="67"/>
    </row>
    <row r="452" spans="9:21">
      <c r="I452" s="68"/>
      <c r="J452" s="67"/>
      <c r="K452" s="67"/>
      <c r="L452" s="67"/>
      <c r="M452" s="67"/>
      <c r="N452" s="67"/>
      <c r="O452" s="67"/>
      <c r="P452" s="67"/>
      <c r="Q452" s="67"/>
      <c r="R452" s="67"/>
      <c r="S452" s="67"/>
      <c r="T452" s="67"/>
      <c r="U452" s="67"/>
    </row>
    <row r="453" spans="9:21">
      <c r="I453" s="68"/>
      <c r="J453" s="67"/>
      <c r="K453" s="67"/>
      <c r="L453" s="67"/>
      <c r="M453" s="67"/>
      <c r="N453" s="67"/>
      <c r="O453" s="67"/>
      <c r="P453" s="67"/>
      <c r="Q453" s="67"/>
      <c r="R453" s="67"/>
      <c r="S453" s="67"/>
      <c r="T453" s="67"/>
      <c r="U453" s="67"/>
    </row>
    <row r="454" spans="9:21">
      <c r="I454" s="68"/>
      <c r="J454" s="67"/>
      <c r="K454" s="67"/>
      <c r="L454" s="67"/>
      <c r="M454" s="67"/>
      <c r="N454" s="67"/>
      <c r="O454" s="67"/>
      <c r="P454" s="67"/>
      <c r="Q454" s="67"/>
      <c r="R454" s="67"/>
      <c r="S454" s="67"/>
      <c r="T454" s="67"/>
      <c r="U454" s="67"/>
    </row>
    <row r="455" spans="9:21">
      <c r="I455" s="68"/>
      <c r="J455" s="67"/>
      <c r="K455" s="67"/>
      <c r="L455" s="67"/>
      <c r="M455" s="67"/>
      <c r="N455" s="67"/>
      <c r="O455" s="67"/>
      <c r="P455" s="67"/>
      <c r="Q455" s="67"/>
      <c r="R455" s="67"/>
      <c r="S455" s="67"/>
      <c r="T455" s="67"/>
      <c r="U455" s="67"/>
    </row>
    <row r="456" spans="9:21">
      <c r="I456" s="68"/>
      <c r="J456" s="67"/>
      <c r="K456" s="67"/>
      <c r="L456" s="67"/>
      <c r="M456" s="67"/>
      <c r="N456" s="67"/>
      <c r="O456" s="67"/>
      <c r="P456" s="67"/>
      <c r="Q456" s="67"/>
      <c r="R456" s="67"/>
      <c r="S456" s="67"/>
      <c r="T456" s="67"/>
      <c r="U456" s="67"/>
    </row>
    <row r="457" spans="9:21">
      <c r="I457" s="68"/>
      <c r="J457" s="67"/>
      <c r="K457" s="67"/>
      <c r="L457" s="67"/>
      <c r="M457" s="67"/>
      <c r="N457" s="67"/>
      <c r="O457" s="67"/>
      <c r="P457" s="67"/>
      <c r="Q457" s="67"/>
      <c r="R457" s="67"/>
      <c r="S457" s="67"/>
      <c r="T457" s="67"/>
      <c r="U457" s="67"/>
    </row>
    <row r="458" spans="9:21">
      <c r="I458" s="68"/>
      <c r="J458" s="67"/>
      <c r="K458" s="67"/>
      <c r="L458" s="67"/>
      <c r="M458" s="67"/>
      <c r="N458" s="67"/>
      <c r="O458" s="67"/>
      <c r="P458" s="67"/>
      <c r="Q458" s="67"/>
      <c r="R458" s="67"/>
      <c r="S458" s="67"/>
      <c r="T458" s="67"/>
      <c r="U458" s="67"/>
    </row>
    <row r="459" spans="9:21">
      <c r="I459" s="68"/>
      <c r="J459" s="67"/>
      <c r="K459" s="67"/>
      <c r="L459" s="67"/>
      <c r="M459" s="67"/>
      <c r="N459" s="67"/>
      <c r="O459" s="67"/>
      <c r="P459" s="67"/>
      <c r="Q459" s="67"/>
      <c r="R459" s="67"/>
      <c r="S459" s="67"/>
      <c r="T459" s="67"/>
      <c r="U459" s="67"/>
    </row>
    <row r="460" spans="9:21">
      <c r="I460" s="68"/>
      <c r="J460" s="67"/>
      <c r="K460" s="67"/>
      <c r="L460" s="67"/>
      <c r="M460" s="67"/>
      <c r="N460" s="67"/>
      <c r="O460" s="67"/>
      <c r="P460" s="67"/>
      <c r="Q460" s="67"/>
      <c r="R460" s="67"/>
      <c r="S460" s="67"/>
      <c r="T460" s="67"/>
      <c r="U460" s="67"/>
    </row>
    <row r="461" spans="9:21">
      <c r="I461" s="68"/>
      <c r="J461" s="67"/>
      <c r="K461" s="67"/>
      <c r="L461" s="67"/>
      <c r="M461" s="67"/>
      <c r="N461" s="67"/>
      <c r="O461" s="67"/>
      <c r="P461" s="67"/>
      <c r="Q461" s="67"/>
      <c r="R461" s="67"/>
      <c r="S461" s="67"/>
      <c r="T461" s="67"/>
      <c r="U461" s="67"/>
    </row>
    <row r="462" spans="9:21">
      <c r="I462" s="68"/>
      <c r="J462" s="67"/>
      <c r="K462" s="67"/>
      <c r="L462" s="67"/>
      <c r="M462" s="67"/>
      <c r="N462" s="67"/>
      <c r="O462" s="67"/>
      <c r="P462" s="67"/>
      <c r="Q462" s="67"/>
      <c r="R462" s="67"/>
      <c r="S462" s="67"/>
      <c r="T462" s="67"/>
      <c r="U462" s="67"/>
    </row>
    <row r="463" spans="9:21">
      <c r="I463" s="68"/>
      <c r="J463" s="67"/>
      <c r="K463" s="67"/>
      <c r="L463" s="67"/>
      <c r="M463" s="67"/>
      <c r="N463" s="67"/>
      <c r="O463" s="67"/>
      <c r="P463" s="67"/>
      <c r="Q463" s="67"/>
      <c r="R463" s="67"/>
      <c r="S463" s="67"/>
      <c r="T463" s="67"/>
      <c r="U463" s="67"/>
    </row>
    <row r="464" spans="9:21">
      <c r="I464" s="68"/>
      <c r="J464" s="67"/>
      <c r="K464" s="67"/>
      <c r="L464" s="67"/>
      <c r="M464" s="67"/>
      <c r="N464" s="67"/>
      <c r="O464" s="67"/>
      <c r="P464" s="67"/>
      <c r="Q464" s="67"/>
      <c r="R464" s="67"/>
      <c r="S464" s="67"/>
      <c r="T464" s="67"/>
      <c r="U464" s="67"/>
    </row>
    <row r="465" spans="9:21">
      <c r="I465" s="68"/>
      <c r="J465" s="67"/>
      <c r="K465" s="67"/>
      <c r="L465" s="67"/>
      <c r="M465" s="67"/>
      <c r="N465" s="67"/>
      <c r="O465" s="67"/>
      <c r="P465" s="67"/>
      <c r="Q465" s="67"/>
      <c r="R465" s="67"/>
      <c r="S465" s="67"/>
      <c r="T465" s="67"/>
      <c r="U465" s="67"/>
    </row>
    <row r="466" spans="9:21">
      <c r="I466" s="68"/>
      <c r="J466" s="67"/>
      <c r="K466" s="67"/>
      <c r="L466" s="67"/>
      <c r="M466" s="67"/>
      <c r="N466" s="67"/>
      <c r="O466" s="67"/>
      <c r="P466" s="67"/>
      <c r="Q466" s="67"/>
      <c r="R466" s="67"/>
      <c r="S466" s="67"/>
      <c r="T466" s="67"/>
      <c r="U466" s="67"/>
    </row>
    <row r="467" spans="9:21">
      <c r="I467" s="68"/>
      <c r="J467" s="67"/>
      <c r="K467" s="67"/>
      <c r="L467" s="67"/>
      <c r="M467" s="67"/>
      <c r="N467" s="67"/>
      <c r="O467" s="67"/>
      <c r="P467" s="67"/>
      <c r="Q467" s="67"/>
      <c r="R467" s="67"/>
      <c r="S467" s="67"/>
      <c r="T467" s="67"/>
      <c r="U467" s="67"/>
    </row>
    <row r="468" spans="9:21">
      <c r="I468" s="68"/>
      <c r="J468" s="67"/>
      <c r="K468" s="67"/>
      <c r="L468" s="67"/>
      <c r="M468" s="67"/>
      <c r="N468" s="67"/>
      <c r="O468" s="67"/>
      <c r="P468" s="67"/>
      <c r="Q468" s="67"/>
      <c r="R468" s="67"/>
      <c r="S468" s="67"/>
      <c r="T468" s="67"/>
      <c r="U468" s="67"/>
    </row>
    <row r="469" spans="9:21">
      <c r="I469" s="68"/>
      <c r="J469" s="67"/>
      <c r="K469" s="67"/>
      <c r="L469" s="67"/>
      <c r="M469" s="67"/>
      <c r="N469" s="67"/>
      <c r="O469" s="67"/>
      <c r="P469" s="67"/>
      <c r="Q469" s="67"/>
      <c r="R469" s="67"/>
      <c r="S469" s="67"/>
      <c r="T469" s="67"/>
      <c r="U469" s="67"/>
    </row>
    <row r="470" spans="9:21">
      <c r="I470" s="68"/>
      <c r="J470" s="67"/>
      <c r="K470" s="67"/>
      <c r="L470" s="67"/>
      <c r="M470" s="67"/>
      <c r="N470" s="67"/>
      <c r="O470" s="67"/>
      <c r="P470" s="67"/>
      <c r="Q470" s="67"/>
      <c r="R470" s="67"/>
      <c r="S470" s="67"/>
      <c r="T470" s="67"/>
      <c r="U470" s="67"/>
    </row>
    <row r="471" spans="9:21">
      <c r="I471" s="68"/>
      <c r="J471" s="67"/>
      <c r="K471" s="67"/>
      <c r="L471" s="67"/>
      <c r="M471" s="67"/>
      <c r="N471" s="67"/>
      <c r="O471" s="67"/>
      <c r="P471" s="67"/>
      <c r="Q471" s="67"/>
      <c r="R471" s="67"/>
      <c r="S471" s="67"/>
      <c r="T471" s="67"/>
      <c r="U471" s="67"/>
    </row>
    <row r="472" spans="9:21">
      <c r="I472" s="68"/>
      <c r="J472" s="67"/>
      <c r="K472" s="67"/>
      <c r="L472" s="67"/>
      <c r="M472" s="67"/>
      <c r="N472" s="67"/>
      <c r="O472" s="67"/>
      <c r="P472" s="67"/>
      <c r="Q472" s="67"/>
      <c r="R472" s="67"/>
      <c r="S472" s="67"/>
      <c r="T472" s="67"/>
      <c r="U472" s="67"/>
    </row>
    <row r="473" spans="9:21">
      <c r="I473" s="68"/>
      <c r="J473" s="67"/>
      <c r="K473" s="67"/>
      <c r="L473" s="67"/>
      <c r="M473" s="67"/>
      <c r="N473" s="67"/>
      <c r="O473" s="67"/>
      <c r="P473" s="67"/>
      <c r="Q473" s="67"/>
      <c r="R473" s="67"/>
      <c r="S473" s="67"/>
      <c r="T473" s="67"/>
      <c r="U473" s="67"/>
    </row>
    <row r="474" spans="9:21">
      <c r="I474" s="68"/>
      <c r="J474" s="67"/>
      <c r="K474" s="67"/>
      <c r="L474" s="67"/>
      <c r="M474" s="67"/>
      <c r="N474" s="67"/>
      <c r="O474" s="67"/>
      <c r="P474" s="67"/>
      <c r="Q474" s="67"/>
      <c r="R474" s="67"/>
      <c r="S474" s="67"/>
      <c r="T474" s="67"/>
      <c r="U474" s="67"/>
    </row>
    <row r="475" spans="9:21">
      <c r="I475" s="68"/>
      <c r="J475" s="67"/>
      <c r="K475" s="67"/>
      <c r="L475" s="67"/>
      <c r="M475" s="67"/>
      <c r="N475" s="67"/>
      <c r="O475" s="67"/>
      <c r="P475" s="67"/>
      <c r="Q475" s="67"/>
      <c r="R475" s="67"/>
      <c r="S475" s="67"/>
      <c r="T475" s="67"/>
      <c r="U475" s="67"/>
    </row>
    <row r="476" spans="9:21">
      <c r="I476" s="68"/>
      <c r="J476" s="67"/>
      <c r="K476" s="67"/>
      <c r="L476" s="67"/>
      <c r="M476" s="67"/>
      <c r="N476" s="67"/>
      <c r="O476" s="67"/>
      <c r="P476" s="67"/>
      <c r="Q476" s="67"/>
      <c r="R476" s="67"/>
      <c r="S476" s="67"/>
      <c r="T476" s="67"/>
      <c r="U476" s="67"/>
    </row>
    <row r="477" spans="9:21">
      <c r="I477" s="68"/>
      <c r="J477" s="67"/>
      <c r="K477" s="67"/>
      <c r="L477" s="67"/>
      <c r="M477" s="67"/>
      <c r="N477" s="67"/>
      <c r="O477" s="67"/>
      <c r="P477" s="67"/>
      <c r="Q477" s="67"/>
      <c r="R477" s="67"/>
      <c r="S477" s="67"/>
      <c r="T477" s="67"/>
      <c r="U477" s="67"/>
    </row>
    <row r="478" spans="9:21">
      <c r="I478" s="68"/>
      <c r="J478" s="67"/>
      <c r="K478" s="67"/>
      <c r="L478" s="67"/>
      <c r="M478" s="67"/>
      <c r="N478" s="67"/>
      <c r="O478" s="67"/>
      <c r="P478" s="67"/>
      <c r="Q478" s="67"/>
      <c r="R478" s="67"/>
      <c r="S478" s="67"/>
      <c r="T478" s="67"/>
      <c r="U478" s="67"/>
    </row>
    <row r="479" spans="9:21">
      <c r="I479" s="68"/>
      <c r="J479" s="67"/>
      <c r="K479" s="67"/>
      <c r="L479" s="67"/>
      <c r="M479" s="67"/>
      <c r="N479" s="67"/>
      <c r="O479" s="67"/>
      <c r="P479" s="67"/>
      <c r="Q479" s="67"/>
      <c r="R479" s="67"/>
      <c r="S479" s="67"/>
      <c r="T479" s="67"/>
      <c r="U479" s="67"/>
    </row>
    <row r="480" spans="9:21">
      <c r="I480" s="68"/>
      <c r="J480" s="67"/>
      <c r="K480" s="67"/>
      <c r="L480" s="67"/>
      <c r="M480" s="67"/>
      <c r="N480" s="67"/>
      <c r="O480" s="67"/>
      <c r="P480" s="67"/>
      <c r="Q480" s="67"/>
      <c r="R480" s="67"/>
      <c r="S480" s="67"/>
      <c r="T480" s="67"/>
      <c r="U480" s="67"/>
    </row>
    <row r="481" spans="9:21">
      <c r="I481" s="68"/>
      <c r="J481" s="67"/>
      <c r="K481" s="67"/>
      <c r="L481" s="67"/>
      <c r="M481" s="67"/>
      <c r="N481" s="67"/>
      <c r="O481" s="67"/>
      <c r="P481" s="67"/>
      <c r="Q481" s="67"/>
      <c r="R481" s="67"/>
      <c r="S481" s="67"/>
      <c r="T481" s="67"/>
      <c r="U481" s="67"/>
    </row>
    <row r="482" spans="9:21">
      <c r="I482" s="68"/>
      <c r="J482" s="67"/>
      <c r="K482" s="67"/>
      <c r="L482" s="67"/>
      <c r="M482" s="67"/>
      <c r="N482" s="67"/>
      <c r="O482" s="67"/>
      <c r="P482" s="67"/>
      <c r="Q482" s="67"/>
      <c r="R482" s="67"/>
      <c r="S482" s="67"/>
      <c r="T482" s="67"/>
      <c r="U482" s="67"/>
    </row>
    <row r="483" spans="9:21">
      <c r="I483" s="68"/>
      <c r="J483" s="67"/>
      <c r="K483" s="67"/>
      <c r="L483" s="67"/>
      <c r="M483" s="67"/>
      <c r="N483" s="67"/>
      <c r="O483" s="67"/>
      <c r="P483" s="67"/>
      <c r="Q483" s="67"/>
      <c r="R483" s="67"/>
      <c r="S483" s="67"/>
      <c r="T483" s="67"/>
      <c r="U483" s="67"/>
    </row>
    <row r="484" spans="9:21">
      <c r="I484" s="68"/>
      <c r="J484" s="67"/>
      <c r="K484" s="67"/>
      <c r="L484" s="67"/>
      <c r="M484" s="67"/>
      <c r="N484" s="67"/>
      <c r="O484" s="67"/>
      <c r="P484" s="67"/>
      <c r="Q484" s="67"/>
      <c r="R484" s="67"/>
      <c r="S484" s="67"/>
      <c r="T484" s="67"/>
      <c r="U484" s="67"/>
    </row>
    <row r="485" spans="9:21">
      <c r="I485" s="68"/>
      <c r="J485" s="67"/>
      <c r="K485" s="67"/>
      <c r="L485" s="67"/>
      <c r="M485" s="67"/>
      <c r="N485" s="67"/>
      <c r="O485" s="67"/>
      <c r="P485" s="67"/>
      <c r="Q485" s="67"/>
      <c r="R485" s="67"/>
      <c r="S485" s="67"/>
      <c r="T485" s="67"/>
      <c r="U485" s="67"/>
    </row>
    <row r="486" spans="9:21">
      <c r="I486" s="68"/>
      <c r="J486" s="67"/>
      <c r="K486" s="67"/>
      <c r="L486" s="67"/>
      <c r="M486" s="67"/>
      <c r="N486" s="67"/>
      <c r="O486" s="67"/>
      <c r="P486" s="67"/>
      <c r="Q486" s="67"/>
      <c r="R486" s="67"/>
      <c r="S486" s="67"/>
      <c r="T486" s="67"/>
      <c r="U486" s="67"/>
    </row>
    <row r="487" spans="9:21">
      <c r="I487" s="68"/>
      <c r="J487" s="67"/>
      <c r="K487" s="67"/>
      <c r="L487" s="67"/>
      <c r="M487" s="67"/>
      <c r="N487" s="67"/>
      <c r="O487" s="67"/>
      <c r="P487" s="67"/>
      <c r="Q487" s="67"/>
      <c r="R487" s="67"/>
      <c r="S487" s="67"/>
      <c r="T487" s="67"/>
      <c r="U487" s="67"/>
    </row>
    <row r="488" spans="9:21">
      <c r="I488" s="68"/>
      <c r="J488" s="67"/>
      <c r="K488" s="67"/>
      <c r="L488" s="67"/>
      <c r="M488" s="67"/>
      <c r="N488" s="67"/>
      <c r="O488" s="67"/>
      <c r="P488" s="67"/>
      <c r="Q488" s="67"/>
      <c r="R488" s="67"/>
      <c r="S488" s="67"/>
      <c r="T488" s="67"/>
      <c r="U488" s="67"/>
    </row>
    <row r="489" spans="9:21">
      <c r="I489" s="68"/>
      <c r="J489" s="67"/>
      <c r="K489" s="67"/>
      <c r="L489" s="67"/>
      <c r="M489" s="67"/>
      <c r="N489" s="67"/>
      <c r="O489" s="67"/>
      <c r="P489" s="67"/>
      <c r="Q489" s="67"/>
      <c r="R489" s="67"/>
      <c r="S489" s="67"/>
      <c r="T489" s="67"/>
      <c r="U489" s="67"/>
    </row>
    <row r="490" spans="9:21">
      <c r="I490" s="68"/>
      <c r="J490" s="67"/>
      <c r="K490" s="67"/>
      <c r="L490" s="67"/>
      <c r="M490" s="67"/>
      <c r="N490" s="67"/>
      <c r="O490" s="67"/>
      <c r="P490" s="67"/>
      <c r="Q490" s="67"/>
      <c r="R490" s="67"/>
      <c r="S490" s="67"/>
      <c r="T490" s="67"/>
      <c r="U490" s="67"/>
    </row>
    <row r="491" spans="9:21">
      <c r="I491" s="68"/>
      <c r="J491" s="67"/>
      <c r="K491" s="67"/>
      <c r="L491" s="67"/>
      <c r="M491" s="67"/>
      <c r="N491" s="67"/>
      <c r="O491" s="67"/>
      <c r="P491" s="67"/>
      <c r="Q491" s="67"/>
      <c r="R491" s="67"/>
      <c r="S491" s="67"/>
      <c r="T491" s="67"/>
      <c r="U491" s="67"/>
    </row>
    <row r="492" spans="9:21">
      <c r="I492" s="68"/>
      <c r="J492" s="67"/>
      <c r="K492" s="67"/>
      <c r="L492" s="67"/>
      <c r="M492" s="67"/>
      <c r="N492" s="67"/>
      <c r="O492" s="67"/>
      <c r="P492" s="67"/>
      <c r="Q492" s="67"/>
      <c r="R492" s="67"/>
      <c r="S492" s="67"/>
      <c r="T492" s="67"/>
      <c r="U492" s="67"/>
    </row>
    <row r="493" spans="9:21">
      <c r="I493" s="68"/>
      <c r="J493" s="67"/>
      <c r="K493" s="67"/>
      <c r="L493" s="67"/>
      <c r="M493" s="67"/>
      <c r="N493" s="67"/>
      <c r="O493" s="67"/>
      <c r="P493" s="67"/>
      <c r="Q493" s="67"/>
      <c r="R493" s="67"/>
      <c r="S493" s="67"/>
      <c r="T493" s="67"/>
      <c r="U493" s="67"/>
    </row>
    <row r="494" spans="9:21">
      <c r="I494" s="68"/>
      <c r="J494" s="67"/>
      <c r="K494" s="67"/>
      <c r="L494" s="67"/>
      <c r="M494" s="67"/>
      <c r="N494" s="67"/>
      <c r="O494" s="67"/>
      <c r="P494" s="67"/>
      <c r="Q494" s="67"/>
      <c r="R494" s="67"/>
      <c r="S494" s="67"/>
      <c r="T494" s="67"/>
      <c r="U494" s="67"/>
    </row>
    <row r="495" spans="9:21">
      <c r="I495" s="68"/>
      <c r="J495" s="67"/>
      <c r="K495" s="67"/>
      <c r="L495" s="67"/>
      <c r="M495" s="67"/>
      <c r="N495" s="67"/>
      <c r="O495" s="67"/>
      <c r="P495" s="67"/>
      <c r="Q495" s="67"/>
      <c r="R495" s="67"/>
      <c r="S495" s="67"/>
      <c r="T495" s="67"/>
      <c r="U495" s="67"/>
    </row>
    <row r="496" spans="9:21">
      <c r="I496" s="68"/>
      <c r="J496" s="67"/>
      <c r="K496" s="67"/>
      <c r="L496" s="67"/>
      <c r="M496" s="67"/>
      <c r="N496" s="67"/>
      <c r="O496" s="67"/>
      <c r="P496" s="67"/>
      <c r="Q496" s="67"/>
      <c r="R496" s="67"/>
      <c r="S496" s="67"/>
      <c r="T496" s="67"/>
      <c r="U496" s="67"/>
    </row>
    <row r="497" spans="9:21">
      <c r="I497" s="68"/>
      <c r="J497" s="67"/>
      <c r="K497" s="67"/>
      <c r="L497" s="67"/>
      <c r="M497" s="67"/>
      <c r="N497" s="67"/>
      <c r="O497" s="67"/>
      <c r="P497" s="67"/>
      <c r="Q497" s="67"/>
      <c r="R497" s="67"/>
      <c r="S497" s="67"/>
      <c r="T497" s="67"/>
      <c r="U497" s="67"/>
    </row>
    <row r="498" spans="9:21">
      <c r="I498" s="68"/>
      <c r="J498" s="67"/>
      <c r="K498" s="67"/>
      <c r="L498" s="67"/>
      <c r="M498" s="67"/>
      <c r="N498" s="67"/>
      <c r="O498" s="67"/>
      <c r="P498" s="67"/>
      <c r="Q498" s="67"/>
      <c r="R498" s="67"/>
      <c r="S498" s="67"/>
      <c r="T498" s="67"/>
      <c r="U498" s="67"/>
    </row>
    <row r="499" spans="9:21">
      <c r="I499" s="68"/>
      <c r="J499" s="67"/>
      <c r="K499" s="67"/>
      <c r="L499" s="67"/>
      <c r="M499" s="67"/>
      <c r="N499" s="67"/>
      <c r="O499" s="67"/>
      <c r="P499" s="67"/>
      <c r="Q499" s="67"/>
      <c r="R499" s="67"/>
      <c r="S499" s="67"/>
      <c r="T499" s="67"/>
      <c r="U499" s="67"/>
    </row>
    <row r="500" spans="9:21">
      <c r="I500" s="68"/>
      <c r="J500" s="67"/>
      <c r="K500" s="67"/>
      <c r="L500" s="67"/>
      <c r="M500" s="67"/>
      <c r="N500" s="67"/>
      <c r="O500" s="67"/>
      <c r="P500" s="67"/>
      <c r="Q500" s="67"/>
      <c r="R500" s="67"/>
      <c r="S500" s="67"/>
      <c r="T500" s="67"/>
      <c r="U500" s="67"/>
    </row>
    <row r="501" spans="9:21">
      <c r="I501" s="68"/>
      <c r="J501" s="67"/>
      <c r="K501" s="67"/>
      <c r="L501" s="67"/>
      <c r="M501" s="67"/>
      <c r="N501" s="67"/>
      <c r="O501" s="67"/>
      <c r="P501" s="67"/>
      <c r="Q501" s="67"/>
      <c r="R501" s="67"/>
      <c r="S501" s="67"/>
      <c r="T501" s="67"/>
      <c r="U501" s="67"/>
    </row>
    <row r="502" spans="9:21">
      <c r="I502" s="68"/>
      <c r="J502" s="67"/>
      <c r="K502" s="67"/>
      <c r="L502" s="67"/>
      <c r="M502" s="67"/>
      <c r="N502" s="67"/>
      <c r="O502" s="67"/>
      <c r="P502" s="67"/>
      <c r="Q502" s="67"/>
      <c r="R502" s="67"/>
      <c r="S502" s="67"/>
      <c r="T502" s="67"/>
      <c r="U502" s="67"/>
    </row>
    <row r="503" spans="9:21">
      <c r="I503" s="68"/>
      <c r="J503" s="67"/>
      <c r="K503" s="67"/>
      <c r="L503" s="67"/>
      <c r="M503" s="67"/>
      <c r="N503" s="67"/>
      <c r="O503" s="67"/>
      <c r="P503" s="67"/>
      <c r="Q503" s="67"/>
      <c r="R503" s="67"/>
      <c r="S503" s="67"/>
      <c r="T503" s="67"/>
      <c r="U503" s="67"/>
    </row>
    <row r="504" spans="9:21">
      <c r="I504" s="68"/>
      <c r="J504" s="67"/>
      <c r="K504" s="67"/>
      <c r="L504" s="67"/>
      <c r="M504" s="67"/>
      <c r="N504" s="67"/>
      <c r="O504" s="67"/>
      <c r="P504" s="67"/>
      <c r="Q504" s="67"/>
      <c r="R504" s="67"/>
      <c r="S504" s="67"/>
      <c r="T504" s="67"/>
      <c r="U504" s="67"/>
    </row>
    <row r="505" spans="9:21">
      <c r="I505" s="68"/>
      <c r="J505" s="67"/>
      <c r="K505" s="67"/>
      <c r="L505" s="67"/>
      <c r="M505" s="67"/>
      <c r="N505" s="67"/>
      <c r="O505" s="67"/>
      <c r="P505" s="67"/>
      <c r="Q505" s="67"/>
      <c r="R505" s="67"/>
      <c r="S505" s="67"/>
      <c r="T505" s="67"/>
      <c r="U505" s="67"/>
    </row>
    <row r="506" spans="9:21">
      <c r="I506" s="68"/>
      <c r="J506" s="67"/>
      <c r="K506" s="67"/>
      <c r="L506" s="67"/>
      <c r="M506" s="67"/>
      <c r="N506" s="67"/>
      <c r="O506" s="67"/>
      <c r="P506" s="67"/>
      <c r="Q506" s="67"/>
      <c r="R506" s="67"/>
      <c r="S506" s="67"/>
      <c r="T506" s="67"/>
      <c r="U506" s="67"/>
    </row>
    <row r="507" spans="9:21">
      <c r="I507" s="68"/>
      <c r="J507" s="67"/>
      <c r="K507" s="67"/>
      <c r="L507" s="67"/>
      <c r="M507" s="67"/>
      <c r="N507" s="67"/>
      <c r="O507" s="67"/>
      <c r="P507" s="67"/>
      <c r="Q507" s="67"/>
      <c r="R507" s="67"/>
      <c r="S507" s="67"/>
      <c r="T507" s="67"/>
      <c r="U507" s="67"/>
    </row>
    <row r="508" spans="9:21">
      <c r="I508" s="68"/>
      <c r="J508" s="67"/>
      <c r="K508" s="67"/>
      <c r="L508" s="67"/>
      <c r="M508" s="67"/>
      <c r="N508" s="67"/>
      <c r="O508" s="67"/>
      <c r="P508" s="67"/>
      <c r="Q508" s="67"/>
      <c r="R508" s="67"/>
      <c r="S508" s="67"/>
      <c r="T508" s="67"/>
      <c r="U508" s="67"/>
    </row>
    <row r="509" spans="9:21">
      <c r="I509" s="68"/>
      <c r="J509" s="67"/>
      <c r="K509" s="67"/>
      <c r="L509" s="67"/>
      <c r="M509" s="67"/>
      <c r="N509" s="67"/>
      <c r="O509" s="67"/>
      <c r="P509" s="67"/>
      <c r="Q509" s="67"/>
      <c r="R509" s="67"/>
      <c r="S509" s="67"/>
      <c r="T509" s="67"/>
      <c r="U509" s="67"/>
    </row>
    <row r="510" spans="9:21">
      <c r="I510" s="68"/>
      <c r="J510" s="67"/>
      <c r="K510" s="67"/>
      <c r="L510" s="67"/>
      <c r="M510" s="67"/>
      <c r="N510" s="67"/>
      <c r="O510" s="67"/>
      <c r="P510" s="67"/>
      <c r="Q510" s="67"/>
      <c r="R510" s="67"/>
      <c r="S510" s="67"/>
      <c r="T510" s="67"/>
      <c r="U510" s="67"/>
    </row>
    <row r="511" spans="9:21">
      <c r="I511" s="68"/>
      <c r="J511" s="67"/>
      <c r="K511" s="67"/>
      <c r="L511" s="67"/>
      <c r="M511" s="67"/>
      <c r="N511" s="67"/>
      <c r="O511" s="67"/>
      <c r="P511" s="67"/>
      <c r="Q511" s="67"/>
      <c r="R511" s="67"/>
      <c r="S511" s="67"/>
      <c r="T511" s="67"/>
      <c r="U511" s="67"/>
    </row>
    <row r="512" spans="9:21">
      <c r="I512" s="68"/>
      <c r="J512" s="67"/>
      <c r="K512" s="67"/>
      <c r="L512" s="67"/>
      <c r="M512" s="67"/>
      <c r="N512" s="67"/>
      <c r="O512" s="67"/>
      <c r="P512" s="67"/>
      <c r="Q512" s="67"/>
      <c r="R512" s="67"/>
      <c r="S512" s="67"/>
      <c r="T512" s="67"/>
      <c r="U512" s="67"/>
    </row>
    <row r="513" spans="9:21">
      <c r="I513" s="68"/>
      <c r="J513" s="67"/>
      <c r="K513" s="67"/>
      <c r="L513" s="67"/>
      <c r="M513" s="67"/>
      <c r="N513" s="67"/>
      <c r="O513" s="67"/>
      <c r="P513" s="67"/>
      <c r="Q513" s="67"/>
      <c r="R513" s="67"/>
      <c r="S513" s="67"/>
      <c r="T513" s="67"/>
      <c r="U513" s="67"/>
    </row>
    <row r="514" spans="9:21">
      <c r="I514" s="68"/>
      <c r="J514" s="67"/>
      <c r="K514" s="67"/>
      <c r="L514" s="67"/>
      <c r="M514" s="67"/>
      <c r="N514" s="67"/>
      <c r="O514" s="67"/>
      <c r="P514" s="67"/>
      <c r="Q514" s="67"/>
      <c r="R514" s="67"/>
      <c r="S514" s="67"/>
      <c r="T514" s="67"/>
      <c r="U514" s="67"/>
    </row>
    <row r="515" spans="9:21">
      <c r="I515" s="68"/>
      <c r="J515" s="67"/>
      <c r="K515" s="67"/>
      <c r="L515" s="67"/>
      <c r="M515" s="67"/>
      <c r="N515" s="67"/>
      <c r="O515" s="67"/>
      <c r="P515" s="67"/>
      <c r="Q515" s="67"/>
      <c r="R515" s="67"/>
      <c r="S515" s="67"/>
      <c r="T515" s="67"/>
      <c r="U515" s="67"/>
    </row>
    <row r="516" spans="9:21">
      <c r="I516" s="68"/>
      <c r="J516" s="67"/>
      <c r="K516" s="67"/>
      <c r="L516" s="67"/>
      <c r="M516" s="67"/>
      <c r="N516" s="67"/>
      <c r="O516" s="67"/>
      <c r="P516" s="67"/>
      <c r="Q516" s="67"/>
      <c r="R516" s="67"/>
      <c r="S516" s="67"/>
      <c r="T516" s="67"/>
      <c r="U516" s="67"/>
    </row>
    <row r="517" spans="9:21">
      <c r="I517" s="68"/>
      <c r="J517" s="67"/>
      <c r="K517" s="67"/>
      <c r="L517" s="67"/>
      <c r="M517" s="67"/>
      <c r="N517" s="67"/>
      <c r="O517" s="67"/>
      <c r="P517" s="67"/>
      <c r="Q517" s="67"/>
      <c r="R517" s="67"/>
      <c r="S517" s="67"/>
      <c r="T517" s="67"/>
      <c r="U517" s="67"/>
    </row>
    <row r="518" spans="9:21">
      <c r="I518" s="68"/>
      <c r="J518" s="67"/>
      <c r="K518" s="67"/>
      <c r="L518" s="67"/>
      <c r="M518" s="67"/>
      <c r="N518" s="67"/>
      <c r="O518" s="67"/>
      <c r="P518" s="67"/>
      <c r="Q518" s="67"/>
      <c r="R518" s="67"/>
      <c r="S518" s="67"/>
      <c r="T518" s="67"/>
      <c r="U518" s="67"/>
    </row>
    <row r="519" spans="9:21">
      <c r="I519" s="68"/>
      <c r="J519" s="67"/>
      <c r="K519" s="67"/>
      <c r="L519" s="67"/>
      <c r="M519" s="67"/>
      <c r="N519" s="67"/>
      <c r="O519" s="67"/>
      <c r="P519" s="67"/>
      <c r="Q519" s="67"/>
      <c r="R519" s="67"/>
      <c r="S519" s="67"/>
      <c r="T519" s="67"/>
      <c r="U519" s="67"/>
    </row>
    <row r="520" spans="9:21">
      <c r="I520" s="68"/>
      <c r="J520" s="67"/>
      <c r="K520" s="67"/>
      <c r="L520" s="67"/>
      <c r="M520" s="67"/>
      <c r="N520" s="67"/>
      <c r="O520" s="67"/>
      <c r="P520" s="67"/>
      <c r="Q520" s="67"/>
      <c r="R520" s="67"/>
      <c r="S520" s="67"/>
      <c r="T520" s="67"/>
      <c r="U520" s="67"/>
    </row>
    <row r="521" spans="9:21">
      <c r="I521" s="68"/>
      <c r="J521" s="67"/>
      <c r="K521" s="67"/>
      <c r="L521" s="67"/>
      <c r="M521" s="67"/>
      <c r="N521" s="67"/>
      <c r="O521" s="67"/>
      <c r="P521" s="67"/>
      <c r="Q521" s="67"/>
      <c r="R521" s="67"/>
      <c r="S521" s="67"/>
      <c r="T521" s="67"/>
      <c r="U521" s="67"/>
    </row>
    <row r="522" spans="9:21">
      <c r="I522" s="68"/>
      <c r="J522" s="67"/>
      <c r="K522" s="67"/>
      <c r="L522" s="67"/>
      <c r="M522" s="67"/>
      <c r="N522" s="67"/>
      <c r="O522" s="67"/>
      <c r="P522" s="67"/>
      <c r="Q522" s="67"/>
      <c r="R522" s="67"/>
      <c r="S522" s="67"/>
      <c r="T522" s="67"/>
      <c r="U522" s="67"/>
    </row>
    <row r="523" spans="9:21">
      <c r="I523" s="68"/>
      <c r="J523" s="67"/>
      <c r="K523" s="67"/>
      <c r="L523" s="67"/>
      <c r="M523" s="67"/>
      <c r="N523" s="67"/>
      <c r="O523" s="67"/>
      <c r="P523" s="67"/>
      <c r="Q523" s="67"/>
      <c r="R523" s="67"/>
      <c r="S523" s="67"/>
      <c r="T523" s="67"/>
      <c r="U523" s="67"/>
    </row>
    <row r="524" spans="9:21">
      <c r="I524" s="68"/>
      <c r="J524" s="67"/>
      <c r="K524" s="67"/>
      <c r="L524" s="67"/>
      <c r="M524" s="67"/>
      <c r="N524" s="67"/>
      <c r="O524" s="67"/>
      <c r="P524" s="67"/>
      <c r="Q524" s="67"/>
      <c r="R524" s="67"/>
      <c r="S524" s="67"/>
      <c r="T524" s="67"/>
      <c r="U524" s="67"/>
    </row>
    <row r="525" spans="9:21">
      <c r="I525" s="68"/>
      <c r="J525" s="67"/>
      <c r="K525" s="67"/>
      <c r="L525" s="67"/>
      <c r="M525" s="67"/>
      <c r="N525" s="67"/>
      <c r="O525" s="67"/>
      <c r="P525" s="67"/>
      <c r="Q525" s="67"/>
      <c r="R525" s="67"/>
      <c r="S525" s="67"/>
      <c r="T525" s="67"/>
      <c r="U525" s="67"/>
    </row>
    <row r="526" spans="9:21">
      <c r="I526" s="68"/>
      <c r="J526" s="67"/>
      <c r="K526" s="67"/>
      <c r="L526" s="67"/>
      <c r="M526" s="67"/>
      <c r="N526" s="67"/>
      <c r="O526" s="67"/>
      <c r="P526" s="67"/>
      <c r="Q526" s="67"/>
      <c r="R526" s="67"/>
      <c r="S526" s="67"/>
      <c r="T526" s="67"/>
      <c r="U526" s="67"/>
    </row>
    <row r="527" spans="9:21">
      <c r="I527" s="68"/>
      <c r="J527" s="67"/>
      <c r="K527" s="67"/>
      <c r="L527" s="67"/>
      <c r="M527" s="67"/>
      <c r="N527" s="67"/>
      <c r="O527" s="67"/>
      <c r="P527" s="67"/>
      <c r="Q527" s="67"/>
      <c r="R527" s="67"/>
      <c r="S527" s="67"/>
      <c r="T527" s="67"/>
      <c r="U527" s="67"/>
    </row>
    <row r="528" spans="9:21">
      <c r="I528" s="68"/>
      <c r="J528" s="67"/>
      <c r="K528" s="67"/>
      <c r="L528" s="67"/>
      <c r="M528" s="67"/>
      <c r="N528" s="67"/>
      <c r="O528" s="67"/>
      <c r="P528" s="67"/>
      <c r="Q528" s="67"/>
      <c r="R528" s="67"/>
      <c r="S528" s="67"/>
      <c r="T528" s="67"/>
      <c r="U528" s="67"/>
    </row>
    <row r="529" spans="9:21">
      <c r="I529" s="68"/>
      <c r="J529" s="67"/>
      <c r="K529" s="67"/>
      <c r="L529" s="67"/>
      <c r="M529" s="67"/>
      <c r="N529" s="67"/>
      <c r="O529" s="67"/>
      <c r="P529" s="67"/>
      <c r="Q529" s="67"/>
      <c r="R529" s="67"/>
      <c r="S529" s="67"/>
      <c r="T529" s="67"/>
      <c r="U529" s="67"/>
    </row>
    <row r="530" spans="9:21">
      <c r="I530" s="68"/>
      <c r="J530" s="67"/>
      <c r="K530" s="67"/>
      <c r="L530" s="67"/>
      <c r="M530" s="67"/>
      <c r="N530" s="67"/>
      <c r="O530" s="67"/>
      <c r="P530" s="67"/>
      <c r="Q530" s="67"/>
      <c r="R530" s="67"/>
      <c r="S530" s="67"/>
      <c r="T530" s="67"/>
      <c r="U530" s="67"/>
    </row>
    <row r="531" spans="9:21">
      <c r="I531" s="68"/>
      <c r="J531" s="67"/>
      <c r="K531" s="67"/>
      <c r="L531" s="67"/>
      <c r="M531" s="67"/>
      <c r="N531" s="67"/>
      <c r="O531" s="67"/>
      <c r="P531" s="67"/>
      <c r="Q531" s="67"/>
      <c r="R531" s="67"/>
      <c r="S531" s="67"/>
      <c r="T531" s="67"/>
      <c r="U531" s="67"/>
    </row>
    <row r="532" spans="9:21">
      <c r="I532" s="68"/>
      <c r="J532" s="67"/>
      <c r="K532" s="67"/>
      <c r="L532" s="67"/>
      <c r="M532" s="67"/>
      <c r="N532" s="67"/>
      <c r="O532" s="67"/>
      <c r="P532" s="67"/>
      <c r="Q532" s="67"/>
      <c r="R532" s="67"/>
      <c r="S532" s="67"/>
      <c r="T532" s="67"/>
      <c r="U532" s="67"/>
    </row>
    <row r="533" spans="9:21">
      <c r="I533" s="68"/>
      <c r="J533" s="67"/>
      <c r="K533" s="67"/>
      <c r="L533" s="67"/>
      <c r="M533" s="67"/>
      <c r="N533" s="67"/>
      <c r="O533" s="67"/>
      <c r="P533" s="67"/>
      <c r="Q533" s="67"/>
      <c r="R533" s="67"/>
      <c r="S533" s="67"/>
      <c r="T533" s="67"/>
      <c r="U533" s="67"/>
    </row>
    <row r="534" spans="9:21">
      <c r="I534" s="68"/>
      <c r="J534" s="67"/>
      <c r="K534" s="67"/>
      <c r="L534" s="67"/>
      <c r="M534" s="67"/>
      <c r="N534" s="67"/>
      <c r="O534" s="67"/>
      <c r="P534" s="67"/>
      <c r="Q534" s="67"/>
      <c r="R534" s="67"/>
      <c r="S534" s="67"/>
      <c r="T534" s="67"/>
      <c r="U534" s="67"/>
    </row>
    <row r="535" spans="9:21">
      <c r="I535" s="68"/>
      <c r="J535" s="67"/>
      <c r="K535" s="67"/>
      <c r="L535" s="67"/>
      <c r="M535" s="67"/>
      <c r="N535" s="67"/>
      <c r="O535" s="67"/>
      <c r="P535" s="67"/>
      <c r="Q535" s="67"/>
      <c r="R535" s="67"/>
      <c r="S535" s="67"/>
      <c r="T535" s="67"/>
      <c r="U535" s="67"/>
    </row>
    <row r="536" spans="9:21">
      <c r="I536" s="68"/>
      <c r="J536" s="67"/>
      <c r="K536" s="67"/>
      <c r="L536" s="67"/>
      <c r="M536" s="67"/>
      <c r="N536" s="67"/>
      <c r="O536" s="67"/>
      <c r="P536" s="67"/>
      <c r="Q536" s="67"/>
      <c r="R536" s="67"/>
      <c r="S536" s="67"/>
      <c r="T536" s="67"/>
      <c r="U536" s="67"/>
    </row>
    <row r="537" spans="9:21">
      <c r="I537" s="68"/>
      <c r="J537" s="67"/>
      <c r="K537" s="67"/>
      <c r="L537" s="67"/>
      <c r="M537" s="67"/>
      <c r="N537" s="67"/>
      <c r="O537" s="67"/>
      <c r="P537" s="67"/>
      <c r="Q537" s="67"/>
      <c r="R537" s="67"/>
      <c r="S537" s="67"/>
      <c r="T537" s="67"/>
      <c r="U537" s="67"/>
    </row>
    <row r="538" spans="9:21">
      <c r="I538" s="68"/>
      <c r="J538" s="67"/>
      <c r="K538" s="67"/>
      <c r="L538" s="67"/>
      <c r="M538" s="67"/>
      <c r="N538" s="67"/>
      <c r="O538" s="67"/>
      <c r="P538" s="67"/>
      <c r="Q538" s="67"/>
      <c r="R538" s="67"/>
      <c r="S538" s="67"/>
      <c r="T538" s="67"/>
      <c r="U538" s="67"/>
    </row>
    <row r="539" spans="9:21">
      <c r="I539" s="68"/>
      <c r="J539" s="67"/>
      <c r="K539" s="67"/>
      <c r="L539" s="67"/>
      <c r="M539" s="67"/>
      <c r="N539" s="67"/>
      <c r="O539" s="67"/>
      <c r="P539" s="67"/>
      <c r="Q539" s="67"/>
      <c r="R539" s="67"/>
      <c r="S539" s="67"/>
      <c r="T539" s="67"/>
      <c r="U539" s="67"/>
    </row>
    <row r="540" spans="9:21">
      <c r="I540" s="68"/>
      <c r="J540" s="67"/>
      <c r="K540" s="67"/>
      <c r="L540" s="67"/>
      <c r="M540" s="67"/>
      <c r="N540" s="67"/>
      <c r="O540" s="67"/>
      <c r="P540" s="67"/>
      <c r="Q540" s="67"/>
      <c r="R540" s="67"/>
      <c r="S540" s="67"/>
      <c r="T540" s="67"/>
      <c r="U540" s="67"/>
    </row>
    <row r="541" spans="9:21">
      <c r="I541" s="68"/>
      <c r="J541" s="67"/>
      <c r="K541" s="67"/>
      <c r="L541" s="67"/>
      <c r="M541" s="67"/>
      <c r="N541" s="67"/>
      <c r="O541" s="67"/>
      <c r="P541" s="67"/>
      <c r="Q541" s="67"/>
      <c r="R541" s="67"/>
      <c r="S541" s="67"/>
      <c r="T541" s="67"/>
      <c r="U541" s="67"/>
    </row>
    <row r="542" spans="9:21">
      <c r="I542" s="68"/>
      <c r="J542" s="67"/>
      <c r="K542" s="67"/>
      <c r="L542" s="67"/>
      <c r="M542" s="67"/>
      <c r="N542" s="67"/>
      <c r="O542" s="67"/>
      <c r="P542" s="67"/>
      <c r="Q542" s="67"/>
      <c r="R542" s="67"/>
      <c r="S542" s="67"/>
      <c r="T542" s="67"/>
      <c r="U542" s="67"/>
    </row>
    <row r="543" spans="9:21">
      <c r="I543" s="68"/>
      <c r="J543" s="67"/>
      <c r="K543" s="67"/>
      <c r="L543" s="67"/>
      <c r="M543" s="67"/>
      <c r="N543" s="67"/>
      <c r="O543" s="67"/>
      <c r="P543" s="67"/>
      <c r="Q543" s="67"/>
      <c r="R543" s="67"/>
      <c r="S543" s="67"/>
      <c r="T543" s="67"/>
      <c r="U543" s="67"/>
    </row>
    <row r="544" spans="9:21">
      <c r="I544" s="68"/>
      <c r="J544" s="67"/>
      <c r="K544" s="67"/>
      <c r="L544" s="67"/>
      <c r="M544" s="67"/>
      <c r="N544" s="67"/>
      <c r="O544" s="67"/>
      <c r="P544" s="67"/>
      <c r="Q544" s="67"/>
      <c r="R544" s="67"/>
      <c r="S544" s="67"/>
      <c r="T544" s="67"/>
      <c r="U544" s="67"/>
    </row>
    <row r="545" spans="9:21">
      <c r="I545" s="68"/>
      <c r="J545" s="67"/>
      <c r="K545" s="67"/>
      <c r="L545" s="67"/>
      <c r="M545" s="67"/>
      <c r="N545" s="67"/>
      <c r="O545" s="67"/>
      <c r="P545" s="67"/>
      <c r="Q545" s="67"/>
      <c r="R545" s="67"/>
      <c r="S545" s="67"/>
      <c r="T545" s="67"/>
      <c r="U545" s="67"/>
    </row>
    <row r="546" spans="9:21">
      <c r="I546" s="68"/>
      <c r="J546" s="67"/>
      <c r="K546" s="67"/>
      <c r="L546" s="67"/>
      <c r="M546" s="67"/>
      <c r="N546" s="67"/>
      <c r="O546" s="67"/>
      <c r="P546" s="67"/>
      <c r="Q546" s="67"/>
      <c r="R546" s="67"/>
      <c r="S546" s="67"/>
      <c r="T546" s="67"/>
      <c r="U546" s="67"/>
    </row>
    <row r="547" spans="9:21">
      <c r="I547" s="68"/>
      <c r="J547" s="67"/>
      <c r="K547" s="67"/>
      <c r="L547" s="67"/>
      <c r="M547" s="67"/>
      <c r="N547" s="67"/>
      <c r="O547" s="67"/>
      <c r="P547" s="67"/>
      <c r="Q547" s="67"/>
      <c r="R547" s="67"/>
      <c r="S547" s="67"/>
      <c r="T547" s="67"/>
      <c r="U547" s="67"/>
    </row>
    <row r="548" spans="9:21">
      <c r="I548" s="68"/>
      <c r="J548" s="67"/>
      <c r="K548" s="67"/>
      <c r="L548" s="67"/>
      <c r="M548" s="67"/>
      <c r="N548" s="67"/>
      <c r="O548" s="67"/>
      <c r="P548" s="67"/>
      <c r="Q548" s="67"/>
      <c r="R548" s="67"/>
      <c r="S548" s="67"/>
      <c r="T548" s="67"/>
      <c r="U548" s="67"/>
    </row>
    <row r="549" spans="9:21">
      <c r="I549" s="68"/>
      <c r="J549" s="67"/>
      <c r="K549" s="67"/>
      <c r="L549" s="67"/>
      <c r="M549" s="67"/>
      <c r="N549" s="67"/>
      <c r="O549" s="67"/>
      <c r="P549" s="67"/>
      <c r="Q549" s="67"/>
      <c r="R549" s="67"/>
      <c r="S549" s="67"/>
      <c r="T549" s="67"/>
      <c r="U549" s="67"/>
    </row>
    <row r="550" spans="9:21">
      <c r="I550" s="68"/>
      <c r="J550" s="67"/>
      <c r="K550" s="67"/>
      <c r="L550" s="67"/>
      <c r="M550" s="67"/>
      <c r="N550" s="67"/>
      <c r="O550" s="67"/>
      <c r="P550" s="67"/>
      <c r="Q550" s="67"/>
      <c r="R550" s="67"/>
      <c r="S550" s="67"/>
      <c r="T550" s="67"/>
      <c r="U550" s="67"/>
    </row>
    <row r="551" spans="9:21">
      <c r="I551" s="68"/>
      <c r="J551" s="67"/>
      <c r="K551" s="67"/>
      <c r="L551" s="67"/>
      <c r="M551" s="67"/>
      <c r="N551" s="67"/>
      <c r="O551" s="67"/>
      <c r="P551" s="67"/>
      <c r="Q551" s="67"/>
      <c r="R551" s="67"/>
      <c r="S551" s="67"/>
      <c r="T551" s="67"/>
      <c r="U551" s="67"/>
    </row>
    <row r="552" spans="9:21">
      <c r="I552" s="68"/>
      <c r="J552" s="67"/>
      <c r="K552" s="67"/>
      <c r="L552" s="67"/>
      <c r="M552" s="67"/>
      <c r="N552" s="67"/>
      <c r="O552" s="67"/>
      <c r="P552" s="67"/>
      <c r="Q552" s="67"/>
      <c r="R552" s="67"/>
      <c r="S552" s="67"/>
      <c r="T552" s="67"/>
      <c r="U552" s="67"/>
    </row>
    <row r="553" spans="9:21">
      <c r="I553" s="68"/>
      <c r="J553" s="67"/>
      <c r="K553" s="67"/>
      <c r="L553" s="67"/>
      <c r="M553" s="67"/>
      <c r="N553" s="67"/>
      <c r="O553" s="67"/>
      <c r="P553" s="67"/>
      <c r="Q553" s="67"/>
      <c r="R553" s="67"/>
      <c r="S553" s="67"/>
      <c r="T553" s="67"/>
      <c r="U553" s="67"/>
    </row>
    <row r="554" spans="9:21">
      <c r="I554" s="68"/>
      <c r="J554" s="67"/>
      <c r="K554" s="67"/>
      <c r="L554" s="67"/>
      <c r="M554" s="67"/>
      <c r="N554" s="67"/>
      <c r="O554" s="67"/>
      <c r="P554" s="67"/>
      <c r="Q554" s="67"/>
      <c r="R554" s="67"/>
      <c r="S554" s="67"/>
      <c r="T554" s="67"/>
      <c r="U554" s="67"/>
    </row>
    <row r="555" spans="9:21">
      <c r="I555" s="68"/>
      <c r="J555" s="67"/>
      <c r="K555" s="67"/>
      <c r="L555" s="67"/>
      <c r="M555" s="67"/>
      <c r="N555" s="67"/>
      <c r="O555" s="67"/>
      <c r="P555" s="67"/>
      <c r="Q555" s="67"/>
      <c r="R555" s="67"/>
      <c r="S555" s="67"/>
      <c r="T555" s="67"/>
      <c r="U555" s="67"/>
    </row>
    <row r="556" spans="9:21">
      <c r="I556" s="68"/>
      <c r="J556" s="67"/>
      <c r="K556" s="67"/>
      <c r="L556" s="67"/>
      <c r="M556" s="67"/>
      <c r="N556" s="67"/>
      <c r="O556" s="67"/>
      <c r="P556" s="67"/>
      <c r="Q556" s="67"/>
      <c r="R556" s="67"/>
      <c r="S556" s="67"/>
      <c r="T556" s="67"/>
      <c r="U556" s="67"/>
    </row>
    <row r="557" spans="9:21">
      <c r="I557" s="68"/>
      <c r="J557" s="67"/>
      <c r="K557" s="67"/>
      <c r="L557" s="67"/>
      <c r="M557" s="67"/>
      <c r="N557" s="67"/>
      <c r="O557" s="67"/>
      <c r="P557" s="67"/>
      <c r="Q557" s="67"/>
      <c r="R557" s="67"/>
      <c r="S557" s="67"/>
      <c r="T557" s="67"/>
      <c r="U557" s="67"/>
    </row>
    <row r="558" spans="9:21">
      <c r="I558" s="68"/>
      <c r="J558" s="67"/>
      <c r="K558" s="67"/>
      <c r="L558" s="67"/>
      <c r="M558" s="67"/>
      <c r="N558" s="67"/>
      <c r="O558" s="67"/>
      <c r="P558" s="67"/>
      <c r="Q558" s="67"/>
      <c r="R558" s="67"/>
      <c r="S558" s="67"/>
      <c r="T558" s="67"/>
      <c r="U558" s="67"/>
    </row>
    <row r="559" spans="9:21">
      <c r="I559" s="68"/>
      <c r="J559" s="67"/>
      <c r="K559" s="67"/>
      <c r="L559" s="67"/>
      <c r="M559" s="67"/>
      <c r="N559" s="67"/>
      <c r="O559" s="67"/>
      <c r="P559" s="67"/>
      <c r="Q559" s="67"/>
      <c r="R559" s="67"/>
      <c r="S559" s="67"/>
      <c r="T559" s="67"/>
      <c r="U559" s="67"/>
    </row>
    <row r="560" spans="9:21">
      <c r="I560" s="68"/>
      <c r="J560" s="67"/>
      <c r="K560" s="67"/>
      <c r="L560" s="67"/>
      <c r="M560" s="67"/>
      <c r="N560" s="67"/>
      <c r="O560" s="67"/>
      <c r="P560" s="67"/>
      <c r="Q560" s="67"/>
      <c r="R560" s="67"/>
      <c r="S560" s="67"/>
      <c r="T560" s="67"/>
      <c r="U560" s="67"/>
    </row>
    <row r="561" spans="9:21">
      <c r="I561" s="68"/>
      <c r="J561" s="67"/>
      <c r="K561" s="67"/>
      <c r="L561" s="67"/>
      <c r="M561" s="67"/>
      <c r="N561" s="67"/>
      <c r="O561" s="67"/>
      <c r="P561" s="67"/>
      <c r="Q561" s="67"/>
      <c r="R561" s="67"/>
      <c r="S561" s="67"/>
      <c r="T561" s="67"/>
      <c r="U561" s="67"/>
    </row>
    <row r="562" spans="9:21">
      <c r="I562" s="68"/>
      <c r="J562" s="67"/>
      <c r="K562" s="67"/>
      <c r="L562" s="67"/>
      <c r="M562" s="67"/>
      <c r="N562" s="67"/>
      <c r="O562" s="67"/>
      <c r="P562" s="67"/>
      <c r="Q562" s="67"/>
      <c r="R562" s="67"/>
      <c r="S562" s="67"/>
      <c r="T562" s="67"/>
      <c r="U562" s="67"/>
    </row>
    <row r="563" spans="9:21">
      <c r="I563" s="68"/>
      <c r="J563" s="67"/>
      <c r="K563" s="67"/>
      <c r="L563" s="67"/>
      <c r="M563" s="67"/>
      <c r="N563" s="67"/>
      <c r="O563" s="67"/>
      <c r="P563" s="67"/>
      <c r="Q563" s="67"/>
      <c r="R563" s="67"/>
      <c r="S563" s="67"/>
      <c r="T563" s="67"/>
      <c r="U563" s="67"/>
    </row>
    <row r="564" spans="9:21">
      <c r="I564" s="68"/>
      <c r="J564" s="67"/>
      <c r="K564" s="67"/>
      <c r="L564" s="67"/>
      <c r="M564" s="67"/>
      <c r="N564" s="67"/>
      <c r="O564" s="67"/>
      <c r="P564" s="67"/>
      <c r="Q564" s="67"/>
      <c r="R564" s="67"/>
      <c r="S564" s="67"/>
      <c r="T564" s="67"/>
      <c r="U564" s="67"/>
    </row>
    <row r="565" spans="9:21">
      <c r="I565" s="68"/>
      <c r="J565" s="67"/>
      <c r="K565" s="67"/>
      <c r="L565" s="67"/>
      <c r="M565" s="67"/>
      <c r="N565" s="67"/>
      <c r="O565" s="67"/>
      <c r="P565" s="67"/>
      <c r="Q565" s="67"/>
      <c r="R565" s="67"/>
      <c r="S565" s="67"/>
      <c r="T565" s="67"/>
      <c r="U565" s="67"/>
    </row>
    <row r="566" spans="9:21">
      <c r="I566" s="68"/>
      <c r="J566" s="67"/>
      <c r="K566" s="67"/>
      <c r="L566" s="67"/>
      <c r="M566" s="67"/>
      <c r="N566" s="67"/>
      <c r="O566" s="67"/>
      <c r="P566" s="67"/>
      <c r="Q566" s="67"/>
      <c r="R566" s="67"/>
      <c r="S566" s="67"/>
      <c r="T566" s="67"/>
      <c r="U566" s="67"/>
    </row>
    <row r="567" spans="9:21">
      <c r="I567" s="68"/>
      <c r="J567" s="67"/>
      <c r="K567" s="67"/>
      <c r="L567" s="67"/>
      <c r="M567" s="67"/>
      <c r="N567" s="67"/>
      <c r="O567" s="67"/>
      <c r="P567" s="67"/>
      <c r="Q567" s="67"/>
      <c r="R567" s="67"/>
      <c r="S567" s="67"/>
      <c r="T567" s="67"/>
      <c r="U567" s="67"/>
    </row>
    <row r="568" spans="9:21">
      <c r="I568" s="68"/>
      <c r="J568" s="67"/>
      <c r="K568" s="67"/>
      <c r="L568" s="67"/>
      <c r="M568" s="67"/>
      <c r="N568" s="67"/>
      <c r="O568" s="67"/>
      <c r="P568" s="67"/>
      <c r="Q568" s="67"/>
      <c r="R568" s="67"/>
      <c r="S568" s="67"/>
      <c r="T568" s="67"/>
      <c r="U568" s="67"/>
    </row>
    <row r="569" spans="9:21">
      <c r="I569" s="68"/>
      <c r="J569" s="67"/>
      <c r="K569" s="67"/>
      <c r="L569" s="67"/>
      <c r="M569" s="67"/>
      <c r="N569" s="67"/>
      <c r="O569" s="67"/>
      <c r="P569" s="67"/>
      <c r="Q569" s="67"/>
      <c r="R569" s="67"/>
      <c r="S569" s="67"/>
      <c r="T569" s="67"/>
      <c r="U569" s="67"/>
    </row>
    <row r="570" spans="9:21">
      <c r="I570" s="68"/>
      <c r="J570" s="67"/>
      <c r="K570" s="67"/>
      <c r="L570" s="67"/>
      <c r="M570" s="67"/>
      <c r="N570" s="67"/>
      <c r="O570" s="67"/>
      <c r="P570" s="67"/>
      <c r="Q570" s="67"/>
      <c r="R570" s="67"/>
      <c r="S570" s="67"/>
      <c r="T570" s="67"/>
      <c r="U570" s="67"/>
    </row>
    <row r="571" spans="9:21">
      <c r="I571" s="68"/>
      <c r="J571" s="67"/>
      <c r="K571" s="67"/>
      <c r="L571" s="67"/>
      <c r="M571" s="67"/>
      <c r="N571" s="67"/>
      <c r="O571" s="67"/>
      <c r="P571" s="67"/>
      <c r="Q571" s="67"/>
      <c r="R571" s="67"/>
      <c r="S571" s="67"/>
      <c r="T571" s="67"/>
      <c r="U571" s="67"/>
    </row>
    <row r="572" spans="9:21">
      <c r="I572" s="68"/>
      <c r="J572" s="67"/>
      <c r="K572" s="67"/>
      <c r="L572" s="67"/>
      <c r="M572" s="67"/>
      <c r="N572" s="67"/>
      <c r="O572" s="67"/>
      <c r="P572" s="67"/>
      <c r="Q572" s="67"/>
      <c r="R572" s="67"/>
      <c r="S572" s="67"/>
      <c r="T572" s="67"/>
      <c r="U572" s="67"/>
    </row>
    <row r="573" spans="9:21">
      <c r="I573" s="68"/>
      <c r="J573" s="67"/>
      <c r="K573" s="67"/>
      <c r="L573" s="67"/>
      <c r="M573" s="67"/>
      <c r="N573" s="67"/>
      <c r="O573" s="67"/>
      <c r="P573" s="67"/>
      <c r="Q573" s="67"/>
      <c r="R573" s="67"/>
      <c r="S573" s="67"/>
      <c r="T573" s="67"/>
      <c r="U573" s="67"/>
    </row>
    <row r="574" spans="9:21">
      <c r="I574" s="68"/>
      <c r="J574" s="67"/>
      <c r="K574" s="67"/>
      <c r="L574" s="67"/>
      <c r="M574" s="67"/>
      <c r="N574" s="67"/>
      <c r="O574" s="67"/>
      <c r="P574" s="67"/>
      <c r="Q574" s="67"/>
      <c r="R574" s="67"/>
      <c r="S574" s="67"/>
      <c r="T574" s="67"/>
      <c r="U574" s="67"/>
    </row>
    <row r="575" spans="9:21">
      <c r="I575" s="68"/>
      <c r="J575" s="67"/>
      <c r="K575" s="67"/>
      <c r="L575" s="67"/>
      <c r="M575" s="67"/>
      <c r="N575" s="67"/>
      <c r="O575" s="67"/>
      <c r="P575" s="67"/>
      <c r="Q575" s="67"/>
      <c r="R575" s="67"/>
      <c r="S575" s="67"/>
      <c r="T575" s="67"/>
      <c r="U575" s="67"/>
    </row>
    <row r="576" spans="9:21">
      <c r="I576" s="68"/>
      <c r="J576" s="67"/>
      <c r="K576" s="67"/>
      <c r="L576" s="67"/>
      <c r="M576" s="67"/>
      <c r="N576" s="67"/>
      <c r="O576" s="67"/>
      <c r="P576" s="67"/>
      <c r="Q576" s="67"/>
      <c r="R576" s="67"/>
      <c r="S576" s="67"/>
      <c r="T576" s="67"/>
      <c r="U576" s="67"/>
    </row>
    <row r="577" spans="9:21">
      <c r="I577" s="68"/>
      <c r="J577" s="67"/>
      <c r="K577" s="67"/>
      <c r="L577" s="67"/>
      <c r="M577" s="67"/>
      <c r="N577" s="67"/>
      <c r="O577" s="67"/>
      <c r="P577" s="67"/>
      <c r="Q577" s="67"/>
      <c r="R577" s="67"/>
      <c r="S577" s="67"/>
      <c r="T577" s="67"/>
      <c r="U577" s="67"/>
    </row>
    <row r="578" spans="9:21">
      <c r="I578" s="68"/>
      <c r="J578" s="67"/>
      <c r="K578" s="67"/>
      <c r="L578" s="67"/>
      <c r="M578" s="67"/>
      <c r="N578" s="67"/>
      <c r="O578" s="67"/>
      <c r="P578" s="67"/>
      <c r="Q578" s="67"/>
      <c r="R578" s="67"/>
      <c r="S578" s="67"/>
      <c r="T578" s="67"/>
      <c r="U578" s="67"/>
    </row>
    <row r="579" spans="9:21">
      <c r="I579" s="68"/>
      <c r="J579" s="67"/>
      <c r="K579" s="67"/>
      <c r="L579" s="67"/>
      <c r="M579" s="67"/>
      <c r="N579" s="67"/>
      <c r="O579" s="67"/>
      <c r="P579" s="67"/>
      <c r="Q579" s="67"/>
      <c r="R579" s="67"/>
      <c r="S579" s="67"/>
      <c r="T579" s="67"/>
      <c r="U579" s="67"/>
    </row>
    <row r="580" spans="9:21">
      <c r="I580" s="68"/>
      <c r="J580" s="67"/>
      <c r="K580" s="67"/>
      <c r="L580" s="67"/>
      <c r="M580" s="67"/>
      <c r="N580" s="67"/>
      <c r="O580" s="67"/>
      <c r="P580" s="67"/>
      <c r="Q580" s="67"/>
      <c r="R580" s="67"/>
      <c r="S580" s="67"/>
      <c r="T580" s="67"/>
      <c r="U580" s="67"/>
    </row>
    <row r="581" spans="9:21">
      <c r="I581" s="68"/>
      <c r="J581" s="67"/>
      <c r="K581" s="67"/>
      <c r="L581" s="67"/>
      <c r="M581" s="67"/>
      <c r="N581" s="67"/>
      <c r="O581" s="67"/>
      <c r="P581" s="67"/>
      <c r="Q581" s="67"/>
      <c r="R581" s="67"/>
      <c r="S581" s="67"/>
      <c r="T581" s="67"/>
      <c r="U581" s="67"/>
    </row>
    <row r="582" spans="9:21">
      <c r="I582" s="68"/>
      <c r="J582" s="67"/>
      <c r="K582" s="67"/>
      <c r="L582" s="67"/>
      <c r="M582" s="67"/>
      <c r="N582" s="67"/>
      <c r="O582" s="67"/>
      <c r="P582" s="67"/>
      <c r="Q582" s="67"/>
      <c r="R582" s="67"/>
      <c r="S582" s="67"/>
      <c r="T582" s="67"/>
      <c r="U582" s="67"/>
    </row>
    <row r="583" spans="9:21">
      <c r="I583" s="68"/>
      <c r="J583" s="67"/>
      <c r="K583" s="67"/>
      <c r="L583" s="67"/>
      <c r="M583" s="67"/>
      <c r="N583" s="67"/>
      <c r="O583" s="67"/>
      <c r="P583" s="67"/>
      <c r="Q583" s="67"/>
      <c r="R583" s="67"/>
      <c r="S583" s="67"/>
      <c r="T583" s="67"/>
      <c r="U583" s="67"/>
    </row>
    <row r="584" spans="9:21">
      <c r="I584" s="68"/>
      <c r="J584" s="67"/>
      <c r="K584" s="67"/>
      <c r="L584" s="67"/>
      <c r="M584" s="67"/>
      <c r="N584" s="67"/>
      <c r="O584" s="67"/>
      <c r="P584" s="67"/>
      <c r="Q584" s="67"/>
      <c r="R584" s="67"/>
      <c r="S584" s="67"/>
      <c r="T584" s="67"/>
      <c r="U584" s="67"/>
    </row>
    <row r="585" spans="9:21">
      <c r="I585" s="68"/>
      <c r="J585" s="67"/>
      <c r="K585" s="67"/>
      <c r="L585" s="67"/>
      <c r="M585" s="67"/>
      <c r="N585" s="67"/>
      <c r="O585" s="67"/>
      <c r="P585" s="67"/>
      <c r="Q585" s="67"/>
      <c r="R585" s="67"/>
      <c r="S585" s="67"/>
      <c r="T585" s="67"/>
      <c r="U585" s="67"/>
    </row>
    <row r="586" spans="9:21">
      <c r="I586" s="68"/>
      <c r="J586" s="67"/>
      <c r="K586" s="67"/>
      <c r="L586" s="67"/>
      <c r="M586" s="67"/>
      <c r="N586" s="67"/>
      <c r="O586" s="67"/>
      <c r="P586" s="67"/>
      <c r="Q586" s="67"/>
      <c r="R586" s="67"/>
      <c r="S586" s="67"/>
      <c r="T586" s="67"/>
      <c r="U586" s="67"/>
    </row>
    <row r="587" spans="9:21">
      <c r="I587" s="68"/>
      <c r="J587" s="67"/>
      <c r="K587" s="67"/>
      <c r="L587" s="67"/>
      <c r="M587" s="67"/>
      <c r="N587" s="67"/>
      <c r="O587" s="67"/>
      <c r="P587" s="67"/>
      <c r="Q587" s="67"/>
      <c r="R587" s="67"/>
      <c r="S587" s="67"/>
      <c r="T587" s="67"/>
      <c r="U587" s="67"/>
    </row>
    <row r="588" spans="9:21">
      <c r="I588" s="68"/>
      <c r="J588" s="67"/>
      <c r="K588" s="67"/>
      <c r="L588" s="67"/>
      <c r="M588" s="67"/>
      <c r="N588" s="67"/>
      <c r="O588" s="67"/>
      <c r="P588" s="67"/>
      <c r="Q588" s="67"/>
      <c r="R588" s="67"/>
      <c r="S588" s="67"/>
      <c r="T588" s="67"/>
      <c r="U588" s="67"/>
    </row>
    <row r="589" spans="9:21">
      <c r="I589" s="68"/>
      <c r="J589" s="67"/>
      <c r="K589" s="67"/>
      <c r="L589" s="67"/>
      <c r="M589" s="67"/>
      <c r="N589" s="67"/>
      <c r="O589" s="67"/>
      <c r="P589" s="67"/>
      <c r="Q589" s="67"/>
      <c r="R589" s="67"/>
      <c r="S589" s="67"/>
      <c r="T589" s="67"/>
      <c r="U589" s="67"/>
    </row>
    <row r="590" spans="9:21">
      <c r="I590" s="68"/>
      <c r="J590" s="67"/>
      <c r="K590" s="67"/>
      <c r="L590" s="67"/>
      <c r="M590" s="67"/>
      <c r="N590" s="67"/>
      <c r="O590" s="67"/>
      <c r="P590" s="67"/>
      <c r="Q590" s="67"/>
      <c r="R590" s="67"/>
      <c r="S590" s="67"/>
      <c r="T590" s="67"/>
      <c r="U590" s="67"/>
    </row>
    <row r="591" spans="9:21">
      <c r="I591" s="68"/>
      <c r="J591" s="67"/>
      <c r="K591" s="67"/>
      <c r="L591" s="67"/>
      <c r="M591" s="67"/>
      <c r="N591" s="67"/>
      <c r="O591" s="67"/>
      <c r="P591" s="67"/>
      <c r="Q591" s="67"/>
      <c r="R591" s="67"/>
      <c r="S591" s="67"/>
      <c r="T591" s="67"/>
      <c r="U591" s="67"/>
    </row>
    <row r="592" spans="9:21">
      <c r="I592" s="68"/>
      <c r="J592" s="67"/>
      <c r="K592" s="67"/>
      <c r="L592" s="67"/>
      <c r="M592" s="67"/>
      <c r="N592" s="67"/>
      <c r="O592" s="67"/>
      <c r="P592" s="67"/>
      <c r="Q592" s="67"/>
      <c r="R592" s="67"/>
      <c r="S592" s="67"/>
      <c r="T592" s="67"/>
      <c r="U592" s="67"/>
    </row>
    <row r="593" spans="9:21">
      <c r="I593" s="68"/>
      <c r="J593" s="67"/>
      <c r="K593" s="67"/>
      <c r="L593" s="67"/>
      <c r="M593" s="67"/>
      <c r="N593" s="67"/>
      <c r="O593" s="67"/>
      <c r="P593" s="67"/>
      <c r="Q593" s="67"/>
      <c r="R593" s="67"/>
      <c r="S593" s="67"/>
      <c r="T593" s="67"/>
      <c r="U593" s="67"/>
    </row>
    <row r="594" spans="9:21">
      <c r="I594" s="68"/>
      <c r="J594" s="67"/>
      <c r="K594" s="67"/>
      <c r="L594" s="67"/>
      <c r="M594" s="67"/>
      <c r="N594" s="67"/>
      <c r="O594" s="67"/>
      <c r="P594" s="67"/>
      <c r="Q594" s="67"/>
      <c r="R594" s="67"/>
      <c r="S594" s="67"/>
      <c r="T594" s="67"/>
      <c r="U594" s="67"/>
    </row>
    <row r="595" spans="9:21">
      <c r="I595" s="68"/>
      <c r="J595" s="67"/>
      <c r="K595" s="67"/>
      <c r="L595" s="67"/>
      <c r="M595" s="67"/>
      <c r="N595" s="67"/>
      <c r="O595" s="67"/>
      <c r="P595" s="67"/>
      <c r="Q595" s="67"/>
      <c r="R595" s="67"/>
      <c r="S595" s="67"/>
      <c r="T595" s="67"/>
      <c r="U595" s="67"/>
    </row>
    <row r="596" spans="9:21">
      <c r="I596" s="68"/>
      <c r="J596" s="67"/>
      <c r="K596" s="67"/>
      <c r="L596" s="67"/>
      <c r="M596" s="67"/>
      <c r="N596" s="67"/>
      <c r="O596" s="67"/>
      <c r="P596" s="67"/>
      <c r="Q596" s="67"/>
      <c r="R596" s="67"/>
      <c r="S596" s="67"/>
      <c r="T596" s="67"/>
      <c r="U596" s="67"/>
    </row>
    <row r="597" spans="9:21">
      <c r="I597" s="68"/>
      <c r="J597" s="67"/>
      <c r="K597" s="67"/>
      <c r="L597" s="67"/>
      <c r="M597" s="67"/>
      <c r="N597" s="67"/>
      <c r="O597" s="67"/>
      <c r="P597" s="67"/>
      <c r="Q597" s="67"/>
      <c r="R597" s="67"/>
      <c r="S597" s="67"/>
      <c r="T597" s="67"/>
      <c r="U597" s="67"/>
    </row>
    <row r="598" spans="9:21">
      <c r="I598" s="68"/>
      <c r="J598" s="67"/>
      <c r="K598" s="67"/>
      <c r="L598" s="67"/>
      <c r="M598" s="67"/>
      <c r="N598" s="67"/>
      <c r="O598" s="67"/>
      <c r="P598" s="67"/>
      <c r="Q598" s="67"/>
      <c r="R598" s="67"/>
      <c r="S598" s="67"/>
      <c r="T598" s="67"/>
      <c r="U598" s="67"/>
    </row>
    <row r="599" spans="9:21">
      <c r="I599" s="68"/>
      <c r="J599" s="67"/>
      <c r="K599" s="67"/>
      <c r="L599" s="67"/>
      <c r="M599" s="67"/>
      <c r="N599" s="67"/>
      <c r="O599" s="67"/>
      <c r="P599" s="67"/>
      <c r="Q599" s="67"/>
      <c r="R599" s="67"/>
      <c r="S599" s="67"/>
      <c r="T599" s="67"/>
      <c r="U599" s="67"/>
    </row>
    <row r="600" spans="9:21">
      <c r="I600" s="68"/>
      <c r="J600" s="67"/>
      <c r="K600" s="67"/>
      <c r="L600" s="67"/>
      <c r="M600" s="67"/>
      <c r="N600" s="67"/>
      <c r="O600" s="67"/>
      <c r="P600" s="67"/>
      <c r="Q600" s="67"/>
      <c r="R600" s="67"/>
      <c r="S600" s="67"/>
      <c r="T600" s="67"/>
      <c r="U600" s="67"/>
    </row>
    <row r="601" spans="9:21">
      <c r="I601" s="68"/>
      <c r="J601" s="67"/>
      <c r="K601" s="67"/>
      <c r="L601" s="67"/>
      <c r="M601" s="67"/>
      <c r="N601" s="67"/>
      <c r="O601" s="67"/>
      <c r="P601" s="67"/>
      <c r="Q601" s="67"/>
      <c r="R601" s="67"/>
      <c r="S601" s="67"/>
      <c r="T601" s="67"/>
      <c r="U601" s="67"/>
    </row>
    <row r="602" spans="9:21">
      <c r="I602" s="68"/>
      <c r="J602" s="67"/>
      <c r="K602" s="67"/>
      <c r="L602" s="67"/>
      <c r="M602" s="67"/>
      <c r="N602" s="67"/>
      <c r="O602" s="67"/>
      <c r="P602" s="67"/>
      <c r="Q602" s="67"/>
      <c r="R602" s="67"/>
      <c r="S602" s="67"/>
      <c r="T602" s="67"/>
      <c r="U602" s="67"/>
    </row>
    <row r="603" spans="9:21">
      <c r="I603" s="68"/>
      <c r="J603" s="67"/>
      <c r="K603" s="67"/>
      <c r="L603" s="67"/>
      <c r="M603" s="67"/>
      <c r="N603" s="67"/>
      <c r="O603" s="67"/>
      <c r="P603" s="67"/>
      <c r="Q603" s="67"/>
      <c r="R603" s="67"/>
      <c r="S603" s="67"/>
      <c r="T603" s="67"/>
      <c r="U603" s="67"/>
    </row>
    <row r="604" spans="9:21">
      <c r="I604" s="68"/>
      <c r="J604" s="67"/>
      <c r="K604" s="67"/>
      <c r="L604" s="67"/>
      <c r="M604" s="67"/>
      <c r="N604" s="67"/>
      <c r="O604" s="67"/>
      <c r="P604" s="67"/>
      <c r="Q604" s="67"/>
      <c r="R604" s="67"/>
      <c r="S604" s="67"/>
      <c r="T604" s="67"/>
      <c r="U604" s="67"/>
    </row>
    <row r="605" spans="9:21">
      <c r="I605" s="68"/>
      <c r="J605" s="67"/>
      <c r="K605" s="67"/>
      <c r="L605" s="67"/>
      <c r="M605" s="67"/>
      <c r="N605" s="67"/>
      <c r="O605" s="67"/>
      <c r="P605" s="67"/>
      <c r="Q605" s="67"/>
      <c r="R605" s="67"/>
      <c r="S605" s="67"/>
      <c r="T605" s="67"/>
      <c r="U605" s="67"/>
    </row>
    <row r="606" spans="9:21">
      <c r="I606" s="68"/>
      <c r="J606" s="67"/>
      <c r="K606" s="67"/>
      <c r="L606" s="67"/>
      <c r="M606" s="67"/>
      <c r="N606" s="67"/>
      <c r="O606" s="67"/>
      <c r="P606" s="67"/>
      <c r="Q606" s="67"/>
      <c r="R606" s="67"/>
      <c r="S606" s="67"/>
      <c r="T606" s="67"/>
      <c r="U606" s="67"/>
    </row>
    <row r="607" spans="9:21">
      <c r="I607" s="68"/>
      <c r="J607" s="67"/>
      <c r="K607" s="67"/>
      <c r="L607" s="67"/>
      <c r="M607" s="67"/>
      <c r="N607" s="67"/>
      <c r="O607" s="67"/>
      <c r="P607" s="67"/>
      <c r="Q607" s="67"/>
      <c r="R607" s="67"/>
      <c r="S607" s="67"/>
      <c r="T607" s="67"/>
      <c r="U607" s="67"/>
    </row>
    <row r="608" spans="9:21">
      <c r="I608" s="68"/>
      <c r="J608" s="67"/>
      <c r="K608" s="67"/>
      <c r="L608" s="67"/>
      <c r="M608" s="67"/>
      <c r="N608" s="67"/>
      <c r="O608" s="67"/>
      <c r="P608" s="67"/>
      <c r="Q608" s="67"/>
      <c r="R608" s="67"/>
      <c r="S608" s="67"/>
      <c r="T608" s="67"/>
      <c r="U608" s="67"/>
    </row>
    <row r="609" spans="9:21">
      <c r="I609" s="68"/>
      <c r="J609" s="67"/>
      <c r="K609" s="67"/>
      <c r="L609" s="67"/>
      <c r="M609" s="67"/>
      <c r="N609" s="67"/>
      <c r="O609" s="67"/>
      <c r="P609" s="67"/>
      <c r="Q609" s="67"/>
      <c r="R609" s="67"/>
      <c r="S609" s="67"/>
      <c r="T609" s="67"/>
      <c r="U609" s="67"/>
    </row>
    <row r="610" spans="9:21">
      <c r="I610" s="68"/>
      <c r="J610" s="67"/>
      <c r="K610" s="67"/>
      <c r="L610" s="67"/>
      <c r="M610" s="67"/>
      <c r="N610" s="67"/>
      <c r="O610" s="67"/>
      <c r="P610" s="67"/>
      <c r="Q610" s="67"/>
      <c r="R610" s="67"/>
      <c r="S610" s="67"/>
      <c r="T610" s="67"/>
      <c r="U610" s="67"/>
    </row>
    <row r="611" spans="9:21">
      <c r="I611" s="68"/>
      <c r="J611" s="67"/>
      <c r="K611" s="67"/>
      <c r="L611" s="67"/>
      <c r="M611" s="67"/>
      <c r="N611" s="67"/>
      <c r="O611" s="67"/>
      <c r="P611" s="67"/>
      <c r="Q611" s="67"/>
      <c r="R611" s="67"/>
      <c r="S611" s="67"/>
      <c r="T611" s="67"/>
      <c r="U611" s="67"/>
    </row>
    <row r="612" spans="9:21">
      <c r="I612" s="68"/>
      <c r="J612" s="67"/>
      <c r="K612" s="67"/>
      <c r="L612" s="67"/>
      <c r="M612" s="67"/>
      <c r="N612" s="67"/>
      <c r="O612" s="67"/>
      <c r="P612" s="67"/>
      <c r="Q612" s="67"/>
      <c r="R612" s="67"/>
      <c r="S612" s="67"/>
      <c r="T612" s="67"/>
      <c r="U612" s="67"/>
    </row>
    <row r="613" spans="9:21">
      <c r="I613" s="68"/>
      <c r="J613" s="67"/>
      <c r="K613" s="67"/>
      <c r="L613" s="67"/>
      <c r="M613" s="67"/>
      <c r="N613" s="67"/>
      <c r="O613" s="67"/>
      <c r="P613" s="67"/>
      <c r="Q613" s="67"/>
      <c r="R613" s="67"/>
      <c r="S613" s="67"/>
      <c r="T613" s="67"/>
      <c r="U613" s="67"/>
    </row>
    <row r="614" spans="9:21">
      <c r="I614" s="68"/>
      <c r="J614" s="67"/>
      <c r="K614" s="67"/>
      <c r="L614" s="67"/>
      <c r="M614" s="67"/>
      <c r="N614" s="67"/>
      <c r="O614" s="67"/>
      <c r="P614" s="67"/>
      <c r="Q614" s="67"/>
      <c r="R614" s="67"/>
      <c r="S614" s="67"/>
      <c r="T614" s="67"/>
      <c r="U614" s="67"/>
    </row>
    <row r="615" spans="9:21">
      <c r="I615" s="68"/>
      <c r="J615" s="67"/>
      <c r="K615" s="67"/>
      <c r="L615" s="67"/>
      <c r="M615" s="67"/>
      <c r="N615" s="67"/>
      <c r="O615" s="67"/>
      <c r="P615" s="67"/>
      <c r="Q615" s="67"/>
      <c r="R615" s="67"/>
      <c r="S615" s="67"/>
      <c r="T615" s="67"/>
      <c r="U615" s="67"/>
    </row>
    <row r="616" spans="9:21">
      <c r="I616" s="68"/>
      <c r="J616" s="67"/>
      <c r="K616" s="67"/>
      <c r="L616" s="67"/>
      <c r="M616" s="67"/>
      <c r="N616" s="67"/>
      <c r="O616" s="67"/>
      <c r="P616" s="67"/>
      <c r="Q616" s="67"/>
      <c r="R616" s="67"/>
      <c r="S616" s="67"/>
      <c r="T616" s="67"/>
      <c r="U616" s="67"/>
    </row>
    <row r="617" spans="9:21">
      <c r="I617" s="68"/>
      <c r="J617" s="67"/>
      <c r="K617" s="67"/>
      <c r="L617" s="67"/>
      <c r="M617" s="67"/>
      <c r="N617" s="67"/>
      <c r="O617" s="67"/>
      <c r="P617" s="67"/>
      <c r="Q617" s="67"/>
      <c r="R617" s="67"/>
      <c r="S617" s="67"/>
      <c r="T617" s="67"/>
      <c r="U617" s="67"/>
    </row>
    <row r="618" spans="9:21">
      <c r="I618" s="68"/>
      <c r="J618" s="67"/>
      <c r="K618" s="67"/>
      <c r="L618" s="67"/>
      <c r="M618" s="67"/>
      <c r="N618" s="67"/>
      <c r="O618" s="67"/>
      <c r="P618" s="67"/>
      <c r="Q618" s="67"/>
      <c r="R618" s="67"/>
      <c r="S618" s="67"/>
      <c r="T618" s="67"/>
      <c r="U618" s="67"/>
    </row>
    <row r="619" spans="9:21">
      <c r="I619" s="68"/>
      <c r="J619" s="67"/>
      <c r="K619" s="67"/>
      <c r="L619" s="67"/>
      <c r="M619" s="67"/>
      <c r="N619" s="67"/>
      <c r="O619" s="67"/>
      <c r="P619" s="67"/>
      <c r="Q619" s="67"/>
      <c r="R619" s="67"/>
      <c r="S619" s="67"/>
      <c r="T619" s="67"/>
      <c r="U619" s="67"/>
    </row>
    <row r="620" spans="9:21">
      <c r="I620" s="68"/>
      <c r="J620" s="67"/>
      <c r="K620" s="67"/>
      <c r="L620" s="67"/>
      <c r="M620" s="67"/>
      <c r="N620" s="67"/>
      <c r="O620" s="67"/>
      <c r="P620" s="67"/>
      <c r="Q620" s="67"/>
      <c r="R620" s="67"/>
      <c r="S620" s="67"/>
      <c r="T620" s="67"/>
      <c r="U620" s="67"/>
    </row>
    <row r="621" spans="9:21">
      <c r="I621" s="68"/>
      <c r="J621" s="67"/>
      <c r="K621" s="67"/>
      <c r="L621" s="67"/>
      <c r="M621" s="67"/>
      <c r="N621" s="67"/>
      <c r="O621" s="67"/>
      <c r="P621" s="67"/>
      <c r="Q621" s="67"/>
      <c r="R621" s="67"/>
      <c r="S621" s="67"/>
      <c r="T621" s="67"/>
      <c r="U621" s="67"/>
    </row>
    <row r="622" spans="9:21">
      <c r="I622" s="68"/>
      <c r="J622" s="67"/>
      <c r="K622" s="67"/>
      <c r="L622" s="67"/>
      <c r="M622" s="67"/>
      <c r="N622" s="67"/>
      <c r="O622" s="67"/>
      <c r="P622" s="67"/>
      <c r="Q622" s="67"/>
      <c r="R622" s="67"/>
      <c r="S622" s="67"/>
      <c r="T622" s="67"/>
      <c r="U622" s="67"/>
    </row>
    <row r="623" spans="9:21">
      <c r="I623" s="68"/>
      <c r="J623" s="67"/>
      <c r="K623" s="67"/>
      <c r="L623" s="67"/>
      <c r="M623" s="67"/>
      <c r="N623" s="67"/>
      <c r="O623" s="67"/>
      <c r="P623" s="67"/>
      <c r="Q623" s="67"/>
      <c r="R623" s="67"/>
      <c r="S623" s="67"/>
      <c r="T623" s="67"/>
      <c r="U623" s="67"/>
    </row>
    <row r="624" spans="9:21">
      <c r="I624" s="68"/>
      <c r="J624" s="67"/>
      <c r="K624" s="67"/>
      <c r="L624" s="67"/>
      <c r="M624" s="67"/>
      <c r="N624" s="67"/>
      <c r="O624" s="67"/>
      <c r="P624" s="67"/>
      <c r="Q624" s="67"/>
      <c r="R624" s="67"/>
      <c r="S624" s="67"/>
      <c r="T624" s="67"/>
      <c r="U624" s="67"/>
    </row>
    <row r="625" spans="9:21">
      <c r="I625" s="68"/>
      <c r="J625" s="67"/>
      <c r="K625" s="67"/>
      <c r="L625" s="67"/>
      <c r="M625" s="67"/>
      <c r="N625" s="67"/>
      <c r="O625" s="67"/>
      <c r="P625" s="67"/>
      <c r="Q625" s="67"/>
      <c r="R625" s="67"/>
      <c r="S625" s="67"/>
      <c r="T625" s="67"/>
      <c r="U625" s="67"/>
    </row>
    <row r="626" spans="9:21">
      <c r="I626" s="68"/>
      <c r="J626" s="67"/>
      <c r="K626" s="67"/>
      <c r="L626" s="67"/>
      <c r="M626" s="67"/>
      <c r="N626" s="67"/>
      <c r="O626" s="67"/>
      <c r="P626" s="67"/>
      <c r="Q626" s="67"/>
      <c r="R626" s="67"/>
      <c r="S626" s="67"/>
      <c r="T626" s="67"/>
      <c r="U626" s="67"/>
    </row>
    <row r="627" spans="9:21">
      <c r="I627" s="68"/>
      <c r="J627" s="67"/>
      <c r="K627" s="67"/>
      <c r="L627" s="67"/>
      <c r="M627" s="67"/>
      <c r="N627" s="67"/>
      <c r="O627" s="67"/>
      <c r="P627" s="67"/>
      <c r="Q627" s="67"/>
      <c r="R627" s="67"/>
      <c r="S627" s="67"/>
      <c r="T627" s="67"/>
      <c r="U627" s="67"/>
    </row>
    <row r="628" spans="9:21">
      <c r="I628" s="68"/>
      <c r="J628" s="67"/>
      <c r="K628" s="67"/>
      <c r="L628" s="67"/>
      <c r="M628" s="67"/>
      <c r="N628" s="67"/>
      <c r="O628" s="67"/>
      <c r="P628" s="67"/>
      <c r="Q628" s="67"/>
      <c r="R628" s="67"/>
      <c r="S628" s="67"/>
      <c r="T628" s="67"/>
      <c r="U628" s="67"/>
    </row>
    <row r="629" spans="9:21">
      <c r="I629" s="68"/>
      <c r="J629" s="67"/>
      <c r="K629" s="67"/>
      <c r="L629" s="67"/>
      <c r="M629" s="67"/>
      <c r="N629" s="67"/>
      <c r="O629" s="67"/>
      <c r="P629" s="67"/>
      <c r="Q629" s="67"/>
      <c r="R629" s="67"/>
      <c r="S629" s="67"/>
      <c r="T629" s="67"/>
      <c r="U629" s="67"/>
    </row>
    <row r="630" spans="9:21">
      <c r="I630" s="68"/>
      <c r="J630" s="67"/>
      <c r="K630" s="67"/>
      <c r="L630" s="67"/>
      <c r="M630" s="67"/>
      <c r="N630" s="67"/>
      <c r="O630" s="67"/>
      <c r="P630" s="67"/>
      <c r="Q630" s="67"/>
      <c r="R630" s="67"/>
      <c r="S630" s="67"/>
      <c r="T630" s="67"/>
      <c r="U630" s="67"/>
    </row>
    <row r="631" spans="9:21">
      <c r="I631" s="68"/>
      <c r="J631" s="67"/>
      <c r="K631" s="67"/>
      <c r="L631" s="67"/>
      <c r="M631" s="67"/>
      <c r="N631" s="67"/>
      <c r="O631" s="67"/>
      <c r="P631" s="67"/>
      <c r="Q631" s="67"/>
      <c r="R631" s="67"/>
      <c r="S631" s="67"/>
      <c r="T631" s="67"/>
      <c r="U631" s="67"/>
    </row>
    <row r="632" spans="9:21">
      <c r="I632" s="68"/>
      <c r="J632" s="67"/>
      <c r="K632" s="67"/>
      <c r="L632" s="67"/>
      <c r="M632" s="67"/>
      <c r="N632" s="67"/>
      <c r="O632" s="67"/>
      <c r="P632" s="67"/>
      <c r="Q632" s="67"/>
      <c r="R632" s="67"/>
      <c r="S632" s="67"/>
      <c r="T632" s="67"/>
      <c r="U632" s="67"/>
    </row>
    <row r="633" spans="9:21">
      <c r="I633" s="68"/>
      <c r="J633" s="67"/>
      <c r="K633" s="67"/>
      <c r="L633" s="67"/>
      <c r="M633" s="67"/>
      <c r="N633" s="67"/>
      <c r="O633" s="67"/>
      <c r="P633" s="67"/>
      <c r="Q633" s="67"/>
      <c r="R633" s="67"/>
      <c r="S633" s="67"/>
      <c r="T633" s="67"/>
      <c r="U633" s="67"/>
    </row>
    <row r="634" spans="9:21">
      <c r="I634" s="68"/>
      <c r="J634" s="67"/>
      <c r="K634" s="67"/>
      <c r="L634" s="67"/>
      <c r="M634" s="67"/>
      <c r="N634" s="67"/>
      <c r="O634" s="67"/>
      <c r="P634" s="67"/>
      <c r="Q634" s="67"/>
      <c r="R634" s="67"/>
      <c r="S634" s="67"/>
      <c r="T634" s="67"/>
      <c r="U634" s="67"/>
    </row>
    <row r="635" spans="9:21">
      <c r="I635" s="68"/>
      <c r="J635" s="67"/>
      <c r="K635" s="67"/>
      <c r="L635" s="67"/>
      <c r="M635" s="67"/>
      <c r="N635" s="67"/>
      <c r="O635" s="67"/>
      <c r="P635" s="67"/>
      <c r="Q635" s="67"/>
      <c r="R635" s="67"/>
      <c r="S635" s="67"/>
      <c r="T635" s="67"/>
      <c r="U635" s="67"/>
    </row>
    <row r="636" spans="9:21">
      <c r="I636" s="68"/>
      <c r="J636" s="67"/>
      <c r="K636" s="67"/>
      <c r="L636" s="67"/>
      <c r="M636" s="67"/>
      <c r="N636" s="67"/>
      <c r="O636" s="67"/>
      <c r="P636" s="67"/>
      <c r="Q636" s="67"/>
      <c r="R636" s="67"/>
      <c r="S636" s="67"/>
      <c r="T636" s="67"/>
      <c r="U636" s="67"/>
    </row>
    <row r="637" spans="9:21">
      <c r="I637" s="68"/>
      <c r="J637" s="67"/>
      <c r="K637" s="67"/>
      <c r="L637" s="67"/>
      <c r="M637" s="67"/>
      <c r="N637" s="67"/>
      <c r="O637" s="67"/>
      <c r="P637" s="67"/>
      <c r="Q637" s="67"/>
      <c r="R637" s="67"/>
      <c r="S637" s="67"/>
      <c r="T637" s="67"/>
      <c r="U637" s="67"/>
    </row>
    <row r="638" spans="9:21">
      <c r="I638" s="68"/>
      <c r="J638" s="67"/>
      <c r="K638" s="67"/>
      <c r="L638" s="67"/>
      <c r="M638" s="67"/>
      <c r="N638" s="67"/>
      <c r="O638" s="67"/>
      <c r="P638" s="67"/>
      <c r="Q638" s="67"/>
      <c r="R638" s="67"/>
      <c r="S638" s="67"/>
      <c r="T638" s="67"/>
      <c r="U638" s="67"/>
    </row>
    <row r="639" spans="9:21">
      <c r="I639" s="68"/>
      <c r="J639" s="67"/>
      <c r="K639" s="67"/>
      <c r="L639" s="67"/>
      <c r="M639" s="67"/>
      <c r="N639" s="67"/>
      <c r="O639" s="67"/>
      <c r="P639" s="67"/>
      <c r="Q639" s="67"/>
      <c r="R639" s="67"/>
      <c r="S639" s="67"/>
      <c r="T639" s="67"/>
      <c r="U639" s="67"/>
    </row>
    <row r="640" spans="9:21">
      <c r="I640" s="68"/>
      <c r="J640" s="67"/>
      <c r="K640" s="67"/>
      <c r="L640" s="67"/>
      <c r="M640" s="67"/>
      <c r="N640" s="67"/>
      <c r="O640" s="67"/>
      <c r="P640" s="67"/>
      <c r="Q640" s="67"/>
      <c r="R640" s="67"/>
      <c r="S640" s="67"/>
      <c r="T640" s="67"/>
      <c r="U640" s="67"/>
    </row>
    <row r="641" spans="9:21">
      <c r="I641" s="68"/>
      <c r="J641" s="67"/>
      <c r="K641" s="67"/>
      <c r="L641" s="67"/>
      <c r="M641" s="67"/>
      <c r="N641" s="67"/>
      <c r="O641" s="67"/>
      <c r="P641" s="67"/>
      <c r="Q641" s="67"/>
      <c r="R641" s="67"/>
      <c r="S641" s="67"/>
      <c r="T641" s="67"/>
      <c r="U641" s="67"/>
    </row>
    <row r="642" spans="9:21">
      <c r="I642" s="68"/>
      <c r="J642" s="67"/>
      <c r="K642" s="67"/>
      <c r="L642" s="67"/>
      <c r="M642" s="67"/>
      <c r="N642" s="67"/>
      <c r="O642" s="67"/>
      <c r="P642" s="67"/>
      <c r="Q642" s="67"/>
      <c r="R642" s="67"/>
      <c r="S642" s="67"/>
      <c r="T642" s="67"/>
      <c r="U642" s="67"/>
    </row>
    <row r="643" spans="9:21">
      <c r="I643" s="68"/>
      <c r="J643" s="67"/>
      <c r="K643" s="67"/>
      <c r="L643" s="67"/>
      <c r="M643" s="67"/>
      <c r="N643" s="67"/>
      <c r="O643" s="67"/>
      <c r="P643" s="67"/>
      <c r="Q643" s="67"/>
      <c r="R643" s="67"/>
      <c r="S643" s="67"/>
      <c r="T643" s="67"/>
      <c r="U643" s="67"/>
    </row>
    <row r="644" spans="9:21">
      <c r="I644" s="68"/>
      <c r="J644" s="67"/>
      <c r="K644" s="67"/>
      <c r="L644" s="67"/>
      <c r="M644" s="67"/>
      <c r="N644" s="67"/>
      <c r="O644" s="67"/>
      <c r="P644" s="67"/>
      <c r="Q644" s="67"/>
      <c r="R644" s="67"/>
      <c r="S644" s="67"/>
      <c r="T644" s="67"/>
      <c r="U644" s="67"/>
    </row>
    <row r="645" spans="9:21">
      <c r="I645" s="68"/>
      <c r="J645" s="67"/>
      <c r="K645" s="67"/>
      <c r="L645" s="67"/>
      <c r="M645" s="67"/>
      <c r="N645" s="67"/>
      <c r="O645" s="67"/>
      <c r="P645" s="67"/>
      <c r="Q645" s="67"/>
      <c r="R645" s="67"/>
      <c r="S645" s="67"/>
      <c r="T645" s="67"/>
      <c r="U645" s="67"/>
    </row>
    <row r="646" spans="9:21">
      <c r="I646" s="68"/>
      <c r="J646" s="67"/>
      <c r="K646" s="67"/>
      <c r="L646" s="67"/>
      <c r="M646" s="67"/>
      <c r="N646" s="67"/>
      <c r="O646" s="67"/>
      <c r="P646" s="67"/>
      <c r="Q646" s="67"/>
      <c r="R646" s="67"/>
      <c r="S646" s="67"/>
      <c r="T646" s="67"/>
      <c r="U646" s="67"/>
    </row>
    <row r="647" spans="9:21">
      <c r="I647" s="68"/>
      <c r="J647" s="67"/>
      <c r="K647" s="67"/>
      <c r="L647" s="67"/>
      <c r="M647" s="67"/>
      <c r="N647" s="67"/>
      <c r="O647" s="67"/>
      <c r="P647" s="67"/>
      <c r="Q647" s="67"/>
      <c r="R647" s="67"/>
      <c r="S647" s="67"/>
      <c r="T647" s="67"/>
      <c r="U647" s="67"/>
    </row>
    <row r="648" spans="9:21">
      <c r="I648" s="68"/>
      <c r="J648" s="67"/>
      <c r="K648" s="67"/>
      <c r="L648" s="67"/>
      <c r="M648" s="67"/>
      <c r="N648" s="67"/>
      <c r="O648" s="67"/>
      <c r="P648" s="67"/>
      <c r="Q648" s="67"/>
      <c r="R648" s="67"/>
      <c r="S648" s="67"/>
      <c r="T648" s="67"/>
      <c r="U648" s="67"/>
    </row>
    <row r="649" spans="9:21">
      <c r="I649" s="68"/>
      <c r="J649" s="67"/>
      <c r="K649" s="67"/>
      <c r="L649" s="67"/>
      <c r="M649" s="67"/>
      <c r="N649" s="67"/>
      <c r="O649" s="67"/>
      <c r="P649" s="67"/>
      <c r="Q649" s="67"/>
      <c r="R649" s="67"/>
      <c r="S649" s="67"/>
      <c r="T649" s="67"/>
      <c r="U649" s="67"/>
    </row>
    <row r="650" spans="9:21">
      <c r="I650" s="68"/>
      <c r="J650" s="67"/>
      <c r="K650" s="67"/>
      <c r="L650" s="67"/>
      <c r="M650" s="67"/>
      <c r="N650" s="67"/>
      <c r="O650" s="67"/>
      <c r="P650" s="67"/>
      <c r="Q650" s="67"/>
      <c r="R650" s="67"/>
      <c r="S650" s="67"/>
      <c r="T650" s="67"/>
      <c r="U650" s="67"/>
    </row>
    <row r="651" spans="9:21">
      <c r="I651" s="68"/>
      <c r="J651" s="67"/>
      <c r="K651" s="67"/>
      <c r="L651" s="67"/>
      <c r="M651" s="67"/>
      <c r="N651" s="67"/>
      <c r="O651" s="67"/>
      <c r="P651" s="67"/>
      <c r="Q651" s="67"/>
      <c r="R651" s="67"/>
      <c r="S651" s="67"/>
      <c r="T651" s="67"/>
      <c r="U651" s="67"/>
    </row>
    <row r="652" spans="9:21">
      <c r="I652" s="68"/>
      <c r="J652" s="67"/>
      <c r="K652" s="67"/>
      <c r="L652" s="67"/>
      <c r="M652" s="67"/>
      <c r="N652" s="67"/>
      <c r="O652" s="67"/>
      <c r="P652" s="67"/>
      <c r="Q652" s="67"/>
      <c r="R652" s="67"/>
      <c r="S652" s="67"/>
      <c r="T652" s="67"/>
      <c r="U652" s="67"/>
    </row>
    <row r="653" spans="9:21">
      <c r="I653" s="68"/>
      <c r="J653" s="67"/>
      <c r="K653" s="67"/>
      <c r="L653" s="67"/>
      <c r="M653" s="67"/>
      <c r="N653" s="67"/>
      <c r="O653" s="67"/>
      <c r="P653" s="67"/>
      <c r="Q653" s="67"/>
      <c r="R653" s="67"/>
      <c r="S653" s="67"/>
      <c r="T653" s="67"/>
      <c r="U653" s="67"/>
    </row>
    <row r="654" spans="9:21">
      <c r="I654" s="68"/>
      <c r="J654" s="67"/>
      <c r="K654" s="67"/>
      <c r="L654" s="67"/>
      <c r="M654" s="67"/>
      <c r="N654" s="67"/>
      <c r="O654" s="67"/>
      <c r="P654" s="67"/>
      <c r="Q654" s="67"/>
      <c r="R654" s="67"/>
      <c r="S654" s="67"/>
      <c r="T654" s="67"/>
      <c r="U654" s="67"/>
    </row>
    <row r="655" spans="9:21">
      <c r="I655" s="68"/>
      <c r="J655" s="67"/>
      <c r="K655" s="67"/>
      <c r="L655" s="67"/>
      <c r="M655" s="67"/>
      <c r="N655" s="67"/>
      <c r="O655" s="67"/>
      <c r="P655" s="67"/>
      <c r="Q655" s="67"/>
      <c r="R655" s="67"/>
      <c r="S655" s="67"/>
      <c r="T655" s="67"/>
      <c r="U655" s="67"/>
    </row>
    <row r="656" spans="9:21">
      <c r="I656" s="68"/>
      <c r="J656" s="67"/>
      <c r="K656" s="67"/>
      <c r="L656" s="67"/>
      <c r="M656" s="67"/>
      <c r="N656" s="67"/>
      <c r="O656" s="67"/>
      <c r="P656" s="67"/>
      <c r="Q656" s="67"/>
      <c r="R656" s="67"/>
      <c r="S656" s="67"/>
      <c r="T656" s="67"/>
      <c r="U656" s="67"/>
    </row>
    <row r="657" spans="9:21">
      <c r="I657" s="68"/>
      <c r="J657" s="67"/>
      <c r="K657" s="67"/>
      <c r="L657" s="67"/>
      <c r="M657" s="67"/>
      <c r="N657" s="67"/>
      <c r="O657" s="67"/>
      <c r="P657" s="67"/>
      <c r="Q657" s="67"/>
      <c r="R657" s="67"/>
      <c r="S657" s="67"/>
      <c r="T657" s="67"/>
      <c r="U657" s="67"/>
    </row>
    <row r="658" spans="9:21">
      <c r="I658" s="68"/>
      <c r="J658" s="67"/>
      <c r="K658" s="67"/>
      <c r="L658" s="67"/>
      <c r="M658" s="67"/>
      <c r="N658" s="67"/>
      <c r="O658" s="67"/>
      <c r="P658" s="67"/>
      <c r="Q658" s="67"/>
      <c r="R658" s="67"/>
      <c r="S658" s="67"/>
      <c r="T658" s="67"/>
      <c r="U658" s="67"/>
    </row>
    <row r="659" spans="9:21">
      <c r="I659" s="68"/>
      <c r="J659" s="67"/>
      <c r="K659" s="67"/>
      <c r="L659" s="67"/>
      <c r="M659" s="67"/>
      <c r="N659" s="67"/>
      <c r="O659" s="67"/>
      <c r="P659" s="67"/>
      <c r="Q659" s="67"/>
      <c r="R659" s="67"/>
      <c r="S659" s="67"/>
      <c r="T659" s="67"/>
      <c r="U659" s="67"/>
    </row>
    <row r="660" spans="9:21">
      <c r="I660" s="68"/>
      <c r="J660" s="67"/>
      <c r="K660" s="67"/>
      <c r="L660" s="67"/>
      <c r="M660" s="67"/>
      <c r="N660" s="67"/>
      <c r="O660" s="67"/>
      <c r="P660" s="67"/>
      <c r="Q660" s="67"/>
      <c r="R660" s="67"/>
      <c r="S660" s="67"/>
      <c r="T660" s="67"/>
      <c r="U660" s="67"/>
    </row>
    <row r="661" spans="9:21">
      <c r="I661" s="68"/>
      <c r="J661" s="67"/>
      <c r="K661" s="67"/>
      <c r="L661" s="67"/>
      <c r="M661" s="67"/>
      <c r="N661" s="67"/>
      <c r="O661" s="67"/>
      <c r="P661" s="67"/>
      <c r="Q661" s="67"/>
      <c r="R661" s="67"/>
      <c r="S661" s="67"/>
      <c r="T661" s="67"/>
      <c r="U661" s="67"/>
    </row>
    <row r="662" spans="9:21">
      <c r="I662" s="68"/>
      <c r="J662" s="67"/>
      <c r="K662" s="67"/>
      <c r="L662" s="67"/>
      <c r="M662" s="67"/>
      <c r="N662" s="67"/>
      <c r="O662" s="67"/>
      <c r="P662" s="67"/>
      <c r="Q662" s="67"/>
      <c r="R662" s="67"/>
      <c r="S662" s="67"/>
      <c r="T662" s="67"/>
      <c r="U662" s="67"/>
    </row>
    <row r="663" spans="9:21">
      <c r="I663" s="68"/>
      <c r="J663" s="67"/>
      <c r="K663" s="67"/>
      <c r="L663" s="67"/>
      <c r="M663" s="67"/>
      <c r="N663" s="67"/>
      <c r="O663" s="67"/>
      <c r="P663" s="67"/>
      <c r="Q663" s="67"/>
      <c r="R663" s="67"/>
      <c r="S663" s="67"/>
      <c r="T663" s="67"/>
      <c r="U663" s="67"/>
    </row>
    <row r="664" spans="9:21">
      <c r="I664" s="68"/>
      <c r="J664" s="67"/>
      <c r="K664" s="67"/>
      <c r="L664" s="67"/>
      <c r="M664" s="67"/>
      <c r="N664" s="67"/>
      <c r="O664" s="67"/>
      <c r="P664" s="67"/>
      <c r="Q664" s="67"/>
      <c r="R664" s="67"/>
      <c r="S664" s="67"/>
      <c r="T664" s="67"/>
      <c r="U664" s="67"/>
    </row>
    <row r="665" spans="9:21">
      <c r="I665" s="68"/>
      <c r="J665" s="67"/>
      <c r="K665" s="67"/>
      <c r="L665" s="67"/>
      <c r="M665" s="67"/>
      <c r="N665" s="67"/>
      <c r="O665" s="67"/>
      <c r="P665" s="67"/>
      <c r="Q665" s="67"/>
      <c r="R665" s="67"/>
      <c r="S665" s="67"/>
      <c r="T665" s="67"/>
      <c r="U665" s="67"/>
    </row>
    <row r="666" spans="9:21">
      <c r="I666" s="68"/>
      <c r="J666" s="67"/>
      <c r="K666" s="67"/>
      <c r="L666" s="67"/>
      <c r="M666" s="67"/>
      <c r="N666" s="67"/>
      <c r="O666" s="67"/>
      <c r="P666" s="67"/>
      <c r="Q666" s="67"/>
      <c r="R666" s="67"/>
      <c r="S666" s="67"/>
      <c r="T666" s="67"/>
      <c r="U666" s="67"/>
    </row>
    <row r="667" spans="9:21">
      <c r="I667" s="68"/>
      <c r="J667" s="67"/>
      <c r="K667" s="67"/>
      <c r="L667" s="67"/>
      <c r="M667" s="67"/>
      <c r="N667" s="67"/>
      <c r="O667" s="67"/>
      <c r="P667" s="67"/>
      <c r="Q667" s="67"/>
      <c r="R667" s="67"/>
      <c r="S667" s="67"/>
      <c r="T667" s="67"/>
      <c r="U667" s="67"/>
    </row>
    <row r="668" spans="9:21">
      <c r="I668" s="68"/>
      <c r="J668" s="67"/>
      <c r="K668" s="67"/>
      <c r="L668" s="67"/>
      <c r="M668" s="67"/>
      <c r="N668" s="67"/>
      <c r="O668" s="67"/>
      <c r="P668" s="67"/>
      <c r="Q668" s="67"/>
      <c r="R668" s="67"/>
      <c r="S668" s="67"/>
      <c r="T668" s="67"/>
      <c r="U668" s="67"/>
    </row>
    <row r="669" spans="9:21">
      <c r="I669" s="68"/>
      <c r="J669" s="67"/>
      <c r="K669" s="67"/>
      <c r="L669" s="67"/>
      <c r="M669" s="67"/>
      <c r="N669" s="67"/>
      <c r="O669" s="67"/>
      <c r="P669" s="67"/>
      <c r="Q669" s="67"/>
      <c r="R669" s="67"/>
      <c r="S669" s="67"/>
      <c r="T669" s="67"/>
      <c r="U669" s="67"/>
    </row>
    <row r="670" spans="9:21">
      <c r="I670" s="68"/>
      <c r="J670" s="67"/>
      <c r="K670" s="67"/>
      <c r="L670" s="67"/>
      <c r="M670" s="67"/>
      <c r="N670" s="67"/>
      <c r="O670" s="67"/>
      <c r="P670" s="67"/>
      <c r="Q670" s="67"/>
      <c r="R670" s="67"/>
      <c r="S670" s="67"/>
      <c r="T670" s="67"/>
      <c r="U670" s="67"/>
    </row>
    <row r="671" spans="9:21">
      <c r="I671" s="68"/>
      <c r="J671" s="67"/>
      <c r="K671" s="67"/>
      <c r="L671" s="67"/>
      <c r="M671" s="67"/>
      <c r="N671" s="67"/>
      <c r="O671" s="67"/>
      <c r="P671" s="67"/>
      <c r="Q671" s="67"/>
      <c r="R671" s="67"/>
      <c r="S671" s="67"/>
      <c r="T671" s="67"/>
      <c r="U671" s="67"/>
    </row>
    <row r="672" spans="9:21">
      <c r="I672" s="68"/>
      <c r="J672" s="67"/>
      <c r="K672" s="67"/>
      <c r="L672" s="67"/>
      <c r="M672" s="67"/>
      <c r="N672" s="67"/>
      <c r="O672" s="67"/>
      <c r="P672" s="67"/>
      <c r="Q672" s="67"/>
      <c r="R672" s="67"/>
      <c r="S672" s="67"/>
      <c r="T672" s="67"/>
      <c r="U672" s="67"/>
    </row>
    <row r="673" spans="9:21">
      <c r="I673" s="68"/>
      <c r="J673" s="67"/>
      <c r="K673" s="67"/>
      <c r="L673" s="67"/>
      <c r="M673" s="67"/>
      <c r="N673" s="67"/>
      <c r="O673" s="67"/>
      <c r="P673" s="67"/>
      <c r="Q673" s="67"/>
      <c r="R673" s="67"/>
      <c r="S673" s="67"/>
      <c r="T673" s="67"/>
      <c r="U673" s="67"/>
    </row>
    <row r="674" spans="9:21">
      <c r="I674" s="68"/>
      <c r="J674" s="67"/>
      <c r="K674" s="67"/>
      <c r="L674" s="67"/>
      <c r="M674" s="67"/>
      <c r="N674" s="67"/>
      <c r="O674" s="67"/>
      <c r="P674" s="67"/>
      <c r="Q674" s="67"/>
      <c r="R674" s="67"/>
      <c r="S674" s="67"/>
      <c r="T674" s="67"/>
      <c r="U674" s="67"/>
    </row>
    <row r="675" spans="9:21">
      <c r="I675" s="68"/>
      <c r="J675" s="67"/>
      <c r="K675" s="67"/>
      <c r="L675" s="67"/>
      <c r="M675" s="67"/>
      <c r="N675" s="67"/>
      <c r="O675" s="67"/>
      <c r="P675" s="67"/>
      <c r="Q675" s="67"/>
      <c r="R675" s="67"/>
      <c r="S675" s="67"/>
      <c r="T675" s="67"/>
      <c r="U675" s="67"/>
    </row>
    <row r="676" spans="9:21">
      <c r="I676" s="68"/>
      <c r="J676" s="67"/>
      <c r="K676" s="67"/>
      <c r="L676" s="67"/>
      <c r="M676" s="67"/>
      <c r="N676" s="67"/>
      <c r="O676" s="67"/>
      <c r="P676" s="67"/>
      <c r="Q676" s="67"/>
      <c r="R676" s="67"/>
      <c r="S676" s="67"/>
      <c r="T676" s="67"/>
      <c r="U676" s="67"/>
    </row>
    <row r="677" spans="9:21">
      <c r="I677" s="68"/>
      <c r="J677" s="67"/>
      <c r="K677" s="67"/>
      <c r="L677" s="67"/>
      <c r="M677" s="67"/>
      <c r="N677" s="67"/>
      <c r="O677" s="67"/>
      <c r="P677" s="67"/>
      <c r="Q677" s="67"/>
      <c r="R677" s="67"/>
      <c r="S677" s="67"/>
      <c r="T677" s="67"/>
      <c r="U677" s="67"/>
    </row>
    <row r="678" spans="9:21">
      <c r="I678" s="68"/>
      <c r="J678" s="67"/>
      <c r="K678" s="67"/>
      <c r="L678" s="67"/>
      <c r="M678" s="67"/>
      <c r="N678" s="67"/>
      <c r="O678" s="67"/>
      <c r="P678" s="67"/>
      <c r="Q678" s="67"/>
      <c r="R678" s="67"/>
      <c r="S678" s="67"/>
      <c r="T678" s="67"/>
      <c r="U678" s="67"/>
    </row>
    <row r="679" spans="9:21">
      <c r="I679" s="68"/>
      <c r="J679" s="67"/>
      <c r="K679" s="67"/>
      <c r="L679" s="67"/>
      <c r="M679" s="67"/>
      <c r="N679" s="67"/>
      <c r="O679" s="67"/>
      <c r="P679" s="67"/>
      <c r="Q679" s="67"/>
      <c r="R679" s="67"/>
      <c r="S679" s="67"/>
      <c r="T679" s="67"/>
      <c r="U679" s="67"/>
    </row>
    <row r="680" spans="9:21">
      <c r="I680" s="68"/>
      <c r="J680" s="67"/>
      <c r="K680" s="67"/>
      <c r="L680" s="67"/>
      <c r="M680" s="67"/>
      <c r="N680" s="67"/>
      <c r="O680" s="67"/>
      <c r="P680" s="67"/>
      <c r="Q680" s="67"/>
      <c r="R680" s="67"/>
      <c r="S680" s="67"/>
      <c r="T680" s="67"/>
      <c r="U680" s="67"/>
    </row>
    <row r="681" spans="9:21">
      <c r="I681" s="68"/>
      <c r="J681" s="67"/>
      <c r="K681" s="67"/>
      <c r="L681" s="67"/>
      <c r="M681" s="67"/>
      <c r="N681" s="67"/>
      <c r="O681" s="67"/>
      <c r="P681" s="67"/>
      <c r="Q681" s="67"/>
      <c r="R681" s="67"/>
      <c r="S681" s="67"/>
      <c r="T681" s="67"/>
      <c r="U681" s="67"/>
    </row>
    <row r="682" spans="9:21">
      <c r="I682" s="68"/>
      <c r="J682" s="67"/>
      <c r="K682" s="67"/>
      <c r="L682" s="67"/>
      <c r="M682" s="67"/>
      <c r="N682" s="67"/>
      <c r="O682" s="67"/>
      <c r="P682" s="67"/>
      <c r="Q682" s="67"/>
      <c r="R682" s="67"/>
      <c r="S682" s="67"/>
      <c r="T682" s="67"/>
      <c r="U682" s="67"/>
    </row>
    <row r="683" spans="9:21">
      <c r="I683" s="68"/>
      <c r="J683" s="67"/>
      <c r="K683" s="67"/>
      <c r="L683" s="67"/>
      <c r="M683" s="67"/>
      <c r="N683" s="67"/>
      <c r="O683" s="67"/>
      <c r="P683" s="67"/>
      <c r="Q683" s="67"/>
      <c r="R683" s="67"/>
      <c r="S683" s="67"/>
      <c r="T683" s="67"/>
      <c r="U683" s="67"/>
    </row>
    <row r="684" spans="9:21">
      <c r="I684" s="68"/>
      <c r="J684" s="67"/>
      <c r="K684" s="67"/>
      <c r="L684" s="67"/>
      <c r="M684" s="67"/>
      <c r="N684" s="67"/>
      <c r="O684" s="67"/>
      <c r="P684" s="67"/>
      <c r="Q684" s="67"/>
      <c r="R684" s="67"/>
      <c r="S684" s="67"/>
      <c r="T684" s="67"/>
      <c r="U684" s="67"/>
    </row>
    <row r="685" spans="9:21">
      <c r="I685" s="68"/>
      <c r="J685" s="67"/>
      <c r="K685" s="67"/>
      <c r="L685" s="67"/>
      <c r="M685" s="67"/>
      <c r="N685" s="67"/>
      <c r="O685" s="67"/>
      <c r="P685" s="67"/>
      <c r="Q685" s="67"/>
      <c r="R685" s="67"/>
      <c r="S685" s="67"/>
      <c r="T685" s="67"/>
      <c r="U685" s="67"/>
    </row>
    <row r="686" spans="9:21">
      <c r="I686" s="68"/>
      <c r="J686" s="67"/>
      <c r="K686" s="67"/>
      <c r="L686" s="67"/>
      <c r="M686" s="67"/>
      <c r="N686" s="67"/>
      <c r="O686" s="67"/>
      <c r="P686" s="67"/>
      <c r="Q686" s="67"/>
      <c r="R686" s="67"/>
      <c r="S686" s="67"/>
      <c r="T686" s="67"/>
      <c r="U686" s="67"/>
    </row>
    <row r="687" spans="9:21">
      <c r="I687" s="68"/>
      <c r="J687" s="67"/>
      <c r="K687" s="67"/>
      <c r="L687" s="67"/>
      <c r="M687" s="67"/>
      <c r="N687" s="67"/>
      <c r="O687" s="67"/>
      <c r="P687" s="67"/>
      <c r="Q687" s="67"/>
      <c r="R687" s="67"/>
      <c r="S687" s="67"/>
      <c r="T687" s="67"/>
      <c r="U687" s="67"/>
    </row>
    <row r="688" spans="9:21">
      <c r="I688" s="68"/>
      <c r="J688" s="67"/>
      <c r="K688" s="67"/>
      <c r="L688" s="67"/>
      <c r="M688" s="67"/>
      <c r="N688" s="67"/>
      <c r="O688" s="67"/>
      <c r="P688" s="67"/>
      <c r="Q688" s="67"/>
      <c r="R688" s="67"/>
      <c r="S688" s="67"/>
      <c r="T688" s="67"/>
      <c r="U688" s="67"/>
    </row>
    <row r="689" spans="9:21">
      <c r="I689" s="68"/>
      <c r="J689" s="67"/>
      <c r="K689" s="67"/>
      <c r="L689" s="67"/>
      <c r="M689" s="67"/>
      <c r="N689" s="67"/>
      <c r="O689" s="67"/>
      <c r="P689" s="67"/>
      <c r="Q689" s="67"/>
      <c r="R689" s="67"/>
      <c r="S689" s="67"/>
      <c r="T689" s="67"/>
      <c r="U689" s="67"/>
    </row>
    <row r="690" spans="9:21">
      <c r="I690" s="68"/>
      <c r="J690" s="67"/>
      <c r="K690" s="67"/>
      <c r="L690" s="67"/>
      <c r="M690" s="67"/>
      <c r="N690" s="67"/>
      <c r="O690" s="67"/>
      <c r="P690" s="67"/>
      <c r="Q690" s="67"/>
      <c r="R690" s="67"/>
      <c r="S690" s="67"/>
      <c r="T690" s="67"/>
      <c r="U690" s="67"/>
    </row>
    <row r="691" spans="9:21">
      <c r="I691" s="68"/>
      <c r="J691" s="67"/>
      <c r="K691" s="67"/>
      <c r="L691" s="67"/>
      <c r="M691" s="67"/>
      <c r="N691" s="67"/>
      <c r="O691" s="67"/>
      <c r="P691" s="67"/>
      <c r="Q691" s="67"/>
      <c r="R691" s="67"/>
      <c r="S691" s="67"/>
      <c r="T691" s="67"/>
      <c r="U691" s="67"/>
    </row>
    <row r="692" spans="9:21">
      <c r="I692" s="68"/>
      <c r="J692" s="67"/>
      <c r="K692" s="67"/>
      <c r="L692" s="67"/>
      <c r="M692" s="67"/>
      <c r="N692" s="67"/>
      <c r="O692" s="67"/>
      <c r="P692" s="67"/>
      <c r="Q692" s="67"/>
      <c r="R692" s="67"/>
      <c r="S692" s="67"/>
      <c r="T692" s="67"/>
      <c r="U692" s="67"/>
    </row>
    <row r="693" spans="9:21">
      <c r="I693" s="68"/>
      <c r="J693" s="67"/>
      <c r="K693" s="67"/>
      <c r="L693" s="67"/>
      <c r="M693" s="67"/>
      <c r="N693" s="67"/>
      <c r="O693" s="67"/>
      <c r="P693" s="67"/>
      <c r="Q693" s="67"/>
      <c r="R693" s="67"/>
      <c r="S693" s="67"/>
      <c r="T693" s="67"/>
      <c r="U693" s="67"/>
    </row>
    <row r="694" spans="9:21">
      <c r="I694" s="68"/>
      <c r="J694" s="67"/>
      <c r="K694" s="67"/>
      <c r="L694" s="67"/>
      <c r="M694" s="67"/>
      <c r="N694" s="67"/>
      <c r="O694" s="67"/>
      <c r="P694" s="67"/>
      <c r="Q694" s="67"/>
      <c r="R694" s="67"/>
      <c r="S694" s="67"/>
      <c r="T694" s="67"/>
      <c r="U694" s="67"/>
    </row>
    <row r="695" spans="9:21">
      <c r="I695" s="68"/>
      <c r="J695" s="67"/>
      <c r="K695" s="67"/>
      <c r="L695" s="67"/>
      <c r="M695" s="67"/>
      <c r="N695" s="67"/>
      <c r="O695" s="67"/>
      <c r="P695" s="67"/>
      <c r="Q695" s="67"/>
      <c r="R695" s="67"/>
      <c r="S695" s="67"/>
      <c r="T695" s="67"/>
      <c r="U695" s="67"/>
    </row>
    <row r="696" spans="9:21">
      <c r="I696" s="68"/>
      <c r="J696" s="67"/>
      <c r="K696" s="67"/>
      <c r="L696" s="67"/>
      <c r="M696" s="67"/>
      <c r="N696" s="67"/>
      <c r="O696" s="67"/>
      <c r="P696" s="67"/>
      <c r="Q696" s="67"/>
      <c r="R696" s="67"/>
      <c r="S696" s="67"/>
      <c r="T696" s="67"/>
      <c r="U696" s="67"/>
    </row>
    <row r="697" spans="9:21">
      <c r="I697" s="68"/>
      <c r="J697" s="67"/>
      <c r="K697" s="67"/>
      <c r="L697" s="67"/>
      <c r="M697" s="67"/>
      <c r="N697" s="67"/>
      <c r="O697" s="67"/>
      <c r="P697" s="67"/>
      <c r="Q697" s="67"/>
      <c r="R697" s="67"/>
      <c r="S697" s="67"/>
      <c r="T697" s="67"/>
      <c r="U697" s="67"/>
    </row>
    <row r="698" spans="9:21">
      <c r="I698" s="68"/>
      <c r="J698" s="67"/>
      <c r="K698" s="67"/>
      <c r="L698" s="67"/>
      <c r="M698" s="67"/>
      <c r="N698" s="67"/>
      <c r="O698" s="67"/>
      <c r="P698" s="67"/>
      <c r="Q698" s="67"/>
      <c r="R698" s="67"/>
      <c r="S698" s="67"/>
      <c r="T698" s="67"/>
      <c r="U698" s="67"/>
    </row>
    <row r="699" spans="9:21">
      <c r="I699" s="68"/>
      <c r="J699" s="67"/>
      <c r="K699" s="67"/>
      <c r="L699" s="67"/>
      <c r="M699" s="67"/>
      <c r="N699" s="67"/>
      <c r="O699" s="67"/>
      <c r="P699" s="67"/>
      <c r="Q699" s="67"/>
      <c r="R699" s="67"/>
      <c r="S699" s="67"/>
      <c r="T699" s="67"/>
      <c r="U699" s="67"/>
    </row>
    <row r="700" spans="9:21">
      <c r="I700" s="68"/>
      <c r="J700" s="67"/>
      <c r="K700" s="67"/>
      <c r="L700" s="67"/>
      <c r="M700" s="67"/>
      <c r="N700" s="67"/>
      <c r="O700" s="67"/>
      <c r="P700" s="67"/>
      <c r="Q700" s="67"/>
      <c r="R700" s="67"/>
      <c r="S700" s="67"/>
      <c r="T700" s="67"/>
      <c r="U700" s="67"/>
    </row>
    <row r="701" spans="9:21">
      <c r="I701" s="68"/>
      <c r="J701" s="67"/>
      <c r="K701" s="67"/>
      <c r="L701" s="67"/>
      <c r="M701" s="67"/>
      <c r="N701" s="67"/>
      <c r="O701" s="67"/>
      <c r="P701" s="67"/>
      <c r="Q701" s="67"/>
      <c r="R701" s="67"/>
      <c r="S701" s="67"/>
      <c r="T701" s="67"/>
      <c r="U701" s="67"/>
    </row>
    <row r="702" spans="9:21">
      <c r="I702" s="68"/>
      <c r="J702" s="67"/>
      <c r="K702" s="67"/>
      <c r="L702" s="67"/>
      <c r="M702" s="67"/>
      <c r="N702" s="67"/>
      <c r="O702" s="67"/>
      <c r="P702" s="67"/>
      <c r="Q702" s="67"/>
      <c r="R702" s="67"/>
      <c r="S702" s="67"/>
      <c r="T702" s="67"/>
      <c r="U702" s="67"/>
    </row>
    <row r="703" spans="9:21">
      <c r="I703" s="68"/>
      <c r="J703" s="67"/>
      <c r="K703" s="67"/>
      <c r="L703" s="67"/>
      <c r="M703" s="67"/>
      <c r="N703" s="67"/>
      <c r="O703" s="67"/>
      <c r="P703" s="67"/>
      <c r="Q703" s="67"/>
      <c r="R703" s="67"/>
      <c r="S703" s="67"/>
      <c r="T703" s="67"/>
      <c r="U703" s="67"/>
    </row>
    <row r="704" spans="9:21">
      <c r="I704" s="68"/>
      <c r="J704" s="67"/>
      <c r="K704" s="67"/>
      <c r="L704" s="67"/>
      <c r="M704" s="67"/>
      <c r="N704" s="67"/>
      <c r="O704" s="67"/>
      <c r="P704" s="67"/>
      <c r="Q704" s="67"/>
      <c r="R704" s="67"/>
      <c r="S704" s="67"/>
      <c r="T704" s="67"/>
      <c r="U704" s="67"/>
    </row>
    <row r="705" spans="9:21">
      <c r="I705" s="68"/>
      <c r="J705" s="67"/>
      <c r="K705" s="67"/>
      <c r="L705" s="67"/>
      <c r="M705" s="67"/>
      <c r="N705" s="67"/>
      <c r="O705" s="67"/>
      <c r="P705" s="67"/>
      <c r="Q705" s="67"/>
      <c r="R705" s="67"/>
      <c r="S705" s="67"/>
      <c r="T705" s="67"/>
      <c r="U705" s="67"/>
    </row>
    <row r="706" spans="9:21">
      <c r="I706" s="68"/>
      <c r="J706" s="67"/>
      <c r="K706" s="67"/>
      <c r="L706" s="67"/>
      <c r="M706" s="67"/>
      <c r="N706" s="67"/>
      <c r="O706" s="67"/>
      <c r="P706" s="67"/>
      <c r="Q706" s="67"/>
      <c r="R706" s="67"/>
      <c r="S706" s="67"/>
      <c r="T706" s="67"/>
      <c r="U706" s="67"/>
    </row>
    <row r="707" spans="9:21">
      <c r="I707" s="68"/>
      <c r="J707" s="67"/>
      <c r="K707" s="67"/>
      <c r="L707" s="67"/>
      <c r="M707" s="67"/>
      <c r="N707" s="67"/>
      <c r="O707" s="67"/>
      <c r="P707" s="67"/>
      <c r="Q707" s="67"/>
      <c r="R707" s="67"/>
      <c r="S707" s="67"/>
      <c r="T707" s="67"/>
      <c r="U707" s="67"/>
    </row>
    <row r="708" spans="9:21">
      <c r="I708" s="68"/>
      <c r="J708" s="67"/>
      <c r="K708" s="67"/>
      <c r="L708" s="67"/>
      <c r="M708" s="67"/>
      <c r="N708" s="67"/>
      <c r="O708" s="67"/>
      <c r="P708" s="67"/>
      <c r="Q708" s="67"/>
      <c r="R708" s="67"/>
      <c r="S708" s="67"/>
      <c r="T708" s="67"/>
      <c r="U708" s="67"/>
    </row>
    <row r="709" spans="9:21">
      <c r="I709" s="68"/>
      <c r="J709" s="67"/>
      <c r="K709" s="67"/>
      <c r="L709" s="67"/>
      <c r="M709" s="67"/>
      <c r="N709" s="67"/>
      <c r="O709" s="67"/>
      <c r="P709" s="67"/>
      <c r="Q709" s="67"/>
      <c r="R709" s="67"/>
      <c r="S709" s="67"/>
      <c r="T709" s="67"/>
      <c r="U709" s="67"/>
    </row>
    <row r="710" spans="9:21">
      <c r="I710" s="68"/>
      <c r="J710" s="67"/>
      <c r="K710" s="67"/>
      <c r="L710" s="67"/>
      <c r="M710" s="67"/>
      <c r="N710" s="67"/>
      <c r="O710" s="67"/>
      <c r="P710" s="67"/>
      <c r="Q710" s="67"/>
      <c r="R710" s="67"/>
      <c r="S710" s="67"/>
      <c r="T710" s="67"/>
      <c r="U710" s="67"/>
    </row>
    <row r="711" spans="9:21">
      <c r="I711" s="68"/>
      <c r="J711" s="67"/>
      <c r="K711" s="67"/>
      <c r="L711" s="67"/>
      <c r="M711" s="67"/>
      <c r="N711" s="67"/>
      <c r="O711" s="67"/>
      <c r="P711" s="67"/>
      <c r="Q711" s="67"/>
      <c r="R711" s="67"/>
      <c r="S711" s="67"/>
      <c r="T711" s="67"/>
      <c r="U711" s="67"/>
    </row>
    <row r="712" spans="9:21">
      <c r="I712" s="68"/>
      <c r="J712" s="67"/>
      <c r="K712" s="67"/>
      <c r="L712" s="67"/>
      <c r="M712" s="67"/>
      <c r="N712" s="67"/>
      <c r="O712" s="67"/>
      <c r="P712" s="67"/>
      <c r="Q712" s="67"/>
      <c r="R712" s="67"/>
      <c r="S712" s="67"/>
      <c r="T712" s="67"/>
      <c r="U712" s="67"/>
    </row>
    <row r="713" spans="9:21">
      <c r="I713" s="68"/>
      <c r="J713" s="67"/>
      <c r="K713" s="67"/>
      <c r="L713" s="67"/>
      <c r="M713" s="67"/>
      <c r="N713" s="67"/>
      <c r="O713" s="67"/>
      <c r="P713" s="67"/>
      <c r="Q713" s="67"/>
      <c r="R713" s="67"/>
      <c r="S713" s="67"/>
      <c r="T713" s="67"/>
      <c r="U713" s="67"/>
    </row>
    <row r="714" spans="9:21">
      <c r="I714" s="68"/>
      <c r="J714" s="67"/>
      <c r="K714" s="67"/>
      <c r="L714" s="67"/>
      <c r="M714" s="67"/>
      <c r="N714" s="67"/>
      <c r="O714" s="67"/>
      <c r="P714" s="67"/>
      <c r="Q714" s="67"/>
      <c r="R714" s="67"/>
      <c r="S714" s="67"/>
      <c r="T714" s="67"/>
      <c r="U714" s="67"/>
    </row>
    <row r="715" spans="9:21">
      <c r="I715" s="68"/>
      <c r="J715" s="67"/>
      <c r="K715" s="67"/>
      <c r="L715" s="67"/>
      <c r="M715" s="67"/>
      <c r="N715" s="67"/>
      <c r="O715" s="67"/>
      <c r="P715" s="67"/>
      <c r="Q715" s="67"/>
      <c r="R715" s="67"/>
      <c r="S715" s="67"/>
      <c r="T715" s="67"/>
      <c r="U715" s="67"/>
    </row>
    <row r="716" spans="9:21">
      <c r="I716" s="68"/>
      <c r="J716" s="67"/>
      <c r="K716" s="67"/>
      <c r="L716" s="67"/>
      <c r="M716" s="67"/>
      <c r="N716" s="67"/>
      <c r="O716" s="67"/>
      <c r="P716" s="67"/>
      <c r="Q716" s="67"/>
      <c r="R716" s="67"/>
      <c r="S716" s="67"/>
      <c r="T716" s="67"/>
      <c r="U716" s="67"/>
    </row>
    <row r="717" spans="9:21">
      <c r="I717" s="68"/>
      <c r="J717" s="67"/>
      <c r="K717" s="67"/>
      <c r="L717" s="67"/>
      <c r="M717" s="67"/>
      <c r="N717" s="67"/>
      <c r="O717" s="67"/>
      <c r="P717" s="67"/>
      <c r="Q717" s="67"/>
      <c r="R717" s="67"/>
      <c r="S717" s="67"/>
      <c r="T717" s="67"/>
      <c r="U717" s="67"/>
    </row>
    <row r="718" spans="9:21">
      <c r="I718" s="68"/>
      <c r="J718" s="67"/>
      <c r="K718" s="67"/>
      <c r="L718" s="67"/>
      <c r="M718" s="67"/>
      <c r="N718" s="67"/>
      <c r="O718" s="67"/>
      <c r="P718" s="67"/>
      <c r="Q718" s="67"/>
      <c r="R718" s="67"/>
      <c r="S718" s="67"/>
      <c r="T718" s="67"/>
      <c r="U718" s="67"/>
    </row>
    <row r="719" spans="9:21">
      <c r="I719" s="68"/>
      <c r="J719" s="67"/>
      <c r="K719" s="67"/>
      <c r="L719" s="67"/>
      <c r="M719" s="67"/>
      <c r="N719" s="67"/>
      <c r="O719" s="67"/>
      <c r="P719" s="67"/>
      <c r="Q719" s="67"/>
      <c r="R719" s="67"/>
      <c r="S719" s="67"/>
      <c r="T719" s="67"/>
      <c r="U719" s="67"/>
    </row>
    <row r="720" spans="9:21">
      <c r="I720" s="68"/>
      <c r="J720" s="67"/>
      <c r="K720" s="67"/>
      <c r="L720" s="67"/>
      <c r="M720" s="67"/>
      <c r="N720" s="67"/>
      <c r="O720" s="67"/>
      <c r="P720" s="67"/>
      <c r="Q720" s="67"/>
      <c r="R720" s="67"/>
      <c r="S720" s="67"/>
      <c r="T720" s="67"/>
      <c r="U720" s="67"/>
    </row>
    <row r="721" spans="9:21">
      <c r="I721" s="68"/>
      <c r="J721" s="67"/>
      <c r="K721" s="67"/>
      <c r="L721" s="67"/>
      <c r="M721" s="67"/>
      <c r="N721" s="67"/>
      <c r="O721" s="67"/>
      <c r="P721" s="67"/>
      <c r="Q721" s="67"/>
      <c r="R721" s="67"/>
      <c r="S721" s="67"/>
      <c r="T721" s="67"/>
      <c r="U721" s="67"/>
    </row>
    <row r="722" spans="9:21">
      <c r="I722" s="68"/>
      <c r="J722" s="67"/>
      <c r="K722" s="67"/>
      <c r="L722" s="67"/>
      <c r="M722" s="67"/>
      <c r="N722" s="67"/>
      <c r="O722" s="67"/>
      <c r="P722" s="67"/>
      <c r="Q722" s="67"/>
      <c r="R722" s="67"/>
      <c r="S722" s="67"/>
      <c r="T722" s="67"/>
      <c r="U722" s="67"/>
    </row>
    <row r="723" spans="9:21">
      <c r="I723" s="68"/>
      <c r="J723" s="67"/>
      <c r="K723" s="67"/>
      <c r="L723" s="67"/>
      <c r="M723" s="67"/>
      <c r="N723" s="67"/>
      <c r="O723" s="67"/>
      <c r="P723" s="67"/>
      <c r="Q723" s="67"/>
      <c r="R723" s="67"/>
      <c r="S723" s="67"/>
      <c r="T723" s="67"/>
      <c r="U723" s="67"/>
    </row>
    <row r="724" spans="9:21">
      <c r="I724" s="68"/>
      <c r="J724" s="67"/>
      <c r="K724" s="67"/>
      <c r="L724" s="67"/>
      <c r="M724" s="67"/>
      <c r="N724" s="67"/>
      <c r="O724" s="67"/>
      <c r="P724" s="67"/>
      <c r="Q724" s="67"/>
      <c r="R724" s="67"/>
      <c r="S724" s="67"/>
      <c r="T724" s="67"/>
      <c r="U724" s="67"/>
    </row>
    <row r="725" spans="9:21">
      <c r="I725" s="68"/>
      <c r="J725" s="67"/>
      <c r="K725" s="67"/>
      <c r="L725" s="67"/>
      <c r="M725" s="67"/>
      <c r="N725" s="67"/>
      <c r="O725" s="67"/>
      <c r="P725" s="67"/>
      <c r="Q725" s="67"/>
      <c r="R725" s="67"/>
      <c r="S725" s="67"/>
      <c r="T725" s="67"/>
      <c r="U725" s="67"/>
    </row>
    <row r="726" spans="9:21">
      <c r="I726" s="68"/>
      <c r="J726" s="67"/>
      <c r="K726" s="67"/>
      <c r="L726" s="67"/>
      <c r="M726" s="67"/>
      <c r="N726" s="67"/>
      <c r="O726" s="67"/>
      <c r="P726" s="67"/>
      <c r="Q726" s="67"/>
      <c r="R726" s="67"/>
      <c r="S726" s="67"/>
      <c r="T726" s="67"/>
      <c r="U726" s="67"/>
    </row>
    <row r="727" spans="9:21">
      <c r="I727" s="68"/>
      <c r="J727" s="67"/>
      <c r="K727" s="67"/>
      <c r="L727" s="67"/>
      <c r="M727" s="67"/>
      <c r="N727" s="67"/>
      <c r="O727" s="67"/>
      <c r="P727" s="67"/>
      <c r="Q727" s="67"/>
      <c r="R727" s="67"/>
      <c r="S727" s="67"/>
      <c r="T727" s="67"/>
      <c r="U727" s="67"/>
    </row>
    <row r="728" spans="9:21">
      <c r="I728" s="68"/>
      <c r="J728" s="67"/>
      <c r="K728" s="67"/>
      <c r="L728" s="67"/>
      <c r="M728" s="67"/>
      <c r="N728" s="67"/>
      <c r="O728" s="67"/>
      <c r="P728" s="67"/>
      <c r="Q728" s="67"/>
      <c r="R728" s="67"/>
      <c r="S728" s="67"/>
      <c r="T728" s="67"/>
      <c r="U728" s="67"/>
    </row>
    <row r="729" spans="9:21">
      <c r="I729" s="68"/>
      <c r="J729" s="67"/>
      <c r="K729" s="67"/>
      <c r="L729" s="67"/>
      <c r="M729" s="67"/>
      <c r="N729" s="67"/>
      <c r="O729" s="67"/>
      <c r="P729" s="67"/>
      <c r="Q729" s="67"/>
      <c r="R729" s="67"/>
      <c r="S729" s="67"/>
      <c r="T729" s="67"/>
      <c r="U729" s="67"/>
    </row>
    <row r="730" spans="9:21">
      <c r="I730" s="68"/>
      <c r="J730" s="67"/>
      <c r="K730" s="67"/>
      <c r="L730" s="67"/>
      <c r="M730" s="67"/>
      <c r="N730" s="67"/>
      <c r="O730" s="67"/>
      <c r="P730" s="67"/>
      <c r="Q730" s="67"/>
      <c r="R730" s="67"/>
      <c r="S730" s="67"/>
      <c r="T730" s="67"/>
      <c r="U730" s="67"/>
    </row>
    <row r="731" spans="9:21">
      <c r="I731" s="68"/>
      <c r="J731" s="67"/>
      <c r="K731" s="67"/>
      <c r="L731" s="67"/>
      <c r="M731" s="67"/>
      <c r="N731" s="67"/>
      <c r="O731" s="67"/>
      <c r="P731" s="67"/>
      <c r="Q731" s="67"/>
      <c r="R731" s="67"/>
      <c r="S731" s="67"/>
      <c r="T731" s="67"/>
      <c r="U731" s="67"/>
    </row>
    <row r="732" spans="9:21">
      <c r="I732" s="68"/>
      <c r="J732" s="67"/>
      <c r="K732" s="67"/>
      <c r="L732" s="67"/>
      <c r="M732" s="67"/>
      <c r="N732" s="67"/>
      <c r="O732" s="67"/>
      <c r="P732" s="67"/>
      <c r="Q732" s="67"/>
      <c r="R732" s="67"/>
      <c r="S732" s="67"/>
      <c r="T732" s="67"/>
      <c r="U732" s="67"/>
    </row>
    <row r="733" spans="9:21">
      <c r="I733" s="68"/>
      <c r="J733" s="67"/>
      <c r="K733" s="67"/>
      <c r="L733" s="67"/>
      <c r="M733" s="67"/>
      <c r="N733" s="67"/>
      <c r="O733" s="67"/>
      <c r="P733" s="67"/>
      <c r="Q733" s="67"/>
      <c r="R733" s="67"/>
      <c r="S733" s="67"/>
      <c r="T733" s="67"/>
      <c r="U733" s="67"/>
    </row>
    <row r="734" spans="9:21">
      <c r="I734" s="68"/>
      <c r="J734" s="67"/>
      <c r="K734" s="67"/>
      <c r="L734" s="67"/>
      <c r="M734" s="67"/>
      <c r="N734" s="67"/>
      <c r="O734" s="67"/>
      <c r="P734" s="67"/>
      <c r="Q734" s="67"/>
      <c r="R734" s="67"/>
      <c r="S734" s="67"/>
      <c r="T734" s="67"/>
      <c r="U734" s="67"/>
    </row>
    <row r="735" spans="9:21">
      <c r="I735" s="68"/>
      <c r="J735" s="67"/>
      <c r="K735" s="67"/>
      <c r="L735" s="67"/>
      <c r="M735" s="67"/>
      <c r="N735" s="67"/>
      <c r="O735" s="67"/>
      <c r="P735" s="67"/>
      <c r="Q735" s="67"/>
      <c r="R735" s="67"/>
      <c r="S735" s="67"/>
      <c r="T735" s="67"/>
      <c r="U735" s="67"/>
    </row>
    <row r="736" spans="9:21">
      <c r="I736" s="68"/>
      <c r="J736" s="67"/>
      <c r="K736" s="67"/>
      <c r="L736" s="67"/>
      <c r="M736" s="67"/>
      <c r="N736" s="67"/>
      <c r="O736" s="67"/>
      <c r="P736" s="67"/>
      <c r="Q736" s="67"/>
      <c r="R736" s="67"/>
      <c r="S736" s="67"/>
      <c r="T736" s="67"/>
      <c r="U736" s="67"/>
    </row>
    <row r="737" spans="9:21">
      <c r="I737" s="68"/>
      <c r="J737" s="67"/>
      <c r="K737" s="67"/>
      <c r="L737" s="67"/>
      <c r="M737" s="67"/>
      <c r="N737" s="67"/>
      <c r="O737" s="67"/>
      <c r="P737" s="67"/>
      <c r="Q737" s="67"/>
      <c r="R737" s="67"/>
      <c r="S737" s="67"/>
      <c r="T737" s="67"/>
      <c r="U737" s="67"/>
    </row>
    <row r="738" spans="9:21">
      <c r="I738" s="68"/>
      <c r="J738" s="67"/>
      <c r="K738" s="67"/>
      <c r="L738" s="67"/>
      <c r="M738" s="67"/>
      <c r="N738" s="67"/>
      <c r="O738" s="67"/>
      <c r="P738" s="67"/>
      <c r="Q738" s="67"/>
      <c r="R738" s="67"/>
      <c r="S738" s="67"/>
      <c r="T738" s="67"/>
      <c r="U738" s="67"/>
    </row>
    <row r="739" spans="9:21">
      <c r="I739" s="68"/>
      <c r="J739" s="67"/>
      <c r="K739" s="67"/>
      <c r="L739" s="67"/>
      <c r="M739" s="67"/>
      <c r="N739" s="67"/>
      <c r="O739" s="67"/>
      <c r="P739" s="67"/>
      <c r="Q739" s="67"/>
      <c r="R739" s="67"/>
      <c r="S739" s="67"/>
      <c r="T739" s="67"/>
      <c r="U739" s="67"/>
    </row>
    <row r="740" spans="9:21">
      <c r="I740" s="68"/>
      <c r="J740" s="67"/>
      <c r="K740" s="67"/>
      <c r="L740" s="67"/>
      <c r="M740" s="67"/>
      <c r="N740" s="67"/>
      <c r="O740" s="67"/>
      <c r="P740" s="67"/>
      <c r="Q740" s="67"/>
      <c r="R740" s="67"/>
      <c r="S740" s="67"/>
      <c r="T740" s="67"/>
      <c r="U740" s="67"/>
    </row>
    <row r="741" spans="9:21">
      <c r="I741" s="68"/>
      <c r="J741" s="67"/>
      <c r="K741" s="67"/>
      <c r="L741" s="67"/>
      <c r="M741" s="67"/>
      <c r="N741" s="67"/>
      <c r="O741" s="67"/>
      <c r="P741" s="67"/>
      <c r="Q741" s="67"/>
      <c r="R741" s="67"/>
      <c r="S741" s="67"/>
      <c r="T741" s="67"/>
      <c r="U741" s="67"/>
    </row>
    <row r="742" spans="9:21">
      <c r="I742" s="68"/>
      <c r="J742" s="67"/>
      <c r="K742" s="67"/>
      <c r="L742" s="67"/>
      <c r="M742" s="67"/>
      <c r="N742" s="67"/>
      <c r="O742" s="67"/>
      <c r="P742" s="67"/>
      <c r="Q742" s="67"/>
      <c r="R742" s="67"/>
      <c r="S742" s="67"/>
      <c r="T742" s="67"/>
      <c r="U742" s="67"/>
    </row>
    <row r="743" spans="9:21">
      <c r="I743" s="68"/>
      <c r="J743" s="67"/>
      <c r="K743" s="67"/>
      <c r="L743" s="67"/>
      <c r="M743" s="67"/>
      <c r="N743" s="67"/>
      <c r="O743" s="67"/>
      <c r="P743" s="67"/>
      <c r="Q743" s="67"/>
      <c r="R743" s="67"/>
      <c r="S743" s="67"/>
      <c r="T743" s="67"/>
      <c r="U743" s="67"/>
    </row>
    <row r="744" spans="9:21">
      <c r="I744" s="68"/>
      <c r="J744" s="67"/>
      <c r="K744" s="67"/>
      <c r="L744" s="67"/>
      <c r="M744" s="67"/>
      <c r="N744" s="67"/>
      <c r="O744" s="67"/>
      <c r="P744" s="67"/>
      <c r="Q744" s="67"/>
      <c r="R744" s="67"/>
      <c r="S744" s="67"/>
      <c r="T744" s="67"/>
      <c r="U744" s="67"/>
    </row>
    <row r="745" spans="9:21">
      <c r="I745" s="68"/>
      <c r="J745" s="67"/>
      <c r="K745" s="67"/>
      <c r="L745" s="67"/>
      <c r="M745" s="67"/>
      <c r="N745" s="67"/>
      <c r="O745" s="67"/>
      <c r="P745" s="67"/>
      <c r="Q745" s="67"/>
      <c r="R745" s="67"/>
      <c r="S745" s="67"/>
      <c r="T745" s="67"/>
      <c r="U745" s="67"/>
    </row>
    <row r="746" spans="9:21">
      <c r="I746" s="68"/>
      <c r="J746" s="67"/>
      <c r="K746" s="67"/>
      <c r="L746" s="67"/>
      <c r="M746" s="67"/>
      <c r="N746" s="67"/>
      <c r="O746" s="67"/>
      <c r="P746" s="67"/>
      <c r="Q746" s="67"/>
      <c r="R746" s="67"/>
      <c r="S746" s="67"/>
      <c r="T746" s="67"/>
      <c r="U746" s="67"/>
    </row>
    <row r="747" spans="9:21">
      <c r="I747" s="68"/>
      <c r="J747" s="67"/>
      <c r="K747" s="67"/>
      <c r="L747" s="67"/>
      <c r="M747" s="67"/>
      <c r="N747" s="67"/>
      <c r="O747" s="67"/>
      <c r="P747" s="67"/>
      <c r="Q747" s="67"/>
      <c r="R747" s="67"/>
      <c r="S747" s="67"/>
      <c r="T747" s="67"/>
      <c r="U747" s="67"/>
    </row>
    <row r="748" spans="9:21">
      <c r="I748" s="68"/>
      <c r="J748" s="67"/>
      <c r="K748" s="67"/>
      <c r="L748" s="67"/>
      <c r="M748" s="67"/>
      <c r="N748" s="67"/>
      <c r="O748" s="67"/>
      <c r="P748" s="67"/>
      <c r="Q748" s="67"/>
      <c r="R748" s="67"/>
      <c r="S748" s="67"/>
      <c r="T748" s="67"/>
      <c r="U748" s="67"/>
    </row>
    <row r="749" spans="9:21">
      <c r="I749" s="68"/>
      <c r="J749" s="67"/>
      <c r="K749" s="67"/>
      <c r="L749" s="67"/>
      <c r="M749" s="67"/>
      <c r="N749" s="67"/>
      <c r="O749" s="67"/>
      <c r="P749" s="67"/>
      <c r="Q749" s="67"/>
      <c r="R749" s="67"/>
      <c r="S749" s="67"/>
      <c r="T749" s="67"/>
      <c r="U749" s="67"/>
    </row>
    <row r="750" spans="9:21">
      <c r="I750" s="68"/>
      <c r="J750" s="67"/>
      <c r="K750" s="67"/>
      <c r="L750" s="67"/>
      <c r="M750" s="67"/>
      <c r="N750" s="67"/>
      <c r="O750" s="67"/>
      <c r="P750" s="67"/>
      <c r="Q750" s="67"/>
      <c r="R750" s="67"/>
      <c r="S750" s="67"/>
      <c r="T750" s="67"/>
      <c r="U750" s="67"/>
    </row>
    <row r="751" spans="9:21">
      <c r="I751" s="68"/>
      <c r="J751" s="67"/>
      <c r="K751" s="67"/>
      <c r="L751" s="67"/>
      <c r="M751" s="67"/>
      <c r="N751" s="67"/>
      <c r="O751" s="67"/>
      <c r="P751" s="67"/>
      <c r="Q751" s="67"/>
      <c r="R751" s="67"/>
      <c r="S751" s="67"/>
      <c r="T751" s="67"/>
      <c r="U751" s="67"/>
    </row>
    <row r="752" spans="9:21">
      <c r="I752" s="68"/>
      <c r="J752" s="67"/>
      <c r="K752" s="67"/>
      <c r="L752" s="67"/>
      <c r="M752" s="67"/>
      <c r="N752" s="67"/>
      <c r="O752" s="67"/>
      <c r="P752" s="67"/>
      <c r="Q752" s="67"/>
      <c r="R752" s="67"/>
      <c r="S752" s="67"/>
      <c r="T752" s="67"/>
      <c r="U752" s="67"/>
    </row>
    <row r="753" spans="9:21">
      <c r="I753" s="68"/>
      <c r="J753" s="67"/>
      <c r="K753" s="67"/>
      <c r="L753" s="67"/>
      <c r="M753" s="67"/>
      <c r="N753" s="67"/>
      <c r="O753" s="67"/>
      <c r="P753" s="67"/>
      <c r="Q753" s="67"/>
      <c r="R753" s="67"/>
      <c r="S753" s="67"/>
      <c r="T753" s="67"/>
      <c r="U753" s="67"/>
    </row>
    <row r="754" spans="9:21">
      <c r="I754" s="68"/>
      <c r="J754" s="67"/>
      <c r="K754" s="67"/>
      <c r="L754" s="67"/>
      <c r="M754" s="67"/>
      <c r="N754" s="67"/>
      <c r="O754" s="67"/>
      <c r="P754" s="67"/>
      <c r="Q754" s="67"/>
      <c r="R754" s="67"/>
      <c r="S754" s="67"/>
      <c r="T754" s="67"/>
      <c r="U754" s="67"/>
    </row>
    <row r="755" spans="9:21">
      <c r="I755" s="68"/>
      <c r="J755" s="67"/>
      <c r="K755" s="67"/>
      <c r="L755" s="67"/>
      <c r="M755" s="67"/>
      <c r="N755" s="67"/>
      <c r="O755" s="67"/>
      <c r="P755" s="67"/>
      <c r="Q755" s="67"/>
      <c r="R755" s="67"/>
      <c r="S755" s="67"/>
      <c r="T755" s="67"/>
      <c r="U755" s="67"/>
    </row>
    <row r="756" spans="9:21">
      <c r="I756" s="68"/>
      <c r="J756" s="67"/>
      <c r="K756" s="67"/>
      <c r="L756" s="67"/>
      <c r="M756" s="67"/>
      <c r="N756" s="67"/>
      <c r="O756" s="67"/>
      <c r="P756" s="67"/>
      <c r="Q756" s="67"/>
      <c r="R756" s="67"/>
      <c r="S756" s="67"/>
      <c r="T756" s="67"/>
      <c r="U756" s="67"/>
    </row>
    <row r="757" spans="9:21">
      <c r="I757" s="68"/>
      <c r="J757" s="67"/>
      <c r="K757" s="67"/>
      <c r="L757" s="67"/>
      <c r="M757" s="67"/>
      <c r="N757" s="67"/>
      <c r="O757" s="67"/>
      <c r="P757" s="67"/>
      <c r="Q757" s="67"/>
      <c r="R757" s="67"/>
      <c r="S757" s="67"/>
      <c r="T757" s="67"/>
      <c r="U757" s="67"/>
    </row>
    <row r="758" spans="9:21">
      <c r="I758" s="68"/>
      <c r="J758" s="67"/>
      <c r="K758" s="67"/>
      <c r="L758" s="67"/>
      <c r="M758" s="67"/>
      <c r="N758" s="67"/>
      <c r="O758" s="67"/>
      <c r="P758" s="67"/>
      <c r="Q758" s="67"/>
      <c r="R758" s="67"/>
      <c r="S758" s="67"/>
      <c r="T758" s="67"/>
      <c r="U758" s="67"/>
    </row>
    <row r="759" spans="9:21">
      <c r="I759" s="68"/>
      <c r="J759" s="67"/>
      <c r="K759" s="67"/>
      <c r="L759" s="67"/>
      <c r="M759" s="67"/>
      <c r="N759" s="67"/>
      <c r="O759" s="67"/>
      <c r="P759" s="67"/>
      <c r="Q759" s="67"/>
      <c r="R759" s="67"/>
      <c r="S759" s="67"/>
      <c r="T759" s="67"/>
      <c r="U759" s="67"/>
    </row>
    <row r="760" spans="9:21">
      <c r="I760" s="68"/>
      <c r="J760" s="67"/>
      <c r="K760" s="67"/>
      <c r="L760" s="67"/>
      <c r="M760" s="67"/>
      <c r="N760" s="67"/>
      <c r="O760" s="67"/>
      <c r="P760" s="67"/>
      <c r="Q760" s="67"/>
      <c r="R760" s="67"/>
      <c r="S760" s="67"/>
      <c r="T760" s="67"/>
      <c r="U760" s="67"/>
    </row>
    <row r="761" spans="9:21">
      <c r="I761" s="68"/>
      <c r="J761" s="67"/>
      <c r="K761" s="67"/>
      <c r="L761" s="67"/>
      <c r="M761" s="67"/>
      <c r="N761" s="67"/>
      <c r="O761" s="67"/>
      <c r="P761" s="67"/>
      <c r="Q761" s="67"/>
      <c r="R761" s="67"/>
      <c r="S761" s="67"/>
      <c r="T761" s="67"/>
      <c r="U761" s="67"/>
    </row>
    <row r="762" spans="9:21">
      <c r="I762" s="68"/>
      <c r="J762" s="67"/>
      <c r="K762" s="67"/>
      <c r="L762" s="67"/>
      <c r="M762" s="67"/>
      <c r="N762" s="67"/>
      <c r="O762" s="67"/>
      <c r="P762" s="67"/>
      <c r="Q762" s="67"/>
      <c r="R762" s="67"/>
      <c r="S762" s="67"/>
      <c r="T762" s="67"/>
      <c r="U762" s="67"/>
    </row>
    <row r="763" spans="9:21">
      <c r="I763" s="68"/>
      <c r="J763" s="67"/>
      <c r="K763" s="67"/>
      <c r="L763" s="67"/>
      <c r="M763" s="67"/>
      <c r="N763" s="67"/>
      <c r="O763" s="67"/>
      <c r="P763" s="67"/>
      <c r="Q763" s="67"/>
      <c r="R763" s="67"/>
      <c r="S763" s="67"/>
      <c r="T763" s="67"/>
      <c r="U763" s="67"/>
    </row>
    <row r="764" spans="9:21">
      <c r="I764" s="68"/>
      <c r="J764" s="67"/>
      <c r="K764" s="67"/>
      <c r="L764" s="67"/>
      <c r="M764" s="67"/>
      <c r="N764" s="67"/>
      <c r="O764" s="67"/>
      <c r="P764" s="67"/>
      <c r="Q764" s="67"/>
      <c r="R764" s="67"/>
      <c r="S764" s="67"/>
      <c r="T764" s="67"/>
      <c r="U764" s="67"/>
    </row>
    <row r="765" spans="9:21">
      <c r="I765" s="68"/>
      <c r="J765" s="67"/>
      <c r="K765" s="67"/>
      <c r="L765" s="67"/>
      <c r="M765" s="67"/>
      <c r="N765" s="67"/>
      <c r="O765" s="67"/>
      <c r="P765" s="67"/>
      <c r="Q765" s="67"/>
      <c r="R765" s="67"/>
      <c r="S765" s="67"/>
      <c r="T765" s="67"/>
      <c r="U765" s="67"/>
    </row>
    <row r="766" spans="9:21">
      <c r="I766" s="68"/>
      <c r="J766" s="67"/>
      <c r="K766" s="67"/>
      <c r="L766" s="67"/>
      <c r="M766" s="67"/>
      <c r="N766" s="67"/>
      <c r="O766" s="67"/>
      <c r="P766" s="67"/>
      <c r="Q766" s="67"/>
      <c r="R766" s="67"/>
      <c r="S766" s="67"/>
      <c r="T766" s="67"/>
      <c r="U766" s="67"/>
    </row>
    <row r="767" spans="9:21">
      <c r="I767" s="68"/>
      <c r="J767" s="67"/>
      <c r="K767" s="67"/>
      <c r="L767" s="67"/>
      <c r="M767" s="67"/>
      <c r="N767" s="67"/>
      <c r="O767" s="67"/>
      <c r="P767" s="67"/>
      <c r="Q767" s="67"/>
      <c r="R767" s="67"/>
      <c r="S767" s="67"/>
      <c r="T767" s="67"/>
      <c r="U767" s="67"/>
    </row>
    <row r="768" spans="9:21">
      <c r="I768" s="68"/>
      <c r="J768" s="67"/>
      <c r="K768" s="67"/>
      <c r="L768" s="67"/>
      <c r="M768" s="67"/>
      <c r="N768" s="67"/>
      <c r="O768" s="67"/>
      <c r="P768" s="67"/>
      <c r="Q768" s="67"/>
      <c r="R768" s="67"/>
      <c r="S768" s="67"/>
      <c r="T768" s="67"/>
      <c r="U768" s="67"/>
    </row>
    <row r="769" spans="9:21">
      <c r="I769" s="68"/>
      <c r="J769" s="67"/>
      <c r="K769" s="67"/>
      <c r="L769" s="67"/>
      <c r="M769" s="67"/>
      <c r="N769" s="67"/>
      <c r="O769" s="67"/>
      <c r="P769" s="67"/>
      <c r="Q769" s="67"/>
      <c r="R769" s="67"/>
      <c r="S769" s="67"/>
      <c r="T769" s="67"/>
      <c r="U769" s="67"/>
    </row>
    <row r="770" spans="9:21">
      <c r="I770" s="68"/>
      <c r="J770" s="67"/>
      <c r="K770" s="67"/>
      <c r="L770" s="67"/>
      <c r="M770" s="67"/>
      <c r="N770" s="67"/>
      <c r="O770" s="67"/>
      <c r="P770" s="67"/>
      <c r="Q770" s="67"/>
      <c r="R770" s="67"/>
      <c r="S770" s="67"/>
      <c r="T770" s="67"/>
      <c r="U770" s="67"/>
    </row>
    <row r="771" spans="9:21">
      <c r="I771" s="68"/>
      <c r="J771" s="67"/>
      <c r="K771" s="67"/>
      <c r="L771" s="67"/>
      <c r="M771" s="67"/>
      <c r="N771" s="67"/>
      <c r="O771" s="67"/>
      <c r="P771" s="67"/>
      <c r="Q771" s="67"/>
      <c r="R771" s="67"/>
      <c r="S771" s="67"/>
      <c r="T771" s="67"/>
      <c r="U771" s="67"/>
    </row>
    <row r="772" spans="9:21">
      <c r="I772" s="68"/>
      <c r="J772" s="67"/>
      <c r="K772" s="67"/>
      <c r="L772" s="67"/>
      <c r="M772" s="67"/>
      <c r="N772" s="67"/>
      <c r="O772" s="67"/>
      <c r="P772" s="67"/>
      <c r="Q772" s="67"/>
      <c r="R772" s="67"/>
      <c r="S772" s="67"/>
      <c r="T772" s="67"/>
      <c r="U772" s="67"/>
    </row>
    <row r="773" spans="9:21">
      <c r="I773" s="68"/>
      <c r="J773" s="67"/>
      <c r="K773" s="67"/>
      <c r="L773" s="67"/>
      <c r="M773" s="67"/>
      <c r="N773" s="67"/>
      <c r="O773" s="67"/>
      <c r="P773" s="67"/>
      <c r="Q773" s="67"/>
      <c r="R773" s="67"/>
      <c r="S773" s="67"/>
      <c r="T773" s="67"/>
      <c r="U773" s="67"/>
    </row>
    <row r="774" spans="9:21">
      <c r="I774" s="68"/>
      <c r="J774" s="67"/>
      <c r="K774" s="67"/>
      <c r="L774" s="67"/>
      <c r="M774" s="67"/>
      <c r="N774" s="67"/>
      <c r="O774" s="67"/>
      <c r="P774" s="67"/>
      <c r="Q774" s="67"/>
      <c r="R774" s="67"/>
      <c r="S774" s="67"/>
      <c r="T774" s="67"/>
      <c r="U774" s="67"/>
    </row>
    <row r="775" spans="9:21">
      <c r="I775" s="68"/>
      <c r="J775" s="67"/>
      <c r="K775" s="67"/>
      <c r="L775" s="67"/>
      <c r="M775" s="67"/>
      <c r="N775" s="67"/>
      <c r="O775" s="67"/>
      <c r="P775" s="67"/>
      <c r="Q775" s="67"/>
      <c r="R775" s="67"/>
      <c r="S775" s="67"/>
      <c r="T775" s="67"/>
      <c r="U775" s="67"/>
    </row>
    <row r="776" spans="9:21">
      <c r="I776" s="68"/>
      <c r="J776" s="67"/>
      <c r="K776" s="67"/>
      <c r="L776" s="67"/>
      <c r="M776" s="67"/>
      <c r="N776" s="67"/>
      <c r="O776" s="67"/>
      <c r="P776" s="67"/>
      <c r="Q776" s="67"/>
      <c r="R776" s="67"/>
      <c r="S776" s="67"/>
      <c r="T776" s="67"/>
      <c r="U776" s="67"/>
    </row>
    <row r="777" spans="9:21">
      <c r="I777" s="68"/>
      <c r="J777" s="67"/>
      <c r="K777" s="67"/>
      <c r="L777" s="67"/>
      <c r="M777" s="67"/>
      <c r="N777" s="67"/>
      <c r="O777" s="67"/>
      <c r="P777" s="67"/>
      <c r="Q777" s="67"/>
      <c r="R777" s="67"/>
      <c r="S777" s="67"/>
      <c r="T777" s="67"/>
      <c r="U777" s="67"/>
    </row>
    <row r="778" spans="9:21">
      <c r="I778" s="68"/>
      <c r="J778" s="67"/>
      <c r="K778" s="67"/>
      <c r="L778" s="67"/>
      <c r="M778" s="67"/>
      <c r="N778" s="67"/>
      <c r="O778" s="67"/>
      <c r="P778" s="67"/>
      <c r="Q778" s="67"/>
      <c r="R778" s="67"/>
      <c r="S778" s="67"/>
      <c r="T778" s="67"/>
      <c r="U778" s="67"/>
    </row>
    <row r="779" spans="9:21">
      <c r="I779" s="68"/>
      <c r="J779" s="67"/>
      <c r="K779" s="67"/>
      <c r="L779" s="67"/>
      <c r="M779" s="67"/>
      <c r="N779" s="67"/>
      <c r="O779" s="67"/>
      <c r="P779" s="67"/>
      <c r="Q779" s="67"/>
      <c r="R779" s="67"/>
      <c r="S779" s="67"/>
      <c r="T779" s="67"/>
      <c r="U779" s="67"/>
    </row>
    <row r="780" spans="9:21">
      <c r="I780" s="68"/>
      <c r="J780" s="67"/>
      <c r="K780" s="67"/>
      <c r="L780" s="67"/>
      <c r="M780" s="67"/>
      <c r="N780" s="67"/>
      <c r="O780" s="67"/>
      <c r="P780" s="67"/>
      <c r="Q780" s="67"/>
      <c r="R780" s="67"/>
      <c r="S780" s="67"/>
      <c r="T780" s="67"/>
      <c r="U780" s="67"/>
    </row>
    <row r="781" spans="9:21">
      <c r="I781" s="68"/>
      <c r="J781" s="67"/>
      <c r="K781" s="67"/>
      <c r="L781" s="67"/>
      <c r="M781" s="67"/>
      <c r="N781" s="67"/>
      <c r="O781" s="67"/>
      <c r="P781" s="67"/>
      <c r="Q781" s="67"/>
      <c r="R781" s="67"/>
      <c r="S781" s="67"/>
      <c r="T781" s="67"/>
      <c r="U781" s="67"/>
    </row>
    <row r="782" spans="9:21">
      <c r="I782" s="68"/>
      <c r="J782" s="67"/>
      <c r="K782" s="67"/>
      <c r="L782" s="67"/>
      <c r="M782" s="67"/>
      <c r="N782" s="67"/>
      <c r="O782" s="67"/>
      <c r="P782" s="67"/>
      <c r="Q782" s="67"/>
      <c r="R782" s="67"/>
      <c r="S782" s="67"/>
      <c r="T782" s="67"/>
      <c r="U782" s="67"/>
    </row>
    <row r="783" spans="9:21">
      <c r="I783" s="68"/>
      <c r="J783" s="67"/>
      <c r="K783" s="67"/>
      <c r="L783" s="67"/>
      <c r="M783" s="67"/>
      <c r="N783" s="67"/>
      <c r="O783" s="67"/>
      <c r="P783" s="67"/>
      <c r="Q783" s="67"/>
      <c r="R783" s="67"/>
      <c r="S783" s="67"/>
      <c r="T783" s="67"/>
      <c r="U783" s="67"/>
    </row>
    <row r="784" spans="9:21">
      <c r="I784" s="68"/>
      <c r="J784" s="67"/>
      <c r="K784" s="67"/>
      <c r="L784" s="67"/>
      <c r="M784" s="67"/>
      <c r="N784" s="67"/>
      <c r="O784" s="67"/>
      <c r="P784" s="67"/>
      <c r="Q784" s="67"/>
      <c r="R784" s="67"/>
      <c r="S784" s="67"/>
      <c r="T784" s="67"/>
      <c r="U784" s="67"/>
    </row>
    <row r="785" spans="9:21">
      <c r="I785" s="68"/>
      <c r="J785" s="67"/>
      <c r="K785" s="67"/>
      <c r="L785" s="67"/>
      <c r="M785" s="67"/>
      <c r="N785" s="67"/>
      <c r="O785" s="67"/>
      <c r="P785" s="67"/>
      <c r="Q785" s="67"/>
      <c r="R785" s="67"/>
      <c r="S785" s="67"/>
      <c r="T785" s="67"/>
      <c r="U785" s="67"/>
    </row>
    <row r="786" spans="9:21">
      <c r="I786" s="68"/>
      <c r="J786" s="67"/>
      <c r="K786" s="67"/>
      <c r="L786" s="67"/>
      <c r="M786" s="67"/>
      <c r="N786" s="67"/>
      <c r="O786" s="67"/>
      <c r="P786" s="67"/>
      <c r="Q786" s="67"/>
      <c r="R786" s="67"/>
      <c r="S786" s="67"/>
      <c r="T786" s="67"/>
      <c r="U786" s="67"/>
    </row>
    <row r="787" spans="9:21">
      <c r="I787" s="68"/>
      <c r="J787" s="67"/>
      <c r="K787" s="67"/>
      <c r="L787" s="67"/>
      <c r="M787" s="67"/>
      <c r="N787" s="67"/>
      <c r="O787" s="67"/>
      <c r="P787" s="67"/>
      <c r="Q787" s="67"/>
      <c r="R787" s="67"/>
      <c r="S787" s="67"/>
      <c r="T787" s="67"/>
      <c r="U787" s="67"/>
    </row>
    <row r="788" spans="9:21">
      <c r="I788" s="68"/>
      <c r="J788" s="67"/>
      <c r="K788" s="67"/>
      <c r="L788" s="67"/>
      <c r="M788" s="67"/>
      <c r="N788" s="67"/>
      <c r="O788" s="67"/>
      <c r="P788" s="67"/>
      <c r="Q788" s="67"/>
      <c r="R788" s="67"/>
      <c r="S788" s="67"/>
      <c r="T788" s="67"/>
      <c r="U788" s="67"/>
    </row>
    <row r="789" spans="9:21">
      <c r="I789" s="68"/>
      <c r="J789" s="67"/>
      <c r="K789" s="67"/>
      <c r="L789" s="67"/>
      <c r="M789" s="67"/>
      <c r="N789" s="67"/>
      <c r="O789" s="67"/>
      <c r="P789" s="67"/>
      <c r="Q789" s="67"/>
      <c r="R789" s="67"/>
      <c r="S789" s="67"/>
      <c r="T789" s="67"/>
      <c r="U789" s="67"/>
    </row>
    <row r="790" spans="9:21">
      <c r="I790" s="68"/>
      <c r="J790" s="67"/>
      <c r="K790" s="67"/>
      <c r="L790" s="67"/>
      <c r="M790" s="67"/>
      <c r="N790" s="67"/>
      <c r="O790" s="67"/>
      <c r="P790" s="67"/>
      <c r="Q790" s="67"/>
      <c r="R790" s="67"/>
      <c r="S790" s="67"/>
      <c r="T790" s="67"/>
      <c r="U790" s="67"/>
    </row>
    <row r="791" spans="9:21">
      <c r="I791" s="68"/>
      <c r="J791" s="67"/>
      <c r="K791" s="67"/>
      <c r="L791" s="67"/>
      <c r="M791" s="67"/>
      <c r="N791" s="67"/>
      <c r="O791" s="67"/>
      <c r="P791" s="67"/>
      <c r="Q791" s="67"/>
      <c r="R791" s="67"/>
      <c r="S791" s="67"/>
      <c r="T791" s="67"/>
      <c r="U791" s="67"/>
    </row>
    <row r="792" spans="9:21">
      <c r="I792" s="68"/>
      <c r="J792" s="67"/>
      <c r="K792" s="67"/>
      <c r="L792" s="67"/>
      <c r="M792" s="67"/>
      <c r="N792" s="67"/>
      <c r="O792" s="67"/>
      <c r="P792" s="67"/>
      <c r="Q792" s="67"/>
      <c r="R792" s="67"/>
      <c r="S792" s="67"/>
      <c r="T792" s="67"/>
      <c r="U792" s="67"/>
    </row>
    <row r="793" spans="9:21">
      <c r="I793" s="68"/>
      <c r="J793" s="67"/>
      <c r="K793" s="67"/>
      <c r="L793" s="67"/>
      <c r="M793" s="67"/>
      <c r="N793" s="67"/>
      <c r="O793" s="67"/>
      <c r="P793" s="67"/>
      <c r="Q793" s="67"/>
      <c r="R793" s="67"/>
      <c r="S793" s="67"/>
      <c r="T793" s="67"/>
      <c r="U793" s="67"/>
    </row>
    <row r="794" spans="9:21">
      <c r="I794" s="68"/>
      <c r="J794" s="67"/>
      <c r="K794" s="67"/>
      <c r="L794" s="67"/>
      <c r="M794" s="67"/>
      <c r="N794" s="67"/>
      <c r="O794" s="67"/>
      <c r="P794" s="67"/>
      <c r="Q794" s="67"/>
      <c r="R794" s="67"/>
      <c r="S794" s="67"/>
      <c r="T794" s="67"/>
      <c r="U794" s="67"/>
    </row>
    <row r="795" spans="9:21">
      <c r="I795" s="68"/>
      <c r="J795" s="67"/>
      <c r="K795" s="67"/>
      <c r="L795" s="67"/>
      <c r="M795" s="67"/>
      <c r="N795" s="67"/>
      <c r="O795" s="67"/>
      <c r="P795" s="67"/>
      <c r="Q795" s="67"/>
      <c r="R795" s="67"/>
      <c r="S795" s="67"/>
      <c r="T795" s="67"/>
      <c r="U795" s="67"/>
    </row>
    <row r="796" spans="9:21">
      <c r="I796" s="68"/>
      <c r="J796" s="67"/>
      <c r="K796" s="67"/>
      <c r="L796" s="67"/>
      <c r="M796" s="67"/>
      <c r="N796" s="67"/>
      <c r="O796" s="67"/>
      <c r="P796" s="67"/>
      <c r="Q796" s="67"/>
      <c r="R796" s="67"/>
      <c r="S796" s="67"/>
      <c r="T796" s="67"/>
      <c r="U796" s="67"/>
    </row>
    <row r="797" spans="9:21">
      <c r="I797" s="68"/>
      <c r="J797" s="67"/>
      <c r="K797" s="67"/>
      <c r="L797" s="67"/>
      <c r="M797" s="67"/>
      <c r="N797" s="67"/>
      <c r="O797" s="67"/>
      <c r="P797" s="67"/>
      <c r="Q797" s="67"/>
      <c r="R797" s="67"/>
      <c r="S797" s="67"/>
      <c r="T797" s="67"/>
      <c r="U797" s="67"/>
    </row>
    <row r="798" spans="9:21">
      <c r="I798" s="68"/>
      <c r="J798" s="67"/>
      <c r="K798" s="67"/>
      <c r="L798" s="67"/>
      <c r="M798" s="67"/>
      <c r="N798" s="67"/>
      <c r="O798" s="67"/>
      <c r="P798" s="67"/>
      <c r="Q798" s="67"/>
      <c r="R798" s="67"/>
      <c r="S798" s="67"/>
      <c r="T798" s="67"/>
      <c r="U798" s="67"/>
    </row>
    <row r="799" spans="9:21">
      <c r="I799" s="68"/>
      <c r="J799" s="67"/>
      <c r="K799" s="67"/>
      <c r="L799" s="67"/>
      <c r="M799" s="67"/>
      <c r="N799" s="67"/>
      <c r="O799" s="67"/>
      <c r="P799" s="67"/>
      <c r="Q799" s="67"/>
      <c r="R799" s="67"/>
      <c r="S799" s="67"/>
      <c r="T799" s="67"/>
      <c r="U799" s="67"/>
    </row>
    <row r="800" spans="9:21">
      <c r="I800" s="68"/>
      <c r="J800" s="67"/>
      <c r="K800" s="67"/>
      <c r="L800" s="67"/>
      <c r="M800" s="67"/>
      <c r="N800" s="67"/>
      <c r="O800" s="67"/>
      <c r="P800" s="67"/>
      <c r="Q800" s="67"/>
      <c r="R800" s="67"/>
      <c r="S800" s="67"/>
      <c r="T800" s="67"/>
      <c r="U800" s="67"/>
    </row>
    <row r="801" spans="9:21">
      <c r="I801" s="68"/>
      <c r="J801" s="67"/>
      <c r="K801" s="67"/>
      <c r="L801" s="67"/>
      <c r="M801" s="67"/>
      <c r="N801" s="67"/>
      <c r="O801" s="67"/>
      <c r="P801" s="67"/>
      <c r="Q801" s="67"/>
      <c r="R801" s="67"/>
      <c r="S801" s="67"/>
      <c r="T801" s="67"/>
      <c r="U801" s="67"/>
    </row>
    <row r="802" spans="9:21">
      <c r="I802" s="68"/>
      <c r="J802" s="67"/>
      <c r="K802" s="67"/>
      <c r="L802" s="67"/>
      <c r="M802" s="67"/>
      <c r="N802" s="67"/>
      <c r="O802" s="67"/>
      <c r="P802" s="67"/>
      <c r="Q802" s="67"/>
      <c r="R802" s="67"/>
      <c r="S802" s="67"/>
      <c r="T802" s="67"/>
      <c r="U802" s="67"/>
    </row>
    <row r="803" spans="9:21">
      <c r="I803" s="68"/>
      <c r="J803" s="67"/>
      <c r="K803" s="67"/>
      <c r="L803" s="67"/>
      <c r="M803" s="67"/>
      <c r="N803" s="67"/>
      <c r="O803" s="67"/>
      <c r="P803" s="67"/>
      <c r="Q803" s="67"/>
      <c r="R803" s="67"/>
      <c r="S803" s="67"/>
      <c r="T803" s="67"/>
      <c r="U803" s="67"/>
    </row>
    <row r="804" spans="9:21">
      <c r="I804" s="68"/>
      <c r="J804" s="67"/>
      <c r="K804" s="67"/>
      <c r="L804" s="67"/>
      <c r="M804" s="67"/>
      <c r="N804" s="67"/>
      <c r="O804" s="67"/>
      <c r="P804" s="67"/>
      <c r="Q804" s="67"/>
      <c r="R804" s="67"/>
      <c r="S804" s="67"/>
      <c r="T804" s="67"/>
      <c r="U804" s="67"/>
    </row>
    <row r="805" spans="9:21">
      <c r="I805" s="68"/>
      <c r="J805" s="67"/>
      <c r="K805" s="67"/>
      <c r="L805" s="67"/>
      <c r="M805" s="67"/>
      <c r="N805" s="67"/>
      <c r="O805" s="67"/>
      <c r="P805" s="67"/>
      <c r="Q805" s="67"/>
      <c r="R805" s="67"/>
      <c r="S805" s="67"/>
      <c r="T805" s="67"/>
      <c r="U805" s="67"/>
    </row>
    <row r="806" spans="9:21">
      <c r="I806" s="68"/>
      <c r="J806" s="67"/>
      <c r="K806" s="67"/>
      <c r="L806" s="67"/>
      <c r="M806" s="67"/>
      <c r="N806" s="67"/>
      <c r="O806" s="67"/>
      <c r="P806" s="67"/>
      <c r="Q806" s="67"/>
      <c r="R806" s="67"/>
      <c r="S806" s="67"/>
      <c r="T806" s="67"/>
      <c r="U806" s="67"/>
    </row>
    <row r="807" spans="9:21">
      <c r="I807" s="68"/>
      <c r="J807" s="67"/>
      <c r="K807" s="67"/>
      <c r="L807" s="67"/>
      <c r="M807" s="67"/>
      <c r="N807" s="67"/>
      <c r="O807" s="67"/>
      <c r="P807" s="67"/>
      <c r="Q807" s="67"/>
      <c r="R807" s="67"/>
      <c r="S807" s="67"/>
      <c r="T807" s="67"/>
      <c r="U807" s="67"/>
    </row>
    <row r="808" spans="9:21">
      <c r="I808" s="68"/>
      <c r="J808" s="67"/>
      <c r="K808" s="67"/>
      <c r="L808" s="67"/>
      <c r="M808" s="67"/>
      <c r="N808" s="67"/>
      <c r="O808" s="67"/>
      <c r="P808" s="67"/>
      <c r="Q808" s="67"/>
      <c r="R808" s="67"/>
      <c r="S808" s="67"/>
      <c r="T808" s="67"/>
      <c r="U808" s="67"/>
    </row>
    <row r="809" spans="9:21">
      <c r="I809" s="68"/>
      <c r="J809" s="67"/>
      <c r="K809" s="67"/>
      <c r="L809" s="67"/>
      <c r="M809" s="67"/>
      <c r="N809" s="67"/>
      <c r="O809" s="67"/>
      <c r="P809" s="67"/>
      <c r="Q809" s="67"/>
      <c r="R809" s="67"/>
      <c r="S809" s="67"/>
      <c r="T809" s="67"/>
      <c r="U809" s="67"/>
    </row>
    <row r="810" spans="9:21">
      <c r="I810" s="68"/>
      <c r="J810" s="67"/>
      <c r="K810" s="67"/>
      <c r="L810" s="67"/>
      <c r="M810" s="67"/>
      <c r="N810" s="67"/>
      <c r="O810" s="67"/>
      <c r="P810" s="67"/>
      <c r="Q810" s="67"/>
      <c r="R810" s="67"/>
      <c r="S810" s="67"/>
      <c r="T810" s="67"/>
      <c r="U810" s="67"/>
    </row>
    <row r="811" spans="9:21">
      <c r="I811" s="68"/>
      <c r="J811" s="67"/>
      <c r="K811" s="67"/>
      <c r="L811" s="67"/>
      <c r="M811" s="67"/>
      <c r="N811" s="67"/>
      <c r="O811" s="67"/>
      <c r="P811" s="67"/>
      <c r="Q811" s="67"/>
      <c r="R811" s="67"/>
      <c r="S811" s="67"/>
      <c r="T811" s="67"/>
      <c r="U811" s="67"/>
    </row>
    <row r="812" spans="9:21">
      <c r="I812" s="68"/>
      <c r="J812" s="67"/>
      <c r="K812" s="67"/>
      <c r="L812" s="67"/>
      <c r="M812" s="67"/>
      <c r="N812" s="67"/>
      <c r="O812" s="67"/>
      <c r="P812" s="67"/>
      <c r="Q812" s="67"/>
      <c r="R812" s="67"/>
      <c r="S812" s="67"/>
      <c r="T812" s="67"/>
      <c r="U812" s="67"/>
    </row>
    <row r="813" spans="9:21">
      <c r="I813" s="68"/>
      <c r="J813" s="67"/>
      <c r="K813" s="67"/>
      <c r="L813" s="67"/>
      <c r="M813" s="67"/>
      <c r="N813" s="67"/>
      <c r="O813" s="67"/>
      <c r="P813" s="67"/>
      <c r="Q813" s="67"/>
      <c r="R813" s="67"/>
      <c r="S813" s="67"/>
      <c r="T813" s="67"/>
      <c r="U813" s="67"/>
    </row>
    <row r="814" spans="9:21">
      <c r="I814" s="68"/>
      <c r="J814" s="67"/>
      <c r="K814" s="67"/>
      <c r="L814" s="67"/>
      <c r="M814" s="67"/>
      <c r="N814" s="67"/>
      <c r="O814" s="67"/>
      <c r="P814" s="67"/>
      <c r="Q814" s="67"/>
      <c r="R814" s="67"/>
      <c r="S814" s="67"/>
      <c r="T814" s="67"/>
      <c r="U814" s="67"/>
    </row>
    <row r="815" spans="9:21">
      <c r="I815" s="68"/>
      <c r="J815" s="67"/>
      <c r="K815" s="67"/>
      <c r="L815" s="67"/>
      <c r="M815" s="67"/>
      <c r="N815" s="67"/>
      <c r="O815" s="67"/>
      <c r="P815" s="67"/>
      <c r="Q815" s="67"/>
      <c r="R815" s="67"/>
      <c r="S815" s="67"/>
      <c r="T815" s="67"/>
      <c r="U815" s="67"/>
    </row>
    <row r="816" spans="9:21">
      <c r="I816" s="68"/>
      <c r="J816" s="67"/>
      <c r="K816" s="67"/>
      <c r="L816" s="67"/>
      <c r="M816" s="67"/>
      <c r="N816" s="67"/>
      <c r="O816" s="67"/>
      <c r="P816" s="67"/>
      <c r="Q816" s="67"/>
      <c r="R816" s="67"/>
      <c r="S816" s="67"/>
      <c r="T816" s="67"/>
      <c r="U816" s="67"/>
    </row>
    <row r="817" spans="9:21">
      <c r="I817" s="68"/>
      <c r="J817" s="67"/>
      <c r="K817" s="67"/>
      <c r="L817" s="67"/>
      <c r="M817" s="67"/>
      <c r="N817" s="67"/>
      <c r="O817" s="67"/>
      <c r="P817" s="67"/>
      <c r="Q817" s="67"/>
      <c r="R817" s="67"/>
      <c r="S817" s="67"/>
      <c r="T817" s="67"/>
      <c r="U817" s="67"/>
    </row>
    <row r="818" spans="9:21">
      <c r="I818" s="68"/>
      <c r="J818" s="67"/>
      <c r="K818" s="67"/>
      <c r="L818" s="67"/>
      <c r="M818" s="67"/>
      <c r="N818" s="67"/>
      <c r="O818" s="67"/>
      <c r="P818" s="67"/>
      <c r="Q818" s="67"/>
      <c r="R818" s="67"/>
      <c r="S818" s="67"/>
      <c r="T818" s="67"/>
      <c r="U818" s="67"/>
    </row>
    <row r="819" spans="9:21">
      <c r="I819" s="68"/>
      <c r="J819" s="67"/>
      <c r="K819" s="67"/>
      <c r="L819" s="67"/>
      <c r="M819" s="67"/>
      <c r="N819" s="67"/>
      <c r="O819" s="67"/>
      <c r="P819" s="67"/>
      <c r="Q819" s="67"/>
      <c r="R819" s="67"/>
      <c r="S819" s="67"/>
      <c r="T819" s="67"/>
      <c r="U819" s="67"/>
    </row>
    <row r="820" spans="9:21">
      <c r="I820" s="68"/>
      <c r="J820" s="67"/>
      <c r="K820" s="67"/>
      <c r="L820" s="67"/>
      <c r="M820" s="67"/>
      <c r="N820" s="67"/>
      <c r="O820" s="67"/>
      <c r="P820" s="67"/>
      <c r="Q820" s="67"/>
      <c r="R820" s="67"/>
      <c r="S820" s="67"/>
      <c r="T820" s="67"/>
      <c r="U820" s="67"/>
    </row>
    <row r="821" spans="9:21">
      <c r="I821" s="68"/>
      <c r="J821" s="67"/>
      <c r="K821" s="67"/>
      <c r="L821" s="67"/>
      <c r="M821" s="67"/>
      <c r="N821" s="67"/>
      <c r="O821" s="67"/>
      <c r="P821" s="67"/>
      <c r="Q821" s="67"/>
      <c r="R821" s="67"/>
      <c r="S821" s="67"/>
      <c r="T821" s="67"/>
      <c r="U821" s="67"/>
    </row>
    <row r="822" spans="9:21">
      <c r="I822" s="68"/>
      <c r="J822" s="67"/>
      <c r="K822" s="67"/>
      <c r="L822" s="67"/>
      <c r="M822" s="67"/>
      <c r="N822" s="67"/>
      <c r="O822" s="67"/>
      <c r="P822" s="67"/>
      <c r="Q822" s="67"/>
      <c r="R822" s="67"/>
      <c r="S822" s="67"/>
      <c r="T822" s="67"/>
      <c r="U822" s="67"/>
    </row>
    <row r="823" spans="9:21">
      <c r="I823" s="68"/>
      <c r="J823" s="67"/>
      <c r="K823" s="67"/>
      <c r="L823" s="67"/>
      <c r="M823" s="67"/>
      <c r="N823" s="67"/>
      <c r="O823" s="67"/>
      <c r="P823" s="67"/>
      <c r="Q823" s="67"/>
      <c r="R823" s="67"/>
      <c r="S823" s="67"/>
      <c r="T823" s="67"/>
      <c r="U823" s="67"/>
    </row>
    <row r="824" spans="9:21">
      <c r="I824" s="68"/>
      <c r="J824" s="67"/>
      <c r="K824" s="67"/>
      <c r="L824" s="67"/>
      <c r="M824" s="67"/>
      <c r="N824" s="67"/>
      <c r="O824" s="67"/>
      <c r="P824" s="67"/>
      <c r="Q824" s="67"/>
      <c r="R824" s="67"/>
      <c r="S824" s="67"/>
      <c r="T824" s="67"/>
      <c r="U824" s="67"/>
    </row>
    <row r="825" spans="9:21">
      <c r="I825" s="68"/>
      <c r="J825" s="67"/>
      <c r="K825" s="67"/>
      <c r="L825" s="67"/>
      <c r="M825" s="67"/>
      <c r="N825" s="67"/>
      <c r="O825" s="67"/>
      <c r="P825" s="67"/>
      <c r="Q825" s="67"/>
      <c r="R825" s="67"/>
      <c r="S825" s="67"/>
      <c r="T825" s="67"/>
      <c r="U825" s="67"/>
    </row>
    <row r="826" spans="9:21">
      <c r="I826" s="68"/>
      <c r="J826" s="67"/>
      <c r="K826" s="67"/>
      <c r="L826" s="67"/>
      <c r="M826" s="67"/>
      <c r="N826" s="67"/>
      <c r="O826" s="67"/>
      <c r="P826" s="67"/>
      <c r="Q826" s="67"/>
      <c r="R826" s="67"/>
      <c r="S826" s="67"/>
      <c r="T826" s="67"/>
      <c r="U826" s="67"/>
    </row>
    <row r="827" spans="9:21">
      <c r="I827" s="68"/>
      <c r="J827" s="67"/>
      <c r="K827" s="67"/>
      <c r="L827" s="67"/>
      <c r="M827" s="67"/>
      <c r="N827" s="67"/>
      <c r="O827" s="67"/>
      <c r="P827" s="67"/>
      <c r="Q827" s="67"/>
      <c r="R827" s="67"/>
      <c r="S827" s="67"/>
      <c r="T827" s="67"/>
      <c r="U827" s="67"/>
    </row>
    <row r="828" spans="9:21">
      <c r="I828" s="68"/>
      <c r="J828" s="67"/>
      <c r="K828" s="67"/>
      <c r="L828" s="67"/>
      <c r="M828" s="67"/>
      <c r="N828" s="67"/>
      <c r="O828" s="67"/>
      <c r="P828" s="67"/>
      <c r="Q828" s="67"/>
      <c r="R828" s="67"/>
      <c r="S828" s="67"/>
      <c r="T828" s="67"/>
      <c r="U828" s="67"/>
    </row>
    <row r="829" spans="9:21">
      <c r="I829" s="68"/>
      <c r="J829" s="67"/>
      <c r="K829" s="67"/>
      <c r="L829" s="67"/>
      <c r="M829" s="67"/>
      <c r="N829" s="67"/>
      <c r="O829" s="67"/>
      <c r="P829" s="67"/>
      <c r="Q829" s="67"/>
      <c r="R829" s="67"/>
      <c r="S829" s="67"/>
      <c r="T829" s="67"/>
      <c r="U829" s="67"/>
    </row>
    <row r="830" spans="9:21">
      <c r="I830" s="68"/>
      <c r="J830" s="67"/>
      <c r="K830" s="67"/>
      <c r="L830" s="67"/>
      <c r="M830" s="67"/>
      <c r="N830" s="67"/>
      <c r="O830" s="67"/>
      <c r="P830" s="67"/>
      <c r="Q830" s="67"/>
      <c r="R830" s="67"/>
      <c r="S830" s="67"/>
      <c r="T830" s="67"/>
      <c r="U830" s="67"/>
    </row>
    <row r="831" spans="9:21">
      <c r="I831" s="68"/>
      <c r="J831" s="67"/>
      <c r="K831" s="67"/>
      <c r="L831" s="67"/>
      <c r="M831" s="67"/>
      <c r="N831" s="67"/>
      <c r="O831" s="67"/>
      <c r="P831" s="67"/>
      <c r="Q831" s="67"/>
      <c r="R831" s="67"/>
      <c r="S831" s="67"/>
      <c r="T831" s="67"/>
      <c r="U831" s="67"/>
    </row>
    <row r="832" spans="9:21">
      <c r="I832" s="68"/>
      <c r="J832" s="67"/>
      <c r="K832" s="67"/>
      <c r="L832" s="67"/>
      <c r="M832" s="67"/>
      <c r="N832" s="67"/>
      <c r="O832" s="67"/>
      <c r="P832" s="67"/>
      <c r="Q832" s="67"/>
      <c r="R832" s="67"/>
      <c r="S832" s="67"/>
      <c r="T832" s="67"/>
      <c r="U832" s="67"/>
    </row>
    <row r="833" spans="9:21">
      <c r="I833" s="68"/>
      <c r="J833" s="67"/>
      <c r="K833" s="67"/>
      <c r="L833" s="67"/>
      <c r="M833" s="67"/>
      <c r="N833" s="67"/>
      <c r="O833" s="67"/>
      <c r="P833" s="67"/>
      <c r="Q833" s="67"/>
      <c r="R833" s="67"/>
      <c r="S833" s="67"/>
      <c r="T833" s="67"/>
      <c r="U833" s="67"/>
    </row>
    <row r="834" spans="9:21">
      <c r="I834" s="68"/>
      <c r="J834" s="67"/>
      <c r="K834" s="67"/>
      <c r="L834" s="67"/>
      <c r="M834" s="67"/>
      <c r="N834" s="67"/>
      <c r="O834" s="67"/>
      <c r="P834" s="67"/>
      <c r="Q834" s="67"/>
      <c r="R834" s="67"/>
      <c r="S834" s="67"/>
      <c r="T834" s="67"/>
      <c r="U834" s="67"/>
    </row>
    <row r="835" spans="9:21">
      <c r="I835" s="68"/>
      <c r="J835" s="67"/>
      <c r="K835" s="67"/>
      <c r="L835" s="67"/>
      <c r="M835" s="67"/>
      <c r="N835" s="67"/>
      <c r="O835" s="67"/>
      <c r="P835" s="67"/>
      <c r="Q835" s="67"/>
      <c r="R835" s="67"/>
      <c r="S835" s="67"/>
      <c r="T835" s="67"/>
      <c r="U835" s="67"/>
    </row>
    <row r="836" spans="9:21">
      <c r="I836" s="68"/>
      <c r="J836" s="67"/>
      <c r="K836" s="67"/>
      <c r="L836" s="67"/>
      <c r="M836" s="67"/>
      <c r="N836" s="67"/>
      <c r="O836" s="67"/>
      <c r="P836" s="67"/>
      <c r="Q836" s="67"/>
      <c r="R836" s="67"/>
      <c r="S836" s="67"/>
      <c r="T836" s="67"/>
      <c r="U836" s="67"/>
    </row>
    <row r="837" spans="9:21">
      <c r="I837" s="68"/>
      <c r="J837" s="67"/>
      <c r="K837" s="67"/>
      <c r="L837" s="67"/>
      <c r="M837" s="67"/>
      <c r="N837" s="67"/>
      <c r="O837" s="67"/>
      <c r="P837" s="67"/>
      <c r="Q837" s="67"/>
      <c r="R837" s="67"/>
      <c r="S837" s="67"/>
      <c r="T837" s="67"/>
      <c r="U837" s="67"/>
    </row>
    <row r="838" spans="9:21">
      <c r="I838" s="68"/>
      <c r="J838" s="67"/>
      <c r="K838" s="67"/>
      <c r="L838" s="67"/>
      <c r="M838" s="67"/>
      <c r="N838" s="67"/>
      <c r="O838" s="67"/>
      <c r="P838" s="67"/>
      <c r="Q838" s="67"/>
      <c r="R838" s="67"/>
      <c r="S838" s="67"/>
      <c r="T838" s="67"/>
      <c r="U838" s="67"/>
    </row>
    <row r="839" spans="9:21">
      <c r="I839" s="68"/>
      <c r="J839" s="67"/>
      <c r="K839" s="67"/>
      <c r="L839" s="67"/>
      <c r="M839" s="67"/>
      <c r="N839" s="67"/>
      <c r="O839" s="67"/>
      <c r="P839" s="67"/>
      <c r="Q839" s="67"/>
      <c r="R839" s="67"/>
      <c r="S839" s="67"/>
      <c r="T839" s="67"/>
      <c r="U839" s="67"/>
    </row>
    <row r="840" spans="9:21">
      <c r="I840" s="68"/>
      <c r="J840" s="67"/>
      <c r="K840" s="67"/>
      <c r="L840" s="67"/>
      <c r="M840" s="67"/>
      <c r="N840" s="67"/>
      <c r="O840" s="67"/>
      <c r="P840" s="67"/>
      <c r="Q840" s="67"/>
      <c r="R840" s="67"/>
      <c r="S840" s="67"/>
      <c r="T840" s="67"/>
      <c r="U840" s="67"/>
    </row>
    <row r="841" spans="9:21">
      <c r="I841" s="68"/>
      <c r="J841" s="67"/>
      <c r="K841" s="67"/>
      <c r="L841" s="67"/>
      <c r="M841" s="67"/>
      <c r="N841" s="67"/>
      <c r="O841" s="67"/>
      <c r="P841" s="67"/>
      <c r="Q841" s="67"/>
      <c r="R841" s="67"/>
      <c r="S841" s="67"/>
      <c r="T841" s="67"/>
      <c r="U841" s="67"/>
    </row>
    <row r="842" spans="9:21">
      <c r="I842" s="68"/>
      <c r="J842" s="67"/>
      <c r="K842" s="67"/>
      <c r="L842" s="67"/>
      <c r="M842" s="67"/>
      <c r="N842" s="67"/>
      <c r="O842" s="67"/>
      <c r="P842" s="67"/>
      <c r="Q842" s="67"/>
      <c r="R842" s="67"/>
      <c r="S842" s="67"/>
      <c r="T842" s="67"/>
      <c r="U842" s="67"/>
    </row>
    <row r="843" spans="9:21">
      <c r="I843" s="68"/>
      <c r="J843" s="67"/>
      <c r="K843" s="67"/>
      <c r="L843" s="67"/>
      <c r="M843" s="67"/>
      <c r="N843" s="67"/>
      <c r="O843" s="67"/>
      <c r="P843" s="67"/>
      <c r="Q843" s="67"/>
      <c r="R843" s="67"/>
      <c r="S843" s="67"/>
      <c r="T843" s="67"/>
      <c r="U843" s="67"/>
    </row>
    <row r="844" spans="9:21">
      <c r="I844" s="68"/>
      <c r="J844" s="67"/>
      <c r="K844" s="67"/>
      <c r="L844" s="67"/>
      <c r="M844" s="67"/>
      <c r="N844" s="67"/>
      <c r="O844" s="67"/>
      <c r="P844" s="67"/>
      <c r="Q844" s="67"/>
      <c r="R844" s="67"/>
      <c r="S844" s="67"/>
      <c r="T844" s="67"/>
      <c r="U844" s="67"/>
    </row>
    <row r="845" spans="9:21">
      <c r="I845" s="68"/>
      <c r="J845" s="67"/>
      <c r="K845" s="67"/>
      <c r="L845" s="67"/>
      <c r="M845" s="67"/>
      <c r="N845" s="67"/>
      <c r="O845" s="67"/>
      <c r="P845" s="67"/>
      <c r="Q845" s="67"/>
      <c r="R845" s="67"/>
      <c r="S845" s="67"/>
      <c r="T845" s="67"/>
      <c r="U845" s="67"/>
    </row>
    <row r="846" spans="9:21">
      <c r="I846" s="68"/>
      <c r="J846" s="67"/>
      <c r="K846" s="67"/>
      <c r="L846" s="67"/>
      <c r="M846" s="67"/>
      <c r="N846" s="67"/>
      <c r="O846" s="67"/>
      <c r="P846" s="67"/>
      <c r="Q846" s="67"/>
      <c r="R846" s="67"/>
      <c r="S846" s="67"/>
      <c r="T846" s="67"/>
      <c r="U846" s="67"/>
    </row>
    <row r="847" spans="9:21">
      <c r="I847" s="68"/>
      <c r="J847" s="67"/>
      <c r="K847" s="67"/>
      <c r="L847" s="67"/>
      <c r="M847" s="67"/>
      <c r="N847" s="67"/>
      <c r="O847" s="67"/>
      <c r="P847" s="67"/>
      <c r="Q847" s="67"/>
      <c r="R847" s="67"/>
      <c r="S847" s="67"/>
      <c r="T847" s="67"/>
      <c r="U847" s="67"/>
    </row>
    <row r="848" spans="9:21">
      <c r="I848" s="68"/>
      <c r="J848" s="67"/>
      <c r="K848" s="67"/>
      <c r="L848" s="67"/>
      <c r="M848" s="67"/>
      <c r="N848" s="67"/>
      <c r="O848" s="67"/>
      <c r="P848" s="67"/>
      <c r="Q848" s="67"/>
      <c r="R848" s="67"/>
      <c r="S848" s="67"/>
      <c r="T848" s="67"/>
      <c r="U848" s="67"/>
    </row>
    <row r="849" spans="9:21">
      <c r="I849" s="68"/>
      <c r="J849" s="67"/>
      <c r="K849" s="67"/>
      <c r="L849" s="67"/>
      <c r="M849" s="67"/>
      <c r="N849" s="67"/>
      <c r="O849" s="67"/>
      <c r="P849" s="67"/>
      <c r="Q849" s="67"/>
      <c r="R849" s="67"/>
      <c r="S849" s="67"/>
      <c r="T849" s="67"/>
      <c r="U849" s="67"/>
    </row>
    <row r="850" spans="9:21">
      <c r="I850" s="68"/>
      <c r="J850" s="67"/>
      <c r="K850" s="67"/>
      <c r="L850" s="67"/>
      <c r="M850" s="67"/>
      <c r="N850" s="67"/>
      <c r="O850" s="67"/>
      <c r="P850" s="67"/>
      <c r="Q850" s="67"/>
      <c r="R850" s="67"/>
      <c r="S850" s="67"/>
      <c r="T850" s="67"/>
      <c r="U850" s="67"/>
    </row>
    <row r="851" spans="9:21">
      <c r="I851" s="68"/>
      <c r="J851" s="67"/>
      <c r="K851" s="67"/>
      <c r="L851" s="67"/>
      <c r="M851" s="67"/>
      <c r="N851" s="67"/>
      <c r="O851" s="67"/>
      <c r="P851" s="67"/>
      <c r="Q851" s="67"/>
      <c r="R851" s="67"/>
      <c r="S851" s="67"/>
      <c r="T851" s="67"/>
      <c r="U851" s="67"/>
    </row>
    <row r="852" spans="9:21">
      <c r="I852" s="68"/>
      <c r="J852" s="67"/>
      <c r="K852" s="67"/>
      <c r="L852" s="67"/>
      <c r="M852" s="67"/>
      <c r="N852" s="67"/>
      <c r="O852" s="67"/>
      <c r="P852" s="67"/>
      <c r="Q852" s="67"/>
      <c r="R852" s="67"/>
      <c r="S852" s="67"/>
      <c r="T852" s="67"/>
      <c r="U852" s="67"/>
    </row>
    <row r="853" spans="9:21">
      <c r="I853" s="68"/>
      <c r="J853" s="67"/>
      <c r="K853" s="67"/>
      <c r="L853" s="67"/>
      <c r="M853" s="67"/>
      <c r="N853" s="67"/>
      <c r="O853" s="67"/>
      <c r="P853" s="67"/>
      <c r="Q853" s="67"/>
      <c r="R853" s="67"/>
      <c r="S853" s="67"/>
      <c r="T853" s="67"/>
      <c r="U853" s="67"/>
    </row>
    <row r="854" spans="9:21">
      <c r="I854" s="68"/>
      <c r="J854" s="67"/>
      <c r="K854" s="67"/>
      <c r="L854" s="67"/>
      <c r="M854" s="67"/>
      <c r="N854" s="67"/>
      <c r="O854" s="67"/>
      <c r="P854" s="67"/>
      <c r="Q854" s="67"/>
      <c r="R854" s="67"/>
      <c r="S854" s="67"/>
      <c r="T854" s="67"/>
      <c r="U854" s="67"/>
    </row>
    <row r="855" spans="9:21">
      <c r="I855" s="68"/>
      <c r="J855" s="67"/>
      <c r="K855" s="67"/>
      <c r="L855" s="67"/>
      <c r="M855" s="67"/>
      <c r="N855" s="67"/>
      <c r="O855" s="67"/>
      <c r="P855" s="67"/>
      <c r="Q855" s="67"/>
      <c r="R855" s="67"/>
      <c r="S855" s="67"/>
      <c r="T855" s="67"/>
      <c r="U855" s="67"/>
    </row>
    <row r="856" spans="9:21">
      <c r="I856" s="68"/>
      <c r="J856" s="67"/>
      <c r="K856" s="67"/>
      <c r="L856" s="67"/>
      <c r="M856" s="67"/>
      <c r="N856" s="67"/>
      <c r="O856" s="67"/>
      <c r="P856" s="67"/>
      <c r="Q856" s="67"/>
      <c r="R856" s="67"/>
      <c r="S856" s="67"/>
      <c r="T856" s="67"/>
      <c r="U856" s="67"/>
    </row>
    <row r="857" spans="9:21">
      <c r="I857" s="68"/>
      <c r="J857" s="67"/>
      <c r="K857" s="67"/>
      <c r="L857" s="67"/>
      <c r="M857" s="67"/>
      <c r="N857" s="67"/>
      <c r="O857" s="67"/>
      <c r="P857" s="67"/>
      <c r="Q857" s="67"/>
      <c r="R857" s="67"/>
      <c r="S857" s="67"/>
      <c r="T857" s="67"/>
      <c r="U857" s="67"/>
    </row>
    <row r="858" spans="9:21">
      <c r="I858" s="68"/>
      <c r="J858" s="67"/>
      <c r="K858" s="67"/>
      <c r="L858" s="67"/>
      <c r="M858" s="67"/>
      <c r="N858" s="67"/>
      <c r="O858" s="67"/>
      <c r="P858" s="67"/>
      <c r="Q858" s="67"/>
      <c r="R858" s="67"/>
      <c r="S858" s="67"/>
      <c r="T858" s="67"/>
      <c r="U858" s="67"/>
    </row>
    <row r="859" spans="9:21">
      <c r="I859" s="68"/>
      <c r="J859" s="67"/>
      <c r="K859" s="67"/>
      <c r="L859" s="67"/>
      <c r="M859" s="67"/>
      <c r="N859" s="67"/>
      <c r="O859" s="67"/>
      <c r="P859" s="67"/>
      <c r="Q859" s="67"/>
      <c r="R859" s="67"/>
      <c r="S859" s="67"/>
      <c r="T859" s="67"/>
      <c r="U859" s="67"/>
    </row>
    <row r="860" spans="9:21">
      <c r="I860" s="68"/>
      <c r="J860" s="67"/>
      <c r="K860" s="67"/>
      <c r="L860" s="67"/>
      <c r="M860" s="67"/>
      <c r="N860" s="67"/>
      <c r="O860" s="67"/>
      <c r="P860" s="67"/>
      <c r="Q860" s="67"/>
      <c r="R860" s="67"/>
      <c r="S860" s="67"/>
      <c r="T860" s="67"/>
      <c r="U860" s="67"/>
    </row>
    <row r="861" spans="9:21">
      <c r="I861" s="68"/>
      <c r="J861" s="67"/>
      <c r="K861" s="67"/>
      <c r="L861" s="67"/>
      <c r="M861" s="67"/>
      <c r="N861" s="67"/>
      <c r="O861" s="67"/>
      <c r="P861" s="67"/>
      <c r="Q861" s="67"/>
      <c r="R861" s="67"/>
      <c r="S861" s="67"/>
      <c r="T861" s="67"/>
      <c r="U861" s="67"/>
    </row>
    <row r="862" spans="9:21">
      <c r="I862" s="68"/>
      <c r="J862" s="67"/>
      <c r="K862" s="67"/>
      <c r="L862" s="67"/>
      <c r="M862" s="67"/>
      <c r="N862" s="67"/>
      <c r="O862" s="67"/>
      <c r="P862" s="67"/>
      <c r="Q862" s="67"/>
      <c r="R862" s="67"/>
      <c r="S862" s="67"/>
      <c r="T862" s="67"/>
      <c r="U862" s="67"/>
    </row>
    <row r="863" spans="9:21">
      <c r="I863" s="68"/>
      <c r="J863" s="67"/>
      <c r="K863" s="67"/>
      <c r="L863" s="67"/>
      <c r="M863" s="67"/>
      <c r="N863" s="67"/>
      <c r="O863" s="67"/>
      <c r="P863" s="67"/>
      <c r="Q863" s="67"/>
      <c r="R863" s="67"/>
      <c r="S863" s="67"/>
      <c r="T863" s="67"/>
      <c r="U863" s="67"/>
    </row>
    <row r="864" spans="9:21">
      <c r="I864" s="68"/>
      <c r="J864" s="67"/>
      <c r="K864" s="67"/>
      <c r="L864" s="67"/>
      <c r="M864" s="67"/>
      <c r="N864" s="67"/>
      <c r="O864" s="67"/>
      <c r="P864" s="67"/>
      <c r="Q864" s="67"/>
      <c r="R864" s="67"/>
      <c r="S864" s="67"/>
      <c r="T864" s="67"/>
      <c r="U864" s="67"/>
    </row>
    <row r="865" spans="9:21">
      <c r="I865" s="68"/>
      <c r="J865" s="67"/>
      <c r="K865" s="67"/>
      <c r="L865" s="67"/>
      <c r="M865" s="67"/>
      <c r="N865" s="67"/>
      <c r="O865" s="67"/>
      <c r="P865" s="67"/>
      <c r="Q865" s="67"/>
      <c r="R865" s="67"/>
      <c r="S865" s="67"/>
      <c r="T865" s="67"/>
      <c r="U865" s="67"/>
    </row>
    <row r="866" spans="9:21">
      <c r="I866" s="68"/>
      <c r="J866" s="67"/>
      <c r="K866" s="67"/>
      <c r="L866" s="67"/>
      <c r="M866" s="67"/>
      <c r="N866" s="67"/>
      <c r="O866" s="67"/>
      <c r="P866" s="67"/>
      <c r="Q866" s="67"/>
      <c r="R866" s="67"/>
      <c r="S866" s="67"/>
      <c r="T866" s="67"/>
      <c r="U866" s="67"/>
    </row>
    <row r="867" spans="9:21">
      <c r="I867" s="68"/>
      <c r="J867" s="67"/>
      <c r="K867" s="67"/>
      <c r="L867" s="67"/>
      <c r="M867" s="67"/>
      <c r="N867" s="67"/>
      <c r="O867" s="67"/>
      <c r="P867" s="67"/>
      <c r="Q867" s="67"/>
      <c r="R867" s="67"/>
      <c r="S867" s="67"/>
      <c r="T867" s="67"/>
      <c r="U867" s="67"/>
    </row>
    <row r="868" spans="9:21">
      <c r="I868" s="68"/>
      <c r="J868" s="67"/>
      <c r="K868" s="67"/>
      <c r="L868" s="67"/>
      <c r="M868" s="67"/>
      <c r="N868" s="67"/>
      <c r="O868" s="67"/>
      <c r="P868" s="67"/>
      <c r="Q868" s="67"/>
      <c r="R868" s="67"/>
      <c r="S868" s="67"/>
      <c r="T868" s="67"/>
      <c r="U868" s="67"/>
    </row>
    <row r="869" spans="9:21">
      <c r="I869" s="68"/>
      <c r="J869" s="67"/>
      <c r="K869" s="67"/>
      <c r="L869" s="67"/>
      <c r="M869" s="67"/>
      <c r="N869" s="67"/>
      <c r="O869" s="67"/>
      <c r="P869" s="67"/>
      <c r="Q869" s="67"/>
      <c r="R869" s="67"/>
      <c r="S869" s="67"/>
      <c r="T869" s="67"/>
      <c r="U869" s="67"/>
    </row>
    <row r="870" spans="9:21">
      <c r="I870" s="68"/>
      <c r="J870" s="67"/>
      <c r="K870" s="67"/>
      <c r="L870" s="67"/>
      <c r="M870" s="67"/>
      <c r="N870" s="67"/>
      <c r="O870" s="67"/>
      <c r="P870" s="67"/>
      <c r="Q870" s="67"/>
      <c r="R870" s="67"/>
      <c r="S870" s="67"/>
      <c r="T870" s="67"/>
      <c r="U870" s="67"/>
    </row>
    <row r="871" spans="9:21">
      <c r="I871" s="68"/>
      <c r="J871" s="67"/>
      <c r="K871" s="67"/>
      <c r="L871" s="67"/>
      <c r="M871" s="67"/>
      <c r="N871" s="67"/>
      <c r="O871" s="67"/>
      <c r="P871" s="67"/>
      <c r="Q871" s="67"/>
      <c r="R871" s="67"/>
      <c r="S871" s="67"/>
      <c r="T871" s="67"/>
      <c r="U871" s="67"/>
    </row>
    <row r="872" spans="9:21">
      <c r="I872" s="68"/>
      <c r="J872" s="67"/>
      <c r="K872" s="67"/>
      <c r="L872" s="67"/>
      <c r="M872" s="67"/>
      <c r="N872" s="67"/>
      <c r="O872" s="67"/>
      <c r="P872" s="67"/>
      <c r="Q872" s="67"/>
      <c r="R872" s="67"/>
      <c r="S872" s="67"/>
      <c r="T872" s="67"/>
      <c r="U872" s="67"/>
    </row>
    <row r="873" spans="9:21">
      <c r="I873" s="68"/>
      <c r="J873" s="67"/>
      <c r="K873" s="67"/>
      <c r="L873" s="67"/>
      <c r="M873" s="67"/>
      <c r="N873" s="67"/>
      <c r="O873" s="67"/>
      <c r="P873" s="67"/>
      <c r="Q873" s="67"/>
      <c r="R873" s="67"/>
      <c r="S873" s="67"/>
      <c r="T873" s="67"/>
      <c r="U873" s="67"/>
    </row>
    <row r="874" spans="9:21">
      <c r="I874" s="68"/>
      <c r="J874" s="67"/>
      <c r="K874" s="67"/>
      <c r="L874" s="67"/>
      <c r="M874" s="67"/>
      <c r="N874" s="67"/>
      <c r="O874" s="67"/>
      <c r="P874" s="67"/>
      <c r="Q874" s="67"/>
      <c r="R874" s="67"/>
      <c r="S874" s="67"/>
      <c r="T874" s="67"/>
      <c r="U874" s="67"/>
    </row>
    <row r="875" spans="9:21">
      <c r="I875" s="68"/>
      <c r="J875" s="67"/>
      <c r="K875" s="67"/>
      <c r="L875" s="67"/>
      <c r="M875" s="67"/>
      <c r="N875" s="67"/>
      <c r="O875" s="67"/>
      <c r="P875" s="67"/>
      <c r="Q875" s="67"/>
      <c r="R875" s="67"/>
      <c r="S875" s="67"/>
      <c r="T875" s="67"/>
      <c r="U875" s="67"/>
    </row>
    <row r="876" spans="9:21">
      <c r="I876" s="68"/>
      <c r="J876" s="67"/>
      <c r="K876" s="67"/>
      <c r="L876" s="67"/>
      <c r="M876" s="67"/>
      <c r="N876" s="67"/>
      <c r="O876" s="67"/>
      <c r="P876" s="67"/>
      <c r="Q876" s="67"/>
      <c r="R876" s="67"/>
      <c r="S876" s="67"/>
      <c r="T876" s="67"/>
      <c r="U876" s="67"/>
    </row>
    <row r="877" spans="9:21">
      <c r="I877" s="68"/>
      <c r="J877" s="67"/>
      <c r="K877" s="67"/>
      <c r="L877" s="67"/>
      <c r="M877" s="67"/>
      <c r="N877" s="67"/>
      <c r="O877" s="67"/>
      <c r="P877" s="67"/>
      <c r="Q877" s="67"/>
      <c r="R877" s="67"/>
      <c r="S877" s="67"/>
      <c r="T877" s="67"/>
      <c r="U877" s="67"/>
    </row>
    <row r="878" spans="9:21">
      <c r="I878" s="68"/>
      <c r="J878" s="67"/>
      <c r="K878" s="67"/>
      <c r="L878" s="67"/>
      <c r="M878" s="67"/>
      <c r="N878" s="67"/>
      <c r="O878" s="67"/>
      <c r="P878" s="67"/>
      <c r="Q878" s="67"/>
      <c r="R878" s="67"/>
      <c r="S878" s="67"/>
      <c r="T878" s="67"/>
      <c r="U878" s="67"/>
    </row>
    <row r="879" spans="9:21">
      <c r="I879" s="68"/>
      <c r="J879" s="67"/>
      <c r="K879" s="67"/>
      <c r="L879" s="67"/>
      <c r="M879" s="67"/>
      <c r="N879" s="67"/>
      <c r="O879" s="67"/>
      <c r="P879" s="67"/>
      <c r="Q879" s="67"/>
      <c r="R879" s="67"/>
      <c r="S879" s="67"/>
      <c r="T879" s="67"/>
      <c r="U879" s="67"/>
    </row>
    <row r="880" spans="9:21">
      <c r="I880" s="68"/>
      <c r="J880" s="67"/>
      <c r="K880" s="67"/>
      <c r="L880" s="67"/>
      <c r="M880" s="67"/>
      <c r="N880" s="67"/>
      <c r="O880" s="67"/>
      <c r="P880" s="67"/>
      <c r="Q880" s="67"/>
      <c r="R880" s="67"/>
      <c r="S880" s="67"/>
      <c r="T880" s="67"/>
      <c r="U880" s="67"/>
    </row>
    <row r="881" spans="9:21">
      <c r="I881" s="68"/>
      <c r="J881" s="67"/>
      <c r="K881" s="67"/>
      <c r="L881" s="67"/>
      <c r="M881" s="67"/>
      <c r="N881" s="67"/>
      <c r="O881" s="67"/>
      <c r="P881" s="67"/>
      <c r="Q881" s="67"/>
      <c r="R881" s="67"/>
      <c r="S881" s="67"/>
      <c r="T881" s="67"/>
      <c r="U881" s="67"/>
    </row>
    <row r="882" spans="9:21">
      <c r="I882" s="68"/>
      <c r="J882" s="67"/>
      <c r="K882" s="67"/>
      <c r="L882" s="67"/>
      <c r="M882" s="67"/>
      <c r="N882" s="67"/>
      <c r="O882" s="67"/>
      <c r="P882" s="67"/>
      <c r="Q882" s="67"/>
      <c r="R882" s="67"/>
      <c r="S882" s="67"/>
      <c r="T882" s="67"/>
      <c r="U882" s="67"/>
    </row>
    <row r="883" spans="9:21">
      <c r="I883" s="68"/>
      <c r="J883" s="67"/>
      <c r="K883" s="67"/>
      <c r="L883" s="67"/>
      <c r="M883" s="67"/>
      <c r="N883" s="67"/>
      <c r="O883" s="67"/>
      <c r="P883" s="67"/>
      <c r="Q883" s="67"/>
      <c r="R883" s="67"/>
      <c r="S883" s="67"/>
      <c r="T883" s="67"/>
      <c r="U883" s="67"/>
    </row>
    <row r="884" spans="9:21">
      <c r="I884" s="68"/>
      <c r="J884" s="67"/>
      <c r="K884" s="67"/>
      <c r="L884" s="67"/>
      <c r="M884" s="67"/>
      <c r="N884" s="67"/>
      <c r="O884" s="67"/>
      <c r="P884" s="67"/>
      <c r="Q884" s="67"/>
      <c r="R884" s="67"/>
      <c r="S884" s="67"/>
      <c r="T884" s="67"/>
      <c r="U884" s="67"/>
    </row>
    <row r="885" spans="9:21">
      <c r="I885" s="68"/>
      <c r="J885" s="67"/>
      <c r="K885" s="67"/>
      <c r="L885" s="67"/>
      <c r="M885" s="67"/>
      <c r="N885" s="67"/>
      <c r="O885" s="67"/>
      <c r="P885" s="67"/>
      <c r="Q885" s="67"/>
      <c r="R885" s="67"/>
      <c r="S885" s="67"/>
      <c r="T885" s="67"/>
      <c r="U885" s="67"/>
    </row>
    <row r="886" spans="9:21">
      <c r="I886" s="68"/>
      <c r="J886" s="67"/>
      <c r="K886" s="67"/>
      <c r="L886" s="67"/>
      <c r="M886" s="67"/>
      <c r="N886" s="67"/>
      <c r="O886" s="67"/>
      <c r="P886" s="67"/>
      <c r="Q886" s="67"/>
      <c r="R886" s="67"/>
      <c r="S886" s="67"/>
      <c r="T886" s="67"/>
      <c r="U886" s="67"/>
    </row>
    <row r="887" spans="9:21">
      <c r="I887" s="68"/>
      <c r="J887" s="67"/>
      <c r="K887" s="67"/>
      <c r="L887" s="67"/>
      <c r="M887" s="67"/>
      <c r="N887" s="67"/>
      <c r="O887" s="67"/>
      <c r="P887" s="67"/>
      <c r="Q887" s="67"/>
      <c r="R887" s="67"/>
      <c r="S887" s="67"/>
      <c r="T887" s="67"/>
      <c r="U887" s="67"/>
    </row>
    <row r="888" spans="9:21">
      <c r="I888" s="68"/>
      <c r="J888" s="67"/>
      <c r="K888" s="67"/>
      <c r="L888" s="67"/>
      <c r="M888" s="67"/>
      <c r="N888" s="67"/>
      <c r="O888" s="67"/>
      <c r="P888" s="67"/>
      <c r="Q888" s="67"/>
      <c r="R888" s="67"/>
      <c r="S888" s="67"/>
      <c r="T888" s="67"/>
      <c r="U888" s="67"/>
    </row>
    <row r="889" spans="9:21">
      <c r="I889" s="68"/>
      <c r="J889" s="67"/>
      <c r="K889" s="67"/>
      <c r="L889" s="67"/>
      <c r="M889" s="67"/>
      <c r="N889" s="67"/>
      <c r="O889" s="67"/>
      <c r="P889" s="67"/>
      <c r="Q889" s="67"/>
      <c r="R889" s="67"/>
      <c r="S889" s="67"/>
      <c r="T889" s="67"/>
      <c r="U889" s="67"/>
    </row>
    <row r="890" spans="9:21">
      <c r="I890" s="68"/>
      <c r="J890" s="67"/>
      <c r="K890" s="67"/>
      <c r="L890" s="67"/>
      <c r="M890" s="67"/>
      <c r="N890" s="67"/>
      <c r="O890" s="67"/>
      <c r="P890" s="67"/>
      <c r="Q890" s="67"/>
      <c r="R890" s="67"/>
      <c r="S890" s="67"/>
      <c r="T890" s="67"/>
      <c r="U890" s="67"/>
    </row>
    <row r="891" spans="9:21">
      <c r="I891" s="68"/>
      <c r="J891" s="67"/>
      <c r="K891" s="67"/>
      <c r="L891" s="67"/>
      <c r="M891" s="67"/>
      <c r="N891" s="67"/>
      <c r="O891" s="67"/>
      <c r="P891" s="67"/>
      <c r="Q891" s="67"/>
      <c r="R891" s="67"/>
      <c r="S891" s="67"/>
      <c r="T891" s="67"/>
      <c r="U891" s="67"/>
    </row>
    <row r="892" spans="9:21">
      <c r="I892" s="68"/>
      <c r="J892" s="67"/>
      <c r="K892" s="67"/>
      <c r="L892" s="67"/>
      <c r="M892" s="67"/>
      <c r="N892" s="67"/>
      <c r="O892" s="67"/>
      <c r="P892" s="67"/>
      <c r="Q892" s="67"/>
      <c r="R892" s="67"/>
      <c r="S892" s="67"/>
      <c r="T892" s="67"/>
      <c r="U892" s="67"/>
    </row>
    <row r="893" spans="9:21">
      <c r="I893" s="68"/>
      <c r="J893" s="67"/>
      <c r="K893" s="67"/>
      <c r="L893" s="67"/>
      <c r="M893" s="67"/>
      <c r="N893" s="67"/>
      <c r="O893" s="67"/>
      <c r="P893" s="67"/>
      <c r="Q893" s="67"/>
      <c r="R893" s="67"/>
      <c r="S893" s="67"/>
      <c r="T893" s="67"/>
      <c r="U893" s="67"/>
    </row>
    <row r="894" spans="9:21">
      <c r="I894" s="68"/>
      <c r="J894" s="67"/>
      <c r="K894" s="67"/>
      <c r="L894" s="67"/>
      <c r="M894" s="67"/>
      <c r="N894" s="67"/>
      <c r="O894" s="67"/>
      <c r="P894" s="67"/>
      <c r="Q894" s="67"/>
      <c r="R894" s="67"/>
      <c r="S894" s="67"/>
      <c r="T894" s="67"/>
      <c r="U894" s="67"/>
    </row>
    <row r="895" spans="9:21">
      <c r="I895" s="68"/>
      <c r="J895" s="67"/>
      <c r="K895" s="67"/>
      <c r="L895" s="67"/>
      <c r="M895" s="67"/>
      <c r="N895" s="67"/>
      <c r="O895" s="67"/>
      <c r="P895" s="67"/>
      <c r="Q895" s="67"/>
      <c r="R895" s="67"/>
      <c r="S895" s="67"/>
      <c r="T895" s="67"/>
      <c r="U895" s="67"/>
    </row>
    <row r="896" spans="9:21">
      <c r="I896" s="68"/>
      <c r="J896" s="67"/>
      <c r="K896" s="67"/>
      <c r="L896" s="67"/>
      <c r="M896" s="67"/>
      <c r="N896" s="67"/>
      <c r="O896" s="67"/>
      <c r="P896" s="67"/>
      <c r="Q896" s="67"/>
      <c r="R896" s="67"/>
      <c r="S896" s="67"/>
      <c r="T896" s="67"/>
      <c r="U896" s="67"/>
    </row>
    <row r="897" spans="9:21">
      <c r="I897" s="68"/>
      <c r="J897" s="67"/>
      <c r="K897" s="67"/>
      <c r="L897" s="67"/>
      <c r="M897" s="67"/>
      <c r="N897" s="67"/>
      <c r="O897" s="67"/>
      <c r="P897" s="67"/>
      <c r="Q897" s="67"/>
      <c r="R897" s="67"/>
      <c r="S897" s="67"/>
      <c r="T897" s="67"/>
      <c r="U897" s="67"/>
    </row>
    <row r="898" spans="9:21">
      <c r="I898" s="68"/>
      <c r="J898" s="67"/>
      <c r="K898" s="67"/>
      <c r="L898" s="67"/>
      <c r="M898" s="67"/>
      <c r="N898" s="67"/>
      <c r="O898" s="67"/>
      <c r="P898" s="67"/>
      <c r="Q898" s="67"/>
      <c r="R898" s="67"/>
      <c r="S898" s="67"/>
      <c r="T898" s="67"/>
      <c r="U898" s="67"/>
    </row>
    <row r="899" spans="9:21">
      <c r="I899" s="68"/>
      <c r="J899" s="67"/>
      <c r="K899" s="67"/>
      <c r="L899" s="67"/>
      <c r="M899" s="67"/>
      <c r="N899" s="67"/>
      <c r="O899" s="67"/>
      <c r="P899" s="67"/>
      <c r="Q899" s="67"/>
      <c r="R899" s="67"/>
      <c r="S899" s="67"/>
      <c r="T899" s="67"/>
      <c r="U899" s="67"/>
    </row>
    <row r="900" spans="9:21">
      <c r="I900" s="68"/>
      <c r="J900" s="67"/>
      <c r="K900" s="67"/>
      <c r="L900" s="67"/>
      <c r="M900" s="67"/>
      <c r="N900" s="67"/>
      <c r="O900" s="67"/>
      <c r="P900" s="67"/>
      <c r="Q900" s="67"/>
      <c r="R900" s="67"/>
      <c r="S900" s="67"/>
      <c r="T900" s="67"/>
      <c r="U900" s="67"/>
    </row>
    <row r="901" spans="9:21">
      <c r="I901" s="68"/>
      <c r="J901" s="67"/>
      <c r="K901" s="67"/>
      <c r="L901" s="67"/>
      <c r="M901" s="67"/>
      <c r="N901" s="67"/>
      <c r="O901" s="67"/>
      <c r="P901" s="67"/>
      <c r="Q901" s="67"/>
      <c r="R901" s="67"/>
      <c r="S901" s="67"/>
      <c r="T901" s="67"/>
      <c r="U901" s="67"/>
    </row>
    <row r="902" spans="9:21">
      <c r="I902" s="68"/>
      <c r="J902" s="67"/>
      <c r="K902" s="67"/>
      <c r="L902" s="67"/>
      <c r="M902" s="67"/>
      <c r="N902" s="67"/>
      <c r="O902" s="67"/>
      <c r="P902" s="67"/>
      <c r="Q902" s="67"/>
      <c r="R902" s="67"/>
      <c r="S902" s="67"/>
      <c r="T902" s="67"/>
      <c r="U902" s="67"/>
    </row>
    <row r="903" spans="9:21">
      <c r="I903" s="68"/>
      <c r="J903" s="67"/>
      <c r="K903" s="67"/>
      <c r="L903" s="67"/>
      <c r="M903" s="67"/>
      <c r="N903" s="67"/>
      <c r="O903" s="67"/>
      <c r="P903" s="67"/>
      <c r="Q903" s="67"/>
      <c r="R903" s="67"/>
      <c r="S903" s="67"/>
      <c r="T903" s="67"/>
      <c r="U903" s="67"/>
    </row>
    <row r="904" spans="9:21">
      <c r="I904" s="68"/>
      <c r="J904" s="67"/>
      <c r="K904" s="67"/>
      <c r="L904" s="67"/>
      <c r="M904" s="67"/>
      <c r="N904" s="67"/>
      <c r="O904" s="67"/>
      <c r="P904" s="67"/>
      <c r="Q904" s="67"/>
      <c r="R904" s="67"/>
      <c r="S904" s="67"/>
      <c r="T904" s="67"/>
      <c r="U904" s="67"/>
    </row>
    <row r="905" spans="9:21">
      <c r="I905" s="68"/>
      <c r="J905" s="67"/>
      <c r="K905" s="67"/>
      <c r="L905" s="67"/>
      <c r="M905" s="67"/>
      <c r="N905" s="67"/>
      <c r="O905" s="67"/>
      <c r="P905" s="67"/>
      <c r="Q905" s="67"/>
      <c r="R905" s="67"/>
      <c r="S905" s="67"/>
      <c r="T905" s="67"/>
      <c r="U905" s="67"/>
    </row>
    <row r="906" spans="9:21">
      <c r="I906" s="68"/>
      <c r="J906" s="67"/>
      <c r="K906" s="67"/>
      <c r="L906" s="67"/>
      <c r="M906" s="67"/>
      <c r="N906" s="67"/>
      <c r="O906" s="67"/>
      <c r="P906" s="67"/>
      <c r="Q906" s="67"/>
      <c r="R906" s="67"/>
      <c r="S906" s="67"/>
      <c r="T906" s="67"/>
      <c r="U906" s="67"/>
    </row>
    <row r="907" spans="9:21">
      <c r="I907" s="68"/>
      <c r="J907" s="67"/>
      <c r="K907" s="67"/>
      <c r="L907" s="67"/>
      <c r="M907" s="67"/>
      <c r="N907" s="67"/>
      <c r="O907" s="67"/>
      <c r="P907" s="67"/>
      <c r="Q907" s="67"/>
      <c r="R907" s="67"/>
      <c r="S907" s="67"/>
      <c r="T907" s="67"/>
      <c r="U907" s="67"/>
    </row>
    <row r="908" spans="9:21">
      <c r="I908" s="68"/>
      <c r="J908" s="67"/>
      <c r="K908" s="67"/>
      <c r="L908" s="67"/>
      <c r="M908" s="67"/>
      <c r="N908" s="67"/>
      <c r="O908" s="67"/>
      <c r="P908" s="67"/>
      <c r="Q908" s="67"/>
      <c r="R908" s="67"/>
      <c r="S908" s="67"/>
      <c r="T908" s="67"/>
      <c r="U908" s="67"/>
    </row>
    <row r="909" spans="9:21">
      <c r="I909" s="68"/>
      <c r="J909" s="67"/>
      <c r="K909" s="67"/>
      <c r="L909" s="67"/>
      <c r="M909" s="67"/>
      <c r="N909" s="67"/>
      <c r="O909" s="67"/>
      <c r="P909" s="67"/>
      <c r="Q909" s="67"/>
      <c r="R909" s="67"/>
      <c r="S909" s="67"/>
      <c r="T909" s="67"/>
      <c r="U909" s="67"/>
    </row>
    <row r="910" spans="9:21">
      <c r="I910" s="68"/>
      <c r="J910" s="67"/>
      <c r="K910" s="67"/>
      <c r="L910" s="67"/>
      <c r="M910" s="67"/>
      <c r="N910" s="67"/>
      <c r="O910" s="67"/>
      <c r="P910" s="67"/>
      <c r="Q910" s="67"/>
      <c r="R910" s="67"/>
      <c r="S910" s="67"/>
      <c r="T910" s="67"/>
      <c r="U910" s="67"/>
    </row>
    <row r="911" spans="9:21">
      <c r="I911" s="68"/>
      <c r="J911" s="67"/>
      <c r="K911" s="67"/>
      <c r="L911" s="67"/>
      <c r="M911" s="67"/>
      <c r="N911" s="67"/>
      <c r="O911" s="67"/>
      <c r="P911" s="67"/>
      <c r="Q911" s="67"/>
      <c r="R911" s="67"/>
      <c r="S911" s="67"/>
      <c r="T911" s="67"/>
      <c r="U911" s="67"/>
    </row>
    <row r="912" spans="9:21">
      <c r="I912" s="68"/>
      <c r="J912" s="67"/>
      <c r="K912" s="67"/>
      <c r="L912" s="67"/>
      <c r="M912" s="67"/>
      <c r="N912" s="67"/>
      <c r="O912" s="67"/>
      <c r="P912" s="67"/>
      <c r="Q912" s="67"/>
      <c r="R912" s="67"/>
      <c r="S912" s="67"/>
      <c r="T912" s="67"/>
      <c r="U912" s="67"/>
    </row>
    <row r="913" spans="9:21">
      <c r="I913" s="68"/>
      <c r="J913" s="67"/>
      <c r="K913" s="67"/>
      <c r="L913" s="67"/>
      <c r="M913" s="67"/>
      <c r="N913" s="67"/>
      <c r="O913" s="67"/>
      <c r="P913" s="67"/>
      <c r="Q913" s="67"/>
      <c r="R913" s="67"/>
      <c r="S913" s="67"/>
      <c r="T913" s="67"/>
      <c r="U913" s="67"/>
    </row>
    <row r="914" spans="9:21">
      <c r="I914" s="68"/>
      <c r="J914" s="67"/>
      <c r="K914" s="67"/>
      <c r="L914" s="67"/>
      <c r="M914" s="67"/>
      <c r="N914" s="67"/>
      <c r="O914" s="67"/>
      <c r="P914" s="67"/>
      <c r="Q914" s="67"/>
      <c r="R914" s="67"/>
      <c r="S914" s="67"/>
      <c r="T914" s="67"/>
      <c r="U914" s="67"/>
    </row>
    <row r="915" spans="9:21">
      <c r="I915" s="68"/>
      <c r="J915" s="67"/>
      <c r="K915" s="67"/>
      <c r="L915" s="67"/>
      <c r="M915" s="67"/>
      <c r="N915" s="67"/>
      <c r="O915" s="67"/>
      <c r="P915" s="67"/>
      <c r="Q915" s="67"/>
      <c r="R915" s="67"/>
      <c r="S915" s="67"/>
      <c r="T915" s="67"/>
      <c r="U915" s="67"/>
    </row>
    <row r="916" spans="9:21">
      <c r="I916" s="68"/>
      <c r="J916" s="67"/>
      <c r="K916" s="67"/>
      <c r="L916" s="67"/>
      <c r="M916" s="67"/>
      <c r="N916" s="67"/>
      <c r="O916" s="67"/>
      <c r="P916" s="67"/>
      <c r="Q916" s="67"/>
      <c r="R916" s="67"/>
      <c r="S916" s="67"/>
      <c r="T916" s="67"/>
      <c r="U916" s="67"/>
    </row>
    <row r="917" spans="9:21">
      <c r="I917" s="68"/>
      <c r="J917" s="67"/>
      <c r="K917" s="67"/>
      <c r="L917" s="67"/>
      <c r="M917" s="67"/>
      <c r="N917" s="67"/>
      <c r="O917" s="67"/>
      <c r="P917" s="67"/>
      <c r="Q917" s="67"/>
      <c r="R917" s="67"/>
      <c r="S917" s="67"/>
      <c r="T917" s="67"/>
      <c r="U917" s="67"/>
    </row>
    <row r="918" spans="9:21">
      <c r="I918" s="68"/>
      <c r="J918" s="67"/>
      <c r="K918" s="67"/>
      <c r="L918" s="67"/>
      <c r="M918" s="67"/>
      <c r="N918" s="67"/>
      <c r="O918" s="67"/>
      <c r="P918" s="67"/>
      <c r="Q918" s="67"/>
      <c r="R918" s="67"/>
      <c r="S918" s="67"/>
      <c r="T918" s="67"/>
      <c r="U918" s="67"/>
    </row>
    <row r="919" spans="9:21">
      <c r="I919" s="68"/>
      <c r="J919" s="67"/>
      <c r="K919" s="67"/>
      <c r="L919" s="67"/>
      <c r="M919" s="67"/>
      <c r="N919" s="67"/>
      <c r="O919" s="67"/>
      <c r="P919" s="67"/>
      <c r="Q919" s="67"/>
      <c r="R919" s="67"/>
      <c r="S919" s="67"/>
      <c r="T919" s="67"/>
      <c r="U919" s="67"/>
    </row>
    <row r="920" spans="9:21">
      <c r="I920" s="68"/>
      <c r="J920" s="67"/>
      <c r="K920" s="67"/>
      <c r="L920" s="67"/>
      <c r="M920" s="67"/>
      <c r="N920" s="67"/>
      <c r="O920" s="67"/>
      <c r="P920" s="67"/>
      <c r="Q920" s="67"/>
      <c r="R920" s="67"/>
      <c r="S920" s="67"/>
      <c r="T920" s="67"/>
      <c r="U920" s="67"/>
    </row>
    <row r="921" spans="9:21">
      <c r="I921" s="68"/>
      <c r="J921" s="67"/>
      <c r="K921" s="67"/>
      <c r="L921" s="67"/>
      <c r="M921" s="67"/>
      <c r="N921" s="67"/>
      <c r="O921" s="67"/>
      <c r="P921" s="67"/>
      <c r="Q921" s="67"/>
      <c r="R921" s="67"/>
      <c r="S921" s="67"/>
      <c r="T921" s="67"/>
      <c r="U921" s="67"/>
    </row>
    <row r="922" spans="9:21">
      <c r="I922" s="68"/>
      <c r="J922" s="67"/>
      <c r="K922" s="67"/>
      <c r="L922" s="67"/>
      <c r="M922" s="67"/>
      <c r="N922" s="67"/>
      <c r="O922" s="67"/>
      <c r="P922" s="67"/>
      <c r="Q922" s="67"/>
      <c r="R922" s="67"/>
      <c r="S922" s="67"/>
      <c r="T922" s="67"/>
      <c r="U922" s="67"/>
    </row>
    <row r="923" spans="9:21">
      <c r="I923" s="68"/>
      <c r="J923" s="67"/>
      <c r="K923" s="67"/>
      <c r="L923" s="67"/>
      <c r="M923" s="67"/>
      <c r="N923" s="67"/>
      <c r="O923" s="67"/>
      <c r="P923" s="67"/>
      <c r="Q923" s="67"/>
      <c r="R923" s="67"/>
      <c r="S923" s="67"/>
      <c r="T923" s="67"/>
      <c r="U923" s="67"/>
    </row>
    <row r="924" spans="9:21">
      <c r="I924" s="68"/>
      <c r="J924" s="67"/>
      <c r="K924" s="67"/>
      <c r="L924" s="67"/>
      <c r="M924" s="67"/>
      <c r="N924" s="67"/>
      <c r="O924" s="67"/>
      <c r="P924" s="67"/>
      <c r="Q924" s="67"/>
      <c r="R924" s="67"/>
      <c r="S924" s="67"/>
      <c r="T924" s="67"/>
      <c r="U924" s="67"/>
    </row>
    <row r="925" spans="9:21">
      <c r="I925" s="68"/>
      <c r="J925" s="67"/>
      <c r="K925" s="67"/>
      <c r="L925" s="67"/>
      <c r="M925" s="67"/>
      <c r="N925" s="67"/>
      <c r="O925" s="67"/>
      <c r="P925" s="67"/>
      <c r="Q925" s="67"/>
      <c r="R925" s="67"/>
      <c r="S925" s="67"/>
      <c r="T925" s="67"/>
      <c r="U925" s="67"/>
    </row>
    <row r="926" spans="9:21">
      <c r="I926" s="68"/>
      <c r="J926" s="67"/>
      <c r="K926" s="67"/>
      <c r="L926" s="67"/>
      <c r="M926" s="67"/>
      <c r="N926" s="67"/>
      <c r="O926" s="67"/>
      <c r="P926" s="67"/>
      <c r="Q926" s="67"/>
      <c r="R926" s="67"/>
      <c r="S926" s="67"/>
      <c r="T926" s="67"/>
      <c r="U926" s="67"/>
    </row>
    <row r="927" spans="9:21">
      <c r="I927" s="68"/>
      <c r="J927" s="67"/>
      <c r="K927" s="67"/>
      <c r="L927" s="67"/>
      <c r="M927" s="67"/>
      <c r="N927" s="67"/>
      <c r="O927" s="67"/>
      <c r="P927" s="67"/>
      <c r="Q927" s="67"/>
      <c r="R927" s="67"/>
      <c r="S927" s="67"/>
      <c r="T927" s="67"/>
      <c r="U927" s="67"/>
    </row>
    <row r="928" spans="9:21">
      <c r="I928" s="68"/>
      <c r="J928" s="67"/>
      <c r="K928" s="67"/>
      <c r="L928" s="67"/>
      <c r="M928" s="67"/>
      <c r="N928" s="67"/>
      <c r="O928" s="67"/>
      <c r="P928" s="67"/>
      <c r="Q928" s="67"/>
      <c r="R928" s="67"/>
      <c r="S928" s="67"/>
      <c r="T928" s="67"/>
      <c r="U928" s="67"/>
    </row>
    <row r="929" spans="9:21">
      <c r="I929" s="68"/>
      <c r="J929" s="67"/>
      <c r="K929" s="67"/>
      <c r="L929" s="67"/>
      <c r="M929" s="67"/>
      <c r="N929" s="67"/>
      <c r="O929" s="67"/>
      <c r="P929" s="67"/>
      <c r="Q929" s="67"/>
      <c r="R929" s="67"/>
      <c r="S929" s="67"/>
      <c r="T929" s="67"/>
      <c r="U929" s="67"/>
    </row>
    <row r="930" spans="9:21">
      <c r="I930" s="68"/>
      <c r="J930" s="67"/>
      <c r="K930" s="67"/>
      <c r="L930" s="67"/>
      <c r="M930" s="67"/>
      <c r="N930" s="67"/>
      <c r="O930" s="67"/>
      <c r="P930" s="67"/>
      <c r="Q930" s="67"/>
      <c r="R930" s="67"/>
      <c r="S930" s="67"/>
      <c r="T930" s="67"/>
      <c r="U930" s="67"/>
    </row>
    <row r="931" spans="9:21">
      <c r="I931" s="68"/>
      <c r="J931" s="67"/>
      <c r="K931" s="67"/>
      <c r="L931" s="67"/>
      <c r="M931" s="67"/>
      <c r="N931" s="67"/>
      <c r="O931" s="67"/>
      <c r="P931" s="67"/>
      <c r="Q931" s="67"/>
      <c r="R931" s="67"/>
      <c r="S931" s="67"/>
      <c r="T931" s="67"/>
      <c r="U931" s="67"/>
    </row>
    <row r="932" spans="9:21">
      <c r="I932" s="68"/>
      <c r="J932" s="67"/>
      <c r="K932" s="67"/>
      <c r="L932" s="67"/>
      <c r="M932" s="67"/>
      <c r="N932" s="67"/>
      <c r="O932" s="67"/>
      <c r="P932" s="67"/>
      <c r="Q932" s="67"/>
      <c r="R932" s="67"/>
      <c r="S932" s="67"/>
      <c r="T932" s="67"/>
      <c r="U932" s="67"/>
    </row>
    <row r="933" spans="9:21">
      <c r="I933" s="68"/>
      <c r="J933" s="67"/>
      <c r="K933" s="67"/>
      <c r="L933" s="67"/>
      <c r="M933" s="67"/>
      <c r="N933" s="67"/>
      <c r="O933" s="67"/>
      <c r="P933" s="67"/>
      <c r="Q933" s="67"/>
      <c r="R933" s="67"/>
      <c r="S933" s="67"/>
      <c r="T933" s="67"/>
      <c r="U933" s="67"/>
    </row>
    <row r="934" spans="9:21">
      <c r="I934" s="68"/>
      <c r="J934" s="67"/>
      <c r="K934" s="67"/>
      <c r="L934" s="67"/>
      <c r="M934" s="67"/>
      <c r="N934" s="67"/>
      <c r="O934" s="67"/>
      <c r="P934" s="67"/>
      <c r="Q934" s="67"/>
      <c r="R934" s="67"/>
      <c r="S934" s="67"/>
      <c r="T934" s="67"/>
      <c r="U934" s="67"/>
    </row>
    <row r="935" spans="9:21">
      <c r="I935" s="68"/>
      <c r="J935" s="67"/>
      <c r="K935" s="67"/>
      <c r="L935" s="67"/>
      <c r="M935" s="67"/>
      <c r="N935" s="67"/>
      <c r="O935" s="67"/>
      <c r="P935" s="67"/>
      <c r="Q935" s="67"/>
      <c r="R935" s="67"/>
      <c r="S935" s="67"/>
      <c r="T935" s="67"/>
      <c r="U935" s="67"/>
    </row>
    <row r="936" spans="9:21">
      <c r="I936" s="68"/>
      <c r="J936" s="67"/>
      <c r="K936" s="67"/>
      <c r="L936" s="67"/>
      <c r="M936" s="67"/>
      <c r="N936" s="67"/>
      <c r="O936" s="67"/>
      <c r="P936" s="67"/>
      <c r="Q936" s="67"/>
      <c r="R936" s="67"/>
      <c r="S936" s="67"/>
      <c r="T936" s="67"/>
      <c r="U936" s="67"/>
    </row>
    <row r="937" spans="9:21">
      <c r="I937" s="68"/>
      <c r="J937" s="67"/>
      <c r="K937" s="67"/>
      <c r="L937" s="67"/>
      <c r="M937" s="67"/>
      <c r="N937" s="67"/>
      <c r="O937" s="67"/>
      <c r="P937" s="67"/>
      <c r="Q937" s="67"/>
      <c r="R937" s="67"/>
      <c r="S937" s="67"/>
      <c r="T937" s="67"/>
      <c r="U937" s="67"/>
    </row>
    <row r="938" spans="9:21">
      <c r="I938" s="68"/>
      <c r="J938" s="67"/>
      <c r="K938" s="67"/>
      <c r="L938" s="67"/>
      <c r="M938" s="67"/>
      <c r="N938" s="67"/>
      <c r="O938" s="67"/>
      <c r="P938" s="67"/>
      <c r="Q938" s="67"/>
      <c r="R938" s="67"/>
      <c r="S938" s="67"/>
      <c r="T938" s="67"/>
      <c r="U938" s="67"/>
    </row>
    <row r="939" spans="9:21">
      <c r="I939" s="68"/>
      <c r="J939" s="67"/>
      <c r="K939" s="67"/>
      <c r="L939" s="67"/>
      <c r="M939" s="67"/>
      <c r="N939" s="67"/>
      <c r="O939" s="67"/>
      <c r="P939" s="67"/>
      <c r="Q939" s="67"/>
      <c r="R939" s="67"/>
      <c r="S939" s="67"/>
      <c r="T939" s="67"/>
      <c r="U939" s="67"/>
    </row>
    <row r="940" spans="9:21">
      <c r="I940" s="68"/>
      <c r="J940" s="67"/>
      <c r="K940" s="67"/>
      <c r="L940" s="67"/>
      <c r="M940" s="67"/>
      <c r="N940" s="67"/>
      <c r="O940" s="67"/>
      <c r="P940" s="67"/>
      <c r="Q940" s="67"/>
      <c r="R940" s="67"/>
      <c r="S940" s="67"/>
      <c r="T940" s="67"/>
      <c r="U940" s="67"/>
    </row>
    <row r="941" spans="9:21">
      <c r="I941" s="68"/>
      <c r="J941" s="67"/>
      <c r="K941" s="67"/>
      <c r="L941" s="67"/>
      <c r="M941" s="67"/>
      <c r="N941" s="67"/>
      <c r="O941" s="67"/>
      <c r="P941" s="67"/>
      <c r="Q941" s="67"/>
      <c r="R941" s="67"/>
      <c r="S941" s="67"/>
      <c r="T941" s="67"/>
      <c r="U941" s="67"/>
    </row>
    <row r="942" spans="9:21">
      <c r="I942" s="68"/>
      <c r="J942" s="67"/>
      <c r="K942" s="67"/>
      <c r="L942" s="67"/>
      <c r="M942" s="67"/>
      <c r="N942" s="67"/>
      <c r="O942" s="67"/>
      <c r="P942" s="67"/>
      <c r="Q942" s="67"/>
      <c r="R942" s="67"/>
      <c r="S942" s="67"/>
      <c r="T942" s="67"/>
      <c r="U942" s="67"/>
    </row>
    <row r="943" spans="9:21">
      <c r="I943" s="68"/>
      <c r="J943" s="67"/>
      <c r="K943" s="67"/>
      <c r="L943" s="67"/>
      <c r="M943" s="67"/>
      <c r="N943" s="67"/>
      <c r="O943" s="67"/>
      <c r="P943" s="67"/>
      <c r="Q943" s="67"/>
      <c r="R943" s="67"/>
      <c r="S943" s="67"/>
      <c r="T943" s="67"/>
      <c r="U943" s="67"/>
    </row>
    <row r="944" spans="9:21">
      <c r="I944" s="68"/>
      <c r="J944" s="67"/>
      <c r="K944" s="67"/>
      <c r="L944" s="67"/>
      <c r="M944" s="67"/>
      <c r="N944" s="67"/>
      <c r="O944" s="67"/>
      <c r="P944" s="67"/>
      <c r="Q944" s="67"/>
      <c r="R944" s="67"/>
      <c r="S944" s="67"/>
      <c r="T944" s="67"/>
      <c r="U944" s="67"/>
    </row>
    <row r="945" spans="9:21">
      <c r="I945" s="68"/>
      <c r="J945" s="67"/>
      <c r="K945" s="67"/>
      <c r="L945" s="67"/>
      <c r="M945" s="67"/>
      <c r="N945" s="67"/>
      <c r="O945" s="67"/>
      <c r="P945" s="67"/>
      <c r="Q945" s="67"/>
      <c r="R945" s="67"/>
      <c r="S945" s="67"/>
      <c r="T945" s="67"/>
      <c r="U945" s="67"/>
    </row>
    <row r="946" spans="9:21">
      <c r="I946" s="68"/>
      <c r="J946" s="67"/>
      <c r="K946" s="67"/>
      <c r="L946" s="67"/>
      <c r="M946" s="67"/>
      <c r="N946" s="67"/>
      <c r="O946" s="67"/>
      <c r="P946" s="67"/>
      <c r="Q946" s="67"/>
      <c r="R946" s="67"/>
      <c r="S946" s="67"/>
      <c r="T946" s="67"/>
      <c r="U946" s="67"/>
    </row>
    <row r="947" spans="9:21">
      <c r="I947" s="68"/>
      <c r="J947" s="67"/>
      <c r="K947" s="67"/>
      <c r="L947" s="67"/>
      <c r="M947" s="67"/>
      <c r="N947" s="67"/>
      <c r="O947" s="67"/>
      <c r="P947" s="67"/>
      <c r="Q947" s="67"/>
      <c r="R947" s="67"/>
      <c r="S947" s="67"/>
      <c r="T947" s="67"/>
      <c r="U947" s="67"/>
    </row>
    <row r="948" spans="9:21">
      <c r="I948" s="68"/>
      <c r="J948" s="67"/>
      <c r="K948" s="67"/>
      <c r="L948" s="67"/>
      <c r="M948" s="67"/>
      <c r="N948" s="67"/>
      <c r="O948" s="67"/>
      <c r="P948" s="67"/>
      <c r="Q948" s="67"/>
      <c r="R948" s="67"/>
      <c r="S948" s="67"/>
      <c r="T948" s="67"/>
      <c r="U948" s="67"/>
    </row>
    <row r="949" spans="9:21">
      <c r="I949" s="68"/>
      <c r="J949" s="67"/>
      <c r="K949" s="67"/>
      <c r="L949" s="67"/>
      <c r="M949" s="67"/>
      <c r="N949" s="67"/>
      <c r="O949" s="67"/>
      <c r="P949" s="67"/>
      <c r="Q949" s="67"/>
      <c r="R949" s="67"/>
      <c r="S949" s="67"/>
      <c r="T949" s="67"/>
      <c r="U949" s="67"/>
    </row>
    <row r="950" spans="9:21">
      <c r="I950" s="68"/>
      <c r="J950" s="67"/>
      <c r="K950" s="67"/>
      <c r="L950" s="67"/>
      <c r="M950" s="67"/>
      <c r="N950" s="67"/>
      <c r="O950" s="67"/>
      <c r="P950" s="67"/>
      <c r="Q950" s="67"/>
      <c r="R950" s="67"/>
      <c r="S950" s="67"/>
      <c r="T950" s="67"/>
      <c r="U950" s="67"/>
    </row>
    <row r="951" spans="9:21">
      <c r="I951" s="68"/>
      <c r="J951" s="67"/>
      <c r="K951" s="67"/>
      <c r="L951" s="67"/>
      <c r="M951" s="67"/>
      <c r="N951" s="67"/>
      <c r="O951" s="67"/>
      <c r="P951" s="67"/>
      <c r="Q951" s="67"/>
      <c r="R951" s="67"/>
      <c r="S951" s="67"/>
      <c r="T951" s="67"/>
      <c r="U951" s="67"/>
    </row>
    <row r="952" spans="9:21">
      <c r="I952" s="68"/>
      <c r="J952" s="67"/>
      <c r="K952" s="67"/>
      <c r="L952" s="67"/>
      <c r="M952" s="67"/>
      <c r="N952" s="67"/>
      <c r="O952" s="67"/>
      <c r="P952" s="67"/>
      <c r="Q952" s="67"/>
      <c r="R952" s="67"/>
      <c r="S952" s="67"/>
      <c r="T952" s="67"/>
      <c r="U952" s="67"/>
    </row>
    <row r="953" spans="9:21">
      <c r="I953" s="68"/>
      <c r="J953" s="67"/>
      <c r="K953" s="67"/>
      <c r="L953" s="67"/>
      <c r="M953" s="67"/>
      <c r="N953" s="67"/>
      <c r="O953" s="67"/>
      <c r="P953" s="67"/>
      <c r="Q953" s="67"/>
      <c r="R953" s="67"/>
      <c r="S953" s="67"/>
      <c r="T953" s="67"/>
      <c r="U953" s="67"/>
    </row>
    <row r="954" spans="9:21">
      <c r="I954" s="68"/>
      <c r="J954" s="67"/>
      <c r="K954" s="67"/>
      <c r="L954" s="67"/>
      <c r="M954" s="67"/>
      <c r="N954" s="67"/>
      <c r="O954" s="67"/>
      <c r="P954" s="67"/>
      <c r="Q954" s="67"/>
      <c r="R954" s="67"/>
      <c r="S954" s="67"/>
      <c r="T954" s="67"/>
      <c r="U954" s="67"/>
    </row>
    <row r="955" spans="9:21">
      <c r="I955" s="68"/>
      <c r="J955" s="67"/>
      <c r="K955" s="67"/>
      <c r="L955" s="67"/>
      <c r="M955" s="67"/>
      <c r="N955" s="67"/>
      <c r="O955" s="67"/>
      <c r="P955" s="67"/>
      <c r="Q955" s="67"/>
      <c r="R955" s="67"/>
      <c r="S955" s="67"/>
      <c r="T955" s="67"/>
      <c r="U955" s="67"/>
    </row>
    <row r="956" spans="9:21">
      <c r="I956" s="68"/>
      <c r="J956" s="67"/>
      <c r="K956" s="67"/>
      <c r="L956" s="67"/>
      <c r="M956" s="67"/>
      <c r="N956" s="67"/>
      <c r="O956" s="67"/>
      <c r="P956" s="67"/>
      <c r="Q956" s="67"/>
      <c r="R956" s="67"/>
      <c r="S956" s="67"/>
      <c r="T956" s="67"/>
      <c r="U956" s="67"/>
    </row>
    <row r="957" spans="9:21">
      <c r="I957" s="68"/>
      <c r="J957" s="67"/>
      <c r="K957" s="67"/>
      <c r="L957" s="67"/>
      <c r="M957" s="67"/>
      <c r="N957" s="67"/>
      <c r="O957" s="67"/>
      <c r="P957" s="67"/>
      <c r="Q957" s="67"/>
      <c r="R957" s="67"/>
      <c r="S957" s="67"/>
      <c r="T957" s="67"/>
      <c r="U957" s="67"/>
    </row>
    <row r="958" spans="9:21">
      <c r="I958" s="68"/>
      <c r="J958" s="67"/>
      <c r="K958" s="67"/>
      <c r="L958" s="67"/>
      <c r="M958" s="67"/>
      <c r="N958" s="67"/>
      <c r="O958" s="67"/>
      <c r="P958" s="67"/>
      <c r="Q958" s="67"/>
      <c r="R958" s="67"/>
      <c r="S958" s="67"/>
      <c r="T958" s="67"/>
      <c r="U958" s="67"/>
    </row>
    <row r="959" spans="9:21">
      <c r="I959" s="68"/>
      <c r="J959" s="67"/>
      <c r="K959" s="67"/>
      <c r="L959" s="67"/>
      <c r="M959" s="67"/>
      <c r="N959" s="67"/>
      <c r="O959" s="67"/>
      <c r="P959" s="67"/>
      <c r="Q959" s="67"/>
      <c r="R959" s="67"/>
      <c r="S959" s="67"/>
      <c r="T959" s="67"/>
      <c r="U959" s="67"/>
    </row>
    <row r="960" spans="9:21">
      <c r="I960" s="68"/>
      <c r="J960" s="67"/>
      <c r="K960" s="67"/>
      <c r="L960" s="67"/>
      <c r="M960" s="67"/>
      <c r="N960" s="67"/>
      <c r="O960" s="67"/>
      <c r="P960" s="67"/>
      <c r="Q960" s="67"/>
      <c r="R960" s="67"/>
      <c r="S960" s="67"/>
      <c r="T960" s="67"/>
      <c r="U960" s="67"/>
    </row>
    <row r="961" spans="9:21">
      <c r="I961" s="68"/>
      <c r="J961" s="67"/>
      <c r="K961" s="67"/>
      <c r="L961" s="67"/>
      <c r="M961" s="67"/>
      <c r="N961" s="67"/>
      <c r="O961" s="67"/>
      <c r="P961" s="67"/>
      <c r="Q961" s="67"/>
      <c r="R961" s="67"/>
      <c r="S961" s="67"/>
      <c r="T961" s="67"/>
      <c r="U961" s="67"/>
    </row>
    <row r="962" spans="9:21">
      <c r="I962" s="68"/>
      <c r="J962" s="67"/>
      <c r="K962" s="67"/>
      <c r="L962" s="67"/>
      <c r="M962" s="67"/>
      <c r="N962" s="67"/>
      <c r="O962" s="67"/>
      <c r="P962" s="67"/>
      <c r="Q962" s="67"/>
      <c r="R962" s="67"/>
      <c r="S962" s="67"/>
      <c r="T962" s="67"/>
      <c r="U962" s="67"/>
    </row>
    <row r="963" spans="9:21">
      <c r="I963" s="68"/>
      <c r="J963" s="67"/>
      <c r="K963" s="67"/>
      <c r="L963" s="67"/>
      <c r="M963" s="67"/>
      <c r="N963" s="67"/>
      <c r="O963" s="67"/>
      <c r="P963" s="67"/>
      <c r="Q963" s="67"/>
      <c r="R963" s="67"/>
      <c r="S963" s="67"/>
      <c r="T963" s="67"/>
      <c r="U963" s="67"/>
    </row>
    <row r="964" spans="9:21">
      <c r="I964" s="68"/>
      <c r="J964" s="67"/>
      <c r="K964" s="67"/>
      <c r="L964" s="67"/>
      <c r="M964" s="67"/>
      <c r="N964" s="67"/>
      <c r="O964" s="67"/>
      <c r="P964" s="67"/>
      <c r="Q964" s="67"/>
      <c r="R964" s="67"/>
      <c r="S964" s="67"/>
      <c r="T964" s="67"/>
      <c r="U964" s="67"/>
    </row>
    <row r="965" spans="9:21">
      <c r="I965" s="68"/>
      <c r="J965" s="67"/>
      <c r="K965" s="67"/>
      <c r="L965" s="67"/>
      <c r="M965" s="67"/>
      <c r="N965" s="67"/>
      <c r="O965" s="67"/>
      <c r="P965" s="67"/>
      <c r="Q965" s="67"/>
      <c r="R965" s="67"/>
      <c r="S965" s="67"/>
      <c r="T965" s="67"/>
      <c r="U965" s="67"/>
    </row>
    <row r="966" spans="9:21">
      <c r="I966" s="68"/>
      <c r="J966" s="67"/>
      <c r="K966" s="67"/>
      <c r="L966" s="67"/>
      <c r="M966" s="67"/>
      <c r="N966" s="67"/>
      <c r="O966" s="67"/>
      <c r="P966" s="67"/>
      <c r="Q966" s="67"/>
      <c r="R966" s="67"/>
      <c r="S966" s="67"/>
      <c r="T966" s="67"/>
      <c r="U966" s="67"/>
    </row>
    <row r="967" spans="9:21">
      <c r="I967" s="68"/>
      <c r="J967" s="67"/>
      <c r="K967" s="67"/>
      <c r="L967" s="67"/>
      <c r="M967" s="67"/>
      <c r="N967" s="67"/>
      <c r="O967" s="67"/>
      <c r="P967" s="67"/>
      <c r="Q967" s="67"/>
      <c r="R967" s="67"/>
      <c r="S967" s="67"/>
      <c r="T967" s="67"/>
      <c r="U967" s="67"/>
    </row>
    <row r="968" spans="9:21">
      <c r="I968" s="68"/>
      <c r="J968" s="67"/>
      <c r="K968" s="67"/>
      <c r="L968" s="67"/>
      <c r="M968" s="67"/>
      <c r="N968" s="67"/>
      <c r="O968" s="67"/>
      <c r="P968" s="67"/>
      <c r="Q968" s="67"/>
      <c r="R968" s="67"/>
      <c r="S968" s="67"/>
      <c r="T968" s="67"/>
      <c r="U968" s="67"/>
    </row>
    <row r="969" spans="9:21">
      <c r="I969" s="68"/>
      <c r="J969" s="67"/>
      <c r="K969" s="67"/>
      <c r="L969" s="67"/>
      <c r="M969" s="67"/>
      <c r="N969" s="67"/>
      <c r="O969" s="67"/>
      <c r="P969" s="67"/>
      <c r="Q969" s="67"/>
      <c r="R969" s="67"/>
      <c r="S969" s="67"/>
      <c r="T969" s="67"/>
      <c r="U969" s="67"/>
    </row>
    <row r="970" spans="9:21">
      <c r="I970" s="68"/>
      <c r="J970" s="67"/>
      <c r="K970" s="67"/>
      <c r="L970" s="67"/>
      <c r="M970" s="67"/>
      <c r="N970" s="67"/>
      <c r="O970" s="67"/>
      <c r="P970" s="67"/>
      <c r="Q970" s="67"/>
      <c r="R970" s="67"/>
      <c r="S970" s="67"/>
      <c r="T970" s="67"/>
      <c r="U970" s="67"/>
    </row>
    <row r="971" spans="9:21">
      <c r="I971" s="68"/>
      <c r="J971" s="67"/>
      <c r="K971" s="67"/>
      <c r="L971" s="67"/>
      <c r="M971" s="67"/>
      <c r="N971" s="67"/>
      <c r="O971" s="67"/>
      <c r="P971" s="67"/>
      <c r="Q971" s="67"/>
      <c r="R971" s="67"/>
      <c r="S971" s="67"/>
      <c r="T971" s="67"/>
      <c r="U971" s="67"/>
    </row>
    <row r="972" spans="9:21">
      <c r="I972" s="68"/>
      <c r="J972" s="67"/>
      <c r="K972" s="67"/>
      <c r="L972" s="67"/>
      <c r="M972" s="67"/>
      <c r="N972" s="67"/>
      <c r="O972" s="67"/>
      <c r="P972" s="67"/>
      <c r="Q972" s="67"/>
      <c r="R972" s="67"/>
      <c r="S972" s="67"/>
      <c r="T972" s="67"/>
      <c r="U972" s="67"/>
    </row>
    <row r="973" spans="9:21">
      <c r="I973" s="68"/>
      <c r="J973" s="67"/>
      <c r="K973" s="67"/>
      <c r="L973" s="67"/>
      <c r="M973" s="67"/>
      <c r="N973" s="67"/>
      <c r="O973" s="67"/>
      <c r="P973" s="67"/>
      <c r="Q973" s="67"/>
      <c r="R973" s="67"/>
      <c r="S973" s="67"/>
      <c r="T973" s="67"/>
      <c r="U973" s="67"/>
    </row>
    <row r="974" spans="9:21">
      <c r="I974" s="68"/>
      <c r="J974" s="67"/>
      <c r="K974" s="67"/>
      <c r="L974" s="67"/>
      <c r="M974" s="67"/>
      <c r="N974" s="67"/>
      <c r="O974" s="67"/>
      <c r="P974" s="67"/>
      <c r="Q974" s="67"/>
      <c r="R974" s="67"/>
      <c r="S974" s="67"/>
      <c r="T974" s="67"/>
      <c r="U974" s="67"/>
    </row>
    <row r="975" spans="9:21">
      <c r="I975" s="68"/>
      <c r="J975" s="67"/>
      <c r="K975" s="67"/>
      <c r="L975" s="67"/>
      <c r="M975" s="67"/>
      <c r="N975" s="67"/>
      <c r="O975" s="67"/>
      <c r="P975" s="67"/>
      <c r="Q975" s="67"/>
      <c r="R975" s="67"/>
      <c r="S975" s="67"/>
      <c r="T975" s="67"/>
      <c r="U975" s="67"/>
    </row>
    <row r="976" spans="9:21">
      <c r="I976" s="68"/>
      <c r="J976" s="67"/>
      <c r="K976" s="67"/>
      <c r="L976" s="67"/>
      <c r="M976" s="67"/>
      <c r="N976" s="67"/>
      <c r="O976" s="67"/>
      <c r="P976" s="67"/>
      <c r="Q976" s="67"/>
      <c r="R976" s="67"/>
      <c r="S976" s="67"/>
      <c r="T976" s="67"/>
      <c r="U976" s="67"/>
    </row>
    <row r="977" spans="9:21">
      <c r="I977" s="68"/>
      <c r="J977" s="67"/>
      <c r="K977" s="67"/>
      <c r="L977" s="67"/>
      <c r="M977" s="67"/>
      <c r="N977" s="67"/>
      <c r="O977" s="67"/>
      <c r="P977" s="67"/>
      <c r="Q977" s="67"/>
      <c r="R977" s="67"/>
      <c r="S977" s="67"/>
      <c r="T977" s="67"/>
      <c r="U977" s="67"/>
    </row>
    <row r="978" spans="9:21">
      <c r="I978" s="68"/>
      <c r="J978" s="67"/>
      <c r="K978" s="67"/>
      <c r="L978" s="67"/>
      <c r="M978" s="67"/>
      <c r="N978" s="67"/>
      <c r="O978" s="67"/>
      <c r="P978" s="67"/>
      <c r="Q978" s="67"/>
      <c r="R978" s="67"/>
      <c r="S978" s="67"/>
      <c r="T978" s="67"/>
      <c r="U978" s="67"/>
    </row>
    <row r="979" spans="9:21">
      <c r="I979" s="68"/>
      <c r="J979" s="67"/>
      <c r="K979" s="67"/>
      <c r="L979" s="67"/>
      <c r="M979" s="67"/>
      <c r="N979" s="67"/>
      <c r="O979" s="67"/>
      <c r="P979" s="67"/>
      <c r="Q979" s="67"/>
      <c r="R979" s="67"/>
      <c r="S979" s="67"/>
      <c r="T979" s="67"/>
      <c r="U979" s="67"/>
    </row>
    <row r="980" spans="9:21">
      <c r="I980" s="68"/>
      <c r="J980" s="67"/>
      <c r="K980" s="67"/>
      <c r="L980" s="67"/>
      <c r="M980" s="67"/>
      <c r="N980" s="67"/>
      <c r="O980" s="67"/>
      <c r="P980" s="67"/>
      <c r="Q980" s="67"/>
      <c r="R980" s="67"/>
      <c r="S980" s="67"/>
      <c r="T980" s="67"/>
      <c r="U980" s="67"/>
    </row>
    <row r="981" spans="9:21">
      <c r="I981" s="68"/>
      <c r="J981" s="67"/>
      <c r="K981" s="67"/>
      <c r="L981" s="67"/>
      <c r="M981" s="67"/>
      <c r="N981" s="67"/>
      <c r="O981" s="67"/>
      <c r="P981" s="67"/>
      <c r="Q981" s="67"/>
      <c r="R981" s="67"/>
      <c r="S981" s="67"/>
      <c r="T981" s="67"/>
      <c r="U981" s="67"/>
    </row>
    <row r="982" spans="9:21">
      <c r="I982" s="68"/>
      <c r="J982" s="67"/>
      <c r="K982" s="67"/>
      <c r="L982" s="67"/>
      <c r="M982" s="67"/>
      <c r="N982" s="67"/>
      <c r="O982" s="67"/>
      <c r="P982" s="67"/>
      <c r="Q982" s="67"/>
      <c r="R982" s="67"/>
      <c r="S982" s="67"/>
      <c r="T982" s="67"/>
      <c r="U982" s="67"/>
    </row>
    <row r="983" spans="9:21">
      <c r="I983" s="68"/>
      <c r="J983" s="67"/>
      <c r="K983" s="67"/>
      <c r="L983" s="67"/>
      <c r="M983" s="67"/>
      <c r="N983" s="67"/>
      <c r="O983" s="67"/>
      <c r="P983" s="67"/>
      <c r="Q983" s="67"/>
      <c r="R983" s="67"/>
      <c r="S983" s="67"/>
      <c r="T983" s="67"/>
      <c r="U983" s="67"/>
    </row>
    <row r="984" spans="9:21">
      <c r="I984" s="68"/>
      <c r="J984" s="67"/>
      <c r="K984" s="67"/>
      <c r="L984" s="67"/>
      <c r="M984" s="67"/>
      <c r="N984" s="67"/>
      <c r="O984" s="67"/>
      <c r="P984" s="67"/>
      <c r="Q984" s="67"/>
      <c r="R984" s="67"/>
      <c r="S984" s="67"/>
      <c r="T984" s="67"/>
      <c r="U984" s="67"/>
    </row>
    <row r="985" spans="9:21">
      <c r="I985" s="68"/>
      <c r="J985" s="67"/>
      <c r="K985" s="67"/>
      <c r="L985" s="67"/>
      <c r="M985" s="67"/>
      <c r="N985" s="67"/>
      <c r="O985" s="67"/>
      <c r="P985" s="67"/>
      <c r="Q985" s="67"/>
      <c r="R985" s="67"/>
      <c r="S985" s="67"/>
      <c r="T985" s="67"/>
      <c r="U985" s="67"/>
    </row>
    <row r="986" spans="9:21">
      <c r="I986" s="68"/>
      <c r="J986" s="67"/>
      <c r="K986" s="67"/>
      <c r="L986" s="67"/>
      <c r="M986" s="67"/>
      <c r="N986" s="67"/>
      <c r="O986" s="67"/>
      <c r="P986" s="67"/>
      <c r="Q986" s="67"/>
      <c r="R986" s="67"/>
      <c r="S986" s="67"/>
      <c r="T986" s="67"/>
      <c r="U986" s="67"/>
    </row>
    <row r="987" spans="9:21">
      <c r="I987" s="68"/>
      <c r="J987" s="67"/>
      <c r="K987" s="67"/>
      <c r="L987" s="67"/>
      <c r="M987" s="67"/>
      <c r="N987" s="67"/>
      <c r="O987" s="67"/>
      <c r="P987" s="67"/>
      <c r="Q987" s="67"/>
      <c r="R987" s="67"/>
      <c r="S987" s="67"/>
      <c r="T987" s="67"/>
      <c r="U987" s="67"/>
    </row>
    <row r="988" spans="9:21">
      <c r="I988" s="68"/>
      <c r="J988" s="67"/>
      <c r="K988" s="67"/>
      <c r="L988" s="67"/>
      <c r="M988" s="67"/>
      <c r="N988" s="67"/>
      <c r="O988" s="67"/>
      <c r="P988" s="67"/>
      <c r="Q988" s="67"/>
      <c r="R988" s="67"/>
      <c r="S988" s="67"/>
      <c r="T988" s="67"/>
      <c r="U988" s="67"/>
    </row>
    <row r="989" spans="9:21">
      <c r="I989" s="68"/>
      <c r="J989" s="67"/>
      <c r="K989" s="67"/>
      <c r="L989" s="67"/>
      <c r="M989" s="67"/>
      <c r="N989" s="67"/>
      <c r="O989" s="67"/>
      <c r="P989" s="67"/>
      <c r="Q989" s="67"/>
      <c r="R989" s="67"/>
      <c r="S989" s="67"/>
      <c r="T989" s="67"/>
      <c r="U989" s="67"/>
    </row>
    <row r="990" spans="9:21">
      <c r="I990" s="68"/>
      <c r="J990" s="67"/>
      <c r="K990" s="67"/>
      <c r="L990" s="67"/>
      <c r="M990" s="67"/>
      <c r="N990" s="67"/>
      <c r="O990" s="67"/>
      <c r="P990" s="67"/>
      <c r="Q990" s="67"/>
      <c r="R990" s="67"/>
      <c r="S990" s="67"/>
      <c r="T990" s="67"/>
      <c r="U990" s="67"/>
    </row>
    <row r="991" spans="9:21">
      <c r="I991" s="68"/>
      <c r="J991" s="67"/>
      <c r="K991" s="67"/>
      <c r="L991" s="67"/>
      <c r="M991" s="67"/>
      <c r="N991" s="67"/>
      <c r="O991" s="67"/>
      <c r="P991" s="67"/>
      <c r="Q991" s="67"/>
      <c r="R991" s="67"/>
      <c r="S991" s="67"/>
      <c r="T991" s="67"/>
      <c r="U991" s="67"/>
    </row>
    <row r="992" spans="9:21">
      <c r="I992" s="68"/>
      <c r="J992" s="67"/>
      <c r="K992" s="67"/>
      <c r="L992" s="67"/>
      <c r="M992" s="67"/>
      <c r="N992" s="67"/>
      <c r="O992" s="67"/>
      <c r="P992" s="67"/>
      <c r="Q992" s="67"/>
      <c r="R992" s="67"/>
      <c r="S992" s="67"/>
      <c r="T992" s="67"/>
      <c r="U992" s="67"/>
    </row>
    <row r="993" spans="9:21">
      <c r="I993" s="68"/>
      <c r="J993" s="67"/>
      <c r="K993" s="67"/>
      <c r="L993" s="67"/>
      <c r="M993" s="67"/>
      <c r="N993" s="67"/>
      <c r="O993" s="67"/>
      <c r="P993" s="67"/>
      <c r="Q993" s="67"/>
      <c r="R993" s="67"/>
      <c r="S993" s="67"/>
      <c r="T993" s="67"/>
      <c r="U993" s="67"/>
    </row>
    <row r="994" spans="9:21">
      <c r="I994" s="68"/>
      <c r="J994" s="67"/>
      <c r="K994" s="67"/>
      <c r="L994" s="67"/>
      <c r="M994" s="67"/>
      <c r="N994" s="67"/>
      <c r="O994" s="67"/>
      <c r="P994" s="67"/>
      <c r="Q994" s="67"/>
      <c r="R994" s="67"/>
      <c r="S994" s="67"/>
      <c r="T994" s="67"/>
      <c r="U994" s="67"/>
    </row>
    <row r="995" spans="9:21">
      <c r="I995" s="68"/>
      <c r="J995" s="67"/>
      <c r="K995" s="67"/>
      <c r="L995" s="67"/>
      <c r="M995" s="67"/>
      <c r="N995" s="67"/>
      <c r="O995" s="67"/>
      <c r="P995" s="67"/>
      <c r="Q995" s="67"/>
      <c r="R995" s="67"/>
      <c r="S995" s="67"/>
      <c r="T995" s="67"/>
      <c r="U995" s="67"/>
    </row>
    <row r="996" spans="9:21">
      <c r="I996" s="68"/>
      <c r="J996" s="67"/>
      <c r="K996" s="67"/>
      <c r="L996" s="67"/>
      <c r="M996" s="67"/>
      <c r="N996" s="67"/>
      <c r="O996" s="67"/>
      <c r="P996" s="67"/>
      <c r="Q996" s="67"/>
      <c r="R996" s="67"/>
      <c r="S996" s="67"/>
      <c r="T996" s="67"/>
      <c r="U996" s="67"/>
    </row>
    <row r="997" spans="9:21">
      <c r="I997" s="68"/>
      <c r="J997" s="67"/>
      <c r="K997" s="67"/>
      <c r="L997" s="67"/>
      <c r="M997" s="67"/>
      <c r="N997" s="67"/>
      <c r="O997" s="67"/>
      <c r="P997" s="67"/>
      <c r="Q997" s="67"/>
      <c r="R997" s="67"/>
      <c r="S997" s="67"/>
      <c r="T997" s="67"/>
      <c r="U997" s="67"/>
    </row>
    <row r="998" spans="9:21">
      <c r="I998" s="68"/>
      <c r="J998" s="67"/>
      <c r="K998" s="67"/>
      <c r="L998" s="67"/>
      <c r="M998" s="67"/>
      <c r="N998" s="67"/>
      <c r="O998" s="67"/>
      <c r="P998" s="67"/>
      <c r="Q998" s="67"/>
      <c r="R998" s="67"/>
      <c r="S998" s="67"/>
      <c r="T998" s="67"/>
      <c r="U998" s="67"/>
    </row>
    <row r="999" spans="9:21">
      <c r="I999" s="68"/>
      <c r="J999" s="67"/>
      <c r="K999" s="67"/>
      <c r="L999" s="67"/>
      <c r="M999" s="67"/>
      <c r="N999" s="67"/>
      <c r="O999" s="67"/>
      <c r="P999" s="67"/>
      <c r="Q999" s="67"/>
      <c r="R999" s="67"/>
      <c r="S999" s="67"/>
      <c r="T999" s="67"/>
      <c r="U999" s="67"/>
    </row>
    <row r="1000" spans="9:21">
      <c r="I1000" s="68"/>
      <c r="J1000" s="67"/>
      <c r="K1000" s="67"/>
      <c r="L1000" s="67"/>
      <c r="M1000" s="67"/>
      <c r="N1000" s="67"/>
      <c r="O1000" s="67"/>
      <c r="P1000" s="67"/>
      <c r="Q1000" s="67"/>
      <c r="R1000" s="67"/>
      <c r="S1000" s="67"/>
      <c r="T1000" s="67"/>
      <c r="U1000" s="67"/>
    </row>
    <row r="1001" spans="9:21">
      <c r="I1001" s="68"/>
      <c r="J1001" s="67"/>
      <c r="K1001" s="67"/>
      <c r="L1001" s="67"/>
      <c r="M1001" s="67"/>
      <c r="N1001" s="67"/>
      <c r="O1001" s="67"/>
      <c r="P1001" s="67"/>
      <c r="Q1001" s="67"/>
      <c r="R1001" s="67"/>
      <c r="S1001" s="67"/>
      <c r="T1001" s="67"/>
      <c r="U1001" s="67"/>
    </row>
    <row r="1002" spans="9:21">
      <c r="I1002" s="68"/>
      <c r="J1002" s="67"/>
      <c r="K1002" s="67"/>
      <c r="L1002" s="67"/>
      <c r="M1002" s="67"/>
      <c r="N1002" s="67"/>
      <c r="O1002" s="67"/>
      <c r="P1002" s="67"/>
      <c r="Q1002" s="67"/>
      <c r="R1002" s="67"/>
      <c r="S1002" s="67"/>
      <c r="T1002" s="67"/>
      <c r="U1002" s="67"/>
    </row>
    <row r="1003" spans="9:21">
      <c r="I1003" s="68"/>
      <c r="J1003" s="67"/>
      <c r="K1003" s="67"/>
      <c r="L1003" s="67"/>
      <c r="M1003" s="67"/>
      <c r="N1003" s="67"/>
      <c r="O1003" s="67"/>
      <c r="P1003" s="67"/>
      <c r="Q1003" s="67"/>
      <c r="R1003" s="67"/>
      <c r="S1003" s="67"/>
      <c r="T1003" s="67"/>
      <c r="U1003" s="67"/>
    </row>
    <row r="1004" spans="9:21">
      <c r="I1004" s="68"/>
      <c r="J1004" s="67"/>
      <c r="K1004" s="67"/>
      <c r="L1004" s="67"/>
      <c r="M1004" s="67"/>
      <c r="N1004" s="67"/>
      <c r="O1004" s="67"/>
      <c r="P1004" s="67"/>
      <c r="Q1004" s="67"/>
      <c r="R1004" s="67"/>
      <c r="S1004" s="67"/>
      <c r="T1004" s="67"/>
      <c r="U1004" s="67"/>
    </row>
    <row r="1005" spans="9:21">
      <c r="I1005" s="68"/>
      <c r="J1005" s="67"/>
      <c r="K1005" s="67"/>
      <c r="L1005" s="67"/>
      <c r="M1005" s="67"/>
      <c r="N1005" s="67"/>
      <c r="O1005" s="67"/>
      <c r="P1005" s="67"/>
      <c r="Q1005" s="67"/>
      <c r="R1005" s="67"/>
      <c r="S1005" s="67"/>
      <c r="T1005" s="67"/>
      <c r="U1005" s="67"/>
    </row>
    <row r="1006" spans="9:21">
      <c r="I1006" s="68"/>
      <c r="J1006" s="67"/>
      <c r="K1006" s="67"/>
      <c r="L1006" s="67"/>
      <c r="M1006" s="67"/>
      <c r="N1006" s="67"/>
      <c r="O1006" s="67"/>
      <c r="P1006" s="67"/>
      <c r="Q1006" s="67"/>
      <c r="R1006" s="67"/>
      <c r="S1006" s="67"/>
      <c r="T1006" s="67"/>
      <c r="U1006" s="67"/>
    </row>
    <row r="1007" spans="9:21">
      <c r="I1007" s="68"/>
      <c r="J1007" s="67"/>
      <c r="K1007" s="67"/>
      <c r="L1007" s="67"/>
      <c r="M1007" s="67"/>
      <c r="N1007" s="67"/>
      <c r="O1007" s="67"/>
      <c r="P1007" s="67"/>
      <c r="Q1007" s="67"/>
      <c r="R1007" s="67"/>
      <c r="S1007" s="67"/>
      <c r="T1007" s="67"/>
      <c r="U1007" s="67"/>
    </row>
    <row r="1008" spans="9:21">
      <c r="I1008" s="68"/>
      <c r="J1008" s="67"/>
      <c r="K1008" s="67"/>
      <c r="L1008" s="67"/>
      <c r="M1008" s="67"/>
      <c r="N1008" s="67"/>
      <c r="O1008" s="67"/>
      <c r="P1008" s="67"/>
      <c r="Q1008" s="67"/>
      <c r="R1008" s="67"/>
      <c r="S1008" s="67"/>
      <c r="T1008" s="67"/>
      <c r="U1008" s="67"/>
    </row>
    <row r="1009" spans="9:21">
      <c r="I1009" s="68"/>
      <c r="J1009" s="67"/>
      <c r="K1009" s="67"/>
      <c r="L1009" s="67"/>
      <c r="M1009" s="67"/>
      <c r="N1009" s="67"/>
      <c r="O1009" s="67"/>
      <c r="P1009" s="67"/>
      <c r="Q1009" s="67"/>
      <c r="R1009" s="67"/>
      <c r="S1009" s="67"/>
      <c r="T1009" s="67"/>
      <c r="U1009" s="67"/>
    </row>
    <row r="1010" spans="9:21">
      <c r="I1010" s="68"/>
      <c r="J1010" s="67"/>
      <c r="K1010" s="67"/>
      <c r="L1010" s="67"/>
      <c r="M1010" s="67"/>
      <c r="N1010" s="67"/>
      <c r="O1010" s="67"/>
      <c r="P1010" s="67"/>
      <c r="Q1010" s="67"/>
      <c r="R1010" s="67"/>
      <c r="S1010" s="67"/>
      <c r="T1010" s="67"/>
      <c r="U1010" s="67"/>
    </row>
    <row r="1011" spans="9:21">
      <c r="I1011" s="68"/>
      <c r="J1011" s="67"/>
      <c r="K1011" s="67"/>
      <c r="L1011" s="67"/>
      <c r="M1011" s="67"/>
      <c r="N1011" s="67"/>
      <c r="O1011" s="67"/>
      <c r="P1011" s="67"/>
      <c r="Q1011" s="67"/>
      <c r="R1011" s="67"/>
      <c r="S1011" s="67"/>
      <c r="T1011" s="67"/>
      <c r="U1011" s="67"/>
    </row>
    <row r="1012" spans="9:21">
      <c r="I1012" s="68"/>
      <c r="J1012" s="67"/>
      <c r="K1012" s="67"/>
      <c r="L1012" s="67"/>
      <c r="M1012" s="67"/>
      <c r="N1012" s="67"/>
      <c r="O1012" s="67"/>
      <c r="P1012" s="67"/>
      <c r="Q1012" s="67"/>
      <c r="R1012" s="67"/>
      <c r="S1012" s="67"/>
      <c r="T1012" s="67"/>
      <c r="U1012" s="67"/>
    </row>
    <row r="1013" spans="9:21">
      <c r="I1013" s="68"/>
      <c r="J1013" s="67"/>
      <c r="K1013" s="67"/>
      <c r="L1013" s="67"/>
      <c r="M1013" s="67"/>
      <c r="N1013" s="67"/>
      <c r="O1013" s="67"/>
      <c r="P1013" s="67"/>
      <c r="Q1013" s="67"/>
      <c r="R1013" s="67"/>
      <c r="S1013" s="67"/>
      <c r="T1013" s="67"/>
      <c r="U1013" s="67"/>
    </row>
    <row r="1014" spans="9:21">
      <c r="I1014" s="68"/>
      <c r="J1014" s="67"/>
      <c r="K1014" s="67"/>
      <c r="L1014" s="67"/>
      <c r="M1014" s="67"/>
      <c r="N1014" s="67"/>
      <c r="O1014" s="67"/>
      <c r="P1014" s="67"/>
      <c r="Q1014" s="67"/>
      <c r="R1014" s="67"/>
      <c r="S1014" s="67"/>
      <c r="T1014" s="67"/>
      <c r="U1014" s="67"/>
    </row>
    <row r="1015" spans="9:21">
      <c r="I1015" s="68"/>
      <c r="J1015" s="67"/>
      <c r="K1015" s="67"/>
      <c r="L1015" s="67"/>
      <c r="M1015" s="67"/>
      <c r="N1015" s="67"/>
      <c r="O1015" s="67"/>
      <c r="P1015" s="67"/>
      <c r="Q1015" s="67"/>
      <c r="R1015" s="67"/>
      <c r="S1015" s="67"/>
      <c r="T1015" s="67"/>
      <c r="U1015" s="67"/>
    </row>
    <row r="1016" spans="9:21">
      <c r="I1016" s="68"/>
      <c r="J1016" s="67"/>
      <c r="K1016" s="67"/>
      <c r="L1016" s="67"/>
      <c r="M1016" s="67"/>
      <c r="N1016" s="67"/>
      <c r="O1016" s="67"/>
      <c r="P1016" s="67"/>
      <c r="Q1016" s="67"/>
      <c r="R1016" s="67"/>
      <c r="S1016" s="67"/>
      <c r="T1016" s="67"/>
      <c r="U1016" s="67"/>
    </row>
    <row r="1017" spans="9:21">
      <c r="I1017" s="68"/>
      <c r="J1017" s="67"/>
      <c r="K1017" s="67"/>
      <c r="L1017" s="67"/>
      <c r="M1017" s="67"/>
      <c r="N1017" s="67"/>
      <c r="O1017" s="67"/>
      <c r="P1017" s="67"/>
      <c r="Q1017" s="67"/>
      <c r="R1017" s="67"/>
      <c r="S1017" s="67"/>
      <c r="T1017" s="67"/>
      <c r="U1017" s="67"/>
    </row>
    <row r="1018" spans="9:21">
      <c r="I1018" s="68"/>
      <c r="J1018" s="67"/>
      <c r="K1018" s="67"/>
      <c r="L1018" s="67"/>
      <c r="M1018" s="67"/>
      <c r="N1018" s="67"/>
      <c r="O1018" s="67"/>
      <c r="P1018" s="67"/>
      <c r="Q1018" s="67"/>
      <c r="R1018" s="67"/>
      <c r="S1018" s="67"/>
      <c r="T1018" s="67"/>
      <c r="U1018" s="67"/>
    </row>
    <row r="1019" spans="9:21">
      <c r="I1019" s="68"/>
      <c r="J1019" s="67"/>
      <c r="K1019" s="67"/>
      <c r="L1019" s="67"/>
      <c r="M1019" s="67"/>
      <c r="N1019" s="67"/>
      <c r="O1019" s="67"/>
      <c r="P1019" s="67"/>
      <c r="Q1019" s="67"/>
      <c r="R1019" s="67"/>
      <c r="S1019" s="67"/>
      <c r="T1019" s="67"/>
      <c r="U1019" s="67"/>
    </row>
    <row r="1020" spans="9:21">
      <c r="I1020" s="68"/>
      <c r="J1020" s="67"/>
      <c r="K1020" s="67"/>
      <c r="L1020" s="67"/>
      <c r="M1020" s="67"/>
      <c r="N1020" s="67"/>
      <c r="O1020" s="67"/>
      <c r="P1020" s="67"/>
      <c r="Q1020" s="67"/>
      <c r="R1020" s="67"/>
      <c r="S1020" s="67"/>
      <c r="T1020" s="67"/>
      <c r="U1020" s="67"/>
    </row>
    <row r="1021" spans="9:21">
      <c r="I1021" s="68"/>
      <c r="J1021" s="67"/>
      <c r="K1021" s="67"/>
      <c r="L1021" s="67"/>
      <c r="M1021" s="67"/>
      <c r="N1021" s="67"/>
      <c r="O1021" s="67"/>
      <c r="P1021" s="67"/>
      <c r="Q1021" s="67"/>
      <c r="R1021" s="67"/>
      <c r="S1021" s="67"/>
      <c r="T1021" s="67"/>
      <c r="U1021" s="67"/>
    </row>
    <row r="1022" spans="9:21">
      <c r="I1022" s="68"/>
      <c r="J1022" s="67"/>
      <c r="K1022" s="67"/>
      <c r="L1022" s="67"/>
      <c r="M1022" s="67"/>
      <c r="N1022" s="67"/>
      <c r="O1022" s="67"/>
      <c r="P1022" s="67"/>
      <c r="Q1022" s="67"/>
      <c r="R1022" s="67"/>
      <c r="S1022" s="67"/>
      <c r="T1022" s="67"/>
      <c r="U1022" s="67"/>
    </row>
    <row r="1023" spans="9:21">
      <c r="I1023" s="68"/>
      <c r="J1023" s="67"/>
      <c r="K1023" s="67"/>
      <c r="L1023" s="67"/>
      <c r="M1023" s="67"/>
      <c r="N1023" s="67"/>
      <c r="O1023" s="67"/>
      <c r="P1023" s="67"/>
      <c r="Q1023" s="67"/>
      <c r="R1023" s="67"/>
      <c r="S1023" s="67"/>
      <c r="T1023" s="67"/>
      <c r="U1023" s="67"/>
    </row>
    <row r="1024" spans="9:21">
      <c r="I1024" s="68"/>
      <c r="J1024" s="67"/>
      <c r="K1024" s="67"/>
      <c r="L1024" s="67"/>
      <c r="M1024" s="67"/>
      <c r="N1024" s="67"/>
      <c r="O1024" s="67"/>
      <c r="P1024" s="67"/>
      <c r="Q1024" s="67"/>
      <c r="R1024" s="67"/>
      <c r="S1024" s="67"/>
      <c r="T1024" s="67"/>
      <c r="U1024" s="67"/>
    </row>
    <row r="1025" spans="9:21">
      <c r="I1025" s="68"/>
      <c r="J1025" s="67"/>
      <c r="K1025" s="67"/>
      <c r="L1025" s="67"/>
      <c r="M1025" s="67"/>
      <c r="N1025" s="67"/>
      <c r="O1025" s="67"/>
      <c r="P1025" s="67"/>
      <c r="Q1025" s="67"/>
      <c r="R1025" s="67"/>
      <c r="S1025" s="67"/>
      <c r="T1025" s="67"/>
      <c r="U1025" s="67"/>
    </row>
    <row r="1026" spans="9:21">
      <c r="I1026" s="68"/>
      <c r="J1026" s="67"/>
      <c r="K1026" s="67"/>
      <c r="L1026" s="67"/>
      <c r="M1026" s="67"/>
      <c r="N1026" s="67"/>
      <c r="O1026" s="67"/>
      <c r="P1026" s="67"/>
      <c r="Q1026" s="67"/>
      <c r="R1026" s="67"/>
      <c r="S1026" s="67"/>
      <c r="T1026" s="67"/>
      <c r="U1026" s="67"/>
    </row>
    <row r="1027" spans="9:21">
      <c r="I1027" s="68"/>
      <c r="J1027" s="67"/>
      <c r="K1027" s="67"/>
      <c r="L1027" s="67"/>
      <c r="M1027" s="67"/>
      <c r="N1027" s="67"/>
      <c r="O1027" s="67"/>
      <c r="P1027" s="67"/>
      <c r="Q1027" s="67"/>
      <c r="R1027" s="67"/>
      <c r="S1027" s="67"/>
      <c r="T1027" s="67"/>
      <c r="U1027" s="67"/>
    </row>
    <row r="1028" spans="9:21">
      <c r="I1028" s="68"/>
      <c r="J1028" s="67"/>
      <c r="K1028" s="67"/>
      <c r="L1028" s="67"/>
      <c r="M1028" s="67"/>
      <c r="N1028" s="67"/>
      <c r="O1028" s="67"/>
      <c r="P1028" s="67"/>
      <c r="Q1028" s="67"/>
      <c r="R1028" s="67"/>
      <c r="S1028" s="67"/>
      <c r="T1028" s="67"/>
      <c r="U1028" s="67"/>
    </row>
    <row r="1029" spans="9:21">
      <c r="I1029" s="68"/>
      <c r="J1029" s="67"/>
      <c r="K1029" s="67"/>
      <c r="L1029" s="67"/>
      <c r="M1029" s="67"/>
      <c r="N1029" s="67"/>
      <c r="O1029" s="67"/>
      <c r="P1029" s="67"/>
      <c r="Q1029" s="67"/>
      <c r="R1029" s="67"/>
      <c r="S1029" s="67"/>
      <c r="T1029" s="67"/>
      <c r="U1029" s="67"/>
    </row>
    <row r="1030" spans="9:21">
      <c r="I1030" s="68"/>
      <c r="J1030" s="67"/>
      <c r="K1030" s="67"/>
      <c r="L1030" s="67"/>
      <c r="M1030" s="67"/>
      <c r="N1030" s="67"/>
      <c r="O1030" s="67"/>
      <c r="P1030" s="67"/>
      <c r="Q1030" s="67"/>
      <c r="R1030" s="67"/>
      <c r="S1030" s="67"/>
      <c r="T1030" s="67"/>
      <c r="U1030" s="67"/>
    </row>
    <row r="1031" spans="9:21">
      <c r="I1031" s="68"/>
      <c r="J1031" s="67"/>
      <c r="K1031" s="67"/>
      <c r="L1031" s="67"/>
      <c r="M1031" s="67"/>
      <c r="N1031" s="67"/>
      <c r="O1031" s="67"/>
      <c r="P1031" s="67"/>
      <c r="Q1031" s="67"/>
      <c r="R1031" s="67"/>
      <c r="S1031" s="67"/>
      <c r="T1031" s="67"/>
      <c r="U1031" s="67"/>
    </row>
    <row r="1032" spans="9:21">
      <c r="I1032" s="68"/>
      <c r="J1032" s="67"/>
      <c r="K1032" s="67"/>
      <c r="L1032" s="67"/>
      <c r="M1032" s="67"/>
      <c r="N1032" s="67"/>
      <c r="O1032" s="67"/>
      <c r="P1032" s="67"/>
      <c r="Q1032" s="67"/>
      <c r="R1032" s="67"/>
      <c r="S1032" s="67"/>
      <c r="T1032" s="67"/>
      <c r="U1032" s="67"/>
    </row>
    <row r="1033" spans="9:21">
      <c r="I1033" s="68"/>
      <c r="J1033" s="67"/>
      <c r="K1033" s="67"/>
      <c r="L1033" s="67"/>
      <c r="M1033" s="67"/>
      <c r="N1033" s="67"/>
      <c r="O1033" s="67"/>
      <c r="P1033" s="67"/>
      <c r="Q1033" s="67"/>
      <c r="R1033" s="67"/>
      <c r="S1033" s="67"/>
      <c r="T1033" s="67"/>
      <c r="U1033" s="67"/>
    </row>
    <row r="1034" spans="9:21">
      <c r="I1034" s="68"/>
      <c r="J1034" s="67"/>
      <c r="K1034" s="67"/>
      <c r="L1034" s="67"/>
      <c r="M1034" s="67"/>
      <c r="N1034" s="67"/>
      <c r="O1034" s="67"/>
      <c r="P1034" s="67"/>
      <c r="Q1034" s="67"/>
      <c r="R1034" s="67"/>
      <c r="S1034" s="67"/>
      <c r="T1034" s="67"/>
      <c r="U1034" s="67"/>
    </row>
    <row r="1035" spans="9:21">
      <c r="I1035" s="68"/>
      <c r="J1035" s="67"/>
      <c r="K1035" s="67"/>
      <c r="L1035" s="67"/>
      <c r="M1035" s="67"/>
      <c r="N1035" s="67"/>
      <c r="O1035" s="67"/>
      <c r="P1035" s="67"/>
      <c r="Q1035" s="67"/>
      <c r="R1035" s="67"/>
      <c r="S1035" s="67"/>
      <c r="T1035" s="67"/>
      <c r="U1035" s="67"/>
    </row>
    <row r="1036" spans="9:21">
      <c r="I1036" s="68"/>
      <c r="J1036" s="67"/>
      <c r="K1036" s="67"/>
      <c r="L1036" s="67"/>
      <c r="M1036" s="67"/>
      <c r="N1036" s="67"/>
      <c r="O1036" s="67"/>
      <c r="P1036" s="67"/>
      <c r="Q1036" s="67"/>
      <c r="R1036" s="67"/>
      <c r="S1036" s="67"/>
      <c r="T1036" s="67"/>
      <c r="U1036" s="67"/>
    </row>
    <row r="1037" spans="9:21">
      <c r="I1037" s="68"/>
      <c r="J1037" s="67"/>
      <c r="K1037" s="67"/>
      <c r="L1037" s="67"/>
      <c r="M1037" s="67"/>
      <c r="N1037" s="67"/>
      <c r="O1037" s="67"/>
      <c r="P1037" s="67"/>
      <c r="Q1037" s="67"/>
      <c r="R1037" s="67"/>
      <c r="S1037" s="67"/>
      <c r="T1037" s="67"/>
      <c r="U1037" s="67"/>
    </row>
    <row r="1038" spans="9:21">
      <c r="I1038" s="68"/>
      <c r="J1038" s="67"/>
      <c r="K1038" s="67"/>
      <c r="L1038" s="67"/>
      <c r="M1038" s="67"/>
      <c r="N1038" s="67"/>
      <c r="O1038" s="67"/>
      <c r="P1038" s="67"/>
      <c r="Q1038" s="67"/>
      <c r="R1038" s="67"/>
      <c r="S1038" s="67"/>
      <c r="T1038" s="67"/>
      <c r="U1038" s="67"/>
    </row>
    <row r="1039" spans="9:21">
      <c r="I1039" s="68"/>
      <c r="J1039" s="67"/>
      <c r="K1039" s="67"/>
      <c r="L1039" s="67"/>
      <c r="M1039" s="67"/>
      <c r="N1039" s="67"/>
      <c r="O1039" s="67"/>
      <c r="P1039" s="67"/>
      <c r="Q1039" s="67"/>
      <c r="R1039" s="67"/>
      <c r="S1039" s="67"/>
      <c r="T1039" s="67"/>
      <c r="U1039" s="67"/>
    </row>
    <row r="1040" spans="9:21">
      <c r="I1040" s="68"/>
      <c r="J1040" s="67"/>
      <c r="K1040" s="67"/>
      <c r="L1040" s="67"/>
      <c r="M1040" s="67"/>
      <c r="N1040" s="67"/>
      <c r="O1040" s="67"/>
      <c r="P1040" s="67"/>
      <c r="Q1040" s="67"/>
      <c r="R1040" s="67"/>
      <c r="S1040" s="67"/>
      <c r="T1040" s="67"/>
      <c r="U1040" s="67"/>
    </row>
    <row r="1041" spans="9:21">
      <c r="I1041" s="68"/>
      <c r="J1041" s="67"/>
      <c r="K1041" s="67"/>
      <c r="L1041" s="67"/>
      <c r="M1041" s="67"/>
      <c r="N1041" s="67"/>
      <c r="O1041" s="67"/>
      <c r="P1041" s="67"/>
      <c r="Q1041" s="67"/>
      <c r="R1041" s="67"/>
      <c r="S1041" s="67"/>
      <c r="T1041" s="67"/>
      <c r="U1041" s="67"/>
    </row>
    <row r="1042" spans="9:21">
      <c r="I1042" s="68"/>
      <c r="J1042" s="67"/>
      <c r="K1042" s="67"/>
      <c r="L1042" s="67"/>
      <c r="M1042" s="67"/>
      <c r="N1042" s="67"/>
      <c r="O1042" s="67"/>
      <c r="P1042" s="67"/>
      <c r="Q1042" s="67"/>
      <c r="R1042" s="67"/>
      <c r="S1042" s="67"/>
      <c r="T1042" s="67"/>
      <c r="U1042" s="67"/>
    </row>
    <row r="1043" spans="9:21">
      <c r="I1043" s="68"/>
      <c r="J1043" s="67"/>
      <c r="K1043" s="67"/>
      <c r="L1043" s="67"/>
      <c r="M1043" s="67"/>
      <c r="N1043" s="67"/>
      <c r="O1043" s="67"/>
      <c r="P1043" s="67"/>
      <c r="Q1043" s="67"/>
      <c r="R1043" s="67"/>
      <c r="S1043" s="67"/>
      <c r="T1043" s="67"/>
      <c r="U1043" s="67"/>
    </row>
    <row r="1044" spans="9:21">
      <c r="I1044" s="68"/>
      <c r="J1044" s="67"/>
      <c r="K1044" s="67"/>
      <c r="L1044" s="67"/>
      <c r="M1044" s="67"/>
      <c r="N1044" s="67"/>
      <c r="O1044" s="67"/>
      <c r="P1044" s="67"/>
      <c r="Q1044" s="67"/>
      <c r="R1044" s="67"/>
      <c r="S1044" s="67"/>
      <c r="T1044" s="67"/>
      <c r="U1044" s="67"/>
    </row>
    <row r="1045" spans="9:21">
      <c r="I1045" s="68"/>
      <c r="J1045" s="67"/>
      <c r="K1045" s="67"/>
      <c r="L1045" s="67"/>
      <c r="M1045" s="67"/>
      <c r="N1045" s="67"/>
      <c r="O1045" s="67"/>
      <c r="P1045" s="67"/>
      <c r="Q1045" s="67"/>
      <c r="R1045" s="67"/>
      <c r="S1045" s="67"/>
      <c r="T1045" s="67"/>
      <c r="U1045" s="67"/>
    </row>
    <row r="1046" spans="9:21">
      <c r="I1046" s="68"/>
      <c r="J1046" s="67"/>
      <c r="K1046" s="67"/>
      <c r="L1046" s="67"/>
      <c r="M1046" s="67"/>
      <c r="N1046" s="67"/>
      <c r="O1046" s="67"/>
      <c r="P1046" s="67"/>
      <c r="Q1046" s="67"/>
      <c r="R1046" s="67"/>
      <c r="S1046" s="67"/>
      <c r="T1046" s="67"/>
      <c r="U1046" s="67"/>
    </row>
    <row r="1047" spans="9:21">
      <c r="I1047" s="68"/>
      <c r="J1047" s="67"/>
      <c r="K1047" s="67"/>
      <c r="L1047" s="67"/>
      <c r="M1047" s="67"/>
      <c r="N1047" s="67"/>
      <c r="O1047" s="67"/>
      <c r="P1047" s="67"/>
      <c r="Q1047" s="67"/>
      <c r="R1047" s="67"/>
      <c r="S1047" s="67"/>
      <c r="T1047" s="67"/>
      <c r="U1047" s="67"/>
    </row>
    <row r="1048" spans="9:21">
      <c r="I1048" s="68"/>
      <c r="J1048" s="67"/>
      <c r="K1048" s="67"/>
      <c r="L1048" s="67"/>
      <c r="M1048" s="67"/>
      <c r="N1048" s="67"/>
      <c r="O1048" s="67"/>
      <c r="P1048" s="67"/>
      <c r="Q1048" s="67"/>
      <c r="R1048" s="67"/>
      <c r="S1048" s="67"/>
      <c r="T1048" s="67"/>
      <c r="U1048" s="67"/>
    </row>
    <row r="1049" spans="9:21">
      <c r="I1049" s="68"/>
      <c r="J1049" s="67"/>
      <c r="K1049" s="67"/>
      <c r="L1049" s="67"/>
      <c r="M1049" s="67"/>
      <c r="N1049" s="67"/>
      <c r="O1049" s="67"/>
      <c r="P1049" s="67"/>
      <c r="Q1049" s="67"/>
      <c r="R1049" s="67"/>
      <c r="S1049" s="67"/>
      <c r="T1049" s="67"/>
      <c r="U1049" s="67"/>
    </row>
    <row r="1050" spans="9:21">
      <c r="I1050" s="68"/>
      <c r="J1050" s="67"/>
      <c r="K1050" s="67"/>
      <c r="L1050" s="67"/>
      <c r="M1050" s="67"/>
      <c r="N1050" s="67"/>
      <c r="O1050" s="67"/>
      <c r="P1050" s="67"/>
      <c r="Q1050" s="67"/>
      <c r="R1050" s="67"/>
      <c r="S1050" s="67"/>
      <c r="T1050" s="67"/>
      <c r="U1050" s="67"/>
    </row>
    <row r="1051" spans="9:21">
      <c r="I1051" s="68"/>
      <c r="J1051" s="67"/>
      <c r="K1051" s="67"/>
      <c r="L1051" s="67"/>
      <c r="M1051" s="67"/>
      <c r="N1051" s="67"/>
      <c r="O1051" s="67"/>
      <c r="P1051" s="67"/>
      <c r="Q1051" s="67"/>
      <c r="R1051" s="67"/>
      <c r="S1051" s="67"/>
      <c r="T1051" s="67"/>
      <c r="U1051" s="67"/>
    </row>
    <row r="1052" spans="9:21">
      <c r="I1052" s="68"/>
      <c r="J1052" s="67"/>
      <c r="K1052" s="67"/>
      <c r="L1052" s="67"/>
      <c r="M1052" s="67"/>
      <c r="N1052" s="67"/>
      <c r="O1052" s="67"/>
      <c r="P1052" s="67"/>
      <c r="Q1052" s="67"/>
      <c r="R1052" s="67"/>
      <c r="S1052" s="67"/>
      <c r="T1052" s="67"/>
      <c r="U1052" s="67"/>
    </row>
    <row r="1053" spans="9:21">
      <c r="I1053" s="68"/>
      <c r="J1053" s="67"/>
      <c r="K1053" s="67"/>
      <c r="L1053" s="67"/>
      <c r="M1053" s="67"/>
      <c r="N1053" s="67"/>
      <c r="O1053" s="67"/>
      <c r="P1053" s="67"/>
      <c r="Q1053" s="67"/>
      <c r="R1053" s="67"/>
      <c r="S1053" s="67"/>
      <c r="T1053" s="67"/>
      <c r="U1053" s="67"/>
    </row>
    <row r="1054" spans="9:21">
      <c r="I1054" s="68"/>
      <c r="J1054" s="67"/>
      <c r="K1054" s="67"/>
      <c r="L1054" s="67"/>
      <c r="M1054" s="67"/>
      <c r="N1054" s="67"/>
      <c r="O1054" s="67"/>
      <c r="P1054" s="67"/>
      <c r="Q1054" s="67"/>
      <c r="R1054" s="67"/>
      <c r="S1054" s="67"/>
      <c r="T1054" s="67"/>
      <c r="U1054" s="67"/>
    </row>
    <row r="1055" spans="9:21">
      <c r="I1055" s="68"/>
      <c r="J1055" s="67"/>
      <c r="K1055" s="67"/>
      <c r="L1055" s="67"/>
      <c r="M1055" s="67"/>
      <c r="N1055" s="67"/>
      <c r="O1055" s="67"/>
      <c r="P1055" s="67"/>
      <c r="Q1055" s="67"/>
      <c r="R1055" s="67"/>
      <c r="S1055" s="67"/>
      <c r="T1055" s="67"/>
      <c r="U1055" s="67"/>
    </row>
    <row r="1056" spans="9:21">
      <c r="I1056" s="68"/>
      <c r="J1056" s="67"/>
      <c r="K1056" s="67"/>
      <c r="L1056" s="67"/>
      <c r="M1056" s="67"/>
      <c r="N1056" s="67"/>
      <c r="O1056" s="67"/>
      <c r="P1056" s="67"/>
      <c r="Q1056" s="67"/>
      <c r="R1056" s="67"/>
      <c r="S1056" s="67"/>
      <c r="T1056" s="67"/>
      <c r="U1056" s="67"/>
    </row>
    <row r="1057" spans="9:21">
      <c r="I1057" s="68"/>
      <c r="J1057" s="67"/>
      <c r="K1057" s="67"/>
      <c r="L1057" s="67"/>
      <c r="M1057" s="67"/>
      <c r="N1057" s="67"/>
      <c r="O1057" s="67"/>
      <c r="P1057" s="67"/>
      <c r="Q1057" s="67"/>
      <c r="R1057" s="67"/>
      <c r="S1057" s="67"/>
      <c r="T1057" s="67"/>
      <c r="U1057" s="67"/>
    </row>
    <row r="1058" spans="9:21">
      <c r="I1058" s="68"/>
      <c r="J1058" s="67"/>
      <c r="K1058" s="67"/>
      <c r="L1058" s="67"/>
      <c r="M1058" s="67"/>
      <c r="N1058" s="67"/>
      <c r="O1058" s="67"/>
      <c r="P1058" s="67"/>
      <c r="Q1058" s="67"/>
      <c r="R1058" s="67"/>
      <c r="S1058" s="67"/>
      <c r="T1058" s="67"/>
      <c r="U1058" s="67"/>
    </row>
    <row r="1059" spans="9:21">
      <c r="I1059" s="68"/>
      <c r="J1059" s="67"/>
      <c r="K1059" s="67"/>
      <c r="L1059" s="67"/>
      <c r="M1059" s="67"/>
      <c r="N1059" s="67"/>
      <c r="O1059" s="67"/>
      <c r="P1059" s="67"/>
      <c r="Q1059" s="67"/>
      <c r="R1059" s="67"/>
      <c r="S1059" s="67"/>
      <c r="T1059" s="67"/>
      <c r="U1059" s="67"/>
    </row>
    <row r="1060" spans="9:21">
      <c r="I1060" s="68"/>
      <c r="J1060" s="67"/>
      <c r="K1060" s="67"/>
      <c r="L1060" s="67"/>
      <c r="M1060" s="67"/>
      <c r="N1060" s="67"/>
      <c r="O1060" s="67"/>
      <c r="P1060" s="67"/>
      <c r="Q1060" s="67"/>
      <c r="R1060" s="67"/>
      <c r="S1060" s="67"/>
      <c r="T1060" s="67"/>
      <c r="U1060" s="67"/>
    </row>
    <row r="1061" spans="9:21">
      <c r="I1061" s="68"/>
      <c r="J1061" s="67"/>
      <c r="K1061" s="67"/>
      <c r="L1061" s="67"/>
      <c r="M1061" s="67"/>
      <c r="N1061" s="67"/>
      <c r="O1061" s="67"/>
      <c r="P1061" s="67"/>
      <c r="Q1061" s="67"/>
      <c r="R1061" s="67"/>
      <c r="S1061" s="67"/>
      <c r="T1061" s="67"/>
      <c r="U1061" s="67"/>
    </row>
    <row r="1062" spans="9:21">
      <c r="I1062" s="68"/>
      <c r="J1062" s="67"/>
      <c r="K1062" s="67"/>
      <c r="L1062" s="67"/>
      <c r="M1062" s="67"/>
      <c r="N1062" s="67"/>
      <c r="O1062" s="67"/>
      <c r="P1062" s="67"/>
      <c r="Q1062" s="67"/>
      <c r="R1062" s="67"/>
      <c r="S1062" s="67"/>
      <c r="T1062" s="67"/>
      <c r="U1062" s="67"/>
    </row>
    <row r="1063" spans="9:21">
      <c r="I1063" s="68"/>
      <c r="J1063" s="67"/>
      <c r="K1063" s="67"/>
      <c r="L1063" s="67"/>
      <c r="M1063" s="67"/>
      <c r="N1063" s="67"/>
      <c r="O1063" s="67"/>
      <c r="P1063" s="67"/>
      <c r="Q1063" s="67"/>
      <c r="R1063" s="67"/>
      <c r="S1063" s="67"/>
      <c r="T1063" s="67"/>
      <c r="U1063" s="67"/>
    </row>
    <row r="1064" spans="9:21">
      <c r="I1064" s="68"/>
      <c r="J1064" s="67"/>
      <c r="K1064" s="67"/>
      <c r="L1064" s="67"/>
      <c r="M1064" s="67"/>
      <c r="N1064" s="67"/>
      <c r="O1064" s="67"/>
      <c r="P1064" s="67"/>
      <c r="Q1064" s="67"/>
      <c r="R1064" s="67"/>
      <c r="S1064" s="67"/>
      <c r="T1064" s="67"/>
      <c r="U1064" s="67"/>
    </row>
    <row r="1065" spans="9:21">
      <c r="I1065" s="68"/>
      <c r="J1065" s="67"/>
      <c r="K1065" s="67"/>
      <c r="L1065" s="67"/>
      <c r="M1065" s="67"/>
      <c r="N1065" s="67"/>
      <c r="O1065" s="67"/>
      <c r="P1065" s="67"/>
      <c r="Q1065" s="67"/>
      <c r="R1065" s="67"/>
      <c r="S1065" s="67"/>
      <c r="T1065" s="67"/>
      <c r="U1065" s="67"/>
    </row>
    <row r="1066" spans="9:21">
      <c r="I1066" s="68"/>
      <c r="J1066" s="67"/>
      <c r="K1066" s="67"/>
      <c r="L1066" s="67"/>
      <c r="M1066" s="67"/>
      <c r="N1066" s="67"/>
      <c r="O1066" s="67"/>
      <c r="P1066" s="67"/>
      <c r="Q1066" s="67"/>
      <c r="R1066" s="67"/>
      <c r="S1066" s="67"/>
      <c r="T1066" s="67"/>
      <c r="U1066" s="67"/>
    </row>
    <row r="1067" spans="9:21">
      <c r="I1067" s="68"/>
      <c r="J1067" s="67"/>
      <c r="K1067" s="67"/>
      <c r="L1067" s="67"/>
      <c r="M1067" s="67"/>
      <c r="N1067" s="67"/>
      <c r="O1067" s="67"/>
      <c r="P1067" s="67"/>
      <c r="Q1067" s="67"/>
      <c r="R1067" s="67"/>
      <c r="S1067" s="67"/>
      <c r="T1067" s="67"/>
      <c r="U1067" s="67"/>
    </row>
    <row r="1068" spans="9:21">
      <c r="I1068" s="68"/>
      <c r="J1068" s="67"/>
      <c r="K1068" s="67"/>
      <c r="L1068" s="67"/>
      <c r="M1068" s="67"/>
      <c r="N1068" s="67"/>
      <c r="O1068" s="67"/>
      <c r="P1068" s="67"/>
      <c r="Q1068" s="67"/>
      <c r="R1068" s="67"/>
      <c r="S1068" s="67"/>
      <c r="T1068" s="67"/>
      <c r="U1068" s="67"/>
    </row>
    <row r="1069" spans="9:21">
      <c r="I1069" s="68"/>
      <c r="J1069" s="67"/>
      <c r="K1069" s="67"/>
      <c r="L1069" s="67"/>
      <c r="M1069" s="67"/>
      <c r="N1069" s="67"/>
      <c r="O1069" s="67"/>
      <c r="P1069" s="67"/>
      <c r="Q1069" s="67"/>
      <c r="R1069" s="67"/>
      <c r="S1069" s="67"/>
      <c r="T1069" s="67"/>
      <c r="U1069" s="67"/>
    </row>
    <row r="1070" spans="9:21">
      <c r="I1070" s="68"/>
      <c r="J1070" s="67"/>
      <c r="K1070" s="67"/>
      <c r="L1070" s="67"/>
      <c r="M1070" s="67"/>
      <c r="N1070" s="67"/>
      <c r="O1070" s="67"/>
      <c r="P1070" s="67"/>
      <c r="Q1070" s="67"/>
      <c r="R1070" s="67"/>
      <c r="S1070" s="67"/>
      <c r="T1070" s="67"/>
      <c r="U1070" s="67"/>
    </row>
    <row r="1071" spans="9:21">
      <c r="I1071" s="68"/>
      <c r="J1071" s="67"/>
      <c r="K1071" s="67"/>
      <c r="L1071" s="67"/>
      <c r="M1071" s="67"/>
      <c r="N1071" s="67"/>
      <c r="O1071" s="67"/>
      <c r="P1071" s="67"/>
      <c r="Q1071" s="67"/>
      <c r="R1071" s="67"/>
      <c r="S1071" s="67"/>
      <c r="T1071" s="67"/>
      <c r="U1071" s="67"/>
    </row>
    <row r="1072" spans="9:21">
      <c r="I1072" s="68"/>
      <c r="J1072" s="67"/>
      <c r="K1072" s="67"/>
      <c r="L1072" s="67"/>
      <c r="M1072" s="67"/>
      <c r="N1072" s="67"/>
      <c r="O1072" s="67"/>
      <c r="P1072" s="67"/>
      <c r="Q1072" s="67"/>
      <c r="R1072" s="67"/>
      <c r="S1072" s="67"/>
      <c r="T1072" s="67"/>
      <c r="U1072" s="67"/>
    </row>
    <row r="1073" spans="9:21">
      <c r="I1073" s="68"/>
      <c r="J1073" s="67"/>
      <c r="K1073" s="67"/>
      <c r="L1073" s="67"/>
      <c r="M1073" s="67"/>
      <c r="N1073" s="67"/>
      <c r="O1073" s="67"/>
      <c r="P1073" s="67"/>
      <c r="Q1073" s="67"/>
      <c r="R1073" s="67"/>
      <c r="S1073" s="67"/>
      <c r="T1073" s="67"/>
      <c r="U1073" s="67"/>
    </row>
    <row r="1074" spans="9:21">
      <c r="I1074" s="68"/>
      <c r="J1074" s="67"/>
      <c r="K1074" s="67"/>
      <c r="L1074" s="67"/>
      <c r="M1074" s="67"/>
      <c r="N1074" s="67"/>
      <c r="O1074" s="67"/>
      <c r="P1074" s="67"/>
      <c r="Q1074" s="67"/>
      <c r="R1074" s="67"/>
      <c r="S1074" s="67"/>
      <c r="T1074" s="67"/>
      <c r="U1074" s="67"/>
    </row>
    <row r="1075" spans="9:21">
      <c r="I1075" s="68"/>
      <c r="J1075" s="67"/>
      <c r="K1075" s="67"/>
      <c r="L1075" s="67"/>
      <c r="M1075" s="67"/>
      <c r="N1075" s="67"/>
      <c r="O1075" s="67"/>
      <c r="P1075" s="67"/>
      <c r="Q1075" s="67"/>
      <c r="R1075" s="67"/>
      <c r="S1075" s="67"/>
      <c r="T1075" s="67"/>
      <c r="U1075" s="67"/>
    </row>
    <row r="1076" spans="9:21">
      <c r="I1076" s="68"/>
      <c r="J1076" s="67"/>
      <c r="K1076" s="67"/>
      <c r="L1076" s="67"/>
      <c r="M1076" s="67"/>
      <c r="N1076" s="67"/>
      <c r="O1076" s="67"/>
      <c r="P1076" s="67"/>
      <c r="Q1076" s="67"/>
      <c r="R1076" s="67"/>
      <c r="S1076" s="67"/>
      <c r="T1076" s="67"/>
      <c r="U1076" s="67"/>
    </row>
    <row r="1077" spans="9:21">
      <c r="I1077" s="68"/>
      <c r="J1077" s="67"/>
      <c r="K1077" s="67"/>
      <c r="L1077" s="67"/>
      <c r="M1077" s="67"/>
      <c r="N1077" s="67"/>
      <c r="O1077" s="67"/>
      <c r="P1077" s="67"/>
      <c r="Q1077" s="67"/>
      <c r="R1077" s="67"/>
      <c r="S1077" s="67"/>
      <c r="T1077" s="67"/>
      <c r="U1077" s="67"/>
    </row>
    <row r="1078" spans="9:21">
      <c r="I1078" s="68"/>
      <c r="J1078" s="67"/>
      <c r="K1078" s="67"/>
      <c r="L1078" s="67"/>
      <c r="M1078" s="67"/>
      <c r="N1078" s="67"/>
      <c r="O1078" s="67"/>
      <c r="P1078" s="67"/>
      <c r="Q1078" s="67"/>
      <c r="R1078" s="67"/>
      <c r="S1078" s="67"/>
      <c r="T1078" s="67"/>
      <c r="U1078" s="67"/>
    </row>
    <row r="1079" spans="9:21">
      <c r="I1079" s="68"/>
      <c r="J1079" s="67"/>
      <c r="K1079" s="67"/>
      <c r="L1079" s="67"/>
      <c r="M1079" s="67"/>
      <c r="N1079" s="67"/>
      <c r="O1079" s="67"/>
      <c r="P1079" s="67"/>
      <c r="Q1079" s="67"/>
      <c r="R1079" s="67"/>
      <c r="S1079" s="67"/>
      <c r="T1079" s="67"/>
      <c r="U1079" s="67"/>
    </row>
    <row r="1080" spans="9:21">
      <c r="I1080" s="68"/>
      <c r="J1080" s="67"/>
      <c r="K1080" s="67"/>
      <c r="L1080" s="67"/>
      <c r="M1080" s="67"/>
      <c r="N1080" s="67"/>
      <c r="O1080" s="67"/>
      <c r="P1080" s="67"/>
      <c r="Q1080" s="67"/>
      <c r="R1080" s="67"/>
      <c r="S1080" s="67"/>
      <c r="T1080" s="67"/>
      <c r="U1080" s="67"/>
    </row>
    <row r="1081" spans="9:21">
      <c r="I1081" s="68"/>
      <c r="J1081" s="67"/>
      <c r="K1081" s="67"/>
      <c r="L1081" s="67"/>
      <c r="M1081" s="67"/>
      <c r="N1081" s="67"/>
      <c r="O1081" s="67"/>
      <c r="P1081" s="67"/>
      <c r="Q1081" s="67"/>
      <c r="R1081" s="67"/>
      <c r="S1081" s="67"/>
      <c r="T1081" s="67"/>
      <c r="U1081" s="67"/>
    </row>
    <row r="1082" spans="9:21">
      <c r="I1082" s="68"/>
      <c r="J1082" s="67"/>
      <c r="K1082" s="67"/>
      <c r="L1082" s="67"/>
      <c r="M1082" s="67"/>
      <c r="N1082" s="67"/>
      <c r="O1082" s="67"/>
      <c r="P1082" s="67"/>
      <c r="Q1082" s="67"/>
      <c r="R1082" s="67"/>
      <c r="S1082" s="67"/>
      <c r="T1082" s="67"/>
      <c r="U1082" s="67"/>
    </row>
    <row r="1083" spans="9:21">
      <c r="I1083" s="68"/>
      <c r="J1083" s="67"/>
      <c r="K1083" s="67"/>
      <c r="L1083" s="67"/>
      <c r="M1083" s="67"/>
      <c r="N1083" s="67"/>
      <c r="O1083" s="67"/>
      <c r="P1083" s="67"/>
      <c r="Q1083" s="67"/>
      <c r="R1083" s="67"/>
      <c r="S1083" s="67"/>
      <c r="T1083" s="67"/>
      <c r="U1083" s="67"/>
    </row>
    <row r="1084" spans="9:21">
      <c r="I1084" s="68"/>
      <c r="J1084" s="67"/>
      <c r="K1084" s="67"/>
      <c r="L1084" s="67"/>
      <c r="M1084" s="67"/>
      <c r="N1084" s="67"/>
      <c r="O1084" s="67"/>
      <c r="P1084" s="67"/>
      <c r="Q1084" s="67"/>
      <c r="R1084" s="67"/>
      <c r="S1084" s="67"/>
      <c r="T1084" s="67"/>
      <c r="U1084" s="67"/>
    </row>
    <row r="1085" spans="9:21">
      <c r="I1085" s="68"/>
      <c r="J1085" s="67"/>
      <c r="K1085" s="67"/>
      <c r="L1085" s="67"/>
      <c r="M1085" s="67"/>
      <c r="N1085" s="67"/>
      <c r="O1085" s="67"/>
      <c r="P1085" s="67"/>
      <c r="Q1085" s="67"/>
      <c r="R1085" s="67"/>
      <c r="S1085" s="67"/>
      <c r="T1085" s="67"/>
      <c r="U1085" s="67"/>
    </row>
    <row r="1086" spans="9:21">
      <c r="I1086" s="68"/>
      <c r="J1086" s="67"/>
      <c r="K1086" s="67"/>
      <c r="L1086" s="67"/>
      <c r="M1086" s="67"/>
      <c r="N1086" s="67"/>
      <c r="O1086" s="67"/>
      <c r="P1086" s="67"/>
      <c r="Q1086" s="67"/>
      <c r="R1086" s="67"/>
      <c r="S1086" s="67"/>
      <c r="T1086" s="67"/>
      <c r="U1086" s="67"/>
    </row>
    <row r="1087" spans="9:21">
      <c r="I1087" s="68"/>
      <c r="J1087" s="67"/>
      <c r="K1087" s="67"/>
      <c r="L1087" s="67"/>
      <c r="M1087" s="67"/>
      <c r="N1087" s="67"/>
      <c r="O1087" s="67"/>
      <c r="P1087" s="67"/>
      <c r="Q1087" s="67"/>
      <c r="R1087" s="67"/>
      <c r="S1087" s="67"/>
      <c r="T1087" s="67"/>
      <c r="U1087" s="67"/>
    </row>
    <row r="1088" spans="9:21">
      <c r="I1088" s="68"/>
      <c r="J1088" s="67"/>
      <c r="K1088" s="67"/>
      <c r="L1088" s="67"/>
      <c r="M1088" s="67"/>
      <c r="N1088" s="67"/>
      <c r="O1088" s="67"/>
      <c r="P1088" s="67"/>
      <c r="Q1088" s="67"/>
      <c r="R1088" s="67"/>
      <c r="S1088" s="67"/>
      <c r="T1088" s="67"/>
      <c r="U1088" s="67"/>
    </row>
    <row r="1089" spans="9:21">
      <c r="I1089" s="68"/>
      <c r="J1089" s="67"/>
      <c r="K1089" s="67"/>
      <c r="L1089" s="67"/>
      <c r="M1089" s="67"/>
      <c r="N1089" s="67"/>
      <c r="O1089" s="67"/>
      <c r="P1089" s="67"/>
      <c r="Q1089" s="67"/>
      <c r="R1089" s="67"/>
      <c r="S1089" s="67"/>
      <c r="T1089" s="67"/>
      <c r="U1089" s="67"/>
    </row>
    <row r="1090" spans="9:21">
      <c r="I1090" s="68"/>
      <c r="J1090" s="67"/>
      <c r="K1090" s="67"/>
      <c r="L1090" s="67"/>
      <c r="M1090" s="67"/>
      <c r="N1090" s="67"/>
      <c r="O1090" s="67"/>
      <c r="P1090" s="67"/>
      <c r="Q1090" s="67"/>
      <c r="R1090" s="67"/>
      <c r="S1090" s="67"/>
      <c r="T1090" s="67"/>
      <c r="U1090" s="67"/>
    </row>
    <row r="1091" spans="9:21">
      <c r="I1091" s="68"/>
      <c r="J1091" s="67"/>
      <c r="K1091" s="67"/>
      <c r="L1091" s="67"/>
      <c r="M1091" s="67"/>
      <c r="N1091" s="67"/>
      <c r="O1091" s="67"/>
      <c r="P1091" s="67"/>
      <c r="Q1091" s="67"/>
      <c r="R1091" s="67"/>
      <c r="S1091" s="67"/>
      <c r="T1091" s="67"/>
      <c r="U1091" s="67"/>
    </row>
    <row r="1092" spans="9:21">
      <c r="I1092" s="68"/>
      <c r="J1092" s="67"/>
      <c r="K1092" s="67"/>
      <c r="L1092" s="67"/>
      <c r="M1092" s="67"/>
      <c r="N1092" s="67"/>
      <c r="O1092" s="67"/>
      <c r="P1092" s="67"/>
      <c r="Q1092" s="67"/>
      <c r="R1092" s="67"/>
      <c r="S1092" s="67"/>
      <c r="T1092" s="67"/>
      <c r="U1092" s="67"/>
    </row>
    <row r="1093" spans="9:21">
      <c r="I1093" s="68"/>
      <c r="J1093" s="67"/>
      <c r="K1093" s="67"/>
      <c r="L1093" s="67"/>
      <c r="M1093" s="67"/>
      <c r="N1093" s="67"/>
      <c r="O1093" s="67"/>
      <c r="P1093" s="67"/>
      <c r="Q1093" s="67"/>
      <c r="R1093" s="67"/>
      <c r="S1093" s="67"/>
      <c r="T1093" s="67"/>
      <c r="U1093" s="67"/>
    </row>
    <row r="1094" spans="9:21">
      <c r="I1094" s="68"/>
      <c r="J1094" s="67"/>
      <c r="K1094" s="67"/>
      <c r="L1094" s="67"/>
      <c r="M1094" s="67"/>
      <c r="N1094" s="67"/>
      <c r="O1094" s="67"/>
      <c r="P1094" s="67"/>
      <c r="Q1094" s="67"/>
      <c r="R1094" s="67"/>
      <c r="S1094" s="67"/>
      <c r="T1094" s="67"/>
      <c r="U1094" s="67"/>
    </row>
    <row r="1095" spans="9:21">
      <c r="I1095" s="68"/>
      <c r="J1095" s="67"/>
      <c r="K1095" s="67"/>
      <c r="L1095" s="67"/>
      <c r="M1095" s="67"/>
      <c r="N1095" s="67"/>
      <c r="O1095" s="67"/>
      <c r="P1095" s="67"/>
      <c r="Q1095" s="67"/>
      <c r="R1095" s="67"/>
      <c r="S1095" s="67"/>
      <c r="T1095" s="67"/>
      <c r="U1095" s="67"/>
    </row>
    <row r="1096" spans="9:21">
      <c r="I1096" s="68"/>
      <c r="J1096" s="67"/>
      <c r="K1096" s="67"/>
      <c r="L1096" s="67"/>
      <c r="M1096" s="67"/>
      <c r="N1096" s="67"/>
      <c r="O1096" s="67"/>
      <c r="P1096" s="67"/>
      <c r="Q1096" s="67"/>
      <c r="R1096" s="67"/>
      <c r="S1096" s="67"/>
      <c r="T1096" s="67"/>
      <c r="U1096" s="67"/>
    </row>
    <row r="1097" spans="9:21">
      <c r="I1097" s="68"/>
      <c r="J1097" s="67"/>
      <c r="K1097" s="67"/>
      <c r="L1097" s="67"/>
      <c r="M1097" s="67"/>
      <c r="N1097" s="67"/>
      <c r="O1097" s="67"/>
      <c r="P1097" s="67"/>
      <c r="Q1097" s="67"/>
      <c r="R1097" s="67"/>
      <c r="S1097" s="67"/>
      <c r="T1097" s="67"/>
      <c r="U1097" s="67"/>
    </row>
    <row r="1098" spans="9:21">
      <c r="I1098" s="68"/>
      <c r="J1098" s="67"/>
      <c r="K1098" s="67"/>
      <c r="L1098" s="67"/>
      <c r="M1098" s="67"/>
      <c r="N1098" s="67"/>
      <c r="O1098" s="67"/>
      <c r="P1098" s="67"/>
      <c r="Q1098" s="67"/>
      <c r="R1098" s="67"/>
      <c r="S1098" s="67"/>
      <c r="T1098" s="67"/>
      <c r="U1098" s="67"/>
    </row>
    <row r="1099" spans="9:21">
      <c r="I1099" s="68"/>
      <c r="J1099" s="67"/>
      <c r="K1099" s="67"/>
      <c r="L1099" s="67"/>
      <c r="M1099" s="67"/>
      <c r="N1099" s="67"/>
      <c r="O1099" s="67"/>
      <c r="P1099" s="67"/>
      <c r="Q1099" s="67"/>
      <c r="R1099" s="67"/>
      <c r="S1099" s="67"/>
      <c r="T1099" s="67"/>
      <c r="U1099" s="67"/>
    </row>
    <row r="1100" spans="9:21">
      <c r="I1100" s="68"/>
      <c r="J1100" s="67"/>
      <c r="K1100" s="67"/>
      <c r="L1100" s="67"/>
      <c r="M1100" s="67"/>
      <c r="N1100" s="67"/>
      <c r="O1100" s="67"/>
      <c r="P1100" s="67"/>
      <c r="Q1100" s="67"/>
      <c r="R1100" s="67"/>
      <c r="S1100" s="67"/>
      <c r="T1100" s="67"/>
      <c r="U1100" s="67"/>
    </row>
    <row r="1101" spans="9:21">
      <c r="I1101" s="68"/>
      <c r="J1101" s="67"/>
      <c r="K1101" s="67"/>
      <c r="L1101" s="67"/>
      <c r="M1101" s="67"/>
      <c r="N1101" s="67"/>
      <c r="O1101" s="67"/>
      <c r="P1101" s="67"/>
      <c r="Q1101" s="67"/>
      <c r="R1101" s="67"/>
      <c r="S1101" s="67"/>
      <c r="T1101" s="67"/>
      <c r="U1101" s="67"/>
    </row>
    <row r="1102" spans="9:21">
      <c r="I1102" s="68"/>
      <c r="J1102" s="67"/>
      <c r="K1102" s="67"/>
      <c r="L1102" s="67"/>
      <c r="M1102" s="67"/>
      <c r="N1102" s="67"/>
      <c r="O1102" s="67"/>
      <c r="P1102" s="67"/>
      <c r="Q1102" s="67"/>
      <c r="R1102" s="67"/>
      <c r="S1102" s="67"/>
      <c r="T1102" s="67"/>
      <c r="U1102" s="67"/>
    </row>
    <row r="1103" spans="9:21">
      <c r="I1103" s="68"/>
      <c r="J1103" s="67"/>
      <c r="K1103" s="67"/>
      <c r="L1103" s="67"/>
      <c r="M1103" s="67"/>
      <c r="N1103" s="67"/>
      <c r="O1103" s="67"/>
      <c r="P1103" s="67"/>
      <c r="Q1103" s="67"/>
      <c r="R1103" s="67"/>
      <c r="S1103" s="67"/>
      <c r="T1103" s="67"/>
      <c r="U1103" s="67"/>
    </row>
    <row r="1104" spans="9:21">
      <c r="I1104" s="68"/>
      <c r="J1104" s="67"/>
      <c r="K1104" s="67"/>
      <c r="L1104" s="67"/>
      <c r="M1104" s="67"/>
      <c r="N1104" s="67"/>
      <c r="O1104" s="67"/>
      <c r="P1104" s="67"/>
      <c r="Q1104" s="67"/>
      <c r="R1104" s="67"/>
      <c r="S1104" s="67"/>
      <c r="T1104" s="67"/>
      <c r="U1104" s="67"/>
    </row>
    <row r="1105" spans="9:21">
      <c r="I1105" s="68"/>
      <c r="J1105" s="67"/>
      <c r="K1105" s="67"/>
      <c r="L1105" s="67"/>
      <c r="M1105" s="67"/>
      <c r="N1105" s="67"/>
      <c r="O1105" s="67"/>
      <c r="P1105" s="67"/>
      <c r="Q1105" s="67"/>
      <c r="R1105" s="67"/>
      <c r="S1105" s="67"/>
      <c r="T1105" s="67"/>
      <c r="U1105" s="67"/>
    </row>
    <row r="1106" spans="9:21">
      <c r="I1106" s="68"/>
      <c r="J1106" s="67"/>
      <c r="K1106" s="67"/>
      <c r="L1106" s="67"/>
      <c r="M1106" s="67"/>
      <c r="N1106" s="67"/>
      <c r="O1106" s="67"/>
      <c r="P1106" s="67"/>
      <c r="Q1106" s="67"/>
      <c r="R1106" s="67"/>
      <c r="S1106" s="67"/>
      <c r="T1106" s="67"/>
      <c r="U1106" s="67"/>
    </row>
    <row r="1107" spans="9:21">
      <c r="I1107" s="68"/>
      <c r="J1107" s="67"/>
      <c r="K1107" s="67"/>
      <c r="L1107" s="67"/>
      <c r="M1107" s="67"/>
      <c r="N1107" s="67"/>
      <c r="O1107" s="67"/>
      <c r="P1107" s="67"/>
      <c r="Q1107" s="67"/>
      <c r="R1107" s="67"/>
      <c r="S1107" s="67"/>
      <c r="T1107" s="67"/>
      <c r="U1107" s="67"/>
    </row>
    <row r="1108" spans="9:21">
      <c r="I1108" s="68"/>
      <c r="J1108" s="67"/>
      <c r="K1108" s="67"/>
      <c r="L1108" s="67"/>
      <c r="M1108" s="67"/>
      <c r="N1108" s="67"/>
      <c r="O1108" s="67"/>
      <c r="P1108" s="67"/>
      <c r="Q1108" s="67"/>
      <c r="R1108" s="67"/>
      <c r="S1108" s="67"/>
      <c r="T1108" s="67"/>
      <c r="U1108" s="67"/>
    </row>
    <row r="1109" spans="9:21">
      <c r="I1109" s="68"/>
      <c r="J1109" s="67"/>
      <c r="K1109" s="67"/>
      <c r="L1109" s="67"/>
      <c r="M1109" s="67"/>
      <c r="N1109" s="67"/>
      <c r="O1109" s="67"/>
      <c r="P1109" s="67"/>
      <c r="Q1109" s="67"/>
      <c r="R1109" s="67"/>
      <c r="S1109" s="67"/>
      <c r="T1109" s="67"/>
      <c r="U1109" s="67"/>
    </row>
    <row r="1110" spans="9:21">
      <c r="I1110" s="68"/>
      <c r="J1110" s="67"/>
      <c r="K1110" s="67"/>
      <c r="L1110" s="67"/>
      <c r="M1110" s="67"/>
      <c r="N1110" s="67"/>
      <c r="O1110" s="67"/>
      <c r="P1110" s="67"/>
      <c r="Q1110" s="67"/>
      <c r="R1110" s="67"/>
      <c r="S1110" s="67"/>
      <c r="T1110" s="67"/>
      <c r="U1110" s="67"/>
    </row>
    <row r="1111" spans="9:21">
      <c r="I1111" s="68"/>
      <c r="J1111" s="67"/>
      <c r="K1111" s="67"/>
      <c r="L1111" s="67"/>
      <c r="M1111" s="67"/>
      <c r="N1111" s="67"/>
      <c r="O1111" s="67"/>
      <c r="P1111" s="67"/>
      <c r="Q1111" s="67"/>
      <c r="R1111" s="67"/>
      <c r="S1111" s="67"/>
      <c r="T1111" s="67"/>
      <c r="U1111" s="67"/>
    </row>
    <row r="1112" spans="9:21">
      <c r="I1112" s="68"/>
      <c r="J1112" s="67"/>
      <c r="K1112" s="67"/>
      <c r="L1112" s="67"/>
      <c r="M1112" s="67"/>
      <c r="N1112" s="67"/>
      <c r="O1112" s="67"/>
      <c r="P1112" s="67"/>
      <c r="Q1112" s="67"/>
      <c r="R1112" s="67"/>
      <c r="S1112" s="67"/>
      <c r="T1112" s="67"/>
      <c r="U1112" s="67"/>
    </row>
    <row r="1113" spans="9:21">
      <c r="I1113" s="68"/>
      <c r="J1113" s="67"/>
      <c r="K1113" s="67"/>
      <c r="L1113" s="67"/>
      <c r="M1113" s="67"/>
      <c r="N1113" s="67"/>
      <c r="O1113" s="67"/>
      <c r="P1113" s="67"/>
      <c r="Q1113" s="67"/>
      <c r="R1113" s="67"/>
      <c r="S1113" s="67"/>
      <c r="T1113" s="67"/>
      <c r="U1113" s="67"/>
    </row>
    <row r="1114" spans="9:21">
      <c r="I1114" s="68"/>
      <c r="J1114" s="67"/>
      <c r="K1114" s="67"/>
      <c r="L1114" s="67"/>
      <c r="M1114" s="67"/>
      <c r="N1114" s="67"/>
      <c r="O1114" s="67"/>
      <c r="P1114" s="67"/>
      <c r="Q1114" s="67"/>
      <c r="R1114" s="67"/>
      <c r="S1114" s="67"/>
      <c r="T1114" s="67"/>
      <c r="U1114" s="67"/>
    </row>
    <row r="1115" spans="9:21">
      <c r="I1115" s="68"/>
      <c r="J1115" s="67"/>
      <c r="K1115" s="67"/>
      <c r="L1115" s="67"/>
      <c r="M1115" s="67"/>
      <c r="N1115" s="67"/>
      <c r="O1115" s="67"/>
      <c r="P1115" s="67"/>
      <c r="Q1115" s="67"/>
      <c r="R1115" s="67"/>
      <c r="S1115" s="67"/>
      <c r="T1115" s="67"/>
      <c r="U1115" s="67"/>
    </row>
    <row r="1116" spans="9:21">
      <c r="I1116" s="68"/>
      <c r="J1116" s="67"/>
      <c r="K1116" s="67"/>
      <c r="L1116" s="67"/>
      <c r="M1116" s="67"/>
      <c r="N1116" s="67"/>
      <c r="O1116" s="67"/>
      <c r="P1116" s="67"/>
      <c r="Q1116" s="67"/>
      <c r="R1116" s="67"/>
      <c r="S1116" s="67"/>
      <c r="T1116" s="67"/>
      <c r="U1116" s="67"/>
    </row>
    <row r="1117" spans="9:21">
      <c r="I1117" s="68"/>
      <c r="J1117" s="67"/>
      <c r="K1117" s="67"/>
      <c r="L1117" s="67"/>
      <c r="M1117" s="67"/>
      <c r="N1117" s="67"/>
      <c r="O1117" s="67"/>
      <c r="P1117" s="67"/>
      <c r="Q1117" s="67"/>
      <c r="R1117" s="67"/>
      <c r="S1117" s="67"/>
      <c r="T1117" s="67"/>
      <c r="U1117" s="67"/>
    </row>
    <row r="1118" spans="9:21">
      <c r="I1118" s="68"/>
      <c r="J1118" s="67"/>
      <c r="K1118" s="67"/>
      <c r="L1118" s="67"/>
      <c r="M1118" s="67"/>
      <c r="N1118" s="67"/>
      <c r="O1118" s="67"/>
      <c r="P1118" s="67"/>
      <c r="Q1118" s="67"/>
      <c r="R1118" s="67"/>
      <c r="S1118" s="67"/>
      <c r="T1118" s="67"/>
      <c r="U1118" s="67"/>
    </row>
    <row r="1119" spans="9:21">
      <c r="I1119" s="68"/>
      <c r="J1119" s="67"/>
      <c r="K1119" s="67"/>
      <c r="L1119" s="67"/>
      <c r="M1119" s="67"/>
      <c r="N1119" s="67"/>
      <c r="O1119" s="67"/>
      <c r="P1119" s="67"/>
      <c r="Q1119" s="67"/>
      <c r="R1119" s="67"/>
      <c r="S1119" s="67"/>
      <c r="T1119" s="67"/>
      <c r="U1119" s="67"/>
    </row>
    <row r="1120" spans="9:21">
      <c r="I1120" s="68"/>
      <c r="J1120" s="67"/>
      <c r="K1120" s="67"/>
      <c r="L1120" s="67"/>
      <c r="M1120" s="67"/>
      <c r="N1120" s="67"/>
      <c r="O1120" s="67"/>
      <c r="P1120" s="67"/>
      <c r="Q1120" s="67"/>
      <c r="R1120" s="67"/>
      <c r="S1120" s="67"/>
      <c r="T1120" s="67"/>
      <c r="U1120" s="67"/>
    </row>
    <row r="1121" spans="9:21">
      <c r="I1121" s="68"/>
      <c r="J1121" s="67"/>
      <c r="K1121" s="67"/>
      <c r="L1121" s="67"/>
      <c r="M1121" s="67"/>
      <c r="N1121" s="67"/>
      <c r="O1121" s="67"/>
      <c r="P1121" s="67"/>
      <c r="Q1121" s="67"/>
      <c r="R1121" s="67"/>
      <c r="S1121" s="67"/>
      <c r="T1121" s="67"/>
      <c r="U1121" s="67"/>
    </row>
    <row r="1122" spans="9:21">
      <c r="I1122" s="68"/>
      <c r="J1122" s="67"/>
      <c r="K1122" s="67"/>
      <c r="L1122" s="67"/>
      <c r="M1122" s="67"/>
      <c r="N1122" s="67"/>
      <c r="O1122" s="67"/>
      <c r="P1122" s="67"/>
      <c r="Q1122" s="67"/>
      <c r="R1122" s="67"/>
      <c r="S1122" s="67"/>
      <c r="T1122" s="67"/>
      <c r="U1122" s="67"/>
    </row>
    <row r="1123" spans="9:21">
      <c r="I1123" s="68"/>
      <c r="J1123" s="67"/>
      <c r="K1123" s="67"/>
      <c r="L1123" s="67"/>
      <c r="M1123" s="67"/>
      <c r="N1123" s="67"/>
      <c r="O1123" s="67"/>
      <c r="P1123" s="67"/>
      <c r="Q1123" s="67"/>
      <c r="R1123" s="67"/>
      <c r="S1123" s="67"/>
      <c r="T1123" s="67"/>
      <c r="U1123" s="67"/>
    </row>
    <row r="1124" spans="9:21">
      <c r="I1124" s="68"/>
      <c r="J1124" s="67"/>
      <c r="K1124" s="67"/>
      <c r="L1124" s="67"/>
      <c r="M1124" s="67"/>
      <c r="N1124" s="67"/>
      <c r="O1124" s="67"/>
      <c r="P1124" s="67"/>
      <c r="Q1124" s="67"/>
      <c r="R1124" s="67"/>
      <c r="S1124" s="67"/>
      <c r="T1124" s="67"/>
      <c r="U1124" s="67"/>
    </row>
    <row r="1125" spans="9:21">
      <c r="I1125" s="68"/>
      <c r="J1125" s="67"/>
      <c r="K1125" s="67"/>
      <c r="L1125" s="67"/>
      <c r="M1125" s="67"/>
      <c r="N1125" s="67"/>
      <c r="O1125" s="67"/>
      <c r="P1125" s="67"/>
      <c r="Q1125" s="67"/>
      <c r="R1125" s="67"/>
      <c r="S1125" s="67"/>
      <c r="T1125" s="67"/>
      <c r="U1125" s="67"/>
    </row>
    <row r="1126" spans="9:21">
      <c r="I1126" s="68"/>
      <c r="J1126" s="67"/>
      <c r="K1126" s="67"/>
      <c r="L1126" s="67"/>
      <c r="M1126" s="67"/>
      <c r="N1126" s="67"/>
      <c r="O1126" s="67"/>
      <c r="P1126" s="67"/>
      <c r="Q1126" s="67"/>
      <c r="R1126" s="67"/>
      <c r="S1126" s="67"/>
      <c r="T1126" s="67"/>
      <c r="U1126" s="67"/>
    </row>
    <row r="1127" spans="9:21">
      <c r="I1127" s="68"/>
      <c r="J1127" s="67"/>
      <c r="K1127" s="67"/>
      <c r="L1127" s="67"/>
      <c r="M1127" s="67"/>
      <c r="N1127" s="67"/>
      <c r="O1127" s="67"/>
      <c r="P1127" s="67"/>
      <c r="Q1127" s="67"/>
      <c r="R1127" s="67"/>
      <c r="S1127" s="67"/>
      <c r="T1127" s="67"/>
      <c r="U1127" s="67"/>
    </row>
    <row r="1128" spans="9:21">
      <c r="I1128" s="68"/>
      <c r="J1128" s="67"/>
      <c r="K1128" s="67"/>
      <c r="L1128" s="67"/>
      <c r="M1128" s="67"/>
      <c r="N1128" s="67"/>
      <c r="O1128" s="67"/>
      <c r="P1128" s="67"/>
      <c r="Q1128" s="67"/>
      <c r="R1128" s="67"/>
      <c r="S1128" s="67"/>
      <c r="T1128" s="67"/>
      <c r="U1128" s="67"/>
    </row>
    <row r="1129" spans="9:21">
      <c r="I1129" s="68"/>
      <c r="J1129" s="67"/>
      <c r="K1129" s="67"/>
      <c r="L1129" s="67"/>
      <c r="M1129" s="67"/>
      <c r="N1129" s="67"/>
      <c r="O1129" s="67"/>
      <c r="P1129" s="67"/>
      <c r="Q1129" s="67"/>
      <c r="R1129" s="67"/>
      <c r="S1129" s="67"/>
      <c r="T1129" s="67"/>
      <c r="U1129" s="67"/>
    </row>
    <row r="1130" spans="9:21">
      <c r="I1130" s="68"/>
      <c r="J1130" s="67"/>
      <c r="K1130" s="67"/>
      <c r="L1130" s="67"/>
      <c r="M1130" s="67"/>
      <c r="N1130" s="67"/>
      <c r="O1130" s="67"/>
      <c r="P1130" s="67"/>
      <c r="Q1130" s="67"/>
      <c r="R1130" s="67"/>
      <c r="S1130" s="67"/>
      <c r="T1130" s="67"/>
      <c r="U1130" s="67"/>
    </row>
    <row r="1131" spans="9:21">
      <c r="I1131" s="68"/>
      <c r="J1131" s="67"/>
      <c r="K1131" s="67"/>
      <c r="L1131" s="67"/>
      <c r="M1131" s="67"/>
      <c r="N1131" s="67"/>
      <c r="O1131" s="67"/>
      <c r="P1131" s="67"/>
      <c r="Q1131" s="67"/>
      <c r="R1131" s="67"/>
      <c r="S1131" s="67"/>
      <c r="T1131" s="67"/>
      <c r="U1131" s="67"/>
    </row>
    <row r="1132" spans="9:21">
      <c r="I1132" s="68"/>
      <c r="J1132" s="67"/>
      <c r="K1132" s="67"/>
      <c r="L1132" s="67"/>
      <c r="M1132" s="67"/>
      <c r="N1132" s="67"/>
      <c r="O1132" s="67"/>
      <c r="P1132" s="67"/>
      <c r="Q1132" s="67"/>
      <c r="R1132" s="67"/>
      <c r="S1132" s="67"/>
      <c r="T1132" s="67"/>
      <c r="U1132" s="67"/>
    </row>
    <row r="1133" spans="9:21">
      <c r="I1133" s="68"/>
      <c r="J1133" s="67"/>
      <c r="K1133" s="67"/>
      <c r="L1133" s="67"/>
      <c r="M1133" s="67"/>
      <c r="N1133" s="67"/>
      <c r="O1133" s="67"/>
      <c r="P1133" s="67"/>
      <c r="Q1133" s="67"/>
      <c r="R1133" s="67"/>
      <c r="S1133" s="67"/>
      <c r="T1133" s="67"/>
      <c r="U1133" s="67"/>
    </row>
    <row r="1134" spans="9:21">
      <c r="I1134" s="68"/>
      <c r="J1134" s="67"/>
      <c r="K1134" s="67"/>
      <c r="L1134" s="67"/>
      <c r="M1134" s="67"/>
      <c r="N1134" s="67"/>
      <c r="O1134" s="67"/>
      <c r="P1134" s="67"/>
      <c r="Q1134" s="67"/>
      <c r="R1134" s="67"/>
      <c r="S1134" s="67"/>
      <c r="T1134" s="67"/>
      <c r="U1134" s="67"/>
    </row>
    <row r="1135" spans="9:21">
      <c r="I1135" s="68"/>
      <c r="J1135" s="67"/>
      <c r="K1135" s="67"/>
      <c r="L1135" s="67"/>
      <c r="M1135" s="67"/>
      <c r="N1135" s="67"/>
      <c r="O1135" s="67"/>
      <c r="P1135" s="67"/>
      <c r="Q1135" s="67"/>
      <c r="R1135" s="67"/>
      <c r="S1135" s="67"/>
      <c r="T1135" s="67"/>
      <c r="U1135" s="67"/>
    </row>
    <row r="1136" spans="9:21">
      <c r="I1136" s="68"/>
      <c r="J1136" s="67"/>
      <c r="K1136" s="67"/>
      <c r="L1136" s="67"/>
      <c r="M1136" s="67"/>
      <c r="N1136" s="67"/>
      <c r="O1136" s="67"/>
      <c r="P1136" s="67"/>
      <c r="Q1136" s="67"/>
      <c r="R1136" s="67"/>
      <c r="S1136" s="67"/>
      <c r="T1136" s="67"/>
      <c r="U1136" s="67"/>
    </row>
    <row r="1137" spans="9:21">
      <c r="I1137" s="68"/>
      <c r="J1137" s="67"/>
      <c r="K1137" s="67"/>
      <c r="L1137" s="67"/>
      <c r="M1137" s="67"/>
      <c r="N1137" s="67"/>
      <c r="O1137" s="67"/>
      <c r="P1137" s="67"/>
      <c r="Q1137" s="67"/>
      <c r="R1137" s="67"/>
      <c r="S1137" s="67"/>
      <c r="T1137" s="67"/>
      <c r="U1137" s="67"/>
    </row>
    <row r="1138" spans="9:21">
      <c r="I1138" s="68"/>
      <c r="J1138" s="67"/>
      <c r="K1138" s="67"/>
      <c r="L1138" s="67"/>
      <c r="M1138" s="67"/>
      <c r="N1138" s="67"/>
      <c r="O1138" s="67"/>
      <c r="P1138" s="67"/>
      <c r="Q1138" s="67"/>
      <c r="R1138" s="67"/>
      <c r="S1138" s="67"/>
      <c r="T1138" s="67"/>
      <c r="U1138" s="67"/>
    </row>
    <row r="1139" spans="9:21">
      <c r="I1139" s="68"/>
      <c r="J1139" s="67"/>
      <c r="K1139" s="67"/>
      <c r="L1139" s="67"/>
      <c r="M1139" s="67"/>
      <c r="N1139" s="67"/>
      <c r="O1139" s="67"/>
      <c r="P1139" s="67"/>
      <c r="Q1139" s="67"/>
      <c r="R1139" s="67"/>
      <c r="S1139" s="67"/>
      <c r="T1139" s="67"/>
      <c r="U1139" s="67"/>
    </row>
    <row r="1140" spans="9:21">
      <c r="I1140" s="68"/>
      <c r="J1140" s="67"/>
      <c r="K1140" s="67"/>
      <c r="L1140" s="67"/>
      <c r="M1140" s="67"/>
      <c r="N1140" s="67"/>
      <c r="O1140" s="67"/>
      <c r="P1140" s="67"/>
      <c r="Q1140" s="67"/>
      <c r="R1140" s="67"/>
      <c r="S1140" s="67"/>
      <c r="T1140" s="67"/>
      <c r="U1140" s="67"/>
    </row>
    <row r="1141" spans="9:21">
      <c r="I1141" s="68"/>
      <c r="J1141" s="67"/>
      <c r="K1141" s="67"/>
      <c r="L1141" s="67"/>
      <c r="M1141" s="67"/>
      <c r="N1141" s="67"/>
      <c r="O1141" s="67"/>
      <c r="P1141" s="67"/>
      <c r="Q1141" s="67"/>
      <c r="R1141" s="67"/>
      <c r="S1141" s="67"/>
      <c r="T1141" s="67"/>
      <c r="U1141" s="67"/>
    </row>
    <row r="1142" spans="9:21">
      <c r="I1142" s="68"/>
      <c r="J1142" s="67"/>
      <c r="K1142" s="67"/>
      <c r="L1142" s="67"/>
      <c r="M1142" s="67"/>
      <c r="N1142" s="67"/>
      <c r="O1142" s="67"/>
      <c r="P1142" s="67"/>
      <c r="Q1142" s="67"/>
      <c r="R1142" s="67"/>
      <c r="S1142" s="67"/>
      <c r="T1142" s="67"/>
      <c r="U1142" s="67"/>
    </row>
    <row r="1143" spans="9:21">
      <c r="I1143" s="68"/>
      <c r="J1143" s="67"/>
      <c r="K1143" s="67"/>
      <c r="L1143" s="67"/>
      <c r="M1143" s="67"/>
      <c r="N1143" s="67"/>
      <c r="O1143" s="67"/>
      <c r="P1143" s="67"/>
      <c r="Q1143" s="67"/>
      <c r="R1143" s="67"/>
      <c r="S1143" s="67"/>
      <c r="T1143" s="67"/>
      <c r="U1143" s="67"/>
    </row>
    <row r="1144" spans="9:21">
      <c r="I1144" s="68"/>
      <c r="J1144" s="67"/>
      <c r="K1144" s="67"/>
      <c r="L1144" s="67"/>
      <c r="M1144" s="67"/>
      <c r="N1144" s="67"/>
      <c r="O1144" s="67"/>
      <c r="P1144" s="67"/>
      <c r="Q1144" s="67"/>
      <c r="R1144" s="67"/>
      <c r="S1144" s="67"/>
      <c r="T1144" s="67"/>
      <c r="U1144" s="67"/>
    </row>
    <row r="1145" spans="9:21">
      <c r="I1145" s="68"/>
      <c r="J1145" s="67"/>
      <c r="K1145" s="67"/>
      <c r="L1145" s="67"/>
      <c r="M1145" s="67"/>
      <c r="N1145" s="67"/>
      <c r="O1145" s="67"/>
      <c r="P1145" s="67"/>
      <c r="Q1145" s="67"/>
      <c r="R1145" s="67"/>
      <c r="S1145" s="67"/>
      <c r="T1145" s="67"/>
      <c r="U1145" s="67"/>
    </row>
    <row r="1146" spans="9:21">
      <c r="I1146" s="68"/>
      <c r="J1146" s="67"/>
      <c r="K1146" s="67"/>
      <c r="L1146" s="67"/>
      <c r="M1146" s="67"/>
      <c r="N1146" s="67"/>
      <c r="O1146" s="67"/>
      <c r="P1146" s="67"/>
      <c r="Q1146" s="67"/>
      <c r="R1146" s="67"/>
      <c r="S1146" s="67"/>
      <c r="T1146" s="67"/>
      <c r="U1146" s="67"/>
    </row>
    <row r="1147" spans="9:21">
      <c r="I1147" s="68"/>
      <c r="J1147" s="67"/>
      <c r="K1147" s="67"/>
      <c r="L1147" s="67"/>
      <c r="M1147" s="67"/>
      <c r="N1147" s="67"/>
      <c r="O1147" s="67"/>
      <c r="P1147" s="67"/>
      <c r="Q1147" s="67"/>
      <c r="R1147" s="67"/>
      <c r="S1147" s="67"/>
      <c r="T1147" s="67"/>
      <c r="U1147" s="67"/>
    </row>
    <row r="1148" spans="9:21">
      <c r="I1148" s="68"/>
      <c r="J1148" s="67"/>
      <c r="K1148" s="67"/>
      <c r="L1148" s="67"/>
      <c r="M1148" s="67"/>
      <c r="N1148" s="67"/>
      <c r="O1148" s="67"/>
      <c r="P1148" s="67"/>
      <c r="Q1148" s="67"/>
      <c r="R1148" s="67"/>
      <c r="S1148" s="67"/>
      <c r="T1148" s="67"/>
      <c r="U1148" s="67"/>
    </row>
    <row r="1149" spans="9:21">
      <c r="I1149" s="68"/>
      <c r="J1149" s="67"/>
      <c r="K1149" s="67"/>
      <c r="L1149" s="67"/>
      <c r="M1149" s="67"/>
      <c r="N1149" s="67"/>
      <c r="O1149" s="67"/>
      <c r="P1149" s="67"/>
      <c r="Q1149" s="67"/>
      <c r="R1149" s="67"/>
      <c r="S1149" s="67"/>
      <c r="T1149" s="67"/>
      <c r="U1149" s="67"/>
    </row>
    <row r="1150" spans="9:21">
      <c r="I1150" s="68"/>
      <c r="J1150" s="67"/>
      <c r="K1150" s="67"/>
      <c r="L1150" s="67"/>
      <c r="M1150" s="67"/>
      <c r="N1150" s="67"/>
      <c r="O1150" s="67"/>
      <c r="P1150" s="67"/>
      <c r="Q1150" s="67"/>
      <c r="R1150" s="67"/>
      <c r="S1150" s="67"/>
      <c r="T1150" s="67"/>
      <c r="U1150" s="67"/>
    </row>
    <row r="1151" spans="9:21">
      <c r="I1151" s="68"/>
      <c r="J1151" s="67"/>
      <c r="K1151" s="67"/>
      <c r="L1151" s="67"/>
      <c r="M1151" s="67"/>
      <c r="N1151" s="67"/>
      <c r="O1151" s="67"/>
      <c r="P1151" s="67"/>
      <c r="Q1151" s="67"/>
      <c r="R1151" s="67"/>
      <c r="S1151" s="67"/>
      <c r="T1151" s="67"/>
      <c r="U1151" s="67"/>
    </row>
    <row r="1152" spans="9:21">
      <c r="I1152" s="68"/>
      <c r="J1152" s="67"/>
      <c r="K1152" s="67"/>
      <c r="L1152" s="67"/>
      <c r="M1152" s="67"/>
      <c r="N1152" s="67"/>
      <c r="O1152" s="67"/>
      <c r="P1152" s="67"/>
      <c r="Q1152" s="67"/>
      <c r="R1152" s="67"/>
      <c r="S1152" s="67"/>
      <c r="T1152" s="67"/>
      <c r="U1152" s="67"/>
    </row>
    <row r="1153" spans="9:21">
      <c r="I1153" s="68"/>
      <c r="J1153" s="67"/>
      <c r="K1153" s="67"/>
      <c r="L1153" s="67"/>
      <c r="M1153" s="67"/>
      <c r="N1153" s="67"/>
      <c r="O1153" s="67"/>
      <c r="P1153" s="67"/>
      <c r="Q1153" s="67"/>
      <c r="R1153" s="67"/>
      <c r="S1153" s="67"/>
      <c r="T1153" s="67"/>
      <c r="U1153" s="67"/>
    </row>
    <row r="1154" spans="9:21">
      <c r="I1154" s="68"/>
      <c r="J1154" s="67"/>
      <c r="K1154" s="67"/>
      <c r="L1154" s="67"/>
      <c r="M1154" s="67"/>
      <c r="N1154" s="67"/>
      <c r="O1154" s="67"/>
      <c r="P1154" s="67"/>
      <c r="Q1154" s="67"/>
      <c r="R1154" s="67"/>
      <c r="S1154" s="67"/>
      <c r="T1154" s="67"/>
      <c r="U1154" s="67"/>
    </row>
    <row r="1155" spans="9:21">
      <c r="I1155" s="68"/>
      <c r="J1155" s="67"/>
      <c r="K1155" s="67"/>
      <c r="L1155" s="67"/>
      <c r="M1155" s="67"/>
      <c r="N1155" s="67"/>
      <c r="O1155" s="67"/>
      <c r="P1155" s="67"/>
      <c r="Q1155" s="67"/>
      <c r="R1155" s="67"/>
      <c r="S1155" s="67"/>
      <c r="T1155" s="67"/>
      <c r="U1155" s="67"/>
    </row>
    <row r="1156" spans="9:21">
      <c r="I1156" s="68"/>
      <c r="J1156" s="67"/>
      <c r="K1156" s="67"/>
      <c r="L1156" s="67"/>
      <c r="M1156" s="67"/>
      <c r="N1156" s="67"/>
      <c r="O1156" s="67"/>
      <c r="P1156" s="67"/>
      <c r="Q1156" s="67"/>
      <c r="R1156" s="67"/>
      <c r="S1156" s="67"/>
      <c r="T1156" s="67"/>
      <c r="U1156" s="67"/>
    </row>
    <row r="1157" spans="9:21">
      <c r="I1157" s="68"/>
      <c r="J1157" s="67"/>
      <c r="K1157" s="67"/>
      <c r="L1157" s="67"/>
      <c r="M1157" s="67"/>
      <c r="N1157" s="67"/>
      <c r="O1157" s="67"/>
      <c r="P1157" s="67"/>
      <c r="Q1157" s="67"/>
      <c r="R1157" s="67"/>
      <c r="S1157" s="67"/>
      <c r="T1157" s="67"/>
      <c r="U1157" s="67"/>
    </row>
    <row r="1158" spans="9:21">
      <c r="I1158" s="68"/>
      <c r="J1158" s="67"/>
      <c r="K1158" s="67"/>
      <c r="L1158" s="67"/>
      <c r="M1158" s="67"/>
      <c r="N1158" s="67"/>
      <c r="O1158" s="67"/>
      <c r="P1158" s="67"/>
      <c r="Q1158" s="67"/>
      <c r="R1158" s="67"/>
      <c r="S1158" s="67"/>
      <c r="T1158" s="67"/>
      <c r="U1158" s="67"/>
    </row>
    <row r="1159" spans="9:21">
      <c r="I1159" s="68"/>
      <c r="J1159" s="67"/>
      <c r="K1159" s="67"/>
      <c r="L1159" s="67"/>
      <c r="M1159" s="67"/>
      <c r="N1159" s="67"/>
      <c r="O1159" s="67"/>
      <c r="P1159" s="67"/>
      <c r="Q1159" s="67"/>
      <c r="R1159" s="67"/>
      <c r="S1159" s="67"/>
      <c r="T1159" s="67"/>
      <c r="U1159" s="67"/>
    </row>
    <row r="1160" spans="9:21">
      <c r="I1160" s="68"/>
      <c r="J1160" s="67"/>
      <c r="K1160" s="67"/>
      <c r="L1160" s="67"/>
      <c r="M1160" s="67"/>
      <c r="N1160" s="67"/>
      <c r="O1160" s="67"/>
      <c r="P1160" s="67"/>
      <c r="Q1160" s="67"/>
      <c r="R1160" s="67"/>
      <c r="S1160" s="67"/>
      <c r="T1160" s="67"/>
      <c r="U1160" s="67"/>
    </row>
    <row r="1161" spans="9:21">
      <c r="I1161" s="68"/>
      <c r="J1161" s="67"/>
      <c r="K1161" s="67"/>
      <c r="L1161" s="67"/>
      <c r="M1161" s="67"/>
      <c r="N1161" s="67"/>
      <c r="O1161" s="67"/>
      <c r="P1161" s="67"/>
      <c r="Q1161" s="67"/>
      <c r="R1161" s="67"/>
      <c r="S1161" s="67"/>
      <c r="T1161" s="67"/>
      <c r="U1161" s="67"/>
    </row>
    <row r="1162" spans="9:21">
      <c r="I1162" s="68"/>
      <c r="J1162" s="67"/>
      <c r="K1162" s="67"/>
      <c r="L1162" s="67"/>
      <c r="M1162" s="67"/>
      <c r="N1162" s="67"/>
      <c r="O1162" s="67"/>
      <c r="P1162" s="67"/>
      <c r="Q1162" s="67"/>
      <c r="R1162" s="67"/>
      <c r="S1162" s="67"/>
      <c r="T1162" s="67"/>
      <c r="U1162" s="67"/>
    </row>
    <row r="1163" spans="9:21">
      <c r="I1163" s="68"/>
      <c r="J1163" s="67"/>
      <c r="K1163" s="67"/>
      <c r="L1163" s="67"/>
      <c r="M1163" s="67"/>
      <c r="N1163" s="67"/>
      <c r="O1163" s="67"/>
      <c r="P1163" s="67"/>
      <c r="Q1163" s="67"/>
      <c r="R1163" s="67"/>
      <c r="S1163" s="67"/>
      <c r="T1163" s="67"/>
      <c r="U1163" s="67"/>
    </row>
    <row r="1164" spans="9:21">
      <c r="I1164" s="68"/>
      <c r="J1164" s="67"/>
      <c r="K1164" s="67"/>
      <c r="L1164" s="67"/>
      <c r="M1164" s="67"/>
      <c r="N1164" s="67"/>
      <c r="O1164" s="67"/>
      <c r="P1164" s="67"/>
      <c r="Q1164" s="67"/>
      <c r="R1164" s="67"/>
      <c r="S1164" s="67"/>
      <c r="T1164" s="67"/>
      <c r="U1164" s="67"/>
    </row>
    <row r="1165" spans="9:21">
      <c r="I1165" s="68"/>
      <c r="J1165" s="67"/>
      <c r="K1165" s="67"/>
      <c r="L1165" s="67"/>
      <c r="M1165" s="67"/>
      <c r="N1165" s="67"/>
      <c r="O1165" s="67"/>
      <c r="P1165" s="67"/>
      <c r="Q1165" s="67"/>
      <c r="R1165" s="67"/>
      <c r="S1165" s="67"/>
      <c r="T1165" s="67"/>
      <c r="U1165" s="67"/>
    </row>
    <row r="1166" spans="9:21">
      <c r="I1166" s="68"/>
      <c r="J1166" s="67"/>
      <c r="K1166" s="67"/>
      <c r="L1166" s="67"/>
      <c r="M1166" s="67"/>
      <c r="N1166" s="67"/>
      <c r="O1166" s="67"/>
      <c r="P1166" s="67"/>
      <c r="Q1166" s="67"/>
      <c r="R1166" s="67"/>
      <c r="S1166" s="67"/>
      <c r="T1166" s="67"/>
      <c r="U1166" s="67"/>
    </row>
    <row r="1167" spans="9:21">
      <c r="I1167" s="68"/>
      <c r="J1167" s="67"/>
      <c r="K1167" s="67"/>
      <c r="L1167" s="67"/>
      <c r="M1167" s="67"/>
      <c r="N1167" s="67"/>
      <c r="O1167" s="67"/>
      <c r="P1167" s="67"/>
      <c r="Q1167" s="67"/>
      <c r="R1167" s="67"/>
      <c r="S1167" s="67"/>
      <c r="T1167" s="67"/>
      <c r="U1167" s="67"/>
    </row>
    <row r="1168" spans="9:21">
      <c r="I1168" s="68"/>
      <c r="J1168" s="67"/>
      <c r="K1168" s="67"/>
      <c r="L1168" s="67"/>
      <c r="M1168" s="67"/>
      <c r="N1168" s="67"/>
      <c r="O1168" s="67"/>
      <c r="P1168" s="67"/>
      <c r="Q1168" s="67"/>
      <c r="R1168" s="67"/>
      <c r="S1168" s="67"/>
      <c r="T1168" s="67"/>
      <c r="U1168" s="67"/>
    </row>
    <row r="1169" spans="9:21">
      <c r="I1169" s="68"/>
      <c r="J1169" s="67"/>
      <c r="K1169" s="67"/>
      <c r="L1169" s="67"/>
      <c r="M1169" s="67"/>
      <c r="N1169" s="67"/>
      <c r="O1169" s="67"/>
      <c r="P1169" s="67"/>
      <c r="Q1169" s="67"/>
      <c r="R1169" s="67"/>
      <c r="S1169" s="67"/>
      <c r="T1169" s="67"/>
      <c r="U1169" s="67"/>
    </row>
    <row r="1170" spans="9:21">
      <c r="I1170" s="68"/>
      <c r="J1170" s="67"/>
      <c r="K1170" s="67"/>
      <c r="L1170" s="67"/>
      <c r="M1170" s="67"/>
      <c r="N1170" s="67"/>
      <c r="O1170" s="67"/>
      <c r="P1170" s="67"/>
      <c r="Q1170" s="67"/>
      <c r="R1170" s="67"/>
      <c r="S1170" s="67"/>
      <c r="T1170" s="67"/>
      <c r="U1170" s="67"/>
    </row>
    <row r="1171" spans="9:21">
      <c r="I1171" s="68"/>
      <c r="J1171" s="67"/>
      <c r="K1171" s="67"/>
      <c r="L1171" s="67"/>
      <c r="M1171" s="67"/>
      <c r="N1171" s="67"/>
      <c r="O1171" s="67"/>
      <c r="P1171" s="67"/>
      <c r="Q1171" s="67"/>
      <c r="R1171" s="67"/>
      <c r="S1171" s="67"/>
      <c r="T1171" s="67"/>
      <c r="U1171" s="67"/>
    </row>
    <row r="1172" spans="9:21">
      <c r="I1172" s="68"/>
      <c r="J1172" s="67"/>
      <c r="K1172" s="67"/>
      <c r="L1172" s="67"/>
      <c r="M1172" s="67"/>
      <c r="N1172" s="67"/>
      <c r="O1172" s="67"/>
      <c r="P1172" s="67"/>
      <c r="Q1172" s="67"/>
      <c r="R1172" s="67"/>
      <c r="S1172" s="67"/>
      <c r="T1172" s="67"/>
      <c r="U1172" s="67"/>
    </row>
    <row r="1173" spans="9:21">
      <c r="I1173" s="68"/>
      <c r="J1173" s="67"/>
      <c r="K1173" s="67"/>
      <c r="L1173" s="67"/>
      <c r="M1173" s="67"/>
      <c r="N1173" s="67"/>
      <c r="O1173" s="67"/>
      <c r="P1173" s="67"/>
      <c r="Q1173" s="67"/>
      <c r="R1173" s="67"/>
      <c r="S1173" s="67"/>
      <c r="T1173" s="67"/>
      <c r="U1173" s="67"/>
    </row>
    <row r="1174" spans="9:21">
      <c r="I1174" s="68"/>
      <c r="J1174" s="67"/>
      <c r="K1174" s="67"/>
      <c r="L1174" s="67"/>
      <c r="M1174" s="67"/>
      <c r="N1174" s="67"/>
      <c r="O1174" s="67"/>
      <c r="P1174" s="67"/>
      <c r="Q1174" s="67"/>
      <c r="R1174" s="67"/>
      <c r="S1174" s="67"/>
      <c r="T1174" s="67"/>
      <c r="U1174" s="67"/>
    </row>
    <row r="1175" spans="9:21">
      <c r="I1175" s="68"/>
      <c r="J1175" s="67"/>
      <c r="K1175" s="67"/>
      <c r="L1175" s="67"/>
      <c r="M1175" s="67"/>
      <c r="N1175" s="67"/>
      <c r="O1175" s="67"/>
      <c r="P1175" s="67"/>
      <c r="Q1175" s="67"/>
      <c r="R1175" s="67"/>
      <c r="S1175" s="67"/>
      <c r="T1175" s="67"/>
      <c r="U1175" s="67"/>
    </row>
    <row r="1176" spans="9:21">
      <c r="I1176" s="68"/>
      <c r="J1176" s="67"/>
      <c r="K1176" s="67"/>
      <c r="L1176" s="67"/>
      <c r="M1176" s="67"/>
      <c r="N1176" s="67"/>
      <c r="O1176" s="67"/>
      <c r="P1176" s="67"/>
      <c r="Q1176" s="67"/>
      <c r="R1176" s="67"/>
      <c r="S1176" s="67"/>
      <c r="T1176" s="67"/>
      <c r="U1176" s="67"/>
    </row>
    <row r="1177" spans="9:21">
      <c r="I1177" s="68"/>
      <c r="J1177" s="67"/>
      <c r="K1177" s="67"/>
      <c r="L1177" s="67"/>
      <c r="M1177" s="67"/>
      <c r="N1177" s="67"/>
      <c r="O1177" s="67"/>
      <c r="P1177" s="67"/>
      <c r="Q1177" s="67"/>
      <c r="R1177" s="67"/>
      <c r="S1177" s="67"/>
      <c r="T1177" s="67"/>
      <c r="U1177" s="67"/>
    </row>
    <row r="1178" spans="9:21">
      <c r="I1178" s="68"/>
      <c r="J1178" s="67"/>
      <c r="K1178" s="67"/>
      <c r="L1178" s="67"/>
      <c r="M1178" s="67"/>
      <c r="N1178" s="67"/>
      <c r="O1178" s="67"/>
      <c r="P1178" s="67"/>
      <c r="Q1178" s="67"/>
      <c r="R1178" s="67"/>
      <c r="S1178" s="67"/>
      <c r="T1178" s="67"/>
      <c r="U1178" s="67"/>
    </row>
    <row r="1179" spans="9:21">
      <c r="I1179" s="68"/>
      <c r="J1179" s="67"/>
      <c r="K1179" s="67"/>
      <c r="L1179" s="67"/>
      <c r="M1179" s="67"/>
      <c r="N1179" s="67"/>
      <c r="O1179" s="67"/>
      <c r="P1179" s="67"/>
      <c r="Q1179" s="67"/>
      <c r="R1179" s="67"/>
      <c r="S1179" s="67"/>
      <c r="T1179" s="67"/>
      <c r="U1179" s="67"/>
    </row>
    <row r="1180" spans="9:21">
      <c r="I1180" s="68"/>
      <c r="J1180" s="67"/>
      <c r="K1180" s="67"/>
      <c r="L1180" s="67"/>
      <c r="M1180" s="67"/>
      <c r="N1180" s="67"/>
      <c r="O1180" s="67"/>
      <c r="P1180" s="67"/>
      <c r="Q1180" s="67"/>
      <c r="R1180" s="67"/>
      <c r="S1180" s="67"/>
      <c r="T1180" s="67"/>
      <c r="U1180" s="67"/>
    </row>
    <row r="1181" spans="9:21">
      <c r="I1181" s="68"/>
      <c r="J1181" s="67"/>
      <c r="K1181" s="67"/>
      <c r="L1181" s="67"/>
      <c r="M1181" s="67"/>
      <c r="N1181" s="67"/>
      <c r="O1181" s="67"/>
      <c r="P1181" s="67"/>
      <c r="Q1181" s="67"/>
      <c r="R1181" s="67"/>
      <c r="S1181" s="67"/>
      <c r="T1181" s="67"/>
      <c r="U1181" s="67"/>
    </row>
    <row r="1182" spans="9:21">
      <c r="I1182" s="68"/>
      <c r="J1182" s="67"/>
      <c r="K1182" s="67"/>
      <c r="L1182" s="67"/>
      <c r="M1182" s="67"/>
      <c r="N1182" s="67"/>
      <c r="O1182" s="67"/>
      <c r="P1182" s="67"/>
      <c r="Q1182" s="67"/>
      <c r="R1182" s="67"/>
      <c r="S1182" s="67"/>
      <c r="T1182" s="67"/>
      <c r="U1182" s="67"/>
    </row>
    <row r="1183" spans="9:21">
      <c r="I1183" s="68"/>
      <c r="J1183" s="67"/>
      <c r="K1183" s="67"/>
      <c r="L1183" s="67"/>
      <c r="M1183" s="67"/>
      <c r="N1183" s="67"/>
      <c r="O1183" s="67"/>
      <c r="P1183" s="67"/>
      <c r="Q1183" s="67"/>
      <c r="R1183" s="67"/>
      <c r="S1183" s="67"/>
      <c r="T1183" s="67"/>
      <c r="U1183" s="67"/>
    </row>
    <row r="1184" spans="9:21">
      <c r="I1184" s="68"/>
      <c r="J1184" s="67"/>
      <c r="K1184" s="67"/>
      <c r="L1184" s="67"/>
      <c r="M1184" s="67"/>
      <c r="N1184" s="67"/>
      <c r="O1184" s="67"/>
      <c r="P1184" s="67"/>
      <c r="Q1184" s="67"/>
      <c r="R1184" s="67"/>
      <c r="S1184" s="67"/>
      <c r="T1184" s="67"/>
      <c r="U1184" s="67"/>
    </row>
    <row r="1185" spans="9:21">
      <c r="I1185" s="68"/>
      <c r="J1185" s="67"/>
      <c r="K1185" s="67"/>
      <c r="L1185" s="67"/>
      <c r="M1185" s="67"/>
      <c r="N1185" s="67"/>
      <c r="O1185" s="67"/>
      <c r="P1185" s="67"/>
      <c r="Q1185" s="67"/>
      <c r="R1185" s="67"/>
      <c r="S1185" s="67"/>
      <c r="T1185" s="67"/>
      <c r="U1185" s="67"/>
    </row>
    <row r="1186" spans="9:21">
      <c r="I1186" s="68"/>
      <c r="J1186" s="67"/>
      <c r="K1186" s="67"/>
      <c r="L1186" s="67"/>
      <c r="M1186" s="67"/>
      <c r="N1186" s="67"/>
      <c r="O1186" s="67"/>
      <c r="P1186" s="67"/>
      <c r="Q1186" s="67"/>
      <c r="R1186" s="67"/>
      <c r="S1186" s="67"/>
      <c r="T1186" s="67"/>
      <c r="U1186" s="67"/>
    </row>
    <row r="1187" spans="9:21">
      <c r="I1187" s="68"/>
      <c r="J1187" s="67"/>
      <c r="K1187" s="67"/>
      <c r="L1187" s="67"/>
      <c r="M1187" s="67"/>
      <c r="N1187" s="67"/>
      <c r="O1187" s="67"/>
      <c r="P1187" s="67"/>
      <c r="Q1187" s="67"/>
      <c r="R1187" s="67"/>
      <c r="S1187" s="67"/>
      <c r="T1187" s="67"/>
      <c r="U1187" s="67"/>
    </row>
    <row r="1188" spans="9:21">
      <c r="I1188" s="68"/>
      <c r="J1188" s="67"/>
      <c r="K1188" s="67"/>
      <c r="L1188" s="67"/>
      <c r="M1188" s="67"/>
      <c r="N1188" s="67"/>
      <c r="O1188" s="67"/>
      <c r="P1188" s="67"/>
      <c r="Q1188" s="67"/>
      <c r="R1188" s="67"/>
      <c r="S1188" s="67"/>
      <c r="T1188" s="67"/>
      <c r="U1188" s="67"/>
    </row>
    <row r="1189" spans="9:21">
      <c r="I1189" s="68"/>
      <c r="J1189" s="67"/>
      <c r="K1189" s="67"/>
      <c r="L1189" s="67"/>
      <c r="M1189" s="67"/>
      <c r="N1189" s="67"/>
      <c r="O1189" s="67"/>
      <c r="P1189" s="67"/>
      <c r="Q1189" s="67"/>
      <c r="R1189" s="67"/>
      <c r="S1189" s="67"/>
      <c r="T1189" s="67"/>
      <c r="U1189" s="67"/>
    </row>
    <row r="1190" spans="9:21">
      <c r="I1190" s="68"/>
      <c r="J1190" s="67"/>
      <c r="K1190" s="67"/>
      <c r="L1190" s="67"/>
      <c r="M1190" s="67"/>
      <c r="N1190" s="67"/>
      <c r="O1190" s="67"/>
      <c r="P1190" s="67"/>
      <c r="Q1190" s="67"/>
      <c r="R1190" s="67"/>
      <c r="S1190" s="67"/>
      <c r="T1190" s="67"/>
      <c r="U1190" s="67"/>
    </row>
    <row r="1191" spans="9:21">
      <c r="I1191" s="68"/>
      <c r="J1191" s="67"/>
      <c r="K1191" s="67"/>
      <c r="L1191" s="67"/>
      <c r="M1191" s="67"/>
      <c r="N1191" s="67"/>
      <c r="O1191" s="67"/>
      <c r="P1191" s="67"/>
      <c r="Q1191" s="67"/>
      <c r="R1191" s="67"/>
      <c r="S1191" s="67"/>
      <c r="T1191" s="67"/>
      <c r="U1191" s="67"/>
    </row>
    <row r="1192" spans="9:21">
      <c r="I1192" s="68"/>
      <c r="J1192" s="67"/>
      <c r="K1192" s="67"/>
      <c r="L1192" s="67"/>
      <c r="M1192" s="67"/>
      <c r="N1192" s="67"/>
      <c r="O1192" s="67"/>
      <c r="P1192" s="67"/>
      <c r="Q1192" s="67"/>
      <c r="R1192" s="67"/>
      <c r="S1192" s="67"/>
      <c r="T1192" s="67"/>
      <c r="U1192" s="67"/>
    </row>
    <row r="1193" spans="9:21">
      <c r="I1193" s="68"/>
      <c r="J1193" s="67"/>
      <c r="K1193" s="67"/>
      <c r="L1193" s="67"/>
      <c r="M1193" s="67"/>
      <c r="N1193" s="67"/>
      <c r="O1193" s="67"/>
      <c r="P1193" s="67"/>
      <c r="Q1193" s="67"/>
      <c r="R1193" s="67"/>
      <c r="S1193" s="67"/>
      <c r="T1193" s="67"/>
      <c r="U1193" s="67"/>
    </row>
    <row r="1194" spans="9:21">
      <c r="I1194" s="68"/>
      <c r="J1194" s="67"/>
      <c r="K1194" s="67"/>
      <c r="L1194" s="67"/>
      <c r="M1194" s="67"/>
      <c r="N1194" s="67"/>
      <c r="O1194" s="67"/>
      <c r="P1194" s="67"/>
      <c r="Q1194" s="67"/>
      <c r="R1194" s="67"/>
      <c r="S1194" s="67"/>
      <c r="T1194" s="67"/>
      <c r="U1194" s="67"/>
    </row>
    <row r="1195" spans="9:21">
      <c r="I1195" s="68"/>
      <c r="J1195" s="67"/>
      <c r="K1195" s="67"/>
      <c r="L1195" s="67"/>
      <c r="M1195" s="67"/>
      <c r="N1195" s="67"/>
      <c r="O1195" s="67"/>
      <c r="P1195" s="67"/>
      <c r="Q1195" s="67"/>
      <c r="R1195" s="67"/>
      <c r="S1195" s="67"/>
      <c r="T1195" s="67"/>
      <c r="U1195" s="67"/>
    </row>
    <row r="1196" spans="9:21">
      <c r="I1196" s="68"/>
      <c r="J1196" s="67"/>
      <c r="K1196" s="67"/>
      <c r="L1196" s="67"/>
      <c r="M1196" s="67"/>
      <c r="N1196" s="67"/>
      <c r="O1196" s="67"/>
      <c r="P1196" s="67"/>
      <c r="Q1196" s="67"/>
      <c r="R1196" s="67"/>
      <c r="S1196" s="67"/>
      <c r="T1196" s="67"/>
      <c r="U1196" s="67"/>
    </row>
    <row r="1197" spans="9:21">
      <c r="I1197" s="68"/>
      <c r="J1197" s="67"/>
      <c r="K1197" s="67"/>
      <c r="L1197" s="67"/>
      <c r="M1197" s="67"/>
      <c r="N1197" s="67"/>
      <c r="O1197" s="67"/>
      <c r="P1197" s="67"/>
      <c r="Q1197" s="67"/>
      <c r="R1197" s="67"/>
      <c r="S1197" s="67"/>
      <c r="T1197" s="67"/>
      <c r="U1197" s="67"/>
    </row>
    <row r="1198" spans="9:21">
      <c r="I1198" s="68"/>
      <c r="J1198" s="67"/>
      <c r="K1198" s="67"/>
      <c r="L1198" s="67"/>
      <c r="M1198" s="67"/>
      <c r="N1198" s="67"/>
      <c r="O1198" s="67"/>
      <c r="P1198" s="67"/>
      <c r="Q1198" s="67"/>
      <c r="R1198" s="67"/>
      <c r="S1198" s="67"/>
      <c r="T1198" s="67"/>
      <c r="U1198" s="67"/>
    </row>
    <row r="1199" spans="9:21">
      <c r="I1199" s="68"/>
      <c r="J1199" s="67"/>
      <c r="K1199" s="67"/>
      <c r="L1199" s="67"/>
      <c r="M1199" s="67"/>
      <c r="N1199" s="67"/>
      <c r="O1199" s="67"/>
      <c r="P1199" s="67"/>
      <c r="Q1199" s="67"/>
      <c r="R1199" s="67"/>
      <c r="S1199" s="67"/>
      <c r="T1199" s="67"/>
      <c r="U1199" s="67"/>
    </row>
    <row r="1200" spans="9:21">
      <c r="I1200" s="68"/>
      <c r="J1200" s="67"/>
      <c r="K1200" s="67"/>
      <c r="L1200" s="67"/>
      <c r="M1200" s="67"/>
      <c r="N1200" s="67"/>
      <c r="O1200" s="67"/>
      <c r="P1200" s="67"/>
      <c r="Q1200" s="67"/>
      <c r="R1200" s="67"/>
      <c r="S1200" s="67"/>
      <c r="T1200" s="67"/>
      <c r="U1200" s="67"/>
    </row>
    <row r="1201" spans="9:21">
      <c r="I1201" s="68"/>
      <c r="J1201" s="67"/>
      <c r="K1201" s="67"/>
      <c r="L1201" s="67"/>
      <c r="M1201" s="67"/>
      <c r="N1201" s="67"/>
      <c r="O1201" s="67"/>
      <c r="P1201" s="67"/>
      <c r="Q1201" s="67"/>
      <c r="R1201" s="67"/>
      <c r="S1201" s="67"/>
      <c r="T1201" s="67"/>
      <c r="U1201" s="67"/>
    </row>
    <row r="1202" spans="9:21">
      <c r="I1202" s="68"/>
      <c r="J1202" s="67"/>
      <c r="K1202" s="67"/>
      <c r="L1202" s="67"/>
      <c r="M1202" s="67"/>
      <c r="N1202" s="67"/>
      <c r="O1202" s="67"/>
      <c r="P1202" s="67"/>
      <c r="Q1202" s="67"/>
      <c r="R1202" s="67"/>
      <c r="S1202" s="67"/>
      <c r="T1202" s="67"/>
      <c r="U1202" s="67"/>
    </row>
    <row r="1203" spans="9:21">
      <c r="I1203" s="68"/>
      <c r="J1203" s="67"/>
      <c r="K1203" s="67"/>
      <c r="L1203" s="67"/>
      <c r="M1203" s="67"/>
      <c r="N1203" s="67"/>
      <c r="O1203" s="67"/>
      <c r="P1203" s="67"/>
      <c r="Q1203" s="67"/>
      <c r="R1203" s="67"/>
      <c r="S1203" s="67"/>
      <c r="T1203" s="67"/>
      <c r="U1203" s="67"/>
    </row>
    <row r="1204" spans="9:21">
      <c r="I1204" s="68"/>
      <c r="J1204" s="67"/>
      <c r="K1204" s="67"/>
      <c r="L1204" s="67"/>
      <c r="M1204" s="67"/>
      <c r="N1204" s="67"/>
      <c r="O1204" s="67"/>
      <c r="P1204" s="67"/>
      <c r="Q1204" s="67"/>
      <c r="R1204" s="67"/>
      <c r="S1204" s="67"/>
      <c r="T1204" s="67"/>
      <c r="U1204" s="67"/>
    </row>
    <row r="1205" spans="9:21">
      <c r="I1205" s="68"/>
      <c r="J1205" s="67"/>
      <c r="K1205" s="67"/>
      <c r="L1205" s="67"/>
      <c r="M1205" s="67"/>
      <c r="N1205" s="67"/>
      <c r="O1205" s="67"/>
      <c r="P1205" s="67"/>
      <c r="Q1205" s="67"/>
      <c r="R1205" s="67"/>
      <c r="S1205" s="67"/>
      <c r="T1205" s="67"/>
      <c r="U1205" s="67"/>
    </row>
    <row r="1206" spans="9:21">
      <c r="I1206" s="68"/>
      <c r="J1206" s="67"/>
      <c r="K1206" s="67"/>
      <c r="L1206" s="67"/>
      <c r="M1206" s="67"/>
      <c r="N1206" s="67"/>
      <c r="O1206" s="67"/>
      <c r="P1206" s="67"/>
      <c r="Q1206" s="67"/>
      <c r="R1206" s="67"/>
      <c r="S1206" s="67"/>
      <c r="T1206" s="67"/>
      <c r="U1206" s="67"/>
    </row>
    <row r="1207" spans="9:21">
      <c r="I1207" s="68"/>
      <c r="J1207" s="67"/>
      <c r="K1207" s="67"/>
      <c r="L1207" s="67"/>
      <c r="M1207" s="67"/>
      <c r="N1207" s="67"/>
      <c r="O1207" s="67"/>
      <c r="P1207" s="67"/>
      <c r="Q1207" s="67"/>
      <c r="R1207" s="67"/>
      <c r="S1207" s="67"/>
      <c r="T1207" s="67"/>
      <c r="U1207" s="67"/>
    </row>
    <row r="1208" spans="9:21">
      <c r="I1208" s="68"/>
      <c r="J1208" s="67"/>
      <c r="K1208" s="67"/>
      <c r="L1208" s="67"/>
      <c r="M1208" s="67"/>
      <c r="N1208" s="67"/>
      <c r="O1208" s="67"/>
      <c r="P1208" s="67"/>
      <c r="Q1208" s="67"/>
      <c r="R1208" s="67"/>
      <c r="S1208" s="67"/>
      <c r="T1208" s="67"/>
      <c r="U1208" s="67"/>
    </row>
    <row r="1209" spans="9:21">
      <c r="I1209" s="68"/>
      <c r="J1209" s="67"/>
      <c r="K1209" s="67"/>
      <c r="L1209" s="67"/>
      <c r="M1209" s="67"/>
      <c r="N1209" s="67"/>
      <c r="O1209" s="67"/>
      <c r="P1209" s="67"/>
      <c r="Q1209" s="67"/>
      <c r="R1209" s="67"/>
      <c r="S1209" s="67"/>
      <c r="T1209" s="67"/>
      <c r="U1209" s="67"/>
    </row>
    <row r="1210" spans="9:21">
      <c r="I1210" s="68"/>
      <c r="J1210" s="67"/>
      <c r="K1210" s="67"/>
      <c r="L1210" s="67"/>
      <c r="M1210" s="67"/>
      <c r="N1210" s="67"/>
      <c r="O1210" s="67"/>
      <c r="P1210" s="67"/>
      <c r="Q1210" s="67"/>
      <c r="R1210" s="67"/>
      <c r="S1210" s="67"/>
      <c r="T1210" s="67"/>
      <c r="U1210" s="67"/>
    </row>
    <row r="1211" spans="9:21">
      <c r="I1211" s="68"/>
      <c r="J1211" s="67"/>
      <c r="K1211" s="67"/>
      <c r="L1211" s="67"/>
      <c r="M1211" s="67"/>
      <c r="N1211" s="67"/>
      <c r="O1211" s="67"/>
      <c r="P1211" s="67"/>
      <c r="Q1211" s="67"/>
      <c r="R1211" s="67"/>
      <c r="S1211" s="67"/>
      <c r="T1211" s="67"/>
      <c r="U1211" s="67"/>
    </row>
    <row r="1212" spans="9:21">
      <c r="I1212" s="68"/>
      <c r="J1212" s="67"/>
      <c r="K1212" s="67"/>
      <c r="L1212" s="67"/>
      <c r="M1212" s="67"/>
      <c r="N1212" s="67"/>
      <c r="O1212" s="67"/>
      <c r="P1212" s="67"/>
      <c r="Q1212" s="67"/>
      <c r="R1212" s="67"/>
      <c r="S1212" s="67"/>
      <c r="T1212" s="67"/>
      <c r="U1212" s="67"/>
    </row>
    <row r="1213" spans="9:21">
      <c r="I1213" s="68"/>
      <c r="J1213" s="67"/>
      <c r="K1213" s="67"/>
      <c r="L1213" s="67"/>
      <c r="M1213" s="67"/>
      <c r="N1213" s="67"/>
      <c r="O1213" s="67"/>
      <c r="P1213" s="67"/>
      <c r="Q1213" s="67"/>
      <c r="R1213" s="67"/>
      <c r="S1213" s="67"/>
      <c r="T1213" s="67"/>
      <c r="U1213" s="67"/>
    </row>
    <row r="1214" spans="9:21">
      <c r="I1214" s="68"/>
      <c r="J1214" s="67"/>
      <c r="K1214" s="67"/>
      <c r="L1214" s="67"/>
      <c r="M1214" s="67"/>
      <c r="N1214" s="67"/>
      <c r="O1214" s="67"/>
      <c r="P1214" s="67"/>
      <c r="Q1214" s="67"/>
      <c r="R1214" s="67"/>
      <c r="S1214" s="67"/>
      <c r="T1214" s="67"/>
      <c r="U1214" s="67"/>
    </row>
    <row r="1215" spans="9:21">
      <c r="I1215" s="68"/>
      <c r="J1215" s="67"/>
      <c r="K1215" s="67"/>
      <c r="L1215" s="67"/>
      <c r="M1215" s="67"/>
      <c r="N1215" s="67"/>
      <c r="O1215" s="67"/>
      <c r="P1215" s="67"/>
      <c r="Q1215" s="67"/>
      <c r="R1215" s="67"/>
      <c r="S1215" s="67"/>
      <c r="T1215" s="67"/>
      <c r="U1215" s="67"/>
    </row>
    <row r="1216" spans="9:21">
      <c r="I1216" s="68"/>
      <c r="J1216" s="67"/>
      <c r="K1216" s="67"/>
      <c r="L1216" s="67"/>
      <c r="M1216" s="67"/>
      <c r="N1216" s="67"/>
      <c r="O1216" s="67"/>
      <c r="P1216" s="67"/>
      <c r="Q1216" s="67"/>
      <c r="R1216" s="67"/>
      <c r="S1216" s="67"/>
      <c r="T1216" s="67"/>
      <c r="U1216" s="67"/>
    </row>
    <row r="1217" spans="9:21">
      <c r="I1217" s="68"/>
      <c r="J1217" s="67"/>
      <c r="K1217" s="67"/>
      <c r="L1217" s="67"/>
      <c r="M1217" s="67"/>
      <c r="N1217" s="67"/>
      <c r="O1217" s="67"/>
      <c r="P1217" s="67"/>
      <c r="Q1217" s="67"/>
      <c r="R1217" s="67"/>
      <c r="S1217" s="67"/>
      <c r="T1217" s="67"/>
      <c r="U1217" s="67"/>
    </row>
    <row r="1218" spans="9:21">
      <c r="I1218" s="68"/>
      <c r="J1218" s="67"/>
      <c r="K1218" s="67"/>
      <c r="L1218" s="67"/>
      <c r="M1218" s="67"/>
      <c r="N1218" s="67"/>
      <c r="O1218" s="67"/>
      <c r="P1218" s="67"/>
      <c r="Q1218" s="67"/>
      <c r="R1218" s="67"/>
      <c r="S1218" s="67"/>
      <c r="T1218" s="67"/>
      <c r="U1218" s="67"/>
    </row>
    <row r="1219" spans="9:21">
      <c r="I1219" s="68"/>
      <c r="J1219" s="67"/>
      <c r="K1219" s="67"/>
      <c r="L1219" s="67"/>
      <c r="M1219" s="67"/>
      <c r="N1219" s="67"/>
      <c r="O1219" s="67"/>
      <c r="P1219" s="67"/>
      <c r="Q1219" s="67"/>
      <c r="R1219" s="67"/>
      <c r="S1219" s="67"/>
      <c r="T1219" s="67"/>
      <c r="U1219" s="67"/>
    </row>
    <row r="1220" spans="9:21">
      <c r="I1220" s="68"/>
      <c r="J1220" s="67"/>
      <c r="K1220" s="67"/>
      <c r="L1220" s="67"/>
      <c r="M1220" s="67"/>
      <c r="N1220" s="67"/>
      <c r="O1220" s="67"/>
      <c r="P1220" s="67"/>
      <c r="Q1220" s="67"/>
      <c r="R1220" s="67"/>
      <c r="S1220" s="67"/>
      <c r="T1220" s="67"/>
      <c r="U1220" s="67"/>
    </row>
    <row r="1221" spans="9:21">
      <c r="I1221" s="68"/>
      <c r="J1221" s="67"/>
      <c r="K1221" s="67"/>
      <c r="L1221" s="67"/>
      <c r="M1221" s="67"/>
      <c r="N1221" s="67"/>
      <c r="O1221" s="67"/>
      <c r="P1221" s="67"/>
      <c r="Q1221" s="67"/>
      <c r="R1221" s="67"/>
      <c r="S1221" s="67"/>
      <c r="T1221" s="67"/>
      <c r="U1221" s="67"/>
    </row>
    <row r="1222" spans="9:21">
      <c r="I1222" s="68"/>
      <c r="J1222" s="67"/>
      <c r="K1222" s="67"/>
      <c r="L1222" s="67"/>
      <c r="M1222" s="67"/>
      <c r="N1222" s="67"/>
      <c r="O1222" s="67"/>
      <c r="P1222" s="67"/>
      <c r="Q1222" s="67"/>
      <c r="R1222" s="67"/>
      <c r="S1222" s="67"/>
      <c r="T1222" s="67"/>
      <c r="U1222" s="67"/>
    </row>
    <row r="1223" spans="9:21">
      <c r="I1223" s="68"/>
      <c r="J1223" s="67"/>
      <c r="K1223" s="67"/>
      <c r="L1223" s="67"/>
      <c r="M1223" s="67"/>
      <c r="N1223" s="67"/>
      <c r="O1223" s="67"/>
      <c r="P1223" s="67"/>
      <c r="Q1223" s="67"/>
      <c r="R1223" s="67"/>
      <c r="S1223" s="67"/>
      <c r="T1223" s="67"/>
      <c r="U1223" s="67"/>
    </row>
    <row r="1224" spans="9:21">
      <c r="I1224" s="68"/>
      <c r="J1224" s="67"/>
      <c r="K1224" s="67"/>
      <c r="L1224" s="67"/>
      <c r="M1224" s="67"/>
      <c r="N1224" s="67"/>
      <c r="O1224" s="67"/>
      <c r="P1224" s="67"/>
      <c r="Q1224" s="67"/>
      <c r="R1224" s="67"/>
      <c r="S1224" s="67"/>
      <c r="T1224" s="67"/>
      <c r="U1224" s="67"/>
    </row>
    <row r="1225" spans="9:21">
      <c r="I1225" s="68"/>
      <c r="J1225" s="67"/>
      <c r="K1225" s="67"/>
      <c r="L1225" s="67"/>
      <c r="M1225" s="67"/>
      <c r="N1225" s="67"/>
      <c r="O1225" s="67"/>
      <c r="P1225" s="67"/>
      <c r="Q1225" s="67"/>
      <c r="R1225" s="67"/>
      <c r="S1225" s="67"/>
      <c r="T1225" s="67"/>
      <c r="U1225" s="67"/>
    </row>
    <row r="1226" spans="9:21">
      <c r="I1226" s="68"/>
      <c r="J1226" s="67"/>
      <c r="K1226" s="67"/>
      <c r="L1226" s="67"/>
      <c r="M1226" s="67"/>
      <c r="N1226" s="67"/>
      <c r="O1226" s="67"/>
      <c r="P1226" s="67"/>
      <c r="Q1226" s="67"/>
      <c r="R1226" s="67"/>
      <c r="S1226" s="67"/>
      <c r="T1226" s="67"/>
      <c r="U1226" s="67"/>
    </row>
    <row r="1227" spans="9:21">
      <c r="I1227" s="68"/>
      <c r="J1227" s="67"/>
      <c r="K1227" s="67"/>
      <c r="L1227" s="67"/>
      <c r="M1227" s="67"/>
      <c r="N1227" s="67"/>
      <c r="O1227" s="67"/>
      <c r="P1227" s="67"/>
      <c r="Q1227" s="67"/>
      <c r="R1227" s="67"/>
      <c r="S1227" s="67"/>
      <c r="T1227" s="67"/>
      <c r="U1227" s="67"/>
    </row>
    <row r="1228" spans="9:21">
      <c r="I1228" s="68"/>
      <c r="J1228" s="67"/>
      <c r="K1228" s="67"/>
      <c r="L1228" s="67"/>
      <c r="M1228" s="67"/>
      <c r="N1228" s="67"/>
      <c r="O1228" s="67"/>
      <c r="P1228" s="67"/>
      <c r="Q1228" s="67"/>
      <c r="R1228" s="67"/>
      <c r="S1228" s="67"/>
      <c r="T1228" s="67"/>
      <c r="U1228" s="67"/>
    </row>
    <row r="1229" spans="9:21">
      <c r="I1229" s="68"/>
      <c r="J1229" s="67"/>
      <c r="K1229" s="67"/>
      <c r="L1229" s="67"/>
      <c r="M1229" s="67"/>
      <c r="N1229" s="67"/>
      <c r="O1229" s="67"/>
      <c r="P1229" s="67"/>
      <c r="Q1229" s="67"/>
      <c r="R1229" s="67"/>
      <c r="S1229" s="67"/>
      <c r="T1229" s="67"/>
      <c r="U1229" s="67"/>
    </row>
    <row r="1230" spans="9:21">
      <c r="I1230" s="68"/>
      <c r="J1230" s="67"/>
      <c r="K1230" s="67"/>
      <c r="L1230" s="67"/>
      <c r="M1230" s="67"/>
      <c r="N1230" s="67"/>
      <c r="O1230" s="67"/>
      <c r="P1230" s="67"/>
      <c r="Q1230" s="67"/>
      <c r="R1230" s="67"/>
      <c r="S1230" s="67"/>
      <c r="T1230" s="67"/>
      <c r="U1230" s="67"/>
    </row>
    <row r="1231" spans="9:21">
      <c r="I1231" s="68"/>
      <c r="J1231" s="67"/>
      <c r="K1231" s="67"/>
      <c r="L1231" s="67"/>
      <c r="M1231" s="67"/>
      <c r="N1231" s="67"/>
      <c r="O1231" s="67"/>
      <c r="P1231" s="67"/>
      <c r="Q1231" s="67"/>
      <c r="R1231" s="67"/>
      <c r="S1231" s="67"/>
      <c r="T1231" s="67"/>
      <c r="U1231" s="67"/>
    </row>
    <row r="1232" spans="9:21">
      <c r="I1232" s="68"/>
      <c r="J1232" s="67"/>
      <c r="K1232" s="67"/>
      <c r="L1232" s="67"/>
      <c r="M1232" s="67"/>
      <c r="N1232" s="67"/>
      <c r="O1232" s="67"/>
      <c r="P1232" s="67"/>
      <c r="Q1232" s="67"/>
      <c r="R1232" s="67"/>
      <c r="S1232" s="67"/>
      <c r="T1232" s="67"/>
      <c r="U1232" s="67"/>
    </row>
    <row r="1233" spans="9:21">
      <c r="I1233" s="68"/>
      <c r="J1233" s="67"/>
      <c r="K1233" s="67"/>
      <c r="L1233" s="67"/>
      <c r="M1233" s="67"/>
      <c r="N1233" s="67"/>
      <c r="O1233" s="67"/>
      <c r="P1233" s="67"/>
      <c r="Q1233" s="67"/>
      <c r="R1233" s="67"/>
      <c r="S1233" s="67"/>
      <c r="T1233" s="67"/>
      <c r="U1233" s="67"/>
    </row>
    <row r="1234" spans="9:21">
      <c r="I1234" s="68"/>
      <c r="J1234" s="67"/>
      <c r="K1234" s="67"/>
      <c r="L1234" s="67"/>
      <c r="M1234" s="67"/>
      <c r="N1234" s="67"/>
      <c r="O1234" s="67"/>
      <c r="P1234" s="67"/>
      <c r="Q1234" s="67"/>
      <c r="R1234" s="67"/>
      <c r="S1234" s="67"/>
      <c r="T1234" s="67"/>
      <c r="U1234" s="67"/>
    </row>
    <row r="1235" spans="9:21">
      <c r="I1235" s="68"/>
      <c r="J1235" s="67"/>
      <c r="K1235" s="67"/>
      <c r="L1235" s="67"/>
      <c r="M1235" s="67"/>
      <c r="N1235" s="67"/>
      <c r="O1235" s="67"/>
      <c r="P1235" s="67"/>
      <c r="Q1235" s="67"/>
      <c r="R1235" s="67"/>
      <c r="S1235" s="67"/>
      <c r="T1235" s="67"/>
      <c r="U1235" s="67"/>
    </row>
    <row r="1236" spans="9:21">
      <c r="I1236" s="68"/>
      <c r="J1236" s="67"/>
      <c r="K1236" s="67"/>
      <c r="L1236" s="67"/>
      <c r="M1236" s="67"/>
      <c r="N1236" s="67"/>
      <c r="O1236" s="67"/>
      <c r="P1236" s="67"/>
      <c r="Q1236" s="67"/>
      <c r="R1236" s="67"/>
      <c r="S1236" s="67"/>
      <c r="T1236" s="67"/>
      <c r="U1236" s="67"/>
    </row>
    <row r="1237" spans="9:21">
      <c r="I1237" s="68"/>
      <c r="J1237" s="67"/>
      <c r="K1237" s="67"/>
      <c r="L1237" s="67"/>
      <c r="M1237" s="67"/>
      <c r="N1237" s="67"/>
      <c r="O1237" s="67"/>
      <c r="P1237" s="67"/>
      <c r="Q1237" s="67"/>
      <c r="R1237" s="67"/>
      <c r="S1237" s="67"/>
      <c r="T1237" s="67"/>
      <c r="U1237" s="67"/>
    </row>
    <row r="1238" spans="9:21">
      <c r="I1238" s="68"/>
      <c r="J1238" s="67"/>
      <c r="K1238" s="67"/>
      <c r="L1238" s="67"/>
      <c r="M1238" s="67"/>
      <c r="N1238" s="67"/>
      <c r="O1238" s="67"/>
      <c r="P1238" s="67"/>
      <c r="Q1238" s="67"/>
      <c r="R1238" s="67"/>
      <c r="S1238" s="67"/>
      <c r="T1238" s="67"/>
      <c r="U1238" s="67"/>
    </row>
    <row r="1239" spans="9:21">
      <c r="I1239" s="68"/>
      <c r="J1239" s="67"/>
      <c r="K1239" s="67"/>
      <c r="L1239" s="67"/>
      <c r="M1239" s="67"/>
      <c r="N1239" s="67"/>
      <c r="O1239" s="67"/>
      <c r="P1239" s="67"/>
      <c r="Q1239" s="67"/>
      <c r="R1239" s="67"/>
      <c r="S1239" s="67"/>
      <c r="T1239" s="67"/>
      <c r="U1239" s="67"/>
    </row>
    <row r="1240" spans="9:21">
      <c r="I1240" s="68"/>
      <c r="J1240" s="67"/>
      <c r="K1240" s="67"/>
      <c r="L1240" s="67"/>
      <c r="M1240" s="67"/>
      <c r="N1240" s="67"/>
      <c r="O1240" s="67"/>
      <c r="P1240" s="67"/>
      <c r="Q1240" s="67"/>
      <c r="R1240" s="67"/>
      <c r="S1240" s="67"/>
      <c r="T1240" s="67"/>
      <c r="U1240" s="67"/>
    </row>
    <row r="1241" spans="9:21">
      <c r="I1241" s="68"/>
      <c r="J1241" s="67"/>
      <c r="K1241" s="67"/>
      <c r="L1241" s="67"/>
      <c r="M1241" s="67"/>
      <c r="N1241" s="67"/>
      <c r="O1241" s="67"/>
      <c r="P1241" s="67"/>
      <c r="Q1241" s="67"/>
      <c r="R1241" s="67"/>
      <c r="S1241" s="67"/>
      <c r="T1241" s="67"/>
      <c r="U1241" s="67"/>
    </row>
    <row r="1242" spans="9:21">
      <c r="I1242" s="68"/>
      <c r="J1242" s="67"/>
      <c r="K1242" s="67"/>
      <c r="L1242" s="67"/>
      <c r="M1242" s="67"/>
      <c r="N1242" s="67"/>
      <c r="O1242" s="67"/>
      <c r="P1242" s="67"/>
      <c r="Q1242" s="67"/>
      <c r="R1242" s="67"/>
      <c r="S1242" s="67"/>
      <c r="T1242" s="67"/>
      <c r="U1242" s="67"/>
    </row>
    <row r="1243" spans="9:21">
      <c r="I1243" s="68"/>
      <c r="J1243" s="67"/>
      <c r="K1243" s="67"/>
      <c r="L1243" s="67"/>
      <c r="M1243" s="67"/>
      <c r="N1243" s="67"/>
      <c r="O1243" s="67"/>
      <c r="P1243" s="67"/>
      <c r="Q1243" s="67"/>
      <c r="R1243" s="67"/>
      <c r="S1243" s="67"/>
      <c r="T1243" s="67"/>
      <c r="U1243" s="67"/>
    </row>
    <row r="1244" spans="9:21">
      <c r="I1244" s="68"/>
      <c r="J1244" s="67"/>
      <c r="K1244" s="67"/>
      <c r="L1244" s="67"/>
      <c r="M1244" s="67"/>
      <c r="N1244" s="67"/>
      <c r="O1244" s="67"/>
      <c r="P1244" s="67"/>
      <c r="Q1244" s="67"/>
      <c r="R1244" s="67"/>
      <c r="S1244" s="67"/>
      <c r="T1244" s="67"/>
      <c r="U1244" s="67"/>
    </row>
    <row r="1245" spans="9:21">
      <c r="I1245" s="68"/>
      <c r="J1245" s="67"/>
      <c r="K1245" s="67"/>
      <c r="L1245" s="67"/>
      <c r="M1245" s="67"/>
      <c r="N1245" s="67"/>
      <c r="O1245" s="67"/>
      <c r="P1245" s="67"/>
      <c r="Q1245" s="67"/>
      <c r="R1245" s="67"/>
      <c r="S1245" s="67"/>
      <c r="T1245" s="67"/>
      <c r="U1245" s="67"/>
    </row>
    <row r="1246" spans="9:21">
      <c r="I1246" s="68"/>
      <c r="J1246" s="67"/>
      <c r="K1246" s="67"/>
      <c r="L1246" s="67"/>
      <c r="M1246" s="67"/>
      <c r="N1246" s="67"/>
      <c r="O1246" s="67"/>
      <c r="P1246" s="67"/>
      <c r="Q1246" s="67"/>
      <c r="R1246" s="67"/>
      <c r="S1246" s="67"/>
      <c r="T1246" s="67"/>
      <c r="U1246" s="67"/>
    </row>
    <row r="1247" spans="9:21">
      <c r="I1247" s="68"/>
      <c r="J1247" s="67"/>
      <c r="K1247" s="67"/>
      <c r="L1247" s="67"/>
      <c r="M1247" s="67"/>
      <c r="N1247" s="67"/>
      <c r="O1247" s="67"/>
      <c r="P1247" s="67"/>
      <c r="Q1247" s="67"/>
      <c r="R1247" s="67"/>
      <c r="S1247" s="67"/>
      <c r="T1247" s="67"/>
      <c r="U1247" s="67"/>
    </row>
    <row r="1248" spans="9:21">
      <c r="I1248" s="68"/>
      <c r="J1248" s="67"/>
      <c r="K1248" s="67"/>
      <c r="L1248" s="67"/>
      <c r="M1248" s="67"/>
      <c r="N1248" s="67"/>
      <c r="O1248" s="67"/>
      <c r="P1248" s="67"/>
      <c r="Q1248" s="67"/>
      <c r="R1248" s="67"/>
      <c r="S1248" s="67"/>
      <c r="T1248" s="67"/>
      <c r="U1248" s="67"/>
    </row>
    <row r="1249" spans="9:21">
      <c r="I1249" s="68"/>
      <c r="J1249" s="67"/>
      <c r="K1249" s="67"/>
      <c r="L1249" s="67"/>
      <c r="M1249" s="67"/>
      <c r="N1249" s="67"/>
      <c r="O1249" s="67"/>
      <c r="P1249" s="67"/>
      <c r="Q1249" s="67"/>
      <c r="R1249" s="67"/>
      <c r="S1249" s="67"/>
      <c r="T1249" s="67"/>
      <c r="U1249" s="67"/>
    </row>
    <row r="1250" spans="9:21">
      <c r="I1250" s="68"/>
      <c r="J1250" s="67"/>
      <c r="K1250" s="67"/>
      <c r="L1250" s="67"/>
      <c r="M1250" s="67"/>
      <c r="N1250" s="67"/>
      <c r="O1250" s="67"/>
      <c r="P1250" s="67"/>
      <c r="Q1250" s="67"/>
      <c r="R1250" s="67"/>
      <c r="S1250" s="67"/>
      <c r="T1250" s="67"/>
      <c r="U1250" s="67"/>
    </row>
    <row r="1251" spans="9:21">
      <c r="I1251" s="68"/>
      <c r="J1251" s="67"/>
      <c r="K1251" s="67"/>
      <c r="L1251" s="67"/>
      <c r="M1251" s="67"/>
      <c r="N1251" s="67"/>
      <c r="O1251" s="67"/>
      <c r="P1251" s="67"/>
      <c r="Q1251" s="67"/>
      <c r="R1251" s="67"/>
      <c r="S1251" s="67"/>
      <c r="T1251" s="67"/>
      <c r="U1251" s="67"/>
    </row>
    <row r="1252" spans="9:21">
      <c r="I1252" s="68"/>
      <c r="J1252" s="67"/>
      <c r="K1252" s="67"/>
      <c r="L1252" s="67"/>
      <c r="M1252" s="67"/>
      <c r="N1252" s="67"/>
      <c r="O1252" s="67"/>
      <c r="P1252" s="67"/>
      <c r="Q1252" s="67"/>
      <c r="R1252" s="67"/>
      <c r="S1252" s="67"/>
      <c r="T1252" s="67"/>
      <c r="U1252" s="67"/>
    </row>
    <row r="1253" spans="9:21">
      <c r="I1253" s="68"/>
      <c r="J1253" s="67"/>
      <c r="K1253" s="67"/>
      <c r="L1253" s="67"/>
      <c r="M1253" s="67"/>
      <c r="N1253" s="67"/>
      <c r="O1253" s="67"/>
      <c r="P1253" s="67"/>
      <c r="Q1253" s="67"/>
      <c r="R1253" s="67"/>
      <c r="S1253" s="67"/>
      <c r="T1253" s="67"/>
      <c r="U1253" s="67"/>
    </row>
    <row r="1254" spans="9:21">
      <c r="I1254" s="68"/>
      <c r="J1254" s="67"/>
      <c r="K1254" s="67"/>
      <c r="L1254" s="67"/>
      <c r="M1254" s="67"/>
      <c r="N1254" s="67"/>
      <c r="O1254" s="67"/>
      <c r="P1254" s="67"/>
      <c r="Q1254" s="67"/>
      <c r="R1254" s="67"/>
      <c r="S1254" s="67"/>
      <c r="T1254" s="67"/>
      <c r="U1254" s="67"/>
    </row>
    <row r="1255" spans="9:21">
      <c r="I1255" s="68"/>
      <c r="J1255" s="67"/>
      <c r="K1255" s="67"/>
      <c r="L1255" s="67"/>
      <c r="M1255" s="67"/>
      <c r="N1255" s="67"/>
      <c r="O1255" s="67"/>
      <c r="P1255" s="67"/>
      <c r="Q1255" s="67"/>
      <c r="R1255" s="67"/>
      <c r="S1255" s="67"/>
      <c r="T1255" s="67"/>
      <c r="U1255" s="67"/>
    </row>
    <row r="1256" spans="9:21">
      <c r="I1256" s="68"/>
      <c r="J1256" s="67"/>
      <c r="K1256" s="67"/>
      <c r="L1256" s="67"/>
      <c r="M1256" s="67"/>
      <c r="N1256" s="67"/>
      <c r="O1256" s="67"/>
      <c r="P1256" s="67"/>
      <c r="Q1256" s="67"/>
      <c r="R1256" s="67"/>
      <c r="S1256" s="67"/>
      <c r="T1256" s="67"/>
      <c r="U1256" s="67"/>
    </row>
    <row r="1257" spans="9:21">
      <c r="I1257" s="68"/>
      <c r="J1257" s="67"/>
      <c r="K1257" s="67"/>
      <c r="L1257" s="67"/>
      <c r="M1257" s="67"/>
      <c r="N1257" s="67"/>
      <c r="O1257" s="67"/>
      <c r="P1257" s="67"/>
      <c r="Q1257" s="67"/>
      <c r="R1257" s="67"/>
      <c r="S1257" s="67"/>
      <c r="T1257" s="67"/>
      <c r="U1257" s="67"/>
    </row>
    <row r="1258" spans="9:21">
      <c r="I1258" s="68"/>
      <c r="J1258" s="67"/>
      <c r="K1258" s="67"/>
      <c r="L1258" s="67"/>
      <c r="M1258" s="67"/>
      <c r="N1258" s="67"/>
      <c r="O1258" s="67"/>
      <c r="P1258" s="67"/>
      <c r="Q1258" s="67"/>
      <c r="R1258" s="67"/>
      <c r="S1258" s="67"/>
      <c r="T1258" s="67"/>
      <c r="U1258" s="67"/>
    </row>
    <row r="1259" spans="9:21">
      <c r="I1259" s="68"/>
      <c r="J1259" s="67"/>
      <c r="K1259" s="67"/>
      <c r="L1259" s="67"/>
      <c r="M1259" s="67"/>
      <c r="N1259" s="67"/>
      <c r="O1259" s="67"/>
      <c r="P1259" s="67"/>
      <c r="Q1259" s="67"/>
      <c r="R1259" s="67"/>
      <c r="S1259" s="67"/>
      <c r="T1259" s="67"/>
      <c r="U1259" s="67"/>
    </row>
    <row r="1260" spans="9:21">
      <c r="I1260" s="68"/>
      <c r="J1260" s="67"/>
      <c r="K1260" s="67"/>
      <c r="L1260" s="67"/>
      <c r="M1260" s="67"/>
      <c r="N1260" s="67"/>
      <c r="O1260" s="67"/>
      <c r="P1260" s="67"/>
      <c r="Q1260" s="67"/>
      <c r="R1260" s="67"/>
      <c r="S1260" s="67"/>
      <c r="T1260" s="67"/>
      <c r="U1260" s="67"/>
    </row>
    <row r="1261" spans="9:21">
      <c r="I1261" s="68"/>
      <c r="J1261" s="67"/>
      <c r="K1261" s="67"/>
      <c r="L1261" s="67"/>
      <c r="M1261" s="67"/>
      <c r="N1261" s="67"/>
      <c r="O1261" s="67"/>
      <c r="P1261" s="67"/>
      <c r="Q1261" s="67"/>
      <c r="R1261" s="67"/>
      <c r="S1261" s="67"/>
      <c r="T1261" s="67"/>
      <c r="U1261" s="67"/>
    </row>
    <row r="1262" spans="9:21">
      <c r="I1262" s="68"/>
      <c r="J1262" s="67"/>
      <c r="K1262" s="67"/>
      <c r="L1262" s="67"/>
      <c r="M1262" s="67"/>
      <c r="N1262" s="67"/>
      <c r="O1262" s="67"/>
      <c r="P1262" s="67"/>
      <c r="Q1262" s="67"/>
      <c r="R1262" s="67"/>
      <c r="S1262" s="67"/>
      <c r="T1262" s="67"/>
      <c r="U1262" s="67"/>
    </row>
    <row r="1263" spans="9:21">
      <c r="I1263" s="68"/>
      <c r="J1263" s="67"/>
      <c r="K1263" s="67"/>
      <c r="L1263" s="67"/>
      <c r="M1263" s="67"/>
      <c r="N1263" s="67"/>
      <c r="O1263" s="67"/>
      <c r="P1263" s="67"/>
      <c r="Q1263" s="67"/>
      <c r="R1263" s="67"/>
      <c r="S1263" s="67"/>
      <c r="T1263" s="67"/>
      <c r="U1263" s="67"/>
    </row>
    <row r="1264" spans="9:21">
      <c r="I1264" s="68"/>
      <c r="J1264" s="67"/>
      <c r="K1264" s="67"/>
      <c r="L1264" s="67"/>
      <c r="M1264" s="67"/>
      <c r="N1264" s="67"/>
      <c r="O1264" s="67"/>
      <c r="P1264" s="67"/>
      <c r="Q1264" s="67"/>
      <c r="R1264" s="67"/>
      <c r="S1264" s="67"/>
      <c r="T1264" s="67"/>
      <c r="U1264" s="67"/>
    </row>
    <row r="1265" spans="9:21">
      <c r="I1265" s="68"/>
      <c r="J1265" s="67"/>
      <c r="K1265" s="67"/>
      <c r="L1265" s="67"/>
      <c r="M1265" s="67"/>
      <c r="N1265" s="67"/>
      <c r="O1265" s="67"/>
      <c r="P1265" s="67"/>
      <c r="Q1265" s="67"/>
      <c r="R1265" s="67"/>
      <c r="S1265" s="67"/>
      <c r="T1265" s="67"/>
      <c r="U1265" s="67"/>
    </row>
    <row r="1266" spans="9:21">
      <c r="I1266" s="68"/>
      <c r="J1266" s="67"/>
      <c r="K1266" s="67"/>
      <c r="L1266" s="67"/>
      <c r="M1266" s="67"/>
      <c r="N1266" s="67"/>
      <c r="O1266" s="67"/>
      <c r="P1266" s="67"/>
      <c r="Q1266" s="67"/>
      <c r="R1266" s="67"/>
      <c r="S1266" s="67"/>
      <c r="T1266" s="67"/>
      <c r="U1266" s="67"/>
    </row>
    <row r="1267" spans="9:21">
      <c r="I1267" s="68"/>
      <c r="J1267" s="67"/>
      <c r="K1267" s="67"/>
      <c r="L1267" s="67"/>
      <c r="M1267" s="67"/>
      <c r="N1267" s="67"/>
      <c r="O1267" s="67"/>
      <c r="P1267" s="67"/>
      <c r="Q1267" s="67"/>
      <c r="R1267" s="67"/>
      <c r="S1267" s="67"/>
      <c r="T1267" s="67"/>
      <c r="U1267" s="67"/>
    </row>
    <row r="1268" spans="9:21">
      <c r="I1268" s="68"/>
      <c r="J1268" s="67"/>
      <c r="K1268" s="67"/>
      <c r="L1268" s="67"/>
      <c r="M1268" s="67"/>
      <c r="N1268" s="67"/>
      <c r="O1268" s="67"/>
      <c r="P1268" s="67"/>
      <c r="Q1268" s="67"/>
      <c r="R1268" s="67"/>
      <c r="S1268" s="67"/>
      <c r="T1268" s="67"/>
      <c r="U1268" s="67"/>
    </row>
    <row r="1269" spans="9:21">
      <c r="I1269" s="68"/>
      <c r="J1269" s="67"/>
      <c r="K1269" s="67"/>
      <c r="L1269" s="67"/>
      <c r="M1269" s="67"/>
      <c r="N1269" s="67"/>
      <c r="O1269" s="67"/>
      <c r="P1269" s="67"/>
      <c r="Q1269" s="67"/>
      <c r="R1269" s="67"/>
      <c r="S1269" s="67"/>
      <c r="T1269" s="67"/>
      <c r="U1269" s="67"/>
    </row>
    <row r="1270" spans="9:21">
      <c r="I1270" s="68"/>
      <c r="J1270" s="67"/>
      <c r="K1270" s="67"/>
      <c r="L1270" s="67"/>
      <c r="M1270" s="67"/>
      <c r="N1270" s="67"/>
      <c r="O1270" s="67"/>
      <c r="P1270" s="67"/>
      <c r="Q1270" s="67"/>
      <c r="R1270" s="67"/>
      <c r="S1270" s="67"/>
      <c r="T1270" s="67"/>
      <c r="U1270" s="67"/>
    </row>
    <row r="1271" spans="9:21">
      <c r="I1271" s="68"/>
      <c r="J1271" s="67"/>
      <c r="K1271" s="67"/>
      <c r="L1271" s="67"/>
      <c r="M1271" s="67"/>
      <c r="N1271" s="67"/>
      <c r="O1271" s="67"/>
      <c r="P1271" s="67"/>
      <c r="Q1271" s="67"/>
      <c r="R1271" s="67"/>
      <c r="S1271" s="67"/>
      <c r="T1271" s="67"/>
      <c r="U1271" s="67"/>
    </row>
    <row r="1272" spans="9:21">
      <c r="I1272" s="68"/>
      <c r="J1272" s="67"/>
      <c r="K1272" s="67"/>
      <c r="L1272" s="67"/>
      <c r="M1272" s="67"/>
      <c r="N1272" s="67"/>
      <c r="O1272" s="67"/>
      <c r="P1272" s="67"/>
      <c r="Q1272" s="67"/>
      <c r="R1272" s="67"/>
      <c r="S1272" s="67"/>
      <c r="T1272" s="67"/>
      <c r="U1272" s="67"/>
    </row>
    <row r="1273" spans="9:21">
      <c r="I1273" s="68"/>
      <c r="J1273" s="67"/>
      <c r="K1273" s="67"/>
      <c r="L1273" s="67"/>
      <c r="M1273" s="67"/>
      <c r="N1273" s="67"/>
      <c r="O1273" s="67"/>
      <c r="P1273" s="67"/>
      <c r="Q1273" s="67"/>
      <c r="R1273" s="67"/>
      <c r="S1273" s="67"/>
      <c r="T1273" s="67"/>
      <c r="U1273" s="67"/>
    </row>
    <row r="1274" spans="9:21">
      <c r="I1274" s="68"/>
      <c r="J1274" s="67"/>
      <c r="K1274" s="67"/>
      <c r="L1274" s="67"/>
      <c r="M1274" s="67"/>
      <c r="N1274" s="67"/>
      <c r="O1274" s="67"/>
      <c r="P1274" s="67"/>
      <c r="Q1274" s="67"/>
      <c r="R1274" s="67"/>
      <c r="S1274" s="67"/>
      <c r="T1274" s="67"/>
      <c r="U1274" s="67"/>
    </row>
    <row r="1275" spans="9:21">
      <c r="I1275" s="68"/>
      <c r="J1275" s="67"/>
      <c r="K1275" s="67"/>
      <c r="L1275" s="67"/>
      <c r="M1275" s="67"/>
      <c r="N1275" s="67"/>
      <c r="O1275" s="67"/>
      <c r="P1275" s="67"/>
      <c r="Q1275" s="67"/>
      <c r="R1275" s="67"/>
      <c r="S1275" s="67"/>
      <c r="T1275" s="67"/>
      <c r="U1275" s="67"/>
    </row>
    <row r="1276" spans="9:21">
      <c r="I1276" s="68"/>
      <c r="J1276" s="67"/>
      <c r="K1276" s="67"/>
      <c r="L1276" s="67"/>
      <c r="M1276" s="67"/>
      <c r="N1276" s="67"/>
      <c r="O1276" s="67"/>
      <c r="P1276" s="67"/>
      <c r="Q1276" s="67"/>
      <c r="R1276" s="67"/>
      <c r="S1276" s="67"/>
      <c r="T1276" s="67"/>
      <c r="U1276" s="67"/>
    </row>
    <row r="1277" spans="9:21">
      <c r="I1277" s="68"/>
      <c r="J1277" s="67"/>
      <c r="K1277" s="67"/>
      <c r="L1277" s="67"/>
      <c r="M1277" s="67"/>
      <c r="N1277" s="67"/>
      <c r="O1277" s="67"/>
      <c r="P1277" s="67"/>
      <c r="Q1277" s="67"/>
      <c r="R1277" s="67"/>
      <c r="S1277" s="67"/>
      <c r="T1277" s="67"/>
      <c r="U1277" s="67"/>
    </row>
    <row r="1278" spans="9:21">
      <c r="I1278" s="68"/>
      <c r="J1278" s="67"/>
      <c r="K1278" s="67"/>
      <c r="L1278" s="67"/>
      <c r="M1278" s="67"/>
      <c r="N1278" s="67"/>
      <c r="O1278" s="67"/>
      <c r="P1278" s="67"/>
      <c r="Q1278" s="67"/>
      <c r="R1278" s="67"/>
      <c r="S1278" s="67"/>
      <c r="T1278" s="67"/>
      <c r="U1278" s="67"/>
    </row>
    <row r="1279" spans="9:21">
      <c r="I1279" s="68"/>
      <c r="J1279" s="67"/>
      <c r="K1279" s="67"/>
      <c r="L1279" s="67"/>
      <c r="M1279" s="67"/>
      <c r="N1279" s="67"/>
      <c r="O1279" s="67"/>
      <c r="P1279" s="67"/>
      <c r="Q1279" s="67"/>
      <c r="R1279" s="67"/>
      <c r="S1279" s="67"/>
      <c r="T1279" s="67"/>
      <c r="U1279" s="67"/>
    </row>
    <row r="1280" spans="9:21">
      <c r="I1280" s="68"/>
      <c r="J1280" s="67"/>
      <c r="K1280" s="67"/>
      <c r="L1280" s="67"/>
      <c r="M1280" s="67"/>
      <c r="N1280" s="67"/>
      <c r="O1280" s="67"/>
      <c r="P1280" s="67"/>
      <c r="Q1280" s="67"/>
      <c r="R1280" s="67"/>
      <c r="S1280" s="67"/>
      <c r="T1280" s="67"/>
      <c r="U1280" s="67"/>
    </row>
    <row r="1281" spans="9:21">
      <c r="I1281" s="68"/>
      <c r="J1281" s="67"/>
      <c r="K1281" s="67"/>
      <c r="L1281" s="67"/>
      <c r="M1281" s="67"/>
      <c r="N1281" s="67"/>
      <c r="O1281" s="67"/>
      <c r="P1281" s="67"/>
      <c r="Q1281" s="67"/>
      <c r="R1281" s="67"/>
      <c r="S1281" s="67"/>
      <c r="T1281" s="67"/>
      <c r="U1281" s="67"/>
    </row>
    <row r="1282" spans="9:21">
      <c r="I1282" s="68"/>
      <c r="J1282" s="67"/>
      <c r="K1282" s="67"/>
      <c r="L1282" s="67"/>
      <c r="M1282" s="67"/>
      <c r="N1282" s="67"/>
      <c r="O1282" s="67"/>
      <c r="P1282" s="67"/>
      <c r="Q1282" s="67"/>
      <c r="R1282" s="67"/>
      <c r="S1282" s="67"/>
      <c r="T1282" s="67"/>
      <c r="U1282" s="67"/>
    </row>
    <row r="1283" spans="9:21">
      <c r="I1283" s="68"/>
      <c r="J1283" s="67"/>
      <c r="K1283" s="67"/>
      <c r="L1283" s="67"/>
      <c r="M1283" s="67"/>
      <c r="N1283" s="67"/>
      <c r="O1283" s="67"/>
      <c r="P1283" s="67"/>
      <c r="Q1283" s="67"/>
      <c r="R1283" s="67"/>
      <c r="S1283" s="67"/>
      <c r="T1283" s="67"/>
      <c r="U1283" s="67"/>
    </row>
    <row r="1284" spans="9:21">
      <c r="I1284" s="68"/>
      <c r="J1284" s="67"/>
      <c r="K1284" s="67"/>
      <c r="L1284" s="67"/>
      <c r="M1284" s="67"/>
      <c r="N1284" s="67"/>
      <c r="O1284" s="67"/>
      <c r="P1284" s="67"/>
      <c r="Q1284" s="67"/>
      <c r="R1284" s="67"/>
      <c r="S1284" s="67"/>
      <c r="T1284" s="67"/>
      <c r="U1284" s="67"/>
    </row>
    <row r="1285" spans="9:21">
      <c r="I1285" s="68"/>
      <c r="J1285" s="67"/>
      <c r="K1285" s="67"/>
      <c r="L1285" s="67"/>
      <c r="M1285" s="67"/>
      <c r="N1285" s="67"/>
      <c r="O1285" s="67"/>
      <c r="P1285" s="67"/>
      <c r="Q1285" s="67"/>
      <c r="R1285" s="67"/>
      <c r="S1285" s="67"/>
      <c r="T1285" s="67"/>
      <c r="U1285" s="67"/>
    </row>
    <row r="1286" spans="9:21">
      <c r="I1286" s="68"/>
      <c r="J1286" s="67"/>
      <c r="K1286" s="67"/>
      <c r="L1286" s="67"/>
      <c r="M1286" s="67"/>
      <c r="N1286" s="67"/>
      <c r="O1286" s="67"/>
      <c r="P1286" s="67"/>
      <c r="Q1286" s="67"/>
      <c r="R1286" s="67"/>
      <c r="S1286" s="67"/>
      <c r="T1286" s="67"/>
      <c r="U1286" s="67"/>
    </row>
    <row r="1287" spans="9:21">
      <c r="I1287" s="68"/>
      <c r="J1287" s="67"/>
      <c r="K1287" s="67"/>
      <c r="L1287" s="67"/>
      <c r="M1287" s="67"/>
      <c r="N1287" s="67"/>
      <c r="O1287" s="67"/>
      <c r="P1287" s="67"/>
      <c r="Q1287" s="67"/>
      <c r="R1287" s="67"/>
      <c r="S1287" s="67"/>
      <c r="T1287" s="67"/>
      <c r="U1287" s="67"/>
    </row>
    <row r="1288" spans="9:21">
      <c r="I1288" s="68"/>
      <c r="J1288" s="67"/>
      <c r="K1288" s="67"/>
      <c r="L1288" s="67"/>
      <c r="M1288" s="67"/>
      <c r="N1288" s="67"/>
      <c r="O1288" s="67"/>
      <c r="P1288" s="67"/>
      <c r="Q1288" s="67"/>
      <c r="R1288" s="67"/>
      <c r="S1288" s="67"/>
      <c r="T1288" s="67"/>
      <c r="U1288" s="67"/>
    </row>
    <row r="1289" spans="9:21">
      <c r="I1289" s="68"/>
      <c r="J1289" s="67"/>
      <c r="K1289" s="67"/>
      <c r="L1289" s="67"/>
      <c r="M1289" s="67"/>
      <c r="N1289" s="67"/>
      <c r="O1289" s="67"/>
      <c r="P1289" s="67"/>
      <c r="Q1289" s="67"/>
      <c r="R1289" s="67"/>
      <c r="S1289" s="67"/>
      <c r="T1289" s="67"/>
      <c r="U1289" s="67"/>
    </row>
    <row r="1290" spans="9:21">
      <c r="I1290" s="68"/>
      <c r="J1290" s="67"/>
      <c r="K1290" s="67"/>
      <c r="L1290" s="67"/>
      <c r="M1290" s="67"/>
      <c r="N1290" s="67"/>
      <c r="O1290" s="67"/>
      <c r="P1290" s="67"/>
      <c r="Q1290" s="67"/>
      <c r="R1290" s="67"/>
      <c r="S1290" s="67"/>
      <c r="T1290" s="67"/>
      <c r="U1290" s="67"/>
    </row>
    <row r="1291" spans="9:21">
      <c r="I1291" s="68"/>
      <c r="J1291" s="67"/>
      <c r="K1291" s="67"/>
      <c r="L1291" s="67"/>
      <c r="M1291" s="67"/>
      <c r="N1291" s="67"/>
      <c r="O1291" s="67"/>
      <c r="P1291" s="67"/>
      <c r="Q1291" s="67"/>
      <c r="R1291" s="67"/>
      <c r="S1291" s="67"/>
      <c r="T1291" s="67"/>
      <c r="U1291" s="67"/>
    </row>
    <row r="1292" spans="9:21">
      <c r="I1292" s="68"/>
      <c r="J1292" s="67"/>
      <c r="K1292" s="67"/>
      <c r="L1292" s="67"/>
      <c r="M1292" s="67"/>
      <c r="N1292" s="67"/>
      <c r="O1292" s="67"/>
      <c r="P1292" s="67"/>
      <c r="Q1292" s="67"/>
      <c r="R1292" s="67"/>
      <c r="S1292" s="67"/>
      <c r="T1292" s="67"/>
      <c r="U1292" s="67"/>
    </row>
    <row r="1293" spans="9:21">
      <c r="I1293" s="68"/>
      <c r="J1293" s="67"/>
      <c r="K1293" s="67"/>
      <c r="L1293" s="67"/>
      <c r="M1293" s="67"/>
      <c r="N1293" s="67"/>
      <c r="O1293" s="67"/>
      <c r="P1293" s="67"/>
      <c r="Q1293" s="67"/>
      <c r="R1293" s="67"/>
      <c r="S1293" s="67"/>
      <c r="T1293" s="67"/>
      <c r="U1293" s="67"/>
    </row>
    <row r="1294" spans="9:21">
      <c r="I1294" s="68"/>
      <c r="J1294" s="67"/>
      <c r="K1294" s="67"/>
      <c r="L1294" s="67"/>
      <c r="M1294" s="67"/>
      <c r="N1294" s="67"/>
      <c r="O1294" s="67"/>
      <c r="P1294" s="67"/>
      <c r="Q1294" s="67"/>
      <c r="R1294" s="67"/>
      <c r="S1294" s="67"/>
      <c r="T1294" s="67"/>
      <c r="U1294" s="67"/>
    </row>
    <row r="1295" spans="9:21">
      <c r="I1295" s="68"/>
      <c r="J1295" s="67"/>
      <c r="K1295" s="67"/>
      <c r="L1295" s="67"/>
      <c r="M1295" s="67"/>
      <c r="N1295" s="67"/>
      <c r="O1295" s="67"/>
      <c r="P1295" s="67"/>
      <c r="Q1295" s="67"/>
      <c r="R1295" s="67"/>
      <c r="S1295" s="67"/>
      <c r="T1295" s="67"/>
      <c r="U1295" s="67"/>
    </row>
    <row r="1296" spans="9:21">
      <c r="I1296" s="68"/>
      <c r="J1296" s="67"/>
      <c r="K1296" s="67"/>
      <c r="L1296" s="67"/>
      <c r="M1296" s="67"/>
      <c r="N1296" s="67"/>
      <c r="O1296" s="67"/>
      <c r="P1296" s="67"/>
      <c r="Q1296" s="67"/>
      <c r="R1296" s="67"/>
      <c r="S1296" s="67"/>
      <c r="T1296" s="67"/>
      <c r="U1296" s="67"/>
    </row>
    <row r="1297" spans="9:21">
      <c r="I1297" s="68"/>
      <c r="J1297" s="67"/>
      <c r="K1297" s="67"/>
      <c r="L1297" s="67"/>
      <c r="M1297" s="67"/>
      <c r="N1297" s="67"/>
      <c r="O1297" s="67"/>
      <c r="P1297" s="67"/>
      <c r="Q1297" s="67"/>
      <c r="R1297" s="67"/>
      <c r="S1297" s="67"/>
      <c r="T1297" s="67"/>
      <c r="U1297" s="67"/>
    </row>
    <row r="1298" spans="9:21">
      <c r="I1298" s="68"/>
      <c r="J1298" s="67"/>
      <c r="K1298" s="67"/>
      <c r="L1298" s="67"/>
      <c r="M1298" s="67"/>
      <c r="N1298" s="67"/>
      <c r="O1298" s="67"/>
      <c r="P1298" s="67"/>
      <c r="Q1298" s="67"/>
      <c r="R1298" s="67"/>
      <c r="S1298" s="67"/>
      <c r="T1298" s="67"/>
      <c r="U1298" s="67"/>
    </row>
    <row r="1299" spans="9:21">
      <c r="I1299" s="68"/>
      <c r="J1299" s="67"/>
      <c r="K1299" s="67"/>
      <c r="L1299" s="67"/>
      <c r="M1299" s="67"/>
      <c r="N1299" s="67"/>
      <c r="O1299" s="67"/>
      <c r="P1299" s="67"/>
      <c r="Q1299" s="67"/>
      <c r="R1299" s="67"/>
      <c r="S1299" s="67"/>
      <c r="T1299" s="67"/>
      <c r="U1299" s="67"/>
    </row>
    <row r="1300" spans="9:21">
      <c r="I1300" s="68"/>
      <c r="J1300" s="67"/>
      <c r="K1300" s="67"/>
      <c r="L1300" s="67"/>
      <c r="M1300" s="67"/>
      <c r="N1300" s="67"/>
      <c r="O1300" s="67"/>
      <c r="P1300" s="67"/>
      <c r="Q1300" s="67"/>
      <c r="R1300" s="67"/>
      <c r="S1300" s="67"/>
      <c r="T1300" s="67"/>
      <c r="U1300" s="67"/>
    </row>
    <row r="1301" spans="9:21">
      <c r="I1301" s="68"/>
      <c r="J1301" s="67"/>
      <c r="K1301" s="67"/>
      <c r="L1301" s="67"/>
      <c r="M1301" s="67"/>
      <c r="N1301" s="67"/>
      <c r="O1301" s="67"/>
      <c r="P1301" s="67"/>
      <c r="Q1301" s="67"/>
      <c r="R1301" s="67"/>
      <c r="S1301" s="67"/>
      <c r="T1301" s="67"/>
      <c r="U1301" s="67"/>
    </row>
    <row r="1302" spans="9:21">
      <c r="I1302" s="68"/>
      <c r="J1302" s="67"/>
      <c r="K1302" s="67"/>
      <c r="L1302" s="67"/>
      <c r="M1302" s="67"/>
      <c r="N1302" s="67"/>
      <c r="O1302" s="67"/>
      <c r="P1302" s="67"/>
      <c r="Q1302" s="67"/>
      <c r="R1302" s="67"/>
      <c r="S1302" s="67"/>
      <c r="T1302" s="67"/>
      <c r="U1302" s="67"/>
    </row>
    <row r="1303" spans="9:21">
      <c r="I1303" s="68"/>
      <c r="J1303" s="67"/>
      <c r="K1303" s="67"/>
      <c r="L1303" s="67"/>
      <c r="M1303" s="67"/>
      <c r="N1303" s="67"/>
      <c r="O1303" s="67"/>
      <c r="P1303" s="67"/>
      <c r="Q1303" s="67"/>
      <c r="R1303" s="67"/>
      <c r="S1303" s="67"/>
      <c r="T1303" s="67"/>
      <c r="U1303" s="67"/>
    </row>
    <row r="1304" spans="9:21">
      <c r="I1304" s="68"/>
      <c r="J1304" s="67"/>
      <c r="K1304" s="67"/>
      <c r="L1304" s="67"/>
      <c r="M1304" s="67"/>
      <c r="N1304" s="67"/>
      <c r="O1304" s="67"/>
      <c r="P1304" s="67"/>
      <c r="Q1304" s="67"/>
      <c r="R1304" s="67"/>
      <c r="S1304" s="67"/>
      <c r="T1304" s="67"/>
      <c r="U1304" s="67"/>
    </row>
    <row r="1305" spans="9:21">
      <c r="I1305" s="68"/>
      <c r="J1305" s="67"/>
      <c r="K1305" s="67"/>
      <c r="L1305" s="67"/>
      <c r="M1305" s="67"/>
      <c r="N1305" s="67"/>
      <c r="O1305" s="67"/>
      <c r="P1305" s="67"/>
      <c r="Q1305" s="67"/>
      <c r="R1305" s="67"/>
      <c r="S1305" s="67"/>
      <c r="T1305" s="67"/>
      <c r="U1305" s="67"/>
    </row>
    <row r="1306" spans="9:21">
      <c r="I1306" s="68"/>
      <c r="J1306" s="67"/>
      <c r="K1306" s="67"/>
      <c r="L1306" s="67"/>
      <c r="M1306" s="67"/>
      <c r="N1306" s="67"/>
      <c r="O1306" s="67"/>
      <c r="P1306" s="67"/>
      <c r="Q1306" s="67"/>
      <c r="R1306" s="67"/>
      <c r="S1306" s="67"/>
      <c r="T1306" s="67"/>
      <c r="U1306" s="67"/>
    </row>
    <row r="1307" spans="9:21">
      <c r="I1307" s="68"/>
      <c r="J1307" s="67"/>
      <c r="K1307" s="67"/>
      <c r="L1307" s="67"/>
      <c r="M1307" s="67"/>
      <c r="N1307" s="67"/>
      <c r="O1307" s="67"/>
      <c r="P1307" s="67"/>
      <c r="Q1307" s="67"/>
      <c r="R1307" s="67"/>
      <c r="S1307" s="67"/>
      <c r="T1307" s="67"/>
      <c r="U1307" s="67"/>
    </row>
    <row r="1308" spans="9:21">
      <c r="I1308" s="68"/>
      <c r="J1308" s="67"/>
      <c r="K1308" s="67"/>
      <c r="L1308" s="67"/>
      <c r="M1308" s="67"/>
      <c r="N1308" s="67"/>
      <c r="O1308" s="67"/>
      <c r="P1308" s="67"/>
      <c r="Q1308" s="67"/>
      <c r="R1308" s="67"/>
      <c r="S1308" s="67"/>
      <c r="T1308" s="67"/>
      <c r="U1308" s="67"/>
    </row>
    <row r="1309" spans="9:21">
      <c r="I1309" s="68"/>
      <c r="J1309" s="67"/>
      <c r="K1309" s="67"/>
      <c r="L1309" s="67"/>
      <c r="M1309" s="67"/>
      <c r="N1309" s="67"/>
      <c r="O1309" s="67"/>
      <c r="P1309" s="67"/>
      <c r="Q1309" s="67"/>
      <c r="R1309" s="67"/>
      <c r="S1309" s="67"/>
      <c r="T1309" s="67"/>
      <c r="U1309" s="67"/>
    </row>
    <row r="1310" spans="9:21">
      <c r="I1310" s="68"/>
      <c r="J1310" s="67"/>
      <c r="K1310" s="67"/>
      <c r="L1310" s="67"/>
      <c r="M1310" s="67"/>
      <c r="N1310" s="67"/>
      <c r="O1310" s="67"/>
      <c r="P1310" s="67"/>
      <c r="Q1310" s="67"/>
      <c r="R1310" s="67"/>
      <c r="S1310" s="67"/>
      <c r="T1310" s="67"/>
      <c r="U1310" s="67"/>
    </row>
    <row r="1311" spans="9:21">
      <c r="I1311" s="68"/>
      <c r="J1311" s="67"/>
      <c r="K1311" s="67"/>
      <c r="L1311" s="67"/>
      <c r="M1311" s="67"/>
      <c r="N1311" s="67"/>
      <c r="O1311" s="67"/>
      <c r="P1311" s="67"/>
      <c r="Q1311" s="67"/>
      <c r="R1311" s="67"/>
      <c r="S1311" s="67"/>
      <c r="T1311" s="67"/>
      <c r="U1311" s="67"/>
    </row>
    <row r="1312" spans="9:21">
      <c r="I1312" s="68"/>
      <c r="J1312" s="67"/>
      <c r="K1312" s="67"/>
      <c r="L1312" s="67"/>
      <c r="M1312" s="67"/>
      <c r="N1312" s="67"/>
      <c r="O1312" s="67"/>
      <c r="P1312" s="67"/>
      <c r="Q1312" s="67"/>
      <c r="R1312" s="67"/>
      <c r="S1312" s="67"/>
      <c r="T1312" s="67"/>
      <c r="U1312" s="67"/>
    </row>
    <row r="1313" spans="9:21">
      <c r="I1313" s="68"/>
      <c r="J1313" s="67"/>
      <c r="K1313" s="67"/>
      <c r="L1313" s="67"/>
      <c r="M1313" s="67"/>
      <c r="N1313" s="67"/>
      <c r="O1313" s="67"/>
      <c r="P1313" s="67"/>
      <c r="Q1313" s="67"/>
      <c r="R1313" s="67"/>
      <c r="S1313" s="67"/>
      <c r="T1313" s="67"/>
      <c r="U1313" s="67"/>
    </row>
    <row r="1314" spans="9:21">
      <c r="I1314" s="68"/>
      <c r="J1314" s="67"/>
      <c r="K1314" s="67"/>
      <c r="L1314" s="67"/>
      <c r="M1314" s="67"/>
      <c r="N1314" s="67"/>
      <c r="O1314" s="67"/>
      <c r="P1314" s="67"/>
      <c r="Q1314" s="67"/>
      <c r="R1314" s="67"/>
      <c r="S1314" s="67"/>
      <c r="T1314" s="67"/>
      <c r="U1314" s="67"/>
    </row>
    <row r="1315" spans="9:21">
      <c r="I1315" s="68"/>
      <c r="J1315" s="67"/>
      <c r="K1315" s="67"/>
      <c r="L1315" s="67"/>
      <c r="M1315" s="67"/>
      <c r="N1315" s="67"/>
      <c r="O1315" s="67"/>
      <c r="P1315" s="67"/>
      <c r="Q1315" s="67"/>
      <c r="R1315" s="67"/>
      <c r="S1315" s="67"/>
      <c r="T1315" s="67"/>
      <c r="U1315" s="67"/>
    </row>
    <row r="1316" spans="9:21">
      <c r="I1316" s="68"/>
      <c r="J1316" s="67"/>
      <c r="K1316" s="67"/>
      <c r="L1316" s="67"/>
      <c r="M1316" s="67"/>
      <c r="N1316" s="67"/>
      <c r="O1316" s="67"/>
      <c r="P1316" s="67"/>
      <c r="Q1316" s="67"/>
      <c r="R1316" s="67"/>
      <c r="S1316" s="67"/>
      <c r="T1316" s="67"/>
      <c r="U1316" s="67"/>
    </row>
    <row r="1317" spans="9:21">
      <c r="I1317" s="68"/>
      <c r="J1317" s="67"/>
      <c r="K1317" s="67"/>
      <c r="L1317" s="67"/>
      <c r="M1317" s="67"/>
      <c r="N1317" s="67"/>
      <c r="O1317" s="67"/>
      <c r="P1317" s="67"/>
      <c r="Q1317" s="67"/>
      <c r="R1317" s="67"/>
      <c r="S1317" s="67"/>
      <c r="T1317" s="67"/>
      <c r="U1317" s="67"/>
    </row>
    <row r="1318" spans="9:21">
      <c r="I1318" s="68"/>
    </row>
    <row r="1319" spans="9:21">
      <c r="I1319" s="68"/>
    </row>
    <row r="1320" spans="9:21">
      <c r="I1320" s="68"/>
    </row>
    <row r="1321" spans="9:21">
      <c r="I1321" s="68"/>
    </row>
    <row r="1322" spans="9:21">
      <c r="I1322" s="68"/>
    </row>
    <row r="1323" spans="9:21">
      <c r="I1323" s="68"/>
    </row>
    <row r="1324" spans="9:21">
      <c r="I1324" s="68"/>
    </row>
    <row r="1325" spans="9:21">
      <c r="I1325" s="68"/>
    </row>
    <row r="1326" spans="9:21">
      <c r="I1326" s="68"/>
    </row>
    <row r="1327" spans="9:21">
      <c r="I1327" s="68"/>
    </row>
    <row r="1328" spans="9:21">
      <c r="I1328" s="68"/>
    </row>
    <row r="1329" spans="9:9">
      <c r="I1329" s="68"/>
    </row>
    <row r="1330" spans="9:9">
      <c r="I1330" s="68"/>
    </row>
    <row r="1331" spans="9:9">
      <c r="I1331" s="68"/>
    </row>
    <row r="1332" spans="9:9">
      <c r="I1332" s="68"/>
    </row>
    <row r="1333" spans="9:9">
      <c r="I1333" s="68"/>
    </row>
    <row r="1334" spans="9:9">
      <c r="I1334" s="68"/>
    </row>
    <row r="1335" spans="9:9">
      <c r="I1335" s="68"/>
    </row>
    <row r="1336" spans="9:9">
      <c r="I1336" s="68"/>
    </row>
    <row r="1337" spans="9:9">
      <c r="I1337" s="68"/>
    </row>
    <row r="1338" spans="9:9">
      <c r="I1338" s="68"/>
    </row>
    <row r="1339" spans="9:9">
      <c r="I1339" s="68"/>
    </row>
    <row r="1340" spans="9:9">
      <c r="I1340" s="68"/>
    </row>
    <row r="1341" spans="9:9">
      <c r="I1341" s="68"/>
    </row>
    <row r="1342" spans="9:9">
      <c r="I1342" s="68"/>
    </row>
    <row r="1343" spans="9:9">
      <c r="I1343" s="68"/>
    </row>
    <row r="1344" spans="9:9">
      <c r="I1344" s="68"/>
    </row>
    <row r="1345" spans="9:9">
      <c r="I1345" s="68"/>
    </row>
    <row r="1346" spans="9:9">
      <c r="I1346" s="68"/>
    </row>
    <row r="1347" spans="9:9">
      <c r="I1347" s="68"/>
    </row>
    <row r="1348" spans="9:9">
      <c r="I1348" s="68"/>
    </row>
    <row r="1349" spans="9:9">
      <c r="I1349" s="68"/>
    </row>
    <row r="1350" spans="9:9">
      <c r="I1350" s="68"/>
    </row>
    <row r="1351" spans="9:9">
      <c r="I1351" s="68"/>
    </row>
    <row r="1352" spans="9:9">
      <c r="I1352" s="68"/>
    </row>
    <row r="1353" spans="9:9">
      <c r="I1353" s="68"/>
    </row>
    <row r="1354" spans="9:9">
      <c r="I1354" s="68"/>
    </row>
    <row r="1355" spans="9:9">
      <c r="I1355" s="68"/>
    </row>
    <row r="1356" spans="9:9">
      <c r="I1356" s="68"/>
    </row>
    <row r="1357" spans="9:9">
      <c r="I1357" s="68"/>
    </row>
    <row r="1358" spans="9:9">
      <c r="I1358" s="68"/>
    </row>
    <row r="1359" spans="9:9">
      <c r="I1359" s="68"/>
    </row>
    <row r="1360" spans="9:9">
      <c r="I1360" s="68"/>
    </row>
    <row r="1361" spans="9:9">
      <c r="I1361" s="68"/>
    </row>
    <row r="1362" spans="9:9">
      <c r="I1362" s="68"/>
    </row>
    <row r="1363" spans="9:9">
      <c r="I1363" s="68"/>
    </row>
    <row r="1364" spans="9:9">
      <c r="I1364" s="68"/>
    </row>
    <row r="1365" spans="9:9">
      <c r="I1365" s="68"/>
    </row>
    <row r="1366" spans="9:9">
      <c r="I1366" s="68"/>
    </row>
    <row r="1367" spans="9:9">
      <c r="I1367" s="68"/>
    </row>
    <row r="1368" spans="9:9">
      <c r="I1368" s="68"/>
    </row>
    <row r="1369" spans="9:9">
      <c r="I1369" s="68"/>
    </row>
    <row r="1370" spans="9:9">
      <c r="I1370" s="68"/>
    </row>
    <row r="1371" spans="9:9">
      <c r="I1371" s="68"/>
    </row>
    <row r="1372" spans="9:9">
      <c r="I1372" s="68"/>
    </row>
    <row r="1373" spans="9:9">
      <c r="I1373" s="68"/>
    </row>
    <row r="1374" spans="9:9">
      <c r="I1374" s="68"/>
    </row>
    <row r="1375" spans="9:9">
      <c r="I1375" s="68"/>
    </row>
    <row r="1376" spans="9:9">
      <c r="I1376" s="68"/>
    </row>
    <row r="1377" spans="9:9">
      <c r="I1377" s="68"/>
    </row>
    <row r="1378" spans="9:9">
      <c r="I1378" s="68"/>
    </row>
    <row r="1379" spans="9:9">
      <c r="I1379" s="68"/>
    </row>
    <row r="1380" spans="9:9">
      <c r="I1380" s="68"/>
    </row>
    <row r="1381" spans="9:9">
      <c r="I1381" s="68"/>
    </row>
    <row r="1382" spans="9:9">
      <c r="I1382" s="68"/>
    </row>
    <row r="1383" spans="9:9">
      <c r="I1383" s="68"/>
    </row>
    <row r="1384" spans="9:9">
      <c r="I1384" s="68"/>
    </row>
    <row r="1385" spans="9:9">
      <c r="I1385" s="68"/>
    </row>
    <row r="1386" spans="9:9">
      <c r="I1386" s="68"/>
    </row>
    <row r="1387" spans="9:9">
      <c r="I1387" s="68"/>
    </row>
    <row r="1388" spans="9:9">
      <c r="I1388" s="68"/>
    </row>
    <row r="1389" spans="9:9">
      <c r="I1389" s="68"/>
    </row>
    <row r="1390" spans="9:9">
      <c r="I1390" s="68"/>
    </row>
    <row r="1391" spans="9:9">
      <c r="I1391" s="68"/>
    </row>
    <row r="1392" spans="9:9">
      <c r="I1392" s="68"/>
    </row>
    <row r="1393" spans="9:9">
      <c r="I1393" s="68"/>
    </row>
    <row r="1394" spans="9:9">
      <c r="I1394" s="68"/>
    </row>
    <row r="1395" spans="9:9">
      <c r="I1395" s="68"/>
    </row>
    <row r="1396" spans="9:9">
      <c r="I1396" s="68"/>
    </row>
    <row r="1397" spans="9:9">
      <c r="I1397" s="68"/>
    </row>
    <row r="1398" spans="9:9">
      <c r="I1398" s="68"/>
    </row>
    <row r="1399" spans="9:9">
      <c r="I1399" s="68"/>
    </row>
    <row r="1400" spans="9:9">
      <c r="I1400" s="68"/>
    </row>
    <row r="1401" spans="9:9">
      <c r="I1401" s="68"/>
    </row>
    <row r="1402" spans="9:9">
      <c r="I1402" s="68"/>
    </row>
    <row r="1403" spans="9:9">
      <c r="I1403" s="68"/>
    </row>
    <row r="1404" spans="9:9">
      <c r="I1404" s="68"/>
    </row>
    <row r="1405" spans="9:9">
      <c r="I1405" s="68"/>
    </row>
    <row r="1406" spans="9:9">
      <c r="I1406" s="68"/>
    </row>
    <row r="1407" spans="9:9">
      <c r="I1407" s="68"/>
    </row>
    <row r="1408" spans="9:9">
      <c r="I1408" s="68"/>
    </row>
    <row r="1409" spans="9:9">
      <c r="I1409" s="68"/>
    </row>
    <row r="1410" spans="9:9">
      <c r="I1410" s="68"/>
    </row>
    <row r="1411" spans="9:9">
      <c r="I1411" s="68"/>
    </row>
    <row r="1412" spans="9:9">
      <c r="I1412" s="68"/>
    </row>
    <row r="1413" spans="9:9">
      <c r="I1413" s="68"/>
    </row>
    <row r="1414" spans="9:9">
      <c r="I1414" s="68"/>
    </row>
    <row r="1415" spans="9:9">
      <c r="I1415" s="68"/>
    </row>
    <row r="1416" spans="9:9">
      <c r="I1416" s="68"/>
    </row>
    <row r="1417" spans="9:9">
      <c r="I1417" s="68"/>
    </row>
    <row r="1418" spans="9:9">
      <c r="I1418" s="68"/>
    </row>
    <row r="1419" spans="9:9">
      <c r="I1419" s="68"/>
    </row>
    <row r="1420" spans="9:9">
      <c r="I1420" s="68"/>
    </row>
    <row r="1421" spans="9:9">
      <c r="I1421" s="68"/>
    </row>
    <row r="1422" spans="9:9">
      <c r="I1422" s="68"/>
    </row>
    <row r="1423" spans="9:9">
      <c r="I1423" s="68"/>
    </row>
    <row r="1424" spans="9:9">
      <c r="I1424" s="68"/>
    </row>
    <row r="1425" spans="9:9">
      <c r="I1425" s="68"/>
    </row>
    <row r="1426" spans="9:9">
      <c r="I1426" s="68"/>
    </row>
    <row r="1427" spans="9:9">
      <c r="I1427" s="68"/>
    </row>
    <row r="1428" spans="9:9">
      <c r="I1428" s="68"/>
    </row>
    <row r="1429" spans="9:9">
      <c r="I1429" s="68"/>
    </row>
    <row r="1430" spans="9:9">
      <c r="I1430" s="68"/>
    </row>
    <row r="1431" spans="9:9">
      <c r="I1431" s="68"/>
    </row>
    <row r="1432" spans="9:9">
      <c r="I1432" s="68"/>
    </row>
    <row r="1433" spans="9:9">
      <c r="I1433" s="68"/>
    </row>
    <row r="1434" spans="9:9">
      <c r="I1434" s="68"/>
    </row>
    <row r="1435" spans="9:9">
      <c r="I1435" s="68"/>
    </row>
    <row r="1436" spans="9:9">
      <c r="I1436" s="68"/>
    </row>
    <row r="1437" spans="9:9">
      <c r="I1437" s="68"/>
    </row>
    <row r="1438" spans="9:9">
      <c r="I1438" s="68"/>
    </row>
    <row r="1439" spans="9:9">
      <c r="I1439" s="68"/>
    </row>
    <row r="1440" spans="9:9">
      <c r="I1440" s="68"/>
    </row>
    <row r="1441" spans="9:9">
      <c r="I1441" s="68"/>
    </row>
    <row r="1442" spans="9:9">
      <c r="I1442" s="68"/>
    </row>
    <row r="1443" spans="9:9">
      <c r="I1443" s="68"/>
    </row>
    <row r="1444" spans="9:9">
      <c r="I1444" s="68"/>
    </row>
    <row r="1445" spans="9:9">
      <c r="I1445" s="68"/>
    </row>
    <row r="1446" spans="9:9">
      <c r="I1446" s="68"/>
    </row>
    <row r="1447" spans="9:9">
      <c r="I1447" s="68"/>
    </row>
    <row r="1448" spans="9:9">
      <c r="I1448" s="68"/>
    </row>
    <row r="1449" spans="9:9">
      <c r="I1449" s="68"/>
    </row>
    <row r="1450" spans="9:9">
      <c r="I1450" s="68"/>
    </row>
    <row r="1451" spans="9:9">
      <c r="I1451" s="68"/>
    </row>
    <row r="1452" spans="9:9">
      <c r="I1452" s="68"/>
    </row>
    <row r="1453" spans="9:9">
      <c r="I1453" s="68"/>
    </row>
    <row r="1454" spans="9:9">
      <c r="I1454" s="68"/>
    </row>
    <row r="1455" spans="9:9">
      <c r="I1455" s="68"/>
    </row>
    <row r="1456" spans="9:9">
      <c r="I1456" s="68"/>
    </row>
    <row r="1457" spans="9:9">
      <c r="I1457" s="68"/>
    </row>
    <row r="1458" spans="9:9">
      <c r="I1458" s="68"/>
    </row>
    <row r="1459" spans="9:9">
      <c r="I1459" s="68"/>
    </row>
    <row r="1460" spans="9:9">
      <c r="I1460" s="68"/>
    </row>
    <row r="1461" spans="9:9">
      <c r="I1461" s="68"/>
    </row>
    <row r="1462" spans="9:9">
      <c r="I1462" s="68"/>
    </row>
    <row r="1463" spans="9:9">
      <c r="I1463" s="68"/>
    </row>
    <row r="1464" spans="9:9">
      <c r="I1464" s="68"/>
    </row>
    <row r="1465" spans="9:9">
      <c r="I1465" s="68"/>
    </row>
    <row r="1466" spans="9:9">
      <c r="I1466" s="68"/>
    </row>
    <row r="1467" spans="9:9">
      <c r="I1467" s="68"/>
    </row>
    <row r="1468" spans="9:9">
      <c r="I1468" s="68"/>
    </row>
    <row r="1469" spans="9:9">
      <c r="I1469" s="68"/>
    </row>
    <row r="1470" spans="9:9">
      <c r="I1470" s="68"/>
    </row>
    <row r="1471" spans="9:9">
      <c r="I1471" s="68"/>
    </row>
    <row r="1472" spans="9:9">
      <c r="I1472" s="68"/>
    </row>
    <row r="1473" spans="9:9">
      <c r="I1473" s="68"/>
    </row>
    <row r="1474" spans="9:9">
      <c r="I1474" s="68"/>
    </row>
    <row r="1475" spans="9:9">
      <c r="I1475" s="68"/>
    </row>
    <row r="1476" spans="9:9">
      <c r="I1476" s="68"/>
    </row>
    <row r="1477" spans="9:9">
      <c r="I1477" s="68"/>
    </row>
    <row r="1478" spans="9:9">
      <c r="I1478" s="68"/>
    </row>
    <row r="1479" spans="9:9">
      <c r="I1479" s="68"/>
    </row>
    <row r="1480" spans="9:9">
      <c r="I1480" s="68"/>
    </row>
    <row r="1481" spans="9:9">
      <c r="I1481" s="68"/>
    </row>
    <row r="1482" spans="9:9">
      <c r="I1482" s="68"/>
    </row>
    <row r="1483" spans="9:9">
      <c r="I1483" s="68"/>
    </row>
    <row r="1484" spans="9:9">
      <c r="I1484" s="68"/>
    </row>
    <row r="1485" spans="9:9">
      <c r="I1485" s="68"/>
    </row>
    <row r="1486" spans="9:9">
      <c r="I1486" s="68"/>
    </row>
    <row r="1487" spans="9:9">
      <c r="I1487" s="68"/>
    </row>
    <row r="1488" spans="9:9">
      <c r="I1488" s="68"/>
    </row>
    <row r="1489" spans="9:9">
      <c r="I1489" s="68"/>
    </row>
    <row r="1490" spans="9:9">
      <c r="I1490" s="68"/>
    </row>
    <row r="1491" spans="9:9">
      <c r="I1491" s="68"/>
    </row>
    <row r="1492" spans="9:9">
      <c r="I1492" s="68"/>
    </row>
    <row r="1493" spans="9:9">
      <c r="I1493" s="68"/>
    </row>
    <row r="1494" spans="9:9">
      <c r="I1494" s="68"/>
    </row>
    <row r="1495" spans="9:9">
      <c r="I1495" s="68"/>
    </row>
    <row r="1496" spans="9:9">
      <c r="I1496" s="68"/>
    </row>
    <row r="1497" spans="9:9">
      <c r="I1497" s="68"/>
    </row>
    <row r="1498" spans="9:9">
      <c r="I1498" s="68"/>
    </row>
    <row r="1499" spans="9:9">
      <c r="I1499" s="68"/>
    </row>
    <row r="1500" spans="9:9">
      <c r="I1500" s="68"/>
    </row>
    <row r="1501" spans="9:9">
      <c r="I1501" s="68"/>
    </row>
    <row r="1502" spans="9:9">
      <c r="I1502" s="68"/>
    </row>
    <row r="1503" spans="9:9">
      <c r="I1503" s="68"/>
    </row>
    <row r="1504" spans="9:9">
      <c r="I1504" s="68"/>
    </row>
    <row r="1505" spans="9:9">
      <c r="I1505" s="68"/>
    </row>
    <row r="1506" spans="9:9">
      <c r="I1506" s="68"/>
    </row>
    <row r="1507" spans="9:9">
      <c r="I1507" s="68"/>
    </row>
    <row r="1508" spans="9:9">
      <c r="I1508" s="68"/>
    </row>
    <row r="1509" spans="9:9">
      <c r="I1509" s="68"/>
    </row>
    <row r="1510" spans="9:9">
      <c r="I1510" s="68"/>
    </row>
    <row r="1511" spans="9:9">
      <c r="I1511" s="68"/>
    </row>
    <row r="1512" spans="9:9">
      <c r="I1512" s="68"/>
    </row>
    <row r="1513" spans="9:9">
      <c r="I1513" s="68"/>
    </row>
    <row r="1514" spans="9:9">
      <c r="I1514" s="68"/>
    </row>
    <row r="1515" spans="9:9">
      <c r="I1515" s="68"/>
    </row>
    <row r="1516" spans="9:9">
      <c r="I1516" s="68"/>
    </row>
    <row r="1517" spans="9:9">
      <c r="I1517" s="68"/>
    </row>
    <row r="1518" spans="9:9">
      <c r="I1518" s="68"/>
    </row>
    <row r="1519" spans="9:9">
      <c r="I1519" s="68"/>
    </row>
    <row r="1520" spans="9:9">
      <c r="I1520" s="68"/>
    </row>
    <row r="1521" spans="9:9">
      <c r="I1521" s="68"/>
    </row>
    <row r="1522" spans="9:9">
      <c r="I1522" s="68"/>
    </row>
    <row r="1523" spans="9:9">
      <c r="I1523" s="68"/>
    </row>
    <row r="1524" spans="9:9">
      <c r="I1524" s="68"/>
    </row>
    <row r="1525" spans="9:9">
      <c r="I1525" s="68"/>
    </row>
    <row r="1526" spans="9:9">
      <c r="I1526" s="68"/>
    </row>
    <row r="1527" spans="9:9">
      <c r="I1527" s="68"/>
    </row>
    <row r="1528" spans="9:9">
      <c r="I1528" s="68"/>
    </row>
    <row r="1529" spans="9:9">
      <c r="I1529" s="68"/>
    </row>
    <row r="1530" spans="9:9">
      <c r="I1530" s="68"/>
    </row>
    <row r="1531" spans="9:9">
      <c r="I1531" s="68"/>
    </row>
    <row r="1532" spans="9:9">
      <c r="I1532" s="68"/>
    </row>
    <row r="1533" spans="9:9">
      <c r="I1533" s="68"/>
    </row>
    <row r="1534" spans="9:9">
      <c r="I1534" s="68"/>
    </row>
    <row r="1535" spans="9:9">
      <c r="I1535" s="68"/>
    </row>
    <row r="1536" spans="9:9">
      <c r="I1536" s="68"/>
    </row>
    <row r="1537" spans="9:9">
      <c r="I1537" s="68"/>
    </row>
    <row r="1538" spans="9:9">
      <c r="I1538" s="68"/>
    </row>
    <row r="1539" spans="9:9">
      <c r="I1539" s="68"/>
    </row>
    <row r="1540" spans="9:9">
      <c r="I1540" s="68"/>
    </row>
    <row r="1541" spans="9:9">
      <c r="I1541" s="68"/>
    </row>
    <row r="1542" spans="9:9">
      <c r="I1542" s="68"/>
    </row>
    <row r="1543" spans="9:9">
      <c r="I1543" s="68"/>
    </row>
    <row r="1544" spans="9:9">
      <c r="I1544" s="68"/>
    </row>
    <row r="1545" spans="9:9">
      <c r="I1545" s="68"/>
    </row>
    <row r="1546" spans="9:9">
      <c r="I1546" s="68"/>
    </row>
    <row r="1547" spans="9:9">
      <c r="I1547" s="68"/>
    </row>
    <row r="1548" spans="9:9">
      <c r="I1548" s="68"/>
    </row>
    <row r="1549" spans="9:9">
      <c r="I1549" s="68"/>
    </row>
    <row r="1550" spans="9:9">
      <c r="I1550" s="68"/>
    </row>
    <row r="1551" spans="9:9">
      <c r="I1551" s="68"/>
    </row>
    <row r="1552" spans="9:9">
      <c r="I1552" s="68"/>
    </row>
    <row r="1553" spans="9:9">
      <c r="I1553" s="68"/>
    </row>
    <row r="1554" spans="9:9">
      <c r="I1554" s="68"/>
    </row>
    <row r="1555" spans="9:9">
      <c r="I1555" s="68"/>
    </row>
    <row r="1556" spans="9:9">
      <c r="I1556" s="68"/>
    </row>
    <row r="1557" spans="9:9">
      <c r="I1557" s="68"/>
    </row>
    <row r="1558" spans="9:9">
      <c r="I1558" s="68"/>
    </row>
    <row r="1559" spans="9:9">
      <c r="I1559" s="68"/>
    </row>
    <row r="1560" spans="9:9">
      <c r="I1560" s="68"/>
    </row>
    <row r="1561" spans="9:9">
      <c r="I1561" s="68"/>
    </row>
    <row r="1562" spans="9:9">
      <c r="I1562" s="68"/>
    </row>
    <row r="1563" spans="9:9">
      <c r="I1563" s="68"/>
    </row>
    <row r="1564" spans="9:9">
      <c r="I1564" s="68"/>
    </row>
    <row r="1565" spans="9:9">
      <c r="I1565" s="68"/>
    </row>
    <row r="1566" spans="9:9">
      <c r="I1566" s="68"/>
    </row>
    <row r="1567" spans="9:9">
      <c r="I1567" s="68"/>
    </row>
    <row r="1568" spans="9:9">
      <c r="I1568" s="68"/>
    </row>
    <row r="1569" spans="9:9">
      <c r="I1569" s="68"/>
    </row>
    <row r="1570" spans="9:9">
      <c r="I1570" s="68"/>
    </row>
    <row r="1571" spans="9:9">
      <c r="I1571" s="68"/>
    </row>
    <row r="1572" spans="9:9">
      <c r="I1572" s="68"/>
    </row>
    <row r="1573" spans="9:9">
      <c r="I1573" s="68"/>
    </row>
    <row r="1574" spans="9:9">
      <c r="I1574" s="68"/>
    </row>
    <row r="1575" spans="9:9">
      <c r="I1575" s="68"/>
    </row>
    <row r="1576" spans="9:9">
      <c r="I1576" s="68"/>
    </row>
    <row r="1577" spans="9:9">
      <c r="I1577" s="68"/>
    </row>
    <row r="1578" spans="9:9">
      <c r="I1578" s="68"/>
    </row>
    <row r="1579" spans="9:9">
      <c r="I1579" s="68"/>
    </row>
    <row r="1580" spans="9:9">
      <c r="I1580" s="68"/>
    </row>
    <row r="1581" spans="9:9">
      <c r="I1581" s="68"/>
    </row>
    <row r="1582" spans="9:9">
      <c r="I1582" s="68"/>
    </row>
    <row r="1583" spans="9:9">
      <c r="I1583" s="68"/>
    </row>
    <row r="1584" spans="9:9">
      <c r="I1584" s="68"/>
    </row>
    <row r="1585" spans="9:9">
      <c r="I1585" s="68"/>
    </row>
    <row r="1586" spans="9:9">
      <c r="I1586" s="68"/>
    </row>
    <row r="1587" spans="9:9">
      <c r="I1587" s="68"/>
    </row>
    <row r="1588" spans="9:9">
      <c r="I1588" s="68"/>
    </row>
    <row r="1589" spans="9:9">
      <c r="I1589" s="68"/>
    </row>
    <row r="1590" spans="9:9">
      <c r="I1590" s="68"/>
    </row>
    <row r="1591" spans="9:9">
      <c r="I1591" s="68"/>
    </row>
    <row r="1592" spans="9:9">
      <c r="I1592" s="68"/>
    </row>
    <row r="1593" spans="9:9">
      <c r="I1593" s="68"/>
    </row>
    <row r="1594" spans="9:9">
      <c r="I1594" s="68"/>
    </row>
    <row r="1595" spans="9:9">
      <c r="I1595" s="68"/>
    </row>
    <row r="1596" spans="9:9">
      <c r="I1596" s="68"/>
    </row>
    <row r="1597" spans="9:9">
      <c r="I1597" s="68"/>
    </row>
    <row r="1598" spans="9:9">
      <c r="I1598" s="68"/>
    </row>
    <row r="1599" spans="9:9">
      <c r="I1599" s="68"/>
    </row>
    <row r="1600" spans="9:9">
      <c r="I1600" s="68"/>
    </row>
    <row r="1601" spans="9:9">
      <c r="I1601" s="68"/>
    </row>
    <row r="1602" spans="9:9">
      <c r="I1602" s="68"/>
    </row>
    <row r="1603" spans="9:9">
      <c r="I1603" s="68"/>
    </row>
    <row r="1604" spans="9:9">
      <c r="I1604" s="68"/>
    </row>
    <row r="1605" spans="9:9">
      <c r="I1605" s="68"/>
    </row>
    <row r="1606" spans="9:9">
      <c r="I1606" s="68"/>
    </row>
    <row r="1607" spans="9:9">
      <c r="I1607" s="68"/>
    </row>
    <row r="1608" spans="9:9">
      <c r="I1608" s="68"/>
    </row>
    <row r="1609" spans="9:9">
      <c r="I1609" s="68"/>
    </row>
    <row r="1610" spans="9:9">
      <c r="I1610" s="68"/>
    </row>
    <row r="1611" spans="9:9">
      <c r="I1611" s="68"/>
    </row>
    <row r="1612" spans="9:9">
      <c r="I1612" s="68"/>
    </row>
  </sheetData>
  <phoneticPr fontId="2"/>
  <pageMargins left="0.75" right="0.75" top="1" bottom="1" header="0.51200000000000001" footer="0.5120000000000000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J1612"/>
  <sheetViews>
    <sheetView workbookViewId="0">
      <selection activeCell="D1" sqref="D1"/>
    </sheetView>
  </sheetViews>
  <sheetFormatPr defaultRowHeight="11.25"/>
  <cols>
    <col min="1" max="1" width="4.28515625" style="65" bestFit="1" customWidth="1"/>
    <col min="2" max="2" width="3.28515625" style="65" bestFit="1" customWidth="1"/>
    <col min="3" max="3" width="11.28515625" style="66" bestFit="1" customWidth="1"/>
    <col min="4" max="4" width="8.28515625" style="66" bestFit="1" customWidth="1"/>
    <col min="5" max="5" width="11.28515625" style="66" bestFit="1" customWidth="1"/>
    <col min="6" max="8" width="8" style="65" bestFit="1" customWidth="1"/>
    <col min="9" max="9" width="6.42578125" style="65" bestFit="1" customWidth="1"/>
    <col min="10" max="21" width="5.42578125" style="65" bestFit="1" customWidth="1"/>
    <col min="22" max="22" width="4.5703125" style="65" bestFit="1" customWidth="1"/>
    <col min="23" max="27" width="3.5703125" style="65" bestFit="1" customWidth="1"/>
    <col min="28" max="30" width="4.42578125" style="65" bestFit="1" customWidth="1"/>
    <col min="31" max="33" width="3.5703125" style="65" bestFit="1" customWidth="1"/>
    <col min="34" max="34" width="11.42578125" style="66" bestFit="1" customWidth="1"/>
    <col min="35" max="16384" width="9.140625" style="65"/>
  </cols>
  <sheetData>
    <row r="1" spans="1:36" ht="15.75">
      <c r="A1" s="54" t="s">
        <v>986</v>
      </c>
    </row>
    <row r="2" spans="1:36" s="1" customFormat="1" ht="10.5">
      <c r="A2" s="72" t="s">
        <v>81</v>
      </c>
      <c r="B2" s="73" t="s">
        <v>108</v>
      </c>
      <c r="C2" s="74" t="s">
        <v>74</v>
      </c>
      <c r="D2" s="74" t="s">
        <v>80</v>
      </c>
      <c r="E2" s="74" t="s">
        <v>107</v>
      </c>
      <c r="F2" s="75" t="s">
        <v>76</v>
      </c>
      <c r="G2" s="75" t="s">
        <v>77</v>
      </c>
      <c r="H2" s="75" t="s">
        <v>78</v>
      </c>
      <c r="I2" s="75" t="s">
        <v>79</v>
      </c>
      <c r="J2" s="3" t="s">
        <v>495</v>
      </c>
      <c r="K2" s="3" t="s">
        <v>498</v>
      </c>
      <c r="L2" s="3" t="s">
        <v>971</v>
      </c>
      <c r="M2" s="3" t="s">
        <v>972</v>
      </c>
      <c r="N2" s="3" t="s">
        <v>973</v>
      </c>
      <c r="O2" s="3" t="s">
        <v>974</v>
      </c>
      <c r="P2" s="3" t="s">
        <v>975</v>
      </c>
      <c r="Q2" s="3" t="s">
        <v>976</v>
      </c>
      <c r="R2" s="3" t="s">
        <v>977</v>
      </c>
      <c r="S2" s="3" t="s">
        <v>524</v>
      </c>
      <c r="T2" s="3" t="s">
        <v>527</v>
      </c>
      <c r="U2" s="3" t="s">
        <v>530</v>
      </c>
      <c r="V2" s="69" t="s">
        <v>497</v>
      </c>
      <c r="W2" s="69" t="s">
        <v>500</v>
      </c>
      <c r="X2" s="69" t="s">
        <v>978</v>
      </c>
      <c r="Y2" s="69" t="s">
        <v>979</v>
      </c>
      <c r="Z2" s="69" t="s">
        <v>980</v>
      </c>
      <c r="AA2" s="69" t="s">
        <v>981</v>
      </c>
      <c r="AB2" s="69" t="s">
        <v>982</v>
      </c>
      <c r="AC2" s="69" t="s">
        <v>983</v>
      </c>
      <c r="AD2" s="69" t="s">
        <v>984</v>
      </c>
      <c r="AE2" s="69" t="s">
        <v>525</v>
      </c>
      <c r="AF2" s="69" t="s">
        <v>528</v>
      </c>
      <c r="AG2" s="69" t="s">
        <v>532</v>
      </c>
      <c r="AH2" s="15" t="s">
        <v>75</v>
      </c>
      <c r="AI2" s="53"/>
      <c r="AJ2" s="18"/>
    </row>
    <row r="3" spans="1:36" s="1" customFormat="1" ht="10.5">
      <c r="A3" s="16">
        <v>1</v>
      </c>
      <c r="B3" s="17"/>
      <c r="C3" s="16" t="s">
        <v>772</v>
      </c>
      <c r="D3" s="16" t="s">
        <v>773</v>
      </c>
      <c r="E3" s="16" t="s">
        <v>774</v>
      </c>
      <c r="F3" s="4">
        <v>4995</v>
      </c>
      <c r="G3" s="2">
        <v>331</v>
      </c>
      <c r="H3" s="2">
        <v>4500</v>
      </c>
      <c r="I3" s="4">
        <v>111</v>
      </c>
      <c r="J3" s="6">
        <v>371</v>
      </c>
      <c r="K3" s="6">
        <v>410</v>
      </c>
      <c r="L3" s="6">
        <v>437</v>
      </c>
      <c r="M3" s="6">
        <v>384</v>
      </c>
      <c r="N3" s="6">
        <v>401</v>
      </c>
      <c r="O3" s="6">
        <v>486</v>
      </c>
      <c r="P3" s="6">
        <v>379</v>
      </c>
      <c r="Q3" s="6">
        <v>385</v>
      </c>
      <c r="R3" s="6">
        <v>505</v>
      </c>
      <c r="S3" s="6">
        <v>440</v>
      </c>
      <c r="T3" s="6">
        <v>379</v>
      </c>
      <c r="U3" s="6">
        <v>418</v>
      </c>
      <c r="V3" s="9">
        <v>26</v>
      </c>
      <c r="W3" s="9">
        <v>27</v>
      </c>
      <c r="X3" s="9">
        <v>29</v>
      </c>
      <c r="Y3" s="9">
        <v>28</v>
      </c>
      <c r="Z3" s="9">
        <v>27</v>
      </c>
      <c r="AA3" s="9">
        <v>29</v>
      </c>
      <c r="AB3" s="9">
        <v>26</v>
      </c>
      <c r="AC3" s="9">
        <v>28</v>
      </c>
      <c r="AD3" s="9">
        <v>29</v>
      </c>
      <c r="AE3" s="9">
        <v>27</v>
      </c>
      <c r="AF3" s="9">
        <v>27</v>
      </c>
      <c r="AG3" s="9">
        <v>28</v>
      </c>
      <c r="AH3" s="1" t="s">
        <v>775</v>
      </c>
      <c r="AI3" s="53"/>
      <c r="AJ3" s="18"/>
    </row>
    <row r="4" spans="1:36" s="1" customFormat="1" ht="10.5">
      <c r="A4" s="16">
        <v>2</v>
      </c>
      <c r="B4" s="17"/>
      <c r="C4" s="16" t="s">
        <v>776</v>
      </c>
      <c r="D4" s="16" t="s">
        <v>124</v>
      </c>
      <c r="E4" s="16" t="s">
        <v>109</v>
      </c>
      <c r="F4" s="4">
        <v>4671.8</v>
      </c>
      <c r="G4" s="2">
        <v>366</v>
      </c>
      <c r="H4" s="2">
        <v>4600</v>
      </c>
      <c r="I4" s="4">
        <v>101.56</v>
      </c>
      <c r="J4" s="6">
        <v>318.5</v>
      </c>
      <c r="K4" s="6">
        <v>385.7</v>
      </c>
      <c r="L4" s="6">
        <v>358.2</v>
      </c>
      <c r="M4" s="6">
        <v>393.4</v>
      </c>
      <c r="N4" s="6">
        <v>426.1</v>
      </c>
      <c r="O4" s="6">
        <v>390.1</v>
      </c>
      <c r="P4" s="6">
        <v>420.9</v>
      </c>
      <c r="Q4" s="6">
        <v>439.6</v>
      </c>
      <c r="R4" s="6">
        <v>350.6</v>
      </c>
      <c r="S4" s="6">
        <v>350.8</v>
      </c>
      <c r="T4" s="6">
        <v>451.2</v>
      </c>
      <c r="U4" s="6">
        <v>386.7</v>
      </c>
      <c r="V4" s="9">
        <v>30</v>
      </c>
      <c r="W4" s="9">
        <v>31</v>
      </c>
      <c r="X4" s="9">
        <v>30</v>
      </c>
      <c r="Y4" s="9">
        <v>31</v>
      </c>
      <c r="Z4" s="9">
        <v>31</v>
      </c>
      <c r="AA4" s="9">
        <v>30</v>
      </c>
      <c r="AB4" s="9">
        <v>31</v>
      </c>
      <c r="AC4" s="9">
        <v>30</v>
      </c>
      <c r="AD4" s="9">
        <v>31</v>
      </c>
      <c r="AE4" s="9">
        <v>31</v>
      </c>
      <c r="AF4" s="9">
        <v>29</v>
      </c>
      <c r="AG4" s="9">
        <v>31</v>
      </c>
      <c r="AH4" s="1" t="s">
        <v>568</v>
      </c>
      <c r="AI4" s="53"/>
      <c r="AJ4" s="18"/>
    </row>
    <row r="5" spans="1:36" s="1" customFormat="1" ht="10.5">
      <c r="A5" s="16">
        <v>3</v>
      </c>
      <c r="B5" s="17"/>
      <c r="C5" s="16" t="s">
        <v>777</v>
      </c>
      <c r="D5" s="16" t="s">
        <v>200</v>
      </c>
      <c r="E5" s="16" t="s">
        <v>117</v>
      </c>
      <c r="F5" s="4">
        <v>4507</v>
      </c>
      <c r="G5" s="2">
        <v>344</v>
      </c>
      <c r="H5" s="2">
        <v>5000</v>
      </c>
      <c r="I5" s="4">
        <v>90.14</v>
      </c>
      <c r="J5" s="6">
        <v>281</v>
      </c>
      <c r="K5" s="6">
        <v>215</v>
      </c>
      <c r="L5" s="6">
        <v>277</v>
      </c>
      <c r="M5" s="6">
        <v>251</v>
      </c>
      <c r="N5" s="6">
        <v>321</v>
      </c>
      <c r="O5" s="6">
        <v>307</v>
      </c>
      <c r="P5" s="6">
        <v>576</v>
      </c>
      <c r="Q5" s="6">
        <v>506</v>
      </c>
      <c r="R5" s="6">
        <v>598</v>
      </c>
      <c r="S5" s="6">
        <v>432</v>
      </c>
      <c r="T5" s="6">
        <v>362</v>
      </c>
      <c r="U5" s="6">
        <v>381</v>
      </c>
      <c r="V5" s="9">
        <v>27</v>
      </c>
      <c r="W5" s="9">
        <v>22</v>
      </c>
      <c r="X5" s="9">
        <v>24</v>
      </c>
      <c r="Y5" s="9">
        <v>28</v>
      </c>
      <c r="Z5" s="9">
        <v>31</v>
      </c>
      <c r="AA5" s="9">
        <v>30</v>
      </c>
      <c r="AB5" s="9">
        <v>31</v>
      </c>
      <c r="AC5" s="9">
        <v>30</v>
      </c>
      <c r="AD5" s="9">
        <v>31</v>
      </c>
      <c r="AE5" s="9">
        <v>31</v>
      </c>
      <c r="AF5" s="9">
        <v>29</v>
      </c>
      <c r="AG5" s="9">
        <v>30</v>
      </c>
      <c r="AH5" s="1" t="s">
        <v>562</v>
      </c>
      <c r="AI5" s="53"/>
      <c r="AJ5" s="18"/>
    </row>
    <row r="6" spans="1:36" s="1" customFormat="1" ht="10.5">
      <c r="A6" s="16">
        <v>4</v>
      </c>
      <c r="B6" s="17"/>
      <c r="C6" s="16" t="s">
        <v>778</v>
      </c>
      <c r="D6" s="16" t="s">
        <v>228</v>
      </c>
      <c r="E6" s="16" t="s">
        <v>241</v>
      </c>
      <c r="F6" s="4">
        <v>4218.3999999999996</v>
      </c>
      <c r="G6" s="2">
        <v>323</v>
      </c>
      <c r="H6" s="2">
        <v>4500</v>
      </c>
      <c r="I6" s="4">
        <v>93.74</v>
      </c>
      <c r="J6" s="6">
        <v>376.1</v>
      </c>
      <c r="K6" s="6">
        <v>440.1</v>
      </c>
      <c r="L6" s="6">
        <v>393.7</v>
      </c>
      <c r="M6" s="6">
        <v>327.8</v>
      </c>
      <c r="N6" s="6">
        <v>345.2</v>
      </c>
      <c r="O6" s="6">
        <v>343.5</v>
      </c>
      <c r="P6" s="6">
        <v>361.2</v>
      </c>
      <c r="Q6" s="6">
        <v>203.6</v>
      </c>
      <c r="R6" s="6">
        <v>465.1</v>
      </c>
      <c r="S6" s="6">
        <v>361</v>
      </c>
      <c r="T6" s="6">
        <v>364.1</v>
      </c>
      <c r="U6" s="6">
        <v>237</v>
      </c>
      <c r="V6" s="9">
        <v>26</v>
      </c>
      <c r="W6" s="9">
        <v>29</v>
      </c>
      <c r="X6" s="9">
        <v>27</v>
      </c>
      <c r="Y6" s="9">
        <v>25</v>
      </c>
      <c r="Z6" s="9">
        <v>28</v>
      </c>
      <c r="AA6" s="9">
        <v>28</v>
      </c>
      <c r="AB6" s="9">
        <v>27</v>
      </c>
      <c r="AC6" s="9">
        <v>21</v>
      </c>
      <c r="AD6" s="9">
        <v>31</v>
      </c>
      <c r="AE6" s="9">
        <v>28</v>
      </c>
      <c r="AF6" s="9">
        <v>29</v>
      </c>
      <c r="AG6" s="9">
        <v>24</v>
      </c>
      <c r="AH6" s="1" t="s">
        <v>566</v>
      </c>
      <c r="AI6" s="53"/>
      <c r="AJ6" s="18"/>
    </row>
    <row r="7" spans="1:36" s="1" customFormat="1" ht="10.5">
      <c r="A7" s="16">
        <v>5</v>
      </c>
      <c r="B7" s="17"/>
      <c r="C7" s="16" t="s">
        <v>782</v>
      </c>
      <c r="D7" s="16" t="s">
        <v>783</v>
      </c>
      <c r="E7" s="16" t="s">
        <v>906</v>
      </c>
      <c r="F7" s="4">
        <v>4125.8999999999996</v>
      </c>
      <c r="G7" s="2">
        <v>318</v>
      </c>
      <c r="H7" s="2">
        <v>3500</v>
      </c>
      <c r="I7" s="4">
        <v>117.88</v>
      </c>
      <c r="J7" s="6">
        <v>300</v>
      </c>
      <c r="K7" s="6">
        <v>291</v>
      </c>
      <c r="L7" s="6">
        <v>428</v>
      </c>
      <c r="M7" s="6">
        <v>320</v>
      </c>
      <c r="N7" s="6">
        <v>213.1</v>
      </c>
      <c r="O7" s="6">
        <v>340</v>
      </c>
      <c r="P7" s="6">
        <v>355</v>
      </c>
      <c r="Q7" s="6">
        <v>384</v>
      </c>
      <c r="R7" s="6">
        <v>416.4</v>
      </c>
      <c r="S7" s="6">
        <v>341</v>
      </c>
      <c r="T7" s="6">
        <v>382</v>
      </c>
      <c r="U7" s="6">
        <v>355.4</v>
      </c>
      <c r="V7" s="9">
        <v>20</v>
      </c>
      <c r="W7" s="9">
        <v>29</v>
      </c>
      <c r="X7" s="9">
        <v>28</v>
      </c>
      <c r="Y7" s="9">
        <v>30</v>
      </c>
      <c r="Z7" s="9">
        <v>25</v>
      </c>
      <c r="AA7" s="9">
        <v>26</v>
      </c>
      <c r="AB7" s="9">
        <v>24</v>
      </c>
      <c r="AC7" s="9">
        <v>24</v>
      </c>
      <c r="AD7" s="9">
        <v>29</v>
      </c>
      <c r="AE7" s="9">
        <v>28</v>
      </c>
      <c r="AF7" s="9">
        <v>26</v>
      </c>
      <c r="AG7" s="9">
        <v>29</v>
      </c>
      <c r="AH7" s="1" t="s">
        <v>784</v>
      </c>
      <c r="AI7" s="53"/>
      <c r="AJ7" s="18"/>
    </row>
    <row r="8" spans="1:36" s="1" customFormat="1" ht="10.5">
      <c r="A8" s="16">
        <v>6</v>
      </c>
      <c r="B8" s="17"/>
      <c r="C8" s="16" t="s">
        <v>779</v>
      </c>
      <c r="D8" s="16" t="s">
        <v>258</v>
      </c>
      <c r="E8" s="16" t="s">
        <v>225</v>
      </c>
      <c r="F8" s="4">
        <v>3603.9</v>
      </c>
      <c r="G8" s="2">
        <v>282</v>
      </c>
      <c r="H8" s="2">
        <v>4000</v>
      </c>
      <c r="I8" s="4">
        <v>90.1</v>
      </c>
      <c r="J8" s="6">
        <v>224.7</v>
      </c>
      <c r="K8" s="6">
        <v>300.5</v>
      </c>
      <c r="L8" s="6">
        <v>198.9</v>
      </c>
      <c r="M8" s="6">
        <v>233.3</v>
      </c>
      <c r="N8" s="6">
        <v>310</v>
      </c>
      <c r="O8" s="6">
        <v>404.7</v>
      </c>
      <c r="P8" s="6">
        <v>281.10000000000002</v>
      </c>
      <c r="Q8" s="6">
        <v>340.3</v>
      </c>
      <c r="R8" s="6">
        <v>378.3</v>
      </c>
      <c r="S8" s="6">
        <v>402.1</v>
      </c>
      <c r="T8" s="6">
        <v>250</v>
      </c>
      <c r="U8" s="6">
        <v>280</v>
      </c>
      <c r="V8" s="9">
        <v>19</v>
      </c>
      <c r="W8" s="9">
        <v>24</v>
      </c>
      <c r="X8" s="9">
        <v>19</v>
      </c>
      <c r="Y8" s="9">
        <v>24</v>
      </c>
      <c r="Z8" s="9">
        <v>25</v>
      </c>
      <c r="AA8" s="9">
        <v>23</v>
      </c>
      <c r="AB8" s="9">
        <v>25</v>
      </c>
      <c r="AC8" s="9">
        <v>25</v>
      </c>
      <c r="AD8" s="9">
        <v>28</v>
      </c>
      <c r="AE8" s="9">
        <v>25</v>
      </c>
      <c r="AF8" s="9">
        <v>21</v>
      </c>
      <c r="AG8" s="9">
        <v>24</v>
      </c>
      <c r="AH8" s="1" t="s">
        <v>580</v>
      </c>
      <c r="AI8" s="53"/>
      <c r="AJ8" s="18"/>
    </row>
    <row r="9" spans="1:36" s="1" customFormat="1" ht="10.5">
      <c r="A9" s="16">
        <v>7</v>
      </c>
      <c r="B9" s="17" t="s">
        <v>308</v>
      </c>
      <c r="C9" s="16" t="s">
        <v>194</v>
      </c>
      <c r="D9" s="16" t="s">
        <v>195</v>
      </c>
      <c r="E9" s="16" t="s">
        <v>109</v>
      </c>
      <c r="F9" s="4">
        <v>3216.8</v>
      </c>
      <c r="G9" s="2">
        <v>277</v>
      </c>
      <c r="H9" s="2">
        <v>3000</v>
      </c>
      <c r="I9" s="4">
        <v>107.23</v>
      </c>
      <c r="J9" s="6">
        <v>216</v>
      </c>
      <c r="K9" s="6">
        <v>225.3</v>
      </c>
      <c r="L9" s="6">
        <v>288</v>
      </c>
      <c r="M9" s="6">
        <v>245</v>
      </c>
      <c r="N9" s="6">
        <v>349.3</v>
      </c>
      <c r="O9" s="6">
        <v>200</v>
      </c>
      <c r="P9" s="6">
        <v>331.2</v>
      </c>
      <c r="Q9" s="6">
        <v>260.60000000000002</v>
      </c>
      <c r="R9" s="6">
        <v>327.39999999999998</v>
      </c>
      <c r="S9" s="6">
        <v>299</v>
      </c>
      <c r="T9" s="6">
        <v>237.5</v>
      </c>
      <c r="U9" s="6">
        <v>237.5</v>
      </c>
      <c r="V9" s="9">
        <v>23</v>
      </c>
      <c r="W9" s="9">
        <v>25</v>
      </c>
      <c r="X9" s="9">
        <v>24</v>
      </c>
      <c r="Y9" s="9">
        <v>23</v>
      </c>
      <c r="Z9" s="9">
        <v>25</v>
      </c>
      <c r="AA9" s="9">
        <v>18</v>
      </c>
      <c r="AB9" s="9">
        <v>24</v>
      </c>
      <c r="AC9" s="9">
        <v>22</v>
      </c>
      <c r="AD9" s="9">
        <v>25</v>
      </c>
      <c r="AE9" s="9">
        <v>23</v>
      </c>
      <c r="AF9" s="9">
        <v>22</v>
      </c>
      <c r="AG9" s="9">
        <v>23</v>
      </c>
      <c r="AH9" s="1" t="s">
        <v>581</v>
      </c>
      <c r="AI9" s="53"/>
      <c r="AJ9" s="18"/>
    </row>
    <row r="10" spans="1:36" s="1" customFormat="1" ht="10.5">
      <c r="A10" s="16">
        <v>8</v>
      </c>
      <c r="B10" s="17"/>
      <c r="C10" s="16" t="s">
        <v>780</v>
      </c>
      <c r="D10" s="16" t="s">
        <v>222</v>
      </c>
      <c r="E10" s="16" t="s">
        <v>604</v>
      </c>
      <c r="F10" s="4">
        <v>3006.2</v>
      </c>
      <c r="G10" s="2">
        <v>260</v>
      </c>
      <c r="H10" s="2">
        <v>4000</v>
      </c>
      <c r="I10" s="4">
        <v>75.16</v>
      </c>
      <c r="J10" s="6">
        <v>262.89999999999998</v>
      </c>
      <c r="K10" s="6">
        <v>307.39999999999998</v>
      </c>
      <c r="L10" s="6">
        <v>266.5</v>
      </c>
      <c r="M10" s="6">
        <v>231.8</v>
      </c>
      <c r="N10" s="6">
        <v>189</v>
      </c>
      <c r="O10" s="6">
        <v>245.8</v>
      </c>
      <c r="P10" s="6">
        <v>264.8</v>
      </c>
      <c r="Q10" s="6">
        <v>249.8</v>
      </c>
      <c r="R10" s="6">
        <v>218.9</v>
      </c>
      <c r="S10" s="6">
        <v>209.4</v>
      </c>
      <c r="T10" s="6">
        <v>287.7</v>
      </c>
      <c r="U10" s="6">
        <v>272.2</v>
      </c>
      <c r="V10" s="9">
        <v>24</v>
      </c>
      <c r="W10" s="9">
        <v>22</v>
      </c>
      <c r="X10" s="9">
        <v>26</v>
      </c>
      <c r="Y10" s="9">
        <v>21</v>
      </c>
      <c r="Z10" s="9">
        <v>17</v>
      </c>
      <c r="AA10" s="9">
        <v>19</v>
      </c>
      <c r="AB10" s="9">
        <v>21</v>
      </c>
      <c r="AC10" s="9">
        <v>20</v>
      </c>
      <c r="AD10" s="9">
        <v>19</v>
      </c>
      <c r="AE10" s="9">
        <v>18</v>
      </c>
      <c r="AF10" s="9">
        <v>27</v>
      </c>
      <c r="AG10" s="9">
        <v>26</v>
      </c>
      <c r="AH10" s="1" t="s">
        <v>781</v>
      </c>
      <c r="AI10" s="53"/>
      <c r="AJ10" s="18"/>
    </row>
    <row r="11" spans="1:36" s="1" customFormat="1" ht="10.5">
      <c r="A11" s="16">
        <v>9</v>
      </c>
      <c r="B11" s="17"/>
      <c r="C11" s="16" t="s">
        <v>786</v>
      </c>
      <c r="D11" s="16" t="s">
        <v>907</v>
      </c>
      <c r="E11" s="16" t="s">
        <v>109</v>
      </c>
      <c r="F11" s="4">
        <v>2697</v>
      </c>
      <c r="G11" s="2">
        <v>260</v>
      </c>
      <c r="H11" s="2">
        <v>3000</v>
      </c>
      <c r="I11" s="4">
        <v>89.9</v>
      </c>
      <c r="J11" s="6">
        <v>245</v>
      </c>
      <c r="K11" s="6">
        <v>225</v>
      </c>
      <c r="L11" s="6">
        <v>167.5</v>
      </c>
      <c r="M11" s="6">
        <v>202</v>
      </c>
      <c r="N11" s="6">
        <v>240</v>
      </c>
      <c r="O11" s="6">
        <v>158</v>
      </c>
      <c r="P11" s="6">
        <v>260</v>
      </c>
      <c r="Q11" s="6">
        <v>214</v>
      </c>
      <c r="R11" s="6">
        <v>228.5</v>
      </c>
      <c r="S11" s="6">
        <v>275</v>
      </c>
      <c r="T11" s="6">
        <v>239</v>
      </c>
      <c r="U11" s="6">
        <v>243</v>
      </c>
      <c r="V11" s="9">
        <v>21</v>
      </c>
      <c r="W11" s="9">
        <v>22</v>
      </c>
      <c r="X11" s="9">
        <v>17</v>
      </c>
      <c r="Y11" s="9">
        <v>19</v>
      </c>
      <c r="Z11" s="9">
        <v>19</v>
      </c>
      <c r="AA11" s="9">
        <v>18</v>
      </c>
      <c r="AB11" s="9">
        <v>22</v>
      </c>
      <c r="AC11" s="9">
        <v>22</v>
      </c>
      <c r="AD11" s="9">
        <v>20</v>
      </c>
      <c r="AE11" s="9">
        <v>27</v>
      </c>
      <c r="AF11" s="9">
        <v>28</v>
      </c>
      <c r="AG11" s="9">
        <v>25</v>
      </c>
      <c r="AH11" s="1" t="s">
        <v>587</v>
      </c>
      <c r="AI11" s="53"/>
      <c r="AJ11" s="18"/>
    </row>
    <row r="12" spans="1:36" s="1" customFormat="1" ht="10.5">
      <c r="A12" s="16">
        <v>10</v>
      </c>
      <c r="B12" s="17" t="s">
        <v>308</v>
      </c>
      <c r="C12" s="16" t="s">
        <v>788</v>
      </c>
      <c r="D12" s="16" t="s">
        <v>295</v>
      </c>
      <c r="E12" s="16" t="s">
        <v>149</v>
      </c>
      <c r="F12" s="4">
        <v>2680</v>
      </c>
      <c r="G12" s="2">
        <v>290</v>
      </c>
      <c r="H12" s="2">
        <v>2500</v>
      </c>
      <c r="I12" s="4">
        <v>107.2</v>
      </c>
      <c r="J12" s="6">
        <v>238</v>
      </c>
      <c r="K12" s="6">
        <v>294</v>
      </c>
      <c r="L12" s="6">
        <v>253</v>
      </c>
      <c r="M12" s="6">
        <v>246</v>
      </c>
      <c r="N12" s="6">
        <v>237</v>
      </c>
      <c r="O12" s="6">
        <v>177</v>
      </c>
      <c r="P12" s="6">
        <v>182</v>
      </c>
      <c r="Q12" s="6">
        <v>150</v>
      </c>
      <c r="R12" s="6">
        <v>243</v>
      </c>
      <c r="S12" s="6">
        <v>281</v>
      </c>
      <c r="T12" s="6">
        <v>151</v>
      </c>
      <c r="U12" s="6">
        <v>228</v>
      </c>
      <c r="V12" s="9">
        <v>26</v>
      </c>
      <c r="W12" s="9">
        <v>24</v>
      </c>
      <c r="X12" s="9">
        <v>21</v>
      </c>
      <c r="Y12" s="9">
        <v>22</v>
      </c>
      <c r="Z12" s="9">
        <v>25</v>
      </c>
      <c r="AA12" s="9">
        <v>26</v>
      </c>
      <c r="AB12" s="9">
        <v>23</v>
      </c>
      <c r="AC12" s="9">
        <v>14</v>
      </c>
      <c r="AD12" s="9">
        <v>27</v>
      </c>
      <c r="AE12" s="9">
        <v>29</v>
      </c>
      <c r="AF12" s="9">
        <v>28</v>
      </c>
      <c r="AG12" s="9">
        <v>25</v>
      </c>
      <c r="AH12" s="1" t="s">
        <v>600</v>
      </c>
      <c r="AI12" s="53"/>
      <c r="AJ12" s="18"/>
    </row>
    <row r="13" spans="1:36" s="1" customFormat="1" ht="10.5">
      <c r="A13" s="16">
        <v>11</v>
      </c>
      <c r="B13" s="17"/>
      <c r="C13" s="16" t="s">
        <v>791</v>
      </c>
      <c r="D13" s="16" t="s">
        <v>792</v>
      </c>
      <c r="E13" s="16" t="s">
        <v>109</v>
      </c>
      <c r="F13" s="4">
        <v>2540.8000000000002</v>
      </c>
      <c r="G13" s="2">
        <v>167</v>
      </c>
      <c r="H13" s="2">
        <v>2500</v>
      </c>
      <c r="I13" s="4">
        <v>101.63</v>
      </c>
      <c r="J13" s="6">
        <v>225</v>
      </c>
      <c r="K13" s="6">
        <v>203.5</v>
      </c>
      <c r="L13" s="6">
        <v>207.7</v>
      </c>
      <c r="M13" s="6">
        <v>204.3</v>
      </c>
      <c r="N13" s="6">
        <v>225</v>
      </c>
      <c r="O13" s="6">
        <v>201.3</v>
      </c>
      <c r="P13" s="6">
        <v>201.2</v>
      </c>
      <c r="Q13" s="6">
        <v>214.5</v>
      </c>
      <c r="R13" s="6">
        <v>230.2</v>
      </c>
      <c r="S13" s="6">
        <v>219.8</v>
      </c>
      <c r="T13" s="6">
        <v>202.9</v>
      </c>
      <c r="U13" s="6">
        <v>205.4</v>
      </c>
      <c r="V13" s="9">
        <v>16</v>
      </c>
      <c r="W13" s="9">
        <v>13</v>
      </c>
      <c r="X13" s="9">
        <v>15</v>
      </c>
      <c r="Y13" s="9">
        <v>12</v>
      </c>
      <c r="Z13" s="9">
        <v>16</v>
      </c>
      <c r="AA13" s="9">
        <v>14</v>
      </c>
      <c r="AB13" s="9">
        <v>12</v>
      </c>
      <c r="AC13" s="9">
        <v>15</v>
      </c>
      <c r="AD13" s="9">
        <v>12</v>
      </c>
      <c r="AE13" s="9">
        <v>13</v>
      </c>
      <c r="AF13" s="9">
        <v>14</v>
      </c>
      <c r="AG13" s="9">
        <v>15</v>
      </c>
      <c r="AH13" s="1" t="s">
        <v>578</v>
      </c>
      <c r="AI13" s="53"/>
      <c r="AJ13" s="18"/>
    </row>
    <row r="14" spans="1:36" s="1" customFormat="1" ht="10.5">
      <c r="A14" s="16">
        <v>12</v>
      </c>
      <c r="B14" s="17" t="s">
        <v>308</v>
      </c>
      <c r="C14" s="16" t="s">
        <v>793</v>
      </c>
      <c r="D14" s="16" t="s">
        <v>130</v>
      </c>
      <c r="E14" s="16" t="s">
        <v>189</v>
      </c>
      <c r="F14" s="4">
        <v>2514.6999999999998</v>
      </c>
      <c r="G14" s="2">
        <v>265</v>
      </c>
      <c r="H14" s="2">
        <v>2000</v>
      </c>
      <c r="I14" s="4">
        <v>125.74</v>
      </c>
      <c r="J14" s="6">
        <v>182.5</v>
      </c>
      <c r="K14" s="6">
        <v>240.2</v>
      </c>
      <c r="L14" s="6">
        <v>218</v>
      </c>
      <c r="M14" s="6">
        <v>230.5</v>
      </c>
      <c r="N14" s="6">
        <v>184</v>
      </c>
      <c r="O14" s="6">
        <v>199</v>
      </c>
      <c r="P14" s="6">
        <v>268.2</v>
      </c>
      <c r="Q14" s="6">
        <v>246.3</v>
      </c>
      <c r="R14" s="6">
        <v>146</v>
      </c>
      <c r="S14" s="6">
        <v>203</v>
      </c>
      <c r="T14" s="6">
        <v>214</v>
      </c>
      <c r="U14" s="6">
        <v>183</v>
      </c>
      <c r="V14" s="9">
        <v>21</v>
      </c>
      <c r="W14" s="9">
        <v>24</v>
      </c>
      <c r="X14" s="9">
        <v>22</v>
      </c>
      <c r="Y14" s="9">
        <v>22</v>
      </c>
      <c r="Z14" s="9">
        <v>20</v>
      </c>
      <c r="AA14" s="9">
        <v>21</v>
      </c>
      <c r="AB14" s="9">
        <v>27</v>
      </c>
      <c r="AC14" s="9">
        <v>24</v>
      </c>
      <c r="AD14" s="9">
        <v>21</v>
      </c>
      <c r="AE14" s="9">
        <v>18</v>
      </c>
      <c r="AF14" s="9">
        <v>23</v>
      </c>
      <c r="AG14" s="9">
        <v>22</v>
      </c>
      <c r="AH14" s="1" t="s">
        <v>611</v>
      </c>
      <c r="AI14" s="53"/>
      <c r="AJ14" s="18"/>
    </row>
    <row r="15" spans="1:36" s="1" customFormat="1" ht="10.5">
      <c r="A15" s="16">
        <v>13</v>
      </c>
      <c r="B15" s="17"/>
      <c r="C15" s="16" t="s">
        <v>804</v>
      </c>
      <c r="D15" s="16" t="s">
        <v>239</v>
      </c>
      <c r="E15" s="16" t="s">
        <v>188</v>
      </c>
      <c r="F15" s="4">
        <v>2417.3000000000002</v>
      </c>
      <c r="G15" s="2">
        <v>243</v>
      </c>
      <c r="H15" s="2">
        <v>2400</v>
      </c>
      <c r="I15" s="4">
        <v>100.72</v>
      </c>
      <c r="J15" s="6">
        <v>101</v>
      </c>
      <c r="K15" s="6">
        <v>178</v>
      </c>
      <c r="L15" s="6">
        <v>172</v>
      </c>
      <c r="M15" s="6">
        <v>201</v>
      </c>
      <c r="N15" s="6">
        <v>224</v>
      </c>
      <c r="O15" s="6">
        <v>207.3</v>
      </c>
      <c r="P15" s="6">
        <v>356</v>
      </c>
      <c r="Q15" s="6">
        <v>208</v>
      </c>
      <c r="R15" s="6">
        <v>222</v>
      </c>
      <c r="S15" s="6">
        <v>138</v>
      </c>
      <c r="T15" s="6">
        <v>213</v>
      </c>
      <c r="U15" s="6">
        <v>197</v>
      </c>
      <c r="V15" s="9">
        <v>17</v>
      </c>
      <c r="W15" s="9">
        <v>19</v>
      </c>
      <c r="X15" s="9">
        <v>18</v>
      </c>
      <c r="Y15" s="9">
        <v>18</v>
      </c>
      <c r="Z15" s="9">
        <v>26</v>
      </c>
      <c r="AA15" s="9">
        <v>22</v>
      </c>
      <c r="AB15" s="9">
        <v>22</v>
      </c>
      <c r="AC15" s="9">
        <v>21</v>
      </c>
      <c r="AD15" s="9">
        <v>20</v>
      </c>
      <c r="AE15" s="9">
        <v>18</v>
      </c>
      <c r="AF15" s="9">
        <v>22</v>
      </c>
      <c r="AG15" s="9">
        <v>20</v>
      </c>
      <c r="AH15" s="1" t="s">
        <v>583</v>
      </c>
      <c r="AI15" s="53"/>
      <c r="AJ15" s="18"/>
    </row>
    <row r="16" spans="1:36" s="1" customFormat="1" ht="10.5">
      <c r="A16" s="16">
        <v>14</v>
      </c>
      <c r="B16" s="17"/>
      <c r="C16" s="16" t="s">
        <v>794</v>
      </c>
      <c r="D16" s="16" t="s">
        <v>155</v>
      </c>
      <c r="E16" s="16" t="s">
        <v>158</v>
      </c>
      <c r="F16" s="4">
        <v>2409</v>
      </c>
      <c r="G16" s="2">
        <v>246</v>
      </c>
      <c r="H16" s="2">
        <v>2000</v>
      </c>
      <c r="I16" s="4">
        <v>120.45</v>
      </c>
      <c r="J16" s="6">
        <v>290</v>
      </c>
      <c r="K16" s="6">
        <v>267</v>
      </c>
      <c r="L16" s="6">
        <v>294</v>
      </c>
      <c r="M16" s="6">
        <v>271</v>
      </c>
      <c r="N16" s="6">
        <v>239</v>
      </c>
      <c r="O16" s="6">
        <v>240</v>
      </c>
      <c r="P16" s="6">
        <v>231</v>
      </c>
      <c r="Q16" s="6">
        <v>157</v>
      </c>
      <c r="R16" s="6">
        <v>165</v>
      </c>
      <c r="S16" s="6">
        <v>94</v>
      </c>
      <c r="T16" s="6">
        <v>121</v>
      </c>
      <c r="U16" s="6">
        <v>40</v>
      </c>
      <c r="V16" s="9">
        <v>25</v>
      </c>
      <c r="W16" s="9">
        <v>26</v>
      </c>
      <c r="X16" s="9">
        <v>26</v>
      </c>
      <c r="Y16" s="9">
        <v>25</v>
      </c>
      <c r="Z16" s="9">
        <v>26</v>
      </c>
      <c r="AA16" s="9">
        <v>26</v>
      </c>
      <c r="AB16" s="9">
        <v>26</v>
      </c>
      <c r="AC16" s="9">
        <v>18</v>
      </c>
      <c r="AD16" s="9">
        <v>18</v>
      </c>
      <c r="AE16" s="9">
        <v>11</v>
      </c>
      <c r="AF16" s="9">
        <v>14</v>
      </c>
      <c r="AG16" s="9">
        <v>5</v>
      </c>
      <c r="AH16" s="1" t="s">
        <v>576</v>
      </c>
      <c r="AI16" s="53"/>
      <c r="AJ16" s="18"/>
    </row>
    <row r="17" spans="1:36" s="1" customFormat="1" ht="10.5">
      <c r="A17" s="16">
        <v>15</v>
      </c>
      <c r="B17" s="17"/>
      <c r="C17" s="16" t="s">
        <v>789</v>
      </c>
      <c r="D17" s="16" t="s">
        <v>296</v>
      </c>
      <c r="E17" s="16" t="s">
        <v>572</v>
      </c>
      <c r="F17" s="4">
        <v>2375.5</v>
      </c>
      <c r="G17" s="2">
        <v>254</v>
      </c>
      <c r="H17" s="2">
        <v>2500</v>
      </c>
      <c r="I17" s="4">
        <v>95.02</v>
      </c>
      <c r="J17" s="6">
        <v>224.8</v>
      </c>
      <c r="K17" s="6">
        <v>236.2</v>
      </c>
      <c r="L17" s="6">
        <v>195.6</v>
      </c>
      <c r="M17" s="6">
        <v>220.5</v>
      </c>
      <c r="N17" s="6">
        <v>221</v>
      </c>
      <c r="O17" s="6">
        <v>234</v>
      </c>
      <c r="P17" s="6">
        <v>169.8</v>
      </c>
      <c r="Q17" s="6">
        <v>146.80000000000001</v>
      </c>
      <c r="R17" s="6">
        <v>209.8</v>
      </c>
      <c r="S17" s="6">
        <v>190.4</v>
      </c>
      <c r="T17" s="6">
        <v>167.4</v>
      </c>
      <c r="U17" s="6">
        <v>159.19999999999999</v>
      </c>
      <c r="V17" s="9">
        <v>23</v>
      </c>
      <c r="W17" s="9">
        <v>16</v>
      </c>
      <c r="X17" s="9">
        <v>20</v>
      </c>
      <c r="Y17" s="9">
        <v>21</v>
      </c>
      <c r="Z17" s="9">
        <v>24</v>
      </c>
      <c r="AA17" s="9">
        <v>20</v>
      </c>
      <c r="AB17" s="9">
        <v>19</v>
      </c>
      <c r="AC17" s="9">
        <v>23</v>
      </c>
      <c r="AD17" s="9">
        <v>23</v>
      </c>
      <c r="AE17" s="9">
        <v>23</v>
      </c>
      <c r="AF17" s="9">
        <v>19</v>
      </c>
      <c r="AG17" s="9">
        <v>23</v>
      </c>
      <c r="AH17" s="1" t="s">
        <v>573</v>
      </c>
      <c r="AI17" s="53"/>
      <c r="AJ17" s="18"/>
    </row>
    <row r="18" spans="1:36" s="1" customFormat="1" ht="10.5">
      <c r="A18" s="16">
        <v>16</v>
      </c>
      <c r="B18" s="17"/>
      <c r="C18" s="16" t="s">
        <v>203</v>
      </c>
      <c r="D18" s="16" t="s">
        <v>204</v>
      </c>
      <c r="E18" s="16" t="s">
        <v>224</v>
      </c>
      <c r="F18" s="4">
        <v>2319.5</v>
      </c>
      <c r="G18" s="2">
        <v>264</v>
      </c>
      <c r="H18" s="2">
        <v>2400</v>
      </c>
      <c r="I18" s="4">
        <v>96.65</v>
      </c>
      <c r="J18" s="6">
        <v>183.5</v>
      </c>
      <c r="K18" s="6">
        <v>192.5</v>
      </c>
      <c r="L18" s="6">
        <v>220</v>
      </c>
      <c r="M18" s="6">
        <v>248.5</v>
      </c>
      <c r="N18" s="6">
        <v>173</v>
      </c>
      <c r="O18" s="6">
        <v>179</v>
      </c>
      <c r="P18" s="6">
        <v>144</v>
      </c>
      <c r="Q18" s="6">
        <v>106.5</v>
      </c>
      <c r="R18" s="6">
        <v>175</v>
      </c>
      <c r="S18" s="6">
        <v>162.5</v>
      </c>
      <c r="T18" s="6">
        <v>293</v>
      </c>
      <c r="U18" s="6">
        <v>242</v>
      </c>
      <c r="V18" s="9">
        <v>25</v>
      </c>
      <c r="W18" s="9">
        <v>22</v>
      </c>
      <c r="X18" s="9">
        <v>24</v>
      </c>
      <c r="Y18" s="9">
        <v>24</v>
      </c>
      <c r="Z18" s="9">
        <v>18</v>
      </c>
      <c r="AA18" s="9">
        <v>21</v>
      </c>
      <c r="AB18" s="9">
        <v>22</v>
      </c>
      <c r="AC18" s="9">
        <v>19</v>
      </c>
      <c r="AD18" s="9">
        <v>21</v>
      </c>
      <c r="AE18" s="9">
        <v>17</v>
      </c>
      <c r="AF18" s="9">
        <v>25</v>
      </c>
      <c r="AG18" s="9">
        <v>26</v>
      </c>
      <c r="AH18" s="1" t="s">
        <v>596</v>
      </c>
      <c r="AI18" s="53"/>
      <c r="AJ18" s="18"/>
    </row>
    <row r="19" spans="1:36" s="1" customFormat="1" ht="10.5">
      <c r="A19" s="16">
        <v>17</v>
      </c>
      <c r="B19" s="17"/>
      <c r="C19" s="16" t="s">
        <v>790</v>
      </c>
      <c r="D19" s="16" t="s">
        <v>131</v>
      </c>
      <c r="E19" s="16" t="s">
        <v>132</v>
      </c>
      <c r="F19" s="4">
        <v>2249</v>
      </c>
      <c r="G19" s="2">
        <v>190</v>
      </c>
      <c r="H19" s="2">
        <v>2500</v>
      </c>
      <c r="I19" s="4">
        <v>89.96</v>
      </c>
      <c r="J19" s="6">
        <v>30</v>
      </c>
      <c r="K19" s="6">
        <v>177</v>
      </c>
      <c r="L19" s="6">
        <v>88</v>
      </c>
      <c r="M19" s="6">
        <v>143</v>
      </c>
      <c r="N19" s="6">
        <v>82</v>
      </c>
      <c r="O19" s="6">
        <v>148</v>
      </c>
      <c r="P19" s="6">
        <v>308</v>
      </c>
      <c r="Q19" s="6">
        <v>103</v>
      </c>
      <c r="R19" s="6">
        <v>111</v>
      </c>
      <c r="S19" s="6">
        <v>359</v>
      </c>
      <c r="T19" s="6">
        <v>451</v>
      </c>
      <c r="U19" s="6">
        <v>249</v>
      </c>
      <c r="V19" s="9">
        <v>5</v>
      </c>
      <c r="W19" s="9">
        <v>19</v>
      </c>
      <c r="X19" s="9">
        <v>10</v>
      </c>
      <c r="Y19" s="9">
        <v>12</v>
      </c>
      <c r="Z19" s="9">
        <v>9</v>
      </c>
      <c r="AA19" s="9">
        <v>14</v>
      </c>
      <c r="AB19" s="9">
        <v>24</v>
      </c>
      <c r="AC19" s="9">
        <v>10</v>
      </c>
      <c r="AD19" s="9">
        <v>12</v>
      </c>
      <c r="AE19" s="9">
        <v>25</v>
      </c>
      <c r="AF19" s="9">
        <v>28</v>
      </c>
      <c r="AG19" s="9">
        <v>22</v>
      </c>
      <c r="AH19" s="1" t="s">
        <v>585</v>
      </c>
      <c r="AI19" s="53"/>
      <c r="AJ19" s="18"/>
    </row>
    <row r="20" spans="1:36" s="1" customFormat="1" ht="10.5">
      <c r="A20" s="16">
        <v>18</v>
      </c>
      <c r="B20" s="17"/>
      <c r="C20" s="16" t="s">
        <v>797</v>
      </c>
      <c r="D20" s="16" t="s">
        <v>293</v>
      </c>
      <c r="E20" s="16" t="s">
        <v>202</v>
      </c>
      <c r="F20" s="4">
        <v>2193.6999999999998</v>
      </c>
      <c r="G20" s="2">
        <v>238</v>
      </c>
      <c r="H20" s="2">
        <v>1900</v>
      </c>
      <c r="I20" s="4">
        <v>115.46</v>
      </c>
      <c r="J20" s="6">
        <v>148.19999999999999</v>
      </c>
      <c r="K20" s="6">
        <v>173.7</v>
      </c>
      <c r="L20" s="6">
        <v>195.8</v>
      </c>
      <c r="M20" s="6">
        <v>198.5</v>
      </c>
      <c r="N20" s="6">
        <v>174.5</v>
      </c>
      <c r="O20" s="6">
        <v>152.80000000000001</v>
      </c>
      <c r="P20" s="6">
        <v>208.4</v>
      </c>
      <c r="Q20" s="6">
        <v>199.4</v>
      </c>
      <c r="R20" s="6">
        <v>176</v>
      </c>
      <c r="S20" s="6">
        <v>185.8</v>
      </c>
      <c r="T20" s="6">
        <v>200.6</v>
      </c>
      <c r="U20" s="6">
        <v>180</v>
      </c>
      <c r="V20" s="9">
        <v>16</v>
      </c>
      <c r="W20" s="9">
        <v>18</v>
      </c>
      <c r="X20" s="9">
        <v>22</v>
      </c>
      <c r="Y20" s="9">
        <v>22</v>
      </c>
      <c r="Z20" s="9">
        <v>21</v>
      </c>
      <c r="AA20" s="9">
        <v>18</v>
      </c>
      <c r="AB20" s="9">
        <v>23</v>
      </c>
      <c r="AC20" s="9">
        <v>20</v>
      </c>
      <c r="AD20" s="9">
        <v>19</v>
      </c>
      <c r="AE20" s="9">
        <v>20</v>
      </c>
      <c r="AF20" s="9">
        <v>20</v>
      </c>
      <c r="AG20" s="9">
        <v>19</v>
      </c>
      <c r="AH20" s="1" t="s">
        <v>613</v>
      </c>
      <c r="AI20" s="53"/>
      <c r="AJ20" s="18"/>
    </row>
    <row r="21" spans="1:36" s="1" customFormat="1" ht="10.5">
      <c r="A21" s="16">
        <v>19</v>
      </c>
      <c r="B21" s="17" t="s">
        <v>308</v>
      </c>
      <c r="C21" s="16" t="s">
        <v>796</v>
      </c>
      <c r="D21" s="16" t="s">
        <v>250</v>
      </c>
      <c r="E21" s="16" t="s">
        <v>604</v>
      </c>
      <c r="F21" s="4">
        <v>2060.6</v>
      </c>
      <c r="G21" s="2">
        <v>229</v>
      </c>
      <c r="H21" s="2">
        <v>2000</v>
      </c>
      <c r="I21" s="4">
        <v>103.03</v>
      </c>
      <c r="J21" s="6">
        <v>163.4</v>
      </c>
      <c r="K21" s="6">
        <v>252.1</v>
      </c>
      <c r="L21" s="6">
        <v>169.6</v>
      </c>
      <c r="M21" s="6">
        <v>153.69999999999999</v>
      </c>
      <c r="N21" s="6">
        <v>129.5</v>
      </c>
      <c r="O21" s="6">
        <v>143.69999999999999</v>
      </c>
      <c r="P21" s="6">
        <v>200.1</v>
      </c>
      <c r="Q21" s="6">
        <v>150.19999999999999</v>
      </c>
      <c r="R21" s="6">
        <v>163</v>
      </c>
      <c r="S21" s="6">
        <v>226.8</v>
      </c>
      <c r="T21" s="6">
        <v>158.1</v>
      </c>
      <c r="U21" s="6">
        <v>150.4</v>
      </c>
      <c r="V21" s="9">
        <v>18</v>
      </c>
      <c r="W21" s="9">
        <v>23</v>
      </c>
      <c r="X21" s="9">
        <v>20</v>
      </c>
      <c r="Y21" s="9">
        <v>19</v>
      </c>
      <c r="Z21" s="9">
        <v>20</v>
      </c>
      <c r="AA21" s="9">
        <v>18</v>
      </c>
      <c r="AB21" s="9">
        <v>18</v>
      </c>
      <c r="AC21" s="9">
        <v>18</v>
      </c>
      <c r="AD21" s="9">
        <v>19</v>
      </c>
      <c r="AE21" s="9">
        <v>21</v>
      </c>
      <c r="AF21" s="9">
        <v>19</v>
      </c>
      <c r="AG21" s="9">
        <v>16</v>
      </c>
      <c r="AH21" s="1" t="s">
        <v>605</v>
      </c>
      <c r="AI21" s="53"/>
      <c r="AJ21" s="18"/>
    </row>
    <row r="22" spans="1:36" s="1" customFormat="1" ht="10.5">
      <c r="A22" s="16">
        <v>20</v>
      </c>
      <c r="B22" s="17"/>
      <c r="C22" s="16" t="s">
        <v>801</v>
      </c>
      <c r="D22" s="16" t="s">
        <v>802</v>
      </c>
      <c r="E22" s="16" t="s">
        <v>169</v>
      </c>
      <c r="F22" s="4">
        <v>1943.8</v>
      </c>
      <c r="G22" s="2">
        <v>167</v>
      </c>
      <c r="H22" s="2">
        <v>2500</v>
      </c>
      <c r="I22" s="4">
        <v>77.75</v>
      </c>
      <c r="J22" s="6">
        <v>139.4</v>
      </c>
      <c r="K22" s="6">
        <v>223.6</v>
      </c>
      <c r="L22" s="6">
        <v>199.8</v>
      </c>
      <c r="M22" s="6">
        <v>187.4</v>
      </c>
      <c r="N22" s="6">
        <v>187.2</v>
      </c>
      <c r="O22" s="6">
        <v>210.2</v>
      </c>
      <c r="P22" s="6">
        <v>194.7</v>
      </c>
      <c r="Q22" s="6">
        <v>190.2</v>
      </c>
      <c r="R22" s="6">
        <v>38</v>
      </c>
      <c r="S22" s="6">
        <v>138.19999999999999</v>
      </c>
      <c r="T22" s="6">
        <v>147.4</v>
      </c>
      <c r="U22" s="6">
        <v>87.7</v>
      </c>
      <c r="V22" s="9">
        <v>10</v>
      </c>
      <c r="W22" s="9">
        <v>15</v>
      </c>
      <c r="X22" s="9">
        <v>17</v>
      </c>
      <c r="Y22" s="9">
        <v>15</v>
      </c>
      <c r="Z22" s="9">
        <v>19</v>
      </c>
      <c r="AA22" s="9">
        <v>16</v>
      </c>
      <c r="AB22" s="9">
        <v>18</v>
      </c>
      <c r="AC22" s="9">
        <v>15</v>
      </c>
      <c r="AD22" s="9">
        <v>4</v>
      </c>
      <c r="AE22" s="9">
        <v>15</v>
      </c>
      <c r="AF22" s="9">
        <v>13</v>
      </c>
      <c r="AG22" s="9">
        <v>10</v>
      </c>
      <c r="AH22" s="1" t="s">
        <v>803</v>
      </c>
      <c r="AI22" s="53"/>
      <c r="AJ22" s="18"/>
    </row>
    <row r="23" spans="1:36" s="1" customFormat="1" ht="10.5">
      <c r="A23" s="16">
        <v>21</v>
      </c>
      <c r="B23" s="17"/>
      <c r="C23" s="16" t="s">
        <v>810</v>
      </c>
      <c r="D23" s="16" t="s">
        <v>811</v>
      </c>
      <c r="E23" s="16" t="s">
        <v>604</v>
      </c>
      <c r="F23" s="4">
        <v>1933.2</v>
      </c>
      <c r="G23" s="2">
        <v>184</v>
      </c>
      <c r="H23" s="2">
        <v>2400</v>
      </c>
      <c r="I23" s="4">
        <v>80.55</v>
      </c>
      <c r="J23" s="6">
        <v>167.2</v>
      </c>
      <c r="K23" s="6">
        <v>117.6</v>
      </c>
      <c r="L23" s="6">
        <v>133</v>
      </c>
      <c r="M23" s="6">
        <v>129.5</v>
      </c>
      <c r="N23" s="6">
        <v>79.5</v>
      </c>
      <c r="O23" s="6">
        <v>120.6</v>
      </c>
      <c r="P23" s="6">
        <v>201.2</v>
      </c>
      <c r="Q23" s="6">
        <v>230.8</v>
      </c>
      <c r="R23" s="6">
        <v>217.3</v>
      </c>
      <c r="S23" s="6">
        <v>228</v>
      </c>
      <c r="T23" s="6">
        <v>190</v>
      </c>
      <c r="U23" s="6">
        <v>118.5</v>
      </c>
      <c r="V23" s="9">
        <v>17</v>
      </c>
      <c r="W23" s="9">
        <v>11</v>
      </c>
      <c r="X23" s="9">
        <v>13</v>
      </c>
      <c r="Y23" s="9">
        <v>11</v>
      </c>
      <c r="Z23" s="9">
        <v>11</v>
      </c>
      <c r="AA23" s="9">
        <v>17</v>
      </c>
      <c r="AB23" s="9">
        <v>17</v>
      </c>
      <c r="AC23" s="9">
        <v>22</v>
      </c>
      <c r="AD23" s="9">
        <v>19</v>
      </c>
      <c r="AE23" s="9">
        <v>18</v>
      </c>
      <c r="AF23" s="9">
        <v>15</v>
      </c>
      <c r="AG23" s="9">
        <v>13</v>
      </c>
      <c r="AH23" s="1" t="s">
        <v>813</v>
      </c>
      <c r="AI23" s="53"/>
      <c r="AJ23" s="18"/>
    </row>
    <row r="24" spans="1:36" s="1" customFormat="1" ht="10.5">
      <c r="A24" s="16">
        <v>22</v>
      </c>
      <c r="B24" s="17"/>
      <c r="C24" s="16" t="s">
        <v>908</v>
      </c>
      <c r="D24" s="16" t="s">
        <v>909</v>
      </c>
      <c r="E24" s="16" t="s">
        <v>109</v>
      </c>
      <c r="F24" s="4">
        <v>1919.8</v>
      </c>
      <c r="G24" s="2">
        <v>219</v>
      </c>
      <c r="H24" s="2">
        <v>1500</v>
      </c>
      <c r="I24" s="4">
        <v>127.99</v>
      </c>
      <c r="J24" s="6">
        <v>50</v>
      </c>
      <c r="K24" s="6">
        <v>40</v>
      </c>
      <c r="L24" s="6">
        <v>108</v>
      </c>
      <c r="M24" s="6">
        <v>170</v>
      </c>
      <c r="N24" s="6">
        <v>195</v>
      </c>
      <c r="O24" s="6">
        <v>153.80000000000001</v>
      </c>
      <c r="P24" s="6">
        <v>224</v>
      </c>
      <c r="Q24" s="6">
        <v>212</v>
      </c>
      <c r="R24" s="6">
        <v>199</v>
      </c>
      <c r="S24" s="6">
        <v>169</v>
      </c>
      <c r="T24" s="6">
        <v>193</v>
      </c>
      <c r="U24" s="6">
        <v>206</v>
      </c>
      <c r="V24" s="9">
        <v>10</v>
      </c>
      <c r="W24" s="9">
        <v>7</v>
      </c>
      <c r="X24" s="9">
        <v>24</v>
      </c>
      <c r="Y24" s="9">
        <v>22</v>
      </c>
      <c r="Z24" s="9">
        <v>20</v>
      </c>
      <c r="AA24" s="9">
        <v>20</v>
      </c>
      <c r="AB24" s="9">
        <v>19</v>
      </c>
      <c r="AC24" s="9">
        <v>19</v>
      </c>
      <c r="AD24" s="9">
        <v>21</v>
      </c>
      <c r="AE24" s="9">
        <v>18</v>
      </c>
      <c r="AF24" s="9">
        <v>21</v>
      </c>
      <c r="AG24" s="9">
        <v>18</v>
      </c>
      <c r="AH24" s="1" t="s">
        <v>910</v>
      </c>
      <c r="AI24" s="53"/>
      <c r="AJ24" s="18"/>
    </row>
    <row r="25" spans="1:36" s="1" customFormat="1" ht="10.5">
      <c r="A25" s="16">
        <v>23</v>
      </c>
      <c r="B25" s="17"/>
      <c r="C25" s="16" t="s">
        <v>814</v>
      </c>
      <c r="D25" s="16" t="s">
        <v>307</v>
      </c>
      <c r="E25" s="16" t="s">
        <v>139</v>
      </c>
      <c r="F25" s="4">
        <v>1893.9</v>
      </c>
      <c r="G25" s="2">
        <v>184</v>
      </c>
      <c r="H25" s="2">
        <v>3000</v>
      </c>
      <c r="I25" s="4">
        <v>63.13</v>
      </c>
      <c r="J25" s="6">
        <v>94</v>
      </c>
      <c r="K25" s="6">
        <v>211</v>
      </c>
      <c r="L25" s="6">
        <v>58</v>
      </c>
      <c r="M25" s="6">
        <v>256.39999999999998</v>
      </c>
      <c r="N25" s="6">
        <v>248.5</v>
      </c>
      <c r="O25" s="6">
        <v>221</v>
      </c>
      <c r="P25" s="6">
        <v>150</v>
      </c>
      <c r="Q25" s="6">
        <v>120</v>
      </c>
      <c r="R25" s="6">
        <v>175</v>
      </c>
      <c r="S25" s="6">
        <v>120</v>
      </c>
      <c r="T25" s="6">
        <v>150</v>
      </c>
      <c r="U25" s="6">
        <v>90</v>
      </c>
      <c r="V25" s="9">
        <v>14</v>
      </c>
      <c r="W25" s="9">
        <v>22</v>
      </c>
      <c r="X25" s="9">
        <v>10</v>
      </c>
      <c r="Y25" s="9">
        <v>24</v>
      </c>
      <c r="Z25" s="9">
        <v>20</v>
      </c>
      <c r="AA25" s="9">
        <v>17</v>
      </c>
      <c r="AB25" s="9">
        <v>18</v>
      </c>
      <c r="AC25" s="9">
        <v>12</v>
      </c>
      <c r="AD25" s="9">
        <v>16</v>
      </c>
      <c r="AE25" s="9">
        <v>10</v>
      </c>
      <c r="AF25" s="9">
        <v>13</v>
      </c>
      <c r="AG25" s="9">
        <v>8</v>
      </c>
      <c r="AH25" s="1" t="s">
        <v>627</v>
      </c>
      <c r="AI25" s="53"/>
      <c r="AJ25" s="18"/>
    </row>
    <row r="26" spans="1:36" s="1" customFormat="1" ht="10.5">
      <c r="A26" s="16">
        <v>24</v>
      </c>
      <c r="B26" s="17" t="s">
        <v>308</v>
      </c>
      <c r="C26" s="16" t="s">
        <v>807</v>
      </c>
      <c r="D26" s="16" t="s">
        <v>121</v>
      </c>
      <c r="E26" s="16" t="s">
        <v>109</v>
      </c>
      <c r="F26" s="4">
        <v>1724.8</v>
      </c>
      <c r="G26" s="2">
        <v>155</v>
      </c>
      <c r="H26" s="2">
        <v>1750</v>
      </c>
      <c r="I26" s="4">
        <v>98.56</v>
      </c>
      <c r="J26" s="6">
        <v>127.5</v>
      </c>
      <c r="K26" s="6">
        <v>141.5</v>
      </c>
      <c r="L26" s="6">
        <v>117</v>
      </c>
      <c r="M26" s="6">
        <v>172.2</v>
      </c>
      <c r="N26" s="6">
        <v>209.8</v>
      </c>
      <c r="O26" s="6">
        <v>123.4</v>
      </c>
      <c r="P26" s="6">
        <v>91.9</v>
      </c>
      <c r="Q26" s="6">
        <v>113</v>
      </c>
      <c r="R26" s="6">
        <v>124</v>
      </c>
      <c r="S26" s="6">
        <v>94</v>
      </c>
      <c r="T26" s="6">
        <v>200.5</v>
      </c>
      <c r="U26" s="6">
        <v>210</v>
      </c>
      <c r="V26" s="9">
        <v>11</v>
      </c>
      <c r="W26" s="9">
        <v>15</v>
      </c>
      <c r="X26" s="9">
        <v>12</v>
      </c>
      <c r="Y26" s="9">
        <v>17</v>
      </c>
      <c r="Z26" s="9">
        <v>19</v>
      </c>
      <c r="AA26" s="9">
        <v>9</v>
      </c>
      <c r="AB26" s="9">
        <v>10</v>
      </c>
      <c r="AC26" s="9">
        <v>10</v>
      </c>
      <c r="AD26" s="9">
        <v>11</v>
      </c>
      <c r="AE26" s="9">
        <v>9</v>
      </c>
      <c r="AF26" s="9">
        <v>12</v>
      </c>
      <c r="AG26" s="9">
        <v>20</v>
      </c>
      <c r="AH26" s="1" t="s">
        <v>598</v>
      </c>
      <c r="AI26" s="53"/>
      <c r="AJ26" s="18"/>
    </row>
    <row r="27" spans="1:36" s="1" customFormat="1" ht="10.5">
      <c r="A27" s="16">
        <v>25</v>
      </c>
      <c r="B27" s="17"/>
      <c r="C27" s="16" t="s">
        <v>805</v>
      </c>
      <c r="D27" s="16" t="s">
        <v>166</v>
      </c>
      <c r="E27" s="16" t="s">
        <v>109</v>
      </c>
      <c r="F27" s="4">
        <v>1695</v>
      </c>
      <c r="G27" s="2">
        <v>132</v>
      </c>
      <c r="H27" s="2">
        <v>1500</v>
      </c>
      <c r="I27" s="4">
        <v>113</v>
      </c>
      <c r="J27" s="6">
        <v>150</v>
      </c>
      <c r="K27" s="6">
        <v>150</v>
      </c>
      <c r="L27" s="6">
        <v>150</v>
      </c>
      <c r="M27" s="6">
        <v>144</v>
      </c>
      <c r="N27" s="6">
        <v>133</v>
      </c>
      <c r="O27" s="6">
        <v>133</v>
      </c>
      <c r="P27" s="6">
        <v>132</v>
      </c>
      <c r="Q27" s="6">
        <v>129</v>
      </c>
      <c r="R27" s="6">
        <v>137</v>
      </c>
      <c r="S27" s="6">
        <v>161</v>
      </c>
      <c r="T27" s="6">
        <v>140</v>
      </c>
      <c r="U27" s="6">
        <v>136</v>
      </c>
      <c r="V27" s="9">
        <v>13</v>
      </c>
      <c r="W27" s="9">
        <v>11</v>
      </c>
      <c r="X27" s="9">
        <v>11</v>
      </c>
      <c r="Y27" s="9">
        <v>11</v>
      </c>
      <c r="Z27" s="9">
        <v>10</v>
      </c>
      <c r="AA27" s="9">
        <v>10</v>
      </c>
      <c r="AB27" s="9">
        <v>12</v>
      </c>
      <c r="AC27" s="9">
        <v>9</v>
      </c>
      <c r="AD27" s="9">
        <v>10</v>
      </c>
      <c r="AE27" s="9">
        <v>13</v>
      </c>
      <c r="AF27" s="9">
        <v>12</v>
      </c>
      <c r="AG27" s="9">
        <v>10</v>
      </c>
      <c r="AH27" s="1" t="s">
        <v>631</v>
      </c>
      <c r="AI27" s="53"/>
      <c r="AJ27" s="18"/>
    </row>
    <row r="28" spans="1:36" s="1" customFormat="1" ht="10.5">
      <c r="A28" s="16">
        <v>26</v>
      </c>
      <c r="B28" s="17"/>
      <c r="C28" s="16" t="s">
        <v>821</v>
      </c>
      <c r="D28" s="16" t="s">
        <v>211</v>
      </c>
      <c r="E28" s="16" t="s">
        <v>112</v>
      </c>
      <c r="F28" s="4">
        <v>1544.7</v>
      </c>
      <c r="G28" s="2">
        <v>227</v>
      </c>
      <c r="H28" s="2">
        <v>2000</v>
      </c>
      <c r="I28" s="4">
        <v>77.239999999999995</v>
      </c>
      <c r="J28" s="6">
        <v>112</v>
      </c>
      <c r="K28" s="6">
        <v>95</v>
      </c>
      <c r="L28" s="6">
        <v>86</v>
      </c>
      <c r="M28" s="6">
        <v>96</v>
      </c>
      <c r="N28" s="6">
        <v>128</v>
      </c>
      <c r="O28" s="6">
        <v>105</v>
      </c>
      <c r="P28" s="6">
        <v>93.7</v>
      </c>
      <c r="Q28" s="6">
        <v>125</v>
      </c>
      <c r="R28" s="6">
        <v>165</v>
      </c>
      <c r="S28" s="6">
        <v>181</v>
      </c>
      <c r="T28" s="6">
        <v>190</v>
      </c>
      <c r="U28" s="6">
        <v>168</v>
      </c>
      <c r="V28" s="9">
        <v>18</v>
      </c>
      <c r="W28" s="9">
        <v>18</v>
      </c>
      <c r="X28" s="9">
        <v>20</v>
      </c>
      <c r="Y28" s="9">
        <v>18</v>
      </c>
      <c r="Z28" s="9">
        <v>15</v>
      </c>
      <c r="AA28" s="9">
        <v>16</v>
      </c>
      <c r="AB28" s="9">
        <v>20</v>
      </c>
      <c r="AC28" s="9">
        <v>20</v>
      </c>
      <c r="AD28" s="9">
        <v>22</v>
      </c>
      <c r="AE28" s="9">
        <v>19</v>
      </c>
      <c r="AF28" s="9">
        <v>23</v>
      </c>
      <c r="AG28" s="9">
        <v>18</v>
      </c>
      <c r="AH28" s="1" t="s">
        <v>592</v>
      </c>
      <c r="AI28" s="53"/>
      <c r="AJ28" s="18"/>
    </row>
    <row r="29" spans="1:36" s="1" customFormat="1" ht="10.5">
      <c r="A29" s="16">
        <v>27</v>
      </c>
      <c r="B29" s="17"/>
      <c r="C29" s="16" t="s">
        <v>808</v>
      </c>
      <c r="D29" s="16" t="s">
        <v>911</v>
      </c>
      <c r="E29" s="16" t="s">
        <v>142</v>
      </c>
      <c r="F29" s="4">
        <v>1543</v>
      </c>
      <c r="G29" s="2">
        <v>129</v>
      </c>
      <c r="H29" s="2">
        <v>1500</v>
      </c>
      <c r="I29" s="4">
        <v>102.87</v>
      </c>
      <c r="J29" s="6">
        <v>129</v>
      </c>
      <c r="K29" s="6">
        <v>116</v>
      </c>
      <c r="L29" s="6">
        <v>145</v>
      </c>
      <c r="M29" s="6">
        <v>154</v>
      </c>
      <c r="N29" s="6">
        <v>118</v>
      </c>
      <c r="O29" s="6">
        <v>95</v>
      </c>
      <c r="P29" s="6">
        <v>104</v>
      </c>
      <c r="Q29" s="6">
        <v>114</v>
      </c>
      <c r="R29" s="6">
        <v>146</v>
      </c>
      <c r="S29" s="6">
        <v>145</v>
      </c>
      <c r="T29" s="6">
        <v>152</v>
      </c>
      <c r="U29" s="6">
        <v>125</v>
      </c>
      <c r="V29" s="9">
        <v>11</v>
      </c>
      <c r="W29" s="9">
        <v>9</v>
      </c>
      <c r="X29" s="9">
        <v>14</v>
      </c>
      <c r="Y29" s="9">
        <v>12</v>
      </c>
      <c r="Z29" s="9">
        <v>13</v>
      </c>
      <c r="AA29" s="9">
        <v>11</v>
      </c>
      <c r="AB29" s="9">
        <v>11</v>
      </c>
      <c r="AC29" s="9">
        <v>10</v>
      </c>
      <c r="AD29" s="9">
        <v>0</v>
      </c>
      <c r="AE29" s="9">
        <v>13</v>
      </c>
      <c r="AF29" s="9">
        <v>14</v>
      </c>
      <c r="AG29" s="9">
        <v>11</v>
      </c>
      <c r="AH29" s="1" t="s">
        <v>595</v>
      </c>
      <c r="AI29" s="53"/>
      <c r="AJ29" s="18"/>
    </row>
    <row r="30" spans="1:36" s="1" customFormat="1" ht="10.5">
      <c r="A30" s="16">
        <v>28</v>
      </c>
      <c r="B30" s="17" t="s">
        <v>308</v>
      </c>
      <c r="C30" s="16" t="s">
        <v>260</v>
      </c>
      <c r="D30" s="16" t="s">
        <v>261</v>
      </c>
      <c r="E30" s="16" t="s">
        <v>812</v>
      </c>
      <c r="F30" s="4">
        <v>1528</v>
      </c>
      <c r="G30" s="2">
        <v>223</v>
      </c>
      <c r="H30" s="2">
        <v>1200</v>
      </c>
      <c r="I30" s="4">
        <v>127.33</v>
      </c>
      <c r="J30" s="6">
        <v>134</v>
      </c>
      <c r="K30" s="6">
        <v>127</v>
      </c>
      <c r="L30" s="6">
        <v>103</v>
      </c>
      <c r="M30" s="6">
        <v>89</v>
      </c>
      <c r="N30" s="6">
        <v>120</v>
      </c>
      <c r="O30" s="6">
        <v>128</v>
      </c>
      <c r="P30" s="6">
        <v>192</v>
      </c>
      <c r="Q30" s="6">
        <v>181</v>
      </c>
      <c r="R30" s="6">
        <v>58</v>
      </c>
      <c r="S30" s="6">
        <v>115</v>
      </c>
      <c r="T30" s="6">
        <v>125</v>
      </c>
      <c r="U30" s="6">
        <v>156</v>
      </c>
      <c r="V30" s="9">
        <v>22</v>
      </c>
      <c r="W30" s="9">
        <v>19</v>
      </c>
      <c r="X30" s="9">
        <v>18</v>
      </c>
      <c r="Y30" s="9">
        <v>15</v>
      </c>
      <c r="Z30" s="9">
        <v>22</v>
      </c>
      <c r="AA30" s="9">
        <v>18</v>
      </c>
      <c r="AB30" s="9">
        <v>28</v>
      </c>
      <c r="AC30" s="9">
        <v>17</v>
      </c>
      <c r="AD30" s="9">
        <v>10</v>
      </c>
      <c r="AE30" s="9">
        <v>18</v>
      </c>
      <c r="AF30" s="9">
        <v>21</v>
      </c>
      <c r="AG30" s="9">
        <v>15</v>
      </c>
      <c r="AH30" s="1" t="s">
        <v>666</v>
      </c>
      <c r="AI30" s="53"/>
      <c r="AJ30" s="18"/>
    </row>
    <row r="31" spans="1:36" s="1" customFormat="1" ht="10.5">
      <c r="A31" s="16">
        <v>29</v>
      </c>
      <c r="B31" s="17"/>
      <c r="C31" s="16" t="s">
        <v>809</v>
      </c>
      <c r="D31" s="16" t="s">
        <v>122</v>
      </c>
      <c r="E31" s="16" t="s">
        <v>109</v>
      </c>
      <c r="F31" s="4">
        <v>1526.4</v>
      </c>
      <c r="G31" s="2">
        <v>116</v>
      </c>
      <c r="H31" s="2">
        <v>1800</v>
      </c>
      <c r="I31" s="4">
        <v>84.8</v>
      </c>
      <c r="J31" s="6">
        <v>188.3</v>
      </c>
      <c r="K31" s="6">
        <v>160.4</v>
      </c>
      <c r="L31" s="6">
        <v>114.3</v>
      </c>
      <c r="M31" s="6">
        <v>198.2</v>
      </c>
      <c r="N31" s="6">
        <v>240.1</v>
      </c>
      <c r="O31" s="6">
        <v>189.6</v>
      </c>
      <c r="P31" s="6">
        <v>35.9</v>
      </c>
      <c r="Q31" s="6">
        <v>46</v>
      </c>
      <c r="R31" s="6">
        <v>80</v>
      </c>
      <c r="S31" s="6">
        <v>86.4</v>
      </c>
      <c r="T31" s="6">
        <v>119.4</v>
      </c>
      <c r="U31" s="6">
        <v>67.8</v>
      </c>
      <c r="V31" s="9">
        <v>14</v>
      </c>
      <c r="W31" s="9">
        <v>10</v>
      </c>
      <c r="X31" s="9">
        <v>13</v>
      </c>
      <c r="Y31" s="9">
        <v>16</v>
      </c>
      <c r="Z31" s="9">
        <v>18</v>
      </c>
      <c r="AA31" s="9">
        <v>10</v>
      </c>
      <c r="AB31" s="9">
        <v>5</v>
      </c>
      <c r="AC31" s="9">
        <v>4</v>
      </c>
      <c r="AD31" s="9">
        <v>5</v>
      </c>
      <c r="AE31" s="9">
        <v>6</v>
      </c>
      <c r="AF31" s="9">
        <v>8</v>
      </c>
      <c r="AG31" s="9">
        <v>7</v>
      </c>
      <c r="AH31" s="1" t="s">
        <v>615</v>
      </c>
      <c r="AI31" s="53"/>
      <c r="AJ31" s="18"/>
    </row>
    <row r="32" spans="1:36" s="1" customFormat="1" ht="10.5">
      <c r="A32" s="16">
        <v>30</v>
      </c>
      <c r="B32" s="17"/>
      <c r="C32" s="16" t="s">
        <v>819</v>
      </c>
      <c r="D32" s="16" t="s">
        <v>691</v>
      </c>
      <c r="E32" s="16" t="s">
        <v>692</v>
      </c>
      <c r="F32" s="4">
        <v>1524</v>
      </c>
      <c r="G32" s="2">
        <v>155</v>
      </c>
      <c r="H32" s="2">
        <v>1800</v>
      </c>
      <c r="I32" s="4">
        <v>84.67</v>
      </c>
      <c r="J32" s="6">
        <v>118.5</v>
      </c>
      <c r="K32" s="6">
        <v>112</v>
      </c>
      <c r="L32" s="6">
        <v>60</v>
      </c>
      <c r="M32" s="6">
        <v>97.5</v>
      </c>
      <c r="N32" s="6">
        <v>131</v>
      </c>
      <c r="O32" s="6">
        <v>94</v>
      </c>
      <c r="P32" s="6">
        <v>217.5</v>
      </c>
      <c r="Q32" s="6">
        <v>113.5</v>
      </c>
      <c r="R32" s="6">
        <v>115</v>
      </c>
      <c r="S32" s="6">
        <v>150</v>
      </c>
      <c r="T32" s="6">
        <v>145</v>
      </c>
      <c r="U32" s="6">
        <v>170</v>
      </c>
      <c r="V32" s="9">
        <v>13</v>
      </c>
      <c r="W32" s="9">
        <v>11</v>
      </c>
      <c r="X32" s="9">
        <v>8</v>
      </c>
      <c r="Y32" s="9">
        <v>13</v>
      </c>
      <c r="Z32" s="9">
        <v>15</v>
      </c>
      <c r="AA32" s="9">
        <v>10</v>
      </c>
      <c r="AB32" s="9">
        <v>15</v>
      </c>
      <c r="AC32" s="9">
        <v>12</v>
      </c>
      <c r="AD32" s="9">
        <v>12</v>
      </c>
      <c r="AE32" s="9">
        <v>16</v>
      </c>
      <c r="AF32" s="9">
        <v>12</v>
      </c>
      <c r="AG32" s="9">
        <v>18</v>
      </c>
      <c r="AH32" s="1" t="s">
        <v>693</v>
      </c>
      <c r="AI32" s="53"/>
      <c r="AJ32" s="18"/>
    </row>
    <row r="33" spans="1:36" s="1" customFormat="1" ht="10.5">
      <c r="A33" s="16">
        <v>31</v>
      </c>
      <c r="B33" s="17"/>
      <c r="C33" s="16" t="s">
        <v>816</v>
      </c>
      <c r="D33" s="16" t="s">
        <v>232</v>
      </c>
      <c r="E33" s="16" t="s">
        <v>302</v>
      </c>
      <c r="F33" s="4">
        <v>1517.5</v>
      </c>
      <c r="G33" s="2">
        <v>161</v>
      </c>
      <c r="H33" s="2">
        <v>1350</v>
      </c>
      <c r="I33" s="4">
        <v>112.41</v>
      </c>
      <c r="J33" s="6">
        <v>131.5</v>
      </c>
      <c r="K33" s="6">
        <v>137.1</v>
      </c>
      <c r="L33" s="6">
        <v>191.9</v>
      </c>
      <c r="M33" s="6">
        <v>233.5</v>
      </c>
      <c r="N33" s="6">
        <v>250.5</v>
      </c>
      <c r="O33" s="6">
        <v>258.60000000000002</v>
      </c>
      <c r="P33" s="6">
        <v>152</v>
      </c>
      <c r="Q33" s="6">
        <v>138.69999999999999</v>
      </c>
      <c r="R33" s="6">
        <v>0</v>
      </c>
      <c r="S33" s="6">
        <v>0</v>
      </c>
      <c r="T33" s="6">
        <v>0</v>
      </c>
      <c r="U33" s="6">
        <v>23.7</v>
      </c>
      <c r="V33" s="9">
        <v>16</v>
      </c>
      <c r="W33" s="9">
        <v>16</v>
      </c>
      <c r="X33" s="9">
        <v>16</v>
      </c>
      <c r="Y33" s="9">
        <v>25</v>
      </c>
      <c r="Z33" s="9">
        <v>23</v>
      </c>
      <c r="AA33" s="9">
        <v>25</v>
      </c>
      <c r="AB33" s="9">
        <v>19</v>
      </c>
      <c r="AC33" s="9">
        <v>17</v>
      </c>
      <c r="AD33" s="9">
        <v>0</v>
      </c>
      <c r="AE33" s="9">
        <v>0</v>
      </c>
      <c r="AF33" s="9">
        <v>0</v>
      </c>
      <c r="AG33" s="9">
        <v>4</v>
      </c>
      <c r="AH33" s="1" t="s">
        <v>629</v>
      </c>
      <c r="AI33" s="53"/>
      <c r="AJ33" s="18"/>
    </row>
    <row r="34" spans="1:36" s="1" customFormat="1" ht="10.5">
      <c r="A34" s="16">
        <v>32</v>
      </c>
      <c r="B34" s="17"/>
      <c r="C34" s="16" t="s">
        <v>912</v>
      </c>
      <c r="D34" s="16" t="s">
        <v>913</v>
      </c>
      <c r="E34" s="16" t="s">
        <v>109</v>
      </c>
      <c r="F34" s="4">
        <v>1502</v>
      </c>
      <c r="G34" s="2">
        <v>135</v>
      </c>
      <c r="H34" s="2">
        <v>1800</v>
      </c>
      <c r="I34" s="4">
        <v>83.44</v>
      </c>
      <c r="J34" s="6">
        <v>22</v>
      </c>
      <c r="K34" s="6">
        <v>103</v>
      </c>
      <c r="L34" s="6">
        <v>197</v>
      </c>
      <c r="M34" s="6">
        <v>146</v>
      </c>
      <c r="N34" s="6">
        <v>165</v>
      </c>
      <c r="O34" s="6">
        <v>120</v>
      </c>
      <c r="P34" s="6">
        <v>206</v>
      </c>
      <c r="Q34" s="6">
        <v>76</v>
      </c>
      <c r="R34" s="6">
        <v>180</v>
      </c>
      <c r="S34" s="6">
        <v>166</v>
      </c>
      <c r="T34" s="6">
        <v>50</v>
      </c>
      <c r="U34" s="6">
        <v>71</v>
      </c>
      <c r="V34" s="9">
        <v>1</v>
      </c>
      <c r="W34" s="9">
        <v>16</v>
      </c>
      <c r="X34" s="9">
        <v>19</v>
      </c>
      <c r="Y34" s="9">
        <v>15</v>
      </c>
      <c r="Z34" s="9">
        <v>14</v>
      </c>
      <c r="AA34" s="9">
        <v>11</v>
      </c>
      <c r="AB34" s="9">
        <v>11</v>
      </c>
      <c r="AC34" s="9">
        <v>8</v>
      </c>
      <c r="AD34" s="9">
        <v>15</v>
      </c>
      <c r="AE34" s="9">
        <v>12</v>
      </c>
      <c r="AF34" s="9">
        <v>5</v>
      </c>
      <c r="AG34" s="9">
        <v>8</v>
      </c>
      <c r="AH34" s="1" t="s">
        <v>914</v>
      </c>
      <c r="AI34" s="53"/>
      <c r="AJ34" s="18"/>
    </row>
    <row r="35" spans="1:36" s="1" customFormat="1" ht="10.5">
      <c r="A35" s="16">
        <v>33</v>
      </c>
      <c r="B35" s="17"/>
      <c r="C35" s="16" t="s">
        <v>822</v>
      </c>
      <c r="D35" s="16" t="s">
        <v>244</v>
      </c>
      <c r="E35" s="16" t="s">
        <v>109</v>
      </c>
      <c r="F35" s="4">
        <v>1442</v>
      </c>
      <c r="G35" s="2">
        <v>187</v>
      </c>
      <c r="H35" s="2">
        <v>2000</v>
      </c>
      <c r="I35" s="4">
        <v>72.099999999999994</v>
      </c>
      <c r="J35" s="6">
        <v>98.6</v>
      </c>
      <c r="K35" s="6">
        <v>134.9</v>
      </c>
      <c r="L35" s="6">
        <v>167.6</v>
      </c>
      <c r="M35" s="6">
        <v>158</v>
      </c>
      <c r="N35" s="6">
        <v>180.1</v>
      </c>
      <c r="O35" s="6">
        <v>159.80000000000001</v>
      </c>
      <c r="P35" s="6">
        <v>46.6</v>
      </c>
      <c r="Q35" s="6">
        <v>100.8</v>
      </c>
      <c r="R35" s="6">
        <v>91.8</v>
      </c>
      <c r="S35" s="6">
        <v>56.3</v>
      </c>
      <c r="T35" s="6">
        <v>134</v>
      </c>
      <c r="U35" s="6">
        <v>113.5</v>
      </c>
      <c r="V35" s="9">
        <v>18</v>
      </c>
      <c r="W35" s="9">
        <v>20</v>
      </c>
      <c r="X35" s="9">
        <v>21</v>
      </c>
      <c r="Y35" s="9">
        <v>23</v>
      </c>
      <c r="Z35" s="9">
        <v>16</v>
      </c>
      <c r="AA35" s="9">
        <v>11</v>
      </c>
      <c r="AB35" s="9">
        <v>9</v>
      </c>
      <c r="AC35" s="9">
        <v>14</v>
      </c>
      <c r="AD35" s="9">
        <v>15</v>
      </c>
      <c r="AE35" s="9">
        <v>6</v>
      </c>
      <c r="AF35" s="9">
        <v>17</v>
      </c>
      <c r="AG35" s="9">
        <v>17</v>
      </c>
      <c r="AH35" s="1" t="s">
        <v>619</v>
      </c>
      <c r="AI35" s="53"/>
      <c r="AJ35" s="18"/>
    </row>
    <row r="36" spans="1:36" s="1" customFormat="1" ht="10.5">
      <c r="A36" s="16">
        <v>34</v>
      </c>
      <c r="B36" s="17"/>
      <c r="C36" s="16" t="s">
        <v>915</v>
      </c>
      <c r="D36" s="16" t="s">
        <v>916</v>
      </c>
      <c r="E36" s="16" t="s">
        <v>906</v>
      </c>
      <c r="F36" s="4">
        <v>1431.3</v>
      </c>
      <c r="G36" s="2">
        <v>173</v>
      </c>
      <c r="H36" s="2">
        <v>1200</v>
      </c>
      <c r="I36" s="4">
        <v>119.28</v>
      </c>
      <c r="J36" s="6">
        <v>115</v>
      </c>
      <c r="K36" s="6">
        <v>86.4</v>
      </c>
      <c r="L36" s="6">
        <v>14.7</v>
      </c>
      <c r="M36" s="6">
        <v>100.3</v>
      </c>
      <c r="N36" s="6">
        <v>131.30000000000001</v>
      </c>
      <c r="O36" s="6">
        <v>138.9</v>
      </c>
      <c r="P36" s="6">
        <v>166.2</v>
      </c>
      <c r="Q36" s="6">
        <v>133.80000000000001</v>
      </c>
      <c r="R36" s="6">
        <v>151.19999999999999</v>
      </c>
      <c r="S36" s="6">
        <v>156.6</v>
      </c>
      <c r="T36" s="6">
        <v>131.69999999999999</v>
      </c>
      <c r="U36" s="6">
        <v>105.2</v>
      </c>
      <c r="V36" s="9">
        <v>16</v>
      </c>
      <c r="W36" s="9">
        <v>11</v>
      </c>
      <c r="X36" s="9">
        <v>2</v>
      </c>
      <c r="Y36" s="9">
        <v>15</v>
      </c>
      <c r="Z36" s="9">
        <v>18</v>
      </c>
      <c r="AA36" s="9">
        <v>15</v>
      </c>
      <c r="AB36" s="9">
        <v>18</v>
      </c>
      <c r="AC36" s="9">
        <v>15</v>
      </c>
      <c r="AD36" s="9">
        <v>17</v>
      </c>
      <c r="AE36" s="9">
        <v>16</v>
      </c>
      <c r="AF36" s="9">
        <v>16</v>
      </c>
      <c r="AG36" s="9">
        <v>14</v>
      </c>
      <c r="AH36" s="1" t="s">
        <v>917</v>
      </c>
      <c r="AI36" s="53"/>
      <c r="AJ36" s="18"/>
    </row>
    <row r="37" spans="1:36" s="1" customFormat="1" ht="10.5">
      <c r="A37" s="16">
        <v>35</v>
      </c>
      <c r="B37" s="17" t="s">
        <v>308</v>
      </c>
      <c r="C37" s="16" t="s">
        <v>137</v>
      </c>
      <c r="D37" s="16" t="s">
        <v>138</v>
      </c>
      <c r="E37" s="16" t="s">
        <v>225</v>
      </c>
      <c r="F37" s="4">
        <v>1410.2</v>
      </c>
      <c r="G37" s="2">
        <v>205</v>
      </c>
      <c r="H37" s="2">
        <v>1000</v>
      </c>
      <c r="I37" s="4">
        <v>141.02000000000001</v>
      </c>
      <c r="J37" s="6">
        <v>41.5</v>
      </c>
      <c r="K37" s="6">
        <v>30.7</v>
      </c>
      <c r="L37" s="6">
        <v>44.9</v>
      </c>
      <c r="M37" s="6">
        <v>63.6</v>
      </c>
      <c r="N37" s="6">
        <v>65.3</v>
      </c>
      <c r="O37" s="6">
        <v>129.69999999999999</v>
      </c>
      <c r="P37" s="6">
        <v>244.3</v>
      </c>
      <c r="Q37" s="6">
        <v>157.4</v>
      </c>
      <c r="R37" s="6">
        <v>155.4</v>
      </c>
      <c r="S37" s="6">
        <v>120</v>
      </c>
      <c r="T37" s="6">
        <v>162.19999999999999</v>
      </c>
      <c r="U37" s="6">
        <v>195.2</v>
      </c>
      <c r="V37" s="9">
        <v>16</v>
      </c>
      <c r="W37" s="9">
        <v>16</v>
      </c>
      <c r="X37" s="9">
        <v>13</v>
      </c>
      <c r="Y37" s="9">
        <v>14</v>
      </c>
      <c r="Z37" s="9">
        <v>12</v>
      </c>
      <c r="AA37" s="9">
        <v>21</v>
      </c>
      <c r="AB37" s="9">
        <v>25</v>
      </c>
      <c r="AC37" s="9">
        <v>18</v>
      </c>
      <c r="AD37" s="9">
        <v>16</v>
      </c>
      <c r="AE37" s="9">
        <v>16</v>
      </c>
      <c r="AF37" s="9">
        <v>16</v>
      </c>
      <c r="AG37" s="9">
        <v>22</v>
      </c>
      <c r="AH37" s="1" t="s">
        <v>700</v>
      </c>
      <c r="AI37" s="53"/>
      <c r="AJ37" s="18"/>
    </row>
    <row r="38" spans="1:36" s="1" customFormat="1" ht="10.5">
      <c r="A38" s="16">
        <v>36</v>
      </c>
      <c r="B38" s="17"/>
      <c r="C38" s="16" t="s">
        <v>806</v>
      </c>
      <c r="D38" s="16" t="s">
        <v>229</v>
      </c>
      <c r="E38" s="16" t="s">
        <v>109</v>
      </c>
      <c r="F38" s="4">
        <v>1398.4</v>
      </c>
      <c r="G38" s="2">
        <v>183</v>
      </c>
      <c r="H38" s="2">
        <v>2000</v>
      </c>
      <c r="I38" s="4">
        <v>69.92</v>
      </c>
      <c r="J38" s="6">
        <v>55.8</v>
      </c>
      <c r="K38" s="6">
        <v>132.4</v>
      </c>
      <c r="L38" s="6">
        <v>52.7</v>
      </c>
      <c r="M38" s="6">
        <v>133.5</v>
      </c>
      <c r="N38" s="6">
        <v>121.3</v>
      </c>
      <c r="O38" s="6">
        <v>160.5</v>
      </c>
      <c r="P38" s="6">
        <v>156.80000000000001</v>
      </c>
      <c r="Q38" s="6">
        <v>107.3</v>
      </c>
      <c r="R38" s="6">
        <v>35.700000000000003</v>
      </c>
      <c r="S38" s="6">
        <v>68.3</v>
      </c>
      <c r="T38" s="6">
        <v>178</v>
      </c>
      <c r="U38" s="6">
        <v>196.1</v>
      </c>
      <c r="V38" s="9">
        <v>10</v>
      </c>
      <c r="W38" s="9">
        <v>15</v>
      </c>
      <c r="X38" s="9">
        <v>8</v>
      </c>
      <c r="Y38" s="9">
        <v>18</v>
      </c>
      <c r="Z38" s="9">
        <v>22</v>
      </c>
      <c r="AA38" s="9">
        <v>21</v>
      </c>
      <c r="AB38" s="9">
        <v>19</v>
      </c>
      <c r="AC38" s="9">
        <v>15</v>
      </c>
      <c r="AD38" s="9">
        <v>4</v>
      </c>
      <c r="AE38" s="9">
        <v>8</v>
      </c>
      <c r="AF38" s="9">
        <v>19</v>
      </c>
      <c r="AG38" s="9">
        <v>24</v>
      </c>
      <c r="AH38" s="1" t="s">
        <v>602</v>
      </c>
      <c r="AI38" s="53"/>
      <c r="AJ38" s="18"/>
    </row>
    <row r="39" spans="1:36" s="1" customFormat="1" ht="10.5">
      <c r="A39" s="16">
        <v>37</v>
      </c>
      <c r="B39" s="17"/>
      <c r="C39" s="16" t="s">
        <v>785</v>
      </c>
      <c r="D39" s="16" t="s">
        <v>263</v>
      </c>
      <c r="E39" s="16" t="s">
        <v>235</v>
      </c>
      <c r="F39" s="4">
        <v>1300</v>
      </c>
      <c r="G39" s="2">
        <v>127</v>
      </c>
      <c r="H39" s="2">
        <v>3500</v>
      </c>
      <c r="I39" s="4">
        <v>37.14</v>
      </c>
      <c r="J39" s="6">
        <v>80</v>
      </c>
      <c r="K39" s="6">
        <v>130</v>
      </c>
      <c r="L39" s="6">
        <v>205</v>
      </c>
      <c r="M39" s="6">
        <v>190</v>
      </c>
      <c r="N39" s="6">
        <v>85</v>
      </c>
      <c r="O39" s="6">
        <v>175</v>
      </c>
      <c r="P39" s="6">
        <v>135</v>
      </c>
      <c r="Q39" s="6">
        <v>30</v>
      </c>
      <c r="R39" s="6">
        <v>95</v>
      </c>
      <c r="S39" s="6">
        <v>90</v>
      </c>
      <c r="T39" s="6">
        <v>60</v>
      </c>
      <c r="U39" s="6">
        <v>25</v>
      </c>
      <c r="V39" s="9">
        <v>8</v>
      </c>
      <c r="W39" s="9">
        <v>10</v>
      </c>
      <c r="X39" s="9">
        <v>17</v>
      </c>
      <c r="Y39" s="9">
        <v>18</v>
      </c>
      <c r="Z39" s="9">
        <v>11</v>
      </c>
      <c r="AA39" s="9">
        <v>16</v>
      </c>
      <c r="AB39" s="9">
        <v>9</v>
      </c>
      <c r="AC39" s="9">
        <v>4</v>
      </c>
      <c r="AD39" s="9">
        <v>13</v>
      </c>
      <c r="AE39" s="9">
        <v>11</v>
      </c>
      <c r="AF39" s="9">
        <v>7</v>
      </c>
      <c r="AG39" s="9">
        <v>3</v>
      </c>
      <c r="AH39" s="1" t="s">
        <v>570</v>
      </c>
      <c r="AI39" s="53"/>
      <c r="AJ39" s="18"/>
    </row>
    <row r="40" spans="1:36" s="1" customFormat="1" ht="10.5">
      <c r="A40" s="16">
        <v>38</v>
      </c>
      <c r="B40" s="17"/>
      <c r="C40" s="16" t="s">
        <v>839</v>
      </c>
      <c r="D40" s="16" t="s">
        <v>255</v>
      </c>
      <c r="E40" s="16" t="s">
        <v>188</v>
      </c>
      <c r="F40" s="4">
        <v>1277</v>
      </c>
      <c r="G40" s="2">
        <v>245</v>
      </c>
      <c r="H40" s="2">
        <v>1200</v>
      </c>
      <c r="I40" s="4">
        <v>106.42</v>
      </c>
      <c r="J40" s="6">
        <v>98</v>
      </c>
      <c r="K40" s="6">
        <v>105</v>
      </c>
      <c r="L40" s="6">
        <v>110</v>
      </c>
      <c r="M40" s="6">
        <v>115</v>
      </c>
      <c r="N40" s="6">
        <v>115</v>
      </c>
      <c r="O40" s="6">
        <v>126</v>
      </c>
      <c r="P40" s="6">
        <v>130</v>
      </c>
      <c r="Q40" s="6">
        <v>108</v>
      </c>
      <c r="R40" s="6">
        <v>85</v>
      </c>
      <c r="S40" s="6">
        <v>72</v>
      </c>
      <c r="T40" s="6">
        <v>95</v>
      </c>
      <c r="U40" s="6">
        <v>118</v>
      </c>
      <c r="V40" s="9">
        <v>21</v>
      </c>
      <c r="W40" s="9">
        <v>19</v>
      </c>
      <c r="X40" s="9">
        <v>20</v>
      </c>
      <c r="Y40" s="9">
        <v>18</v>
      </c>
      <c r="Z40" s="9">
        <v>22</v>
      </c>
      <c r="AA40" s="9">
        <v>23</v>
      </c>
      <c r="AB40" s="9">
        <v>24</v>
      </c>
      <c r="AC40" s="9">
        <v>20</v>
      </c>
      <c r="AD40" s="9">
        <v>17</v>
      </c>
      <c r="AE40" s="9">
        <v>16</v>
      </c>
      <c r="AF40" s="9">
        <v>20</v>
      </c>
      <c r="AG40" s="9">
        <v>25</v>
      </c>
      <c r="AH40" s="1" t="s">
        <v>639</v>
      </c>
      <c r="AI40" s="53"/>
      <c r="AJ40" s="18"/>
    </row>
    <row r="41" spans="1:36" s="1" customFormat="1" ht="10.5">
      <c r="A41" s="16">
        <v>39</v>
      </c>
      <c r="B41" s="17"/>
      <c r="C41" s="16" t="s">
        <v>863</v>
      </c>
      <c r="D41" s="16" t="s">
        <v>150</v>
      </c>
      <c r="E41" s="16" t="s">
        <v>109</v>
      </c>
      <c r="F41" s="4">
        <v>1265.4000000000001</v>
      </c>
      <c r="G41" s="2">
        <v>105</v>
      </c>
      <c r="H41" s="2">
        <v>1000</v>
      </c>
      <c r="I41" s="4">
        <v>126.54</v>
      </c>
      <c r="J41" s="6">
        <v>149.19999999999999</v>
      </c>
      <c r="K41" s="6">
        <v>146.9</v>
      </c>
      <c r="L41" s="6">
        <v>116.6</v>
      </c>
      <c r="M41" s="6">
        <v>62.6</v>
      </c>
      <c r="N41" s="6">
        <v>132.5</v>
      </c>
      <c r="O41" s="6">
        <v>86.2</v>
      </c>
      <c r="P41" s="6">
        <v>158.4</v>
      </c>
      <c r="Q41" s="6">
        <v>126</v>
      </c>
      <c r="R41" s="6">
        <v>63.2</v>
      </c>
      <c r="S41" s="6">
        <v>160.80000000000001</v>
      </c>
      <c r="T41" s="6">
        <v>32.799999999999997</v>
      </c>
      <c r="U41" s="6">
        <v>30.2</v>
      </c>
      <c r="V41" s="9">
        <v>12</v>
      </c>
      <c r="W41" s="9">
        <v>11</v>
      </c>
      <c r="X41" s="9">
        <v>9</v>
      </c>
      <c r="Y41" s="9">
        <v>5</v>
      </c>
      <c r="Z41" s="9">
        <v>11</v>
      </c>
      <c r="AA41" s="9">
        <v>7</v>
      </c>
      <c r="AB41" s="9">
        <v>8</v>
      </c>
      <c r="AC41" s="9">
        <v>13</v>
      </c>
      <c r="AD41" s="9">
        <v>8</v>
      </c>
      <c r="AE41" s="9">
        <v>11</v>
      </c>
      <c r="AF41" s="9">
        <v>5</v>
      </c>
      <c r="AG41" s="9">
        <v>5</v>
      </c>
      <c r="AH41" s="1" t="s">
        <v>680</v>
      </c>
      <c r="AI41" s="53"/>
      <c r="AJ41" s="18"/>
    </row>
    <row r="42" spans="1:36" s="1" customFormat="1" ht="10.5">
      <c r="A42" s="16">
        <v>40</v>
      </c>
      <c r="B42" s="17"/>
      <c r="C42" s="16" t="s">
        <v>918</v>
      </c>
      <c r="D42" s="16" t="s">
        <v>919</v>
      </c>
      <c r="E42" s="16" t="s">
        <v>109</v>
      </c>
      <c r="F42" s="4">
        <v>1195</v>
      </c>
      <c r="G42" s="2">
        <v>79</v>
      </c>
      <c r="H42" s="2">
        <v>1200</v>
      </c>
      <c r="I42" s="4">
        <v>99.58</v>
      </c>
      <c r="J42" s="6"/>
      <c r="K42" s="6"/>
      <c r="L42" s="6"/>
      <c r="M42" s="6"/>
      <c r="N42" s="6"/>
      <c r="O42" s="6"/>
      <c r="P42" s="6"/>
      <c r="Q42" s="6"/>
      <c r="R42" s="6">
        <v>386.5</v>
      </c>
      <c r="S42" s="6">
        <v>226.7</v>
      </c>
      <c r="T42" s="6">
        <v>415.5</v>
      </c>
      <c r="U42" s="6">
        <v>166.3</v>
      </c>
      <c r="V42" s="9"/>
      <c r="W42" s="9"/>
      <c r="X42" s="9"/>
      <c r="Y42" s="9"/>
      <c r="Z42" s="9"/>
      <c r="AA42" s="9"/>
      <c r="AB42" s="9"/>
      <c r="AC42" s="9"/>
      <c r="AD42" s="9">
        <v>24</v>
      </c>
      <c r="AE42" s="9">
        <v>18</v>
      </c>
      <c r="AF42" s="9">
        <v>24</v>
      </c>
      <c r="AG42" s="9">
        <v>13</v>
      </c>
      <c r="AH42" s="1" t="s">
        <v>920</v>
      </c>
      <c r="AI42" s="53"/>
      <c r="AJ42" s="18"/>
    </row>
    <row r="43" spans="1:36" s="1" customFormat="1" ht="10.5">
      <c r="A43" s="16">
        <v>41</v>
      </c>
      <c r="B43" s="17"/>
      <c r="C43" s="16" t="s">
        <v>820</v>
      </c>
      <c r="D43" s="16" t="s">
        <v>291</v>
      </c>
      <c r="E43" s="16" t="s">
        <v>110</v>
      </c>
      <c r="F43" s="4">
        <v>1194</v>
      </c>
      <c r="G43" s="2">
        <v>213</v>
      </c>
      <c r="H43" s="2">
        <v>1460</v>
      </c>
      <c r="I43" s="4">
        <v>81.78</v>
      </c>
      <c r="J43" s="6">
        <v>103</v>
      </c>
      <c r="K43" s="6">
        <v>141</v>
      </c>
      <c r="L43" s="6">
        <v>120</v>
      </c>
      <c r="M43" s="6">
        <v>119</v>
      </c>
      <c r="N43" s="6">
        <v>93</v>
      </c>
      <c r="O43" s="6">
        <v>114</v>
      </c>
      <c r="P43" s="6">
        <v>110</v>
      </c>
      <c r="Q43" s="6">
        <v>144</v>
      </c>
      <c r="R43" s="6">
        <v>71</v>
      </c>
      <c r="S43" s="6">
        <v>33</v>
      </c>
      <c r="T43" s="6">
        <v>82</v>
      </c>
      <c r="U43" s="6">
        <v>64</v>
      </c>
      <c r="V43" s="9">
        <v>18</v>
      </c>
      <c r="W43" s="9">
        <v>27</v>
      </c>
      <c r="X43" s="9">
        <v>21</v>
      </c>
      <c r="Y43" s="9">
        <v>20</v>
      </c>
      <c r="Z43" s="9">
        <v>18</v>
      </c>
      <c r="AA43" s="9">
        <v>18</v>
      </c>
      <c r="AB43" s="9">
        <v>20</v>
      </c>
      <c r="AC43" s="9">
        <v>25</v>
      </c>
      <c r="AD43" s="9">
        <v>15</v>
      </c>
      <c r="AE43" s="9">
        <v>7</v>
      </c>
      <c r="AF43" s="9">
        <v>12</v>
      </c>
      <c r="AG43" s="9">
        <v>12</v>
      </c>
      <c r="AH43" s="1" t="s">
        <v>653</v>
      </c>
      <c r="AI43" s="53"/>
      <c r="AJ43" s="18"/>
    </row>
    <row r="44" spans="1:36" s="1" customFormat="1" ht="10.5">
      <c r="A44" s="16">
        <v>42</v>
      </c>
      <c r="B44" s="17"/>
      <c r="C44" s="16" t="s">
        <v>880</v>
      </c>
      <c r="D44" s="16" t="s">
        <v>304</v>
      </c>
      <c r="E44" s="16" t="s">
        <v>109</v>
      </c>
      <c r="F44" s="4">
        <v>1190.0999999999999</v>
      </c>
      <c r="G44" s="2">
        <v>148</v>
      </c>
      <c r="H44" s="2">
        <v>1000</v>
      </c>
      <c r="I44" s="4">
        <v>119.01</v>
      </c>
      <c r="J44" s="6">
        <v>52.4</v>
      </c>
      <c r="K44" s="6">
        <v>84.3</v>
      </c>
      <c r="L44" s="6">
        <v>117.7</v>
      </c>
      <c r="M44" s="6">
        <v>107.8</v>
      </c>
      <c r="N44" s="6">
        <v>79.900000000000006</v>
      </c>
      <c r="O44" s="6">
        <v>78.099999999999994</v>
      </c>
      <c r="P44" s="6">
        <v>103.2</v>
      </c>
      <c r="Q44" s="6">
        <v>53</v>
      </c>
      <c r="R44" s="6">
        <v>169.5</v>
      </c>
      <c r="S44" s="6">
        <v>89</v>
      </c>
      <c r="T44" s="6">
        <v>161.9</v>
      </c>
      <c r="U44" s="6">
        <v>93.3</v>
      </c>
      <c r="V44" s="9">
        <v>9</v>
      </c>
      <c r="W44" s="9">
        <v>11</v>
      </c>
      <c r="X44" s="9">
        <v>12</v>
      </c>
      <c r="Y44" s="9">
        <v>13</v>
      </c>
      <c r="Z44" s="9">
        <v>15</v>
      </c>
      <c r="AA44" s="9">
        <v>8</v>
      </c>
      <c r="AB44" s="9">
        <v>11</v>
      </c>
      <c r="AC44" s="9">
        <v>9</v>
      </c>
      <c r="AD44" s="9">
        <v>18</v>
      </c>
      <c r="AE44" s="9">
        <v>12</v>
      </c>
      <c r="AF44" s="9">
        <v>19</v>
      </c>
      <c r="AG44" s="9">
        <v>11</v>
      </c>
      <c r="AH44" s="1" t="s">
        <v>674</v>
      </c>
      <c r="AI44" s="53"/>
      <c r="AJ44" s="18"/>
    </row>
    <row r="45" spans="1:36" s="1" customFormat="1" ht="10.5">
      <c r="A45" s="16">
        <v>43</v>
      </c>
      <c r="B45" s="17"/>
      <c r="C45" s="16" t="s">
        <v>815</v>
      </c>
      <c r="D45" s="16" t="s">
        <v>176</v>
      </c>
      <c r="E45" s="16" t="s">
        <v>212</v>
      </c>
      <c r="F45" s="4">
        <v>1181</v>
      </c>
      <c r="G45" s="2">
        <v>129</v>
      </c>
      <c r="H45" s="2">
        <v>1200</v>
      </c>
      <c r="I45" s="4">
        <v>98.42</v>
      </c>
      <c r="J45" s="6">
        <v>102</v>
      </c>
      <c r="K45" s="6">
        <v>95</v>
      </c>
      <c r="L45" s="6">
        <v>97</v>
      </c>
      <c r="M45" s="6">
        <v>90</v>
      </c>
      <c r="N45" s="6">
        <v>105</v>
      </c>
      <c r="O45" s="6">
        <v>103</v>
      </c>
      <c r="P45" s="6">
        <v>80</v>
      </c>
      <c r="Q45" s="6">
        <v>95</v>
      </c>
      <c r="R45" s="6">
        <v>136</v>
      </c>
      <c r="S45" s="6">
        <v>97</v>
      </c>
      <c r="T45" s="6">
        <v>103</v>
      </c>
      <c r="U45" s="6">
        <v>78</v>
      </c>
      <c r="V45" s="9">
        <v>10</v>
      </c>
      <c r="W45" s="9">
        <v>10</v>
      </c>
      <c r="X45" s="9">
        <v>13</v>
      </c>
      <c r="Y45" s="9">
        <v>15</v>
      </c>
      <c r="Z45" s="9">
        <v>11</v>
      </c>
      <c r="AA45" s="9">
        <v>13</v>
      </c>
      <c r="AB45" s="9">
        <v>11</v>
      </c>
      <c r="AC45" s="9">
        <v>10</v>
      </c>
      <c r="AD45" s="9">
        <v>14</v>
      </c>
      <c r="AE45" s="9">
        <v>10</v>
      </c>
      <c r="AF45" s="9">
        <v>12</v>
      </c>
      <c r="AG45" s="9">
        <v>0</v>
      </c>
      <c r="AH45" s="1" t="s">
        <v>621</v>
      </c>
      <c r="AI45" s="53"/>
      <c r="AJ45" s="18"/>
    </row>
    <row r="46" spans="1:36" s="1" customFormat="1" ht="10.5">
      <c r="A46" s="16">
        <v>44</v>
      </c>
      <c r="B46" s="17"/>
      <c r="C46" s="16" t="s">
        <v>921</v>
      </c>
      <c r="D46" s="16" t="s">
        <v>922</v>
      </c>
      <c r="E46" s="16" t="s">
        <v>923</v>
      </c>
      <c r="F46" s="4">
        <v>1167</v>
      </c>
      <c r="G46" s="2">
        <v>160</v>
      </c>
      <c r="H46" s="2">
        <v>1200</v>
      </c>
      <c r="I46" s="4">
        <v>97.25</v>
      </c>
      <c r="J46" s="6">
        <v>107</v>
      </c>
      <c r="K46" s="6">
        <v>111</v>
      </c>
      <c r="L46" s="6">
        <v>37</v>
      </c>
      <c r="M46" s="6">
        <v>55</v>
      </c>
      <c r="N46" s="6">
        <v>62</v>
      </c>
      <c r="O46" s="6">
        <v>102</v>
      </c>
      <c r="P46" s="6">
        <v>113</v>
      </c>
      <c r="Q46" s="6">
        <v>129</v>
      </c>
      <c r="R46" s="6">
        <v>83</v>
      </c>
      <c r="S46" s="6">
        <v>118</v>
      </c>
      <c r="T46" s="6">
        <v>101</v>
      </c>
      <c r="U46" s="6">
        <v>149</v>
      </c>
      <c r="V46" s="9">
        <v>17</v>
      </c>
      <c r="W46" s="9">
        <v>17</v>
      </c>
      <c r="X46" s="9">
        <v>7</v>
      </c>
      <c r="Y46" s="9">
        <v>11</v>
      </c>
      <c r="Z46" s="9">
        <v>12</v>
      </c>
      <c r="AA46" s="9">
        <v>15</v>
      </c>
      <c r="AB46" s="9">
        <v>17</v>
      </c>
      <c r="AC46" s="9">
        <v>15</v>
      </c>
      <c r="AD46" s="9">
        <v>9</v>
      </c>
      <c r="AE46" s="9">
        <v>16</v>
      </c>
      <c r="AF46" s="9">
        <v>10</v>
      </c>
      <c r="AG46" s="9">
        <v>14</v>
      </c>
      <c r="AH46" s="1" t="s">
        <v>924</v>
      </c>
      <c r="AI46" s="53"/>
      <c r="AJ46" s="18"/>
    </row>
    <row r="47" spans="1:36" s="1" customFormat="1" ht="10.5">
      <c r="A47" s="16">
        <v>45</v>
      </c>
      <c r="B47" s="17"/>
      <c r="C47" s="16" t="s">
        <v>818</v>
      </c>
      <c r="D47" s="16" t="s">
        <v>163</v>
      </c>
      <c r="E47" s="16" t="s">
        <v>109</v>
      </c>
      <c r="F47" s="4">
        <v>1129</v>
      </c>
      <c r="G47" s="2">
        <v>80</v>
      </c>
      <c r="H47" s="2">
        <v>1200</v>
      </c>
      <c r="I47" s="4">
        <v>94.08</v>
      </c>
      <c r="J47" s="6">
        <v>63</v>
      </c>
      <c r="K47" s="6">
        <v>35</v>
      </c>
      <c r="L47" s="6">
        <v>35</v>
      </c>
      <c r="M47" s="6">
        <v>54</v>
      </c>
      <c r="N47" s="6">
        <v>32</v>
      </c>
      <c r="O47" s="6">
        <v>5</v>
      </c>
      <c r="P47" s="6">
        <v>65</v>
      </c>
      <c r="Q47" s="6">
        <v>97</v>
      </c>
      <c r="R47" s="6">
        <v>100</v>
      </c>
      <c r="S47" s="6">
        <v>171</v>
      </c>
      <c r="T47" s="6">
        <v>277</v>
      </c>
      <c r="U47" s="6">
        <v>195</v>
      </c>
      <c r="V47" s="9">
        <v>5</v>
      </c>
      <c r="W47" s="9">
        <v>4</v>
      </c>
      <c r="X47" s="9">
        <v>5</v>
      </c>
      <c r="Y47" s="9">
        <v>4</v>
      </c>
      <c r="Z47" s="9">
        <v>5</v>
      </c>
      <c r="AA47" s="9">
        <v>1</v>
      </c>
      <c r="AB47" s="9">
        <v>5</v>
      </c>
      <c r="AC47" s="9">
        <v>7</v>
      </c>
      <c r="AD47" s="9">
        <v>7</v>
      </c>
      <c r="AE47" s="9">
        <v>11</v>
      </c>
      <c r="AF47" s="9">
        <v>14</v>
      </c>
      <c r="AG47" s="9">
        <v>12</v>
      </c>
      <c r="AH47" s="1" t="s">
        <v>623</v>
      </c>
      <c r="AI47" s="53"/>
      <c r="AJ47" s="18"/>
    </row>
    <row r="48" spans="1:36" s="1" customFormat="1" ht="10.5">
      <c r="A48" s="16">
        <v>46</v>
      </c>
      <c r="B48" s="17" t="s">
        <v>308</v>
      </c>
      <c r="C48" s="16" t="s">
        <v>925</v>
      </c>
      <c r="D48" s="16" t="s">
        <v>926</v>
      </c>
      <c r="E48" s="16" t="s">
        <v>109</v>
      </c>
      <c r="F48" s="4">
        <v>1078.5</v>
      </c>
      <c r="G48" s="2">
        <v>92</v>
      </c>
      <c r="H48" s="2">
        <v>800</v>
      </c>
      <c r="I48" s="4">
        <v>134.81</v>
      </c>
      <c r="J48" s="6">
        <v>60</v>
      </c>
      <c r="K48" s="6">
        <v>53</v>
      </c>
      <c r="L48" s="6">
        <v>63</v>
      </c>
      <c r="M48" s="6">
        <v>70</v>
      </c>
      <c r="N48" s="6">
        <v>74</v>
      </c>
      <c r="O48" s="6">
        <v>95</v>
      </c>
      <c r="P48" s="6">
        <v>78</v>
      </c>
      <c r="Q48" s="6">
        <v>157</v>
      </c>
      <c r="R48" s="6">
        <v>45</v>
      </c>
      <c r="S48" s="6">
        <v>126.5</v>
      </c>
      <c r="T48" s="6">
        <v>149</v>
      </c>
      <c r="U48" s="6">
        <v>108</v>
      </c>
      <c r="V48" s="9">
        <v>8</v>
      </c>
      <c r="W48" s="9">
        <v>5</v>
      </c>
      <c r="X48" s="9">
        <v>5</v>
      </c>
      <c r="Y48" s="9">
        <v>6</v>
      </c>
      <c r="Z48" s="9">
        <v>6</v>
      </c>
      <c r="AA48" s="9">
        <v>8</v>
      </c>
      <c r="AB48" s="9">
        <v>9</v>
      </c>
      <c r="AC48" s="9">
        <v>13</v>
      </c>
      <c r="AD48" s="9">
        <v>4</v>
      </c>
      <c r="AE48" s="9">
        <v>11</v>
      </c>
      <c r="AF48" s="9">
        <v>8</v>
      </c>
      <c r="AG48" s="9">
        <v>9</v>
      </c>
      <c r="AH48" s="1" t="s">
        <v>927</v>
      </c>
      <c r="AI48" s="53"/>
      <c r="AJ48" s="18"/>
    </row>
    <row r="49" spans="1:36" s="1" customFormat="1" ht="10.5">
      <c r="A49" s="16">
        <v>47</v>
      </c>
      <c r="B49" s="17"/>
      <c r="C49" s="16" t="s">
        <v>847</v>
      </c>
      <c r="D49" s="16" t="s">
        <v>276</v>
      </c>
      <c r="E49" s="16" t="s">
        <v>109</v>
      </c>
      <c r="F49" s="4">
        <v>1052.5</v>
      </c>
      <c r="G49" s="2">
        <v>112</v>
      </c>
      <c r="H49" s="2">
        <v>1800</v>
      </c>
      <c r="I49" s="4">
        <v>58.47</v>
      </c>
      <c r="J49" s="6">
        <v>56</v>
      </c>
      <c r="K49" s="6">
        <v>65</v>
      </c>
      <c r="L49" s="6">
        <v>115</v>
      </c>
      <c r="M49" s="6">
        <v>101</v>
      </c>
      <c r="N49" s="6">
        <v>50</v>
      </c>
      <c r="O49" s="6">
        <v>50</v>
      </c>
      <c r="P49" s="6">
        <v>102</v>
      </c>
      <c r="Q49" s="6">
        <v>68</v>
      </c>
      <c r="R49" s="6">
        <v>83</v>
      </c>
      <c r="S49" s="6">
        <v>139.5</v>
      </c>
      <c r="T49" s="6">
        <v>152</v>
      </c>
      <c r="U49" s="6">
        <v>71</v>
      </c>
      <c r="V49" s="9">
        <v>9</v>
      </c>
      <c r="W49" s="9">
        <v>8</v>
      </c>
      <c r="X49" s="9">
        <v>11</v>
      </c>
      <c r="Y49" s="9">
        <v>7</v>
      </c>
      <c r="Z49" s="9">
        <v>5</v>
      </c>
      <c r="AA49" s="9">
        <v>4</v>
      </c>
      <c r="AB49" s="9">
        <v>11</v>
      </c>
      <c r="AC49" s="9">
        <v>9</v>
      </c>
      <c r="AD49" s="9">
        <v>13</v>
      </c>
      <c r="AE49" s="9">
        <v>14</v>
      </c>
      <c r="AF49" s="9">
        <v>13</v>
      </c>
      <c r="AG49" s="9">
        <v>8</v>
      </c>
      <c r="AH49" s="1" t="s">
        <v>649</v>
      </c>
      <c r="AI49" s="53"/>
      <c r="AJ49" s="18"/>
    </row>
    <row r="50" spans="1:36" s="1" customFormat="1" ht="10.5">
      <c r="A50" s="16">
        <v>48</v>
      </c>
      <c r="B50" s="17"/>
      <c r="C50" s="16" t="s">
        <v>928</v>
      </c>
      <c r="D50" s="16" t="s">
        <v>929</v>
      </c>
      <c r="E50" s="16" t="s">
        <v>109</v>
      </c>
      <c r="F50" s="4">
        <v>1041</v>
      </c>
      <c r="G50" s="2">
        <v>82</v>
      </c>
      <c r="H50" s="2">
        <v>1500</v>
      </c>
      <c r="I50" s="4">
        <v>69.400000000000006</v>
      </c>
      <c r="J50" s="6">
        <v>95</v>
      </c>
      <c r="K50" s="6">
        <v>235</v>
      </c>
      <c r="L50" s="6">
        <v>35</v>
      </c>
      <c r="M50" s="6">
        <v>146</v>
      </c>
      <c r="N50" s="6">
        <v>190</v>
      </c>
      <c r="O50" s="6">
        <v>110</v>
      </c>
      <c r="P50" s="6">
        <v>127</v>
      </c>
      <c r="Q50" s="6">
        <v>103</v>
      </c>
      <c r="R50" s="6"/>
      <c r="S50" s="6"/>
      <c r="T50" s="6"/>
      <c r="U50" s="6"/>
      <c r="V50" s="9">
        <v>7</v>
      </c>
      <c r="W50" s="9">
        <v>20</v>
      </c>
      <c r="X50" s="9">
        <v>4</v>
      </c>
      <c r="Y50" s="9">
        <v>9</v>
      </c>
      <c r="Z50" s="9">
        <v>14</v>
      </c>
      <c r="AA50" s="9">
        <v>8</v>
      </c>
      <c r="AB50" s="9">
        <v>8</v>
      </c>
      <c r="AC50" s="9">
        <v>12</v>
      </c>
      <c r="AD50" s="9"/>
      <c r="AE50" s="9"/>
      <c r="AF50" s="9"/>
      <c r="AG50" s="9"/>
      <c r="AH50" s="1" t="s">
        <v>930</v>
      </c>
      <c r="AI50" s="53"/>
      <c r="AJ50" s="18"/>
    </row>
    <row r="51" spans="1:36" s="1" customFormat="1" ht="10.5">
      <c r="A51" s="16">
        <v>49</v>
      </c>
      <c r="B51" s="17" t="s">
        <v>308</v>
      </c>
      <c r="C51" s="16" t="s">
        <v>795</v>
      </c>
      <c r="D51" s="16" t="s">
        <v>275</v>
      </c>
      <c r="E51" s="16" t="s">
        <v>119</v>
      </c>
      <c r="F51" s="4">
        <v>1040.4000000000001</v>
      </c>
      <c r="G51" s="2">
        <v>185</v>
      </c>
      <c r="H51" s="2">
        <v>1500</v>
      </c>
      <c r="I51" s="4">
        <v>69.36</v>
      </c>
      <c r="J51" s="6">
        <v>41.3</v>
      </c>
      <c r="K51" s="6">
        <v>119</v>
      </c>
      <c r="L51" s="6">
        <v>114</v>
      </c>
      <c r="M51" s="6">
        <v>38.4</v>
      </c>
      <c r="N51" s="6">
        <v>49.8</v>
      </c>
      <c r="O51" s="6">
        <v>100</v>
      </c>
      <c r="P51" s="6">
        <v>122.5</v>
      </c>
      <c r="Q51" s="6">
        <v>57.6</v>
      </c>
      <c r="R51" s="6">
        <v>75.8</v>
      </c>
      <c r="S51" s="6">
        <v>120.9</v>
      </c>
      <c r="T51" s="6">
        <v>96.6</v>
      </c>
      <c r="U51" s="6">
        <v>104.5</v>
      </c>
      <c r="V51" s="9">
        <v>8</v>
      </c>
      <c r="W51" s="9">
        <v>25</v>
      </c>
      <c r="X51" s="9">
        <v>24</v>
      </c>
      <c r="Y51" s="9">
        <v>9</v>
      </c>
      <c r="Z51" s="9">
        <v>9</v>
      </c>
      <c r="AA51" s="9">
        <v>11</v>
      </c>
      <c r="AB51" s="9">
        <v>14</v>
      </c>
      <c r="AC51" s="9">
        <v>13</v>
      </c>
      <c r="AD51" s="9">
        <v>16</v>
      </c>
      <c r="AE51" s="9">
        <v>23</v>
      </c>
      <c r="AF51" s="9">
        <v>16</v>
      </c>
      <c r="AG51" s="9">
        <v>17</v>
      </c>
      <c r="AH51" s="1" t="s">
        <v>625</v>
      </c>
      <c r="AI51" s="53"/>
      <c r="AJ51" s="18"/>
    </row>
    <row r="52" spans="1:36" s="1" customFormat="1" ht="10.5">
      <c r="A52" s="16">
        <v>50</v>
      </c>
      <c r="B52" s="17" t="s">
        <v>308</v>
      </c>
      <c r="C52" s="16" t="s">
        <v>832</v>
      </c>
      <c r="D52" s="16" t="s">
        <v>931</v>
      </c>
      <c r="E52" s="16" t="s">
        <v>206</v>
      </c>
      <c r="F52" s="4">
        <v>1018.2</v>
      </c>
      <c r="G52" s="2">
        <v>153</v>
      </c>
      <c r="H52" s="2">
        <v>2000</v>
      </c>
      <c r="I52" s="4">
        <v>50.91</v>
      </c>
      <c r="J52" s="6">
        <v>51.2</v>
      </c>
      <c r="K52" s="6">
        <v>106.3</v>
      </c>
      <c r="L52" s="6">
        <v>125.9</v>
      </c>
      <c r="M52" s="6">
        <v>95</v>
      </c>
      <c r="N52" s="6">
        <v>77.8</v>
      </c>
      <c r="O52" s="6">
        <v>103.3</v>
      </c>
      <c r="P52" s="6">
        <v>82.4</v>
      </c>
      <c r="Q52" s="6">
        <v>55.8</v>
      </c>
      <c r="R52" s="6">
        <v>72.5</v>
      </c>
      <c r="S52" s="6">
        <v>92.5</v>
      </c>
      <c r="T52" s="6">
        <v>75.099999999999994</v>
      </c>
      <c r="U52" s="6">
        <v>80.400000000000006</v>
      </c>
      <c r="V52" s="9">
        <v>9</v>
      </c>
      <c r="W52" s="9">
        <v>16</v>
      </c>
      <c r="X52" s="9">
        <v>18</v>
      </c>
      <c r="Y52" s="9">
        <v>12</v>
      </c>
      <c r="Z52" s="9">
        <v>11</v>
      </c>
      <c r="AA52" s="9">
        <v>16</v>
      </c>
      <c r="AB52" s="9">
        <v>11</v>
      </c>
      <c r="AC52" s="9">
        <v>9</v>
      </c>
      <c r="AD52" s="9">
        <v>13</v>
      </c>
      <c r="AE52" s="9">
        <v>12</v>
      </c>
      <c r="AF52" s="9">
        <v>13</v>
      </c>
      <c r="AG52" s="9">
        <v>13</v>
      </c>
      <c r="AH52" s="1" t="s">
        <v>834</v>
      </c>
      <c r="AI52" s="53"/>
      <c r="AJ52" s="18"/>
    </row>
    <row r="53" spans="1:36" s="1" customFormat="1" ht="10.5">
      <c r="A53" s="16">
        <v>51</v>
      </c>
      <c r="B53" s="17"/>
      <c r="C53" s="16" t="s">
        <v>857</v>
      </c>
      <c r="D53" s="16" t="s">
        <v>136</v>
      </c>
      <c r="E53" s="16" t="s">
        <v>225</v>
      </c>
      <c r="F53" s="4">
        <v>967</v>
      </c>
      <c r="G53" s="2">
        <v>139</v>
      </c>
      <c r="H53" s="2">
        <v>1200</v>
      </c>
      <c r="I53" s="4">
        <v>80.58</v>
      </c>
      <c r="J53" s="6">
        <v>45.2</v>
      </c>
      <c r="K53" s="6">
        <v>124.7</v>
      </c>
      <c r="L53" s="6">
        <v>80.099999999999994</v>
      </c>
      <c r="M53" s="6">
        <v>92</v>
      </c>
      <c r="N53" s="6">
        <v>105.5</v>
      </c>
      <c r="O53" s="6">
        <v>60.3</v>
      </c>
      <c r="P53" s="6">
        <v>79</v>
      </c>
      <c r="Q53" s="6">
        <v>81.2</v>
      </c>
      <c r="R53" s="6">
        <v>110.4</v>
      </c>
      <c r="S53" s="6">
        <v>59</v>
      </c>
      <c r="T53" s="6">
        <v>72.099999999999994</v>
      </c>
      <c r="U53" s="6">
        <v>57.5</v>
      </c>
      <c r="V53" s="9">
        <v>8</v>
      </c>
      <c r="W53" s="9">
        <v>20</v>
      </c>
      <c r="X53" s="9">
        <v>13</v>
      </c>
      <c r="Y53" s="9">
        <v>16</v>
      </c>
      <c r="Z53" s="9">
        <v>18</v>
      </c>
      <c r="AA53" s="9">
        <v>10</v>
      </c>
      <c r="AB53" s="9">
        <v>11</v>
      </c>
      <c r="AC53" s="9">
        <v>9</v>
      </c>
      <c r="AD53" s="9">
        <v>12</v>
      </c>
      <c r="AE53" s="9">
        <v>7</v>
      </c>
      <c r="AF53" s="9">
        <v>9</v>
      </c>
      <c r="AG53" s="9">
        <v>6</v>
      </c>
      <c r="AH53" s="1" t="s">
        <v>659</v>
      </c>
      <c r="AI53" s="53"/>
      <c r="AJ53" s="18"/>
    </row>
    <row r="54" spans="1:36" s="1" customFormat="1" ht="10.5">
      <c r="A54" s="16">
        <v>52</v>
      </c>
      <c r="B54" s="17"/>
      <c r="C54" s="16" t="s">
        <v>849</v>
      </c>
      <c r="D54" s="16" t="s">
        <v>140</v>
      </c>
      <c r="E54" s="16" t="s">
        <v>109</v>
      </c>
      <c r="F54" s="4">
        <v>948</v>
      </c>
      <c r="G54" s="2">
        <v>366</v>
      </c>
      <c r="H54" s="2">
        <v>1000</v>
      </c>
      <c r="I54" s="4">
        <v>94.8</v>
      </c>
      <c r="J54" s="6">
        <v>107</v>
      </c>
      <c r="K54" s="6">
        <v>58</v>
      </c>
      <c r="L54" s="6">
        <v>73</v>
      </c>
      <c r="M54" s="6">
        <v>74</v>
      </c>
      <c r="N54" s="6">
        <v>67</v>
      </c>
      <c r="O54" s="6">
        <v>60</v>
      </c>
      <c r="P54" s="6">
        <v>69</v>
      </c>
      <c r="Q54" s="6">
        <v>87</v>
      </c>
      <c r="R54" s="6">
        <v>71</v>
      </c>
      <c r="S54" s="6">
        <v>73</v>
      </c>
      <c r="T54" s="6">
        <v>98</v>
      </c>
      <c r="U54" s="6">
        <v>111</v>
      </c>
      <c r="V54" s="9">
        <v>30</v>
      </c>
      <c r="W54" s="9">
        <v>31</v>
      </c>
      <c r="X54" s="9">
        <v>30</v>
      </c>
      <c r="Y54" s="9">
        <v>31</v>
      </c>
      <c r="Z54" s="9">
        <v>31</v>
      </c>
      <c r="AA54" s="9">
        <v>30</v>
      </c>
      <c r="AB54" s="9">
        <v>31</v>
      </c>
      <c r="AC54" s="9">
        <v>30</v>
      </c>
      <c r="AD54" s="9">
        <v>31</v>
      </c>
      <c r="AE54" s="9">
        <v>31</v>
      </c>
      <c r="AF54" s="9">
        <v>29</v>
      </c>
      <c r="AG54" s="9">
        <v>31</v>
      </c>
      <c r="AH54" s="1" t="s">
        <v>670</v>
      </c>
      <c r="AI54" s="53"/>
      <c r="AJ54" s="18"/>
    </row>
    <row r="55" spans="1:36" s="1" customFormat="1" ht="10.5">
      <c r="A55" s="16">
        <v>53</v>
      </c>
      <c r="B55" s="17"/>
      <c r="C55" s="16" t="s">
        <v>787</v>
      </c>
      <c r="D55" s="16" t="s">
        <v>289</v>
      </c>
      <c r="E55" s="16" t="s">
        <v>183</v>
      </c>
      <c r="F55" s="4">
        <v>929</v>
      </c>
      <c r="G55" s="2">
        <v>150</v>
      </c>
      <c r="H55" s="2">
        <v>2400</v>
      </c>
      <c r="I55" s="4">
        <v>38.71</v>
      </c>
      <c r="J55" s="6">
        <v>135</v>
      </c>
      <c r="K55" s="6">
        <v>152.4</v>
      </c>
      <c r="L55" s="6">
        <v>165.6</v>
      </c>
      <c r="M55" s="6">
        <v>77.7</v>
      </c>
      <c r="N55" s="6">
        <v>65.5</v>
      </c>
      <c r="O55" s="6">
        <v>54.5</v>
      </c>
      <c r="P55" s="6">
        <v>126.8</v>
      </c>
      <c r="Q55" s="6">
        <v>45</v>
      </c>
      <c r="R55" s="6">
        <v>25</v>
      </c>
      <c r="S55" s="6">
        <v>20</v>
      </c>
      <c r="T55" s="6">
        <v>30</v>
      </c>
      <c r="U55" s="6">
        <v>31.5</v>
      </c>
      <c r="V55" s="9">
        <v>17</v>
      </c>
      <c r="W55" s="9">
        <v>24</v>
      </c>
      <c r="X55" s="9">
        <v>26</v>
      </c>
      <c r="Y55" s="9">
        <v>15</v>
      </c>
      <c r="Z55" s="9">
        <v>10</v>
      </c>
      <c r="AA55" s="9">
        <v>10</v>
      </c>
      <c r="AB55" s="9">
        <v>13</v>
      </c>
      <c r="AC55" s="9">
        <v>15</v>
      </c>
      <c r="AD55" s="9">
        <v>3</v>
      </c>
      <c r="AE55" s="9">
        <v>5</v>
      </c>
      <c r="AF55" s="9">
        <v>5</v>
      </c>
      <c r="AG55" s="9">
        <v>7</v>
      </c>
      <c r="AH55" s="1" t="s">
        <v>607</v>
      </c>
      <c r="AI55" s="53"/>
      <c r="AJ55" s="18"/>
    </row>
    <row r="56" spans="1:36" s="1" customFormat="1" ht="10.5">
      <c r="A56" s="16">
        <v>54</v>
      </c>
      <c r="B56" s="17"/>
      <c r="C56" s="16" t="s">
        <v>854</v>
      </c>
      <c r="D56" s="16" t="s">
        <v>144</v>
      </c>
      <c r="E56" s="16" t="s">
        <v>109</v>
      </c>
      <c r="F56" s="4">
        <v>903.1</v>
      </c>
      <c r="G56" s="2">
        <v>85</v>
      </c>
      <c r="H56" s="2">
        <v>500</v>
      </c>
      <c r="I56" s="4">
        <v>180.62</v>
      </c>
      <c r="J56" s="6">
        <v>106.6</v>
      </c>
      <c r="K56" s="6">
        <v>132.1</v>
      </c>
      <c r="L56" s="6">
        <v>89.4</v>
      </c>
      <c r="M56" s="6">
        <v>114.6</v>
      </c>
      <c r="N56" s="6">
        <v>140.4</v>
      </c>
      <c r="O56" s="6">
        <v>144.69999999999999</v>
      </c>
      <c r="P56" s="6">
        <v>104.2</v>
      </c>
      <c r="Q56" s="6">
        <v>45.1</v>
      </c>
      <c r="R56" s="6">
        <v>0</v>
      </c>
      <c r="S56" s="6">
        <v>0</v>
      </c>
      <c r="T56" s="6">
        <v>0</v>
      </c>
      <c r="U56" s="6">
        <v>26</v>
      </c>
      <c r="V56" s="9">
        <v>10</v>
      </c>
      <c r="W56" s="9">
        <v>13</v>
      </c>
      <c r="X56" s="9">
        <v>11</v>
      </c>
      <c r="Y56" s="9">
        <v>10</v>
      </c>
      <c r="Z56" s="9">
        <v>12</v>
      </c>
      <c r="AA56" s="9">
        <v>13</v>
      </c>
      <c r="AB56" s="9">
        <v>8</v>
      </c>
      <c r="AC56" s="9">
        <v>3</v>
      </c>
      <c r="AD56" s="9">
        <v>0</v>
      </c>
      <c r="AE56" s="9">
        <v>0</v>
      </c>
      <c r="AF56" s="9">
        <v>0</v>
      </c>
      <c r="AG56" s="9">
        <v>5</v>
      </c>
      <c r="AH56" s="1" t="s">
        <v>704</v>
      </c>
      <c r="AI56" s="53"/>
      <c r="AJ56" s="18"/>
    </row>
    <row r="57" spans="1:36" s="1" customFormat="1" ht="10.5">
      <c r="A57" s="16">
        <v>55</v>
      </c>
      <c r="B57" s="17"/>
      <c r="C57" s="16" t="s">
        <v>844</v>
      </c>
      <c r="D57" s="16" t="s">
        <v>129</v>
      </c>
      <c r="E57" s="16" t="s">
        <v>109</v>
      </c>
      <c r="F57" s="4">
        <v>890</v>
      </c>
      <c r="G57" s="2">
        <v>132</v>
      </c>
      <c r="H57" s="2">
        <v>600</v>
      </c>
      <c r="I57" s="4">
        <v>148.33000000000001</v>
      </c>
      <c r="J57" s="6">
        <v>54</v>
      </c>
      <c r="K57" s="6">
        <v>120</v>
      </c>
      <c r="L57" s="6">
        <v>97</v>
      </c>
      <c r="M57" s="6">
        <v>53</v>
      </c>
      <c r="N57" s="6">
        <v>35</v>
      </c>
      <c r="O57" s="6">
        <v>57</v>
      </c>
      <c r="P57" s="6">
        <v>68</v>
      </c>
      <c r="Q57" s="6">
        <v>75</v>
      </c>
      <c r="R57" s="6">
        <v>67</v>
      </c>
      <c r="S57" s="6">
        <v>67</v>
      </c>
      <c r="T57" s="6">
        <v>120</v>
      </c>
      <c r="U57" s="6">
        <v>77</v>
      </c>
      <c r="V57" s="9">
        <v>8</v>
      </c>
      <c r="W57" s="9">
        <v>15</v>
      </c>
      <c r="X57" s="9">
        <v>13</v>
      </c>
      <c r="Y57" s="9">
        <v>10</v>
      </c>
      <c r="Z57" s="9">
        <v>8</v>
      </c>
      <c r="AA57" s="9">
        <v>10</v>
      </c>
      <c r="AB57" s="9">
        <v>8</v>
      </c>
      <c r="AC57" s="9">
        <v>12</v>
      </c>
      <c r="AD57" s="9">
        <v>12</v>
      </c>
      <c r="AE57" s="9">
        <v>11</v>
      </c>
      <c r="AF57" s="9">
        <v>13</v>
      </c>
      <c r="AG57" s="9">
        <v>12</v>
      </c>
      <c r="AH57" s="1" t="s">
        <v>678</v>
      </c>
      <c r="AI57" s="53"/>
      <c r="AJ57" s="18"/>
    </row>
    <row r="58" spans="1:36" s="1" customFormat="1" ht="10.5">
      <c r="A58" s="16">
        <v>56</v>
      </c>
      <c r="B58" s="17"/>
      <c r="C58" s="16" t="s">
        <v>838</v>
      </c>
      <c r="D58" s="16" t="s">
        <v>248</v>
      </c>
      <c r="E58" s="16" t="s">
        <v>225</v>
      </c>
      <c r="F58" s="4">
        <v>881.4</v>
      </c>
      <c r="G58" s="2">
        <v>51</v>
      </c>
      <c r="H58" s="2">
        <v>1500</v>
      </c>
      <c r="I58" s="4">
        <v>58.76</v>
      </c>
      <c r="J58" s="6">
        <v>135.6</v>
      </c>
      <c r="K58" s="6">
        <v>72</v>
      </c>
      <c r="L58" s="6">
        <v>48</v>
      </c>
      <c r="M58" s="6">
        <v>99</v>
      </c>
      <c r="N58" s="6">
        <v>124.8</v>
      </c>
      <c r="O58" s="6">
        <v>57.1</v>
      </c>
      <c r="P58" s="6">
        <v>58</v>
      </c>
      <c r="Q58" s="6">
        <v>73</v>
      </c>
      <c r="R58" s="6">
        <v>78</v>
      </c>
      <c r="S58" s="6">
        <v>48.9</v>
      </c>
      <c r="T58" s="6">
        <v>30</v>
      </c>
      <c r="U58" s="6">
        <v>57</v>
      </c>
      <c r="V58" s="9">
        <v>8</v>
      </c>
      <c r="W58" s="9">
        <v>4</v>
      </c>
      <c r="X58" s="9">
        <v>3</v>
      </c>
      <c r="Y58" s="9">
        <v>6</v>
      </c>
      <c r="Z58" s="9">
        <v>6</v>
      </c>
      <c r="AA58" s="9">
        <v>3</v>
      </c>
      <c r="AB58" s="9">
        <v>4</v>
      </c>
      <c r="AC58" s="9">
        <v>5</v>
      </c>
      <c r="AD58" s="9">
        <v>4</v>
      </c>
      <c r="AE58" s="9">
        <v>3</v>
      </c>
      <c r="AF58" s="9">
        <v>2</v>
      </c>
      <c r="AG58" s="9">
        <v>3</v>
      </c>
      <c r="AH58" s="1" t="s">
        <v>633</v>
      </c>
      <c r="AI58" s="53"/>
      <c r="AJ58" s="18"/>
    </row>
    <row r="59" spans="1:36" s="1" customFormat="1" ht="10.5">
      <c r="A59" s="16">
        <v>57</v>
      </c>
      <c r="B59" s="17"/>
      <c r="C59" s="16" t="s">
        <v>932</v>
      </c>
      <c r="D59" s="16" t="s">
        <v>933</v>
      </c>
      <c r="E59" s="16" t="s">
        <v>109</v>
      </c>
      <c r="F59" s="4">
        <v>878.9</v>
      </c>
      <c r="G59" s="2">
        <v>82</v>
      </c>
      <c r="H59" s="2">
        <v>1200</v>
      </c>
      <c r="I59" s="4">
        <v>73.239999999999995</v>
      </c>
      <c r="J59" s="6"/>
      <c r="K59" s="6"/>
      <c r="L59" s="6"/>
      <c r="M59" s="6"/>
      <c r="N59" s="6">
        <v>172.1</v>
      </c>
      <c r="O59" s="6">
        <v>93.2</v>
      </c>
      <c r="P59" s="6">
        <v>129</v>
      </c>
      <c r="Q59" s="6">
        <v>86.5</v>
      </c>
      <c r="R59" s="6">
        <v>144.30000000000001</v>
      </c>
      <c r="S59" s="6">
        <v>137.1</v>
      </c>
      <c r="T59" s="6">
        <v>53.2</v>
      </c>
      <c r="U59" s="6">
        <v>63.5</v>
      </c>
      <c r="V59" s="9"/>
      <c r="W59" s="9"/>
      <c r="X59" s="9"/>
      <c r="Y59" s="9"/>
      <c r="Z59" s="9">
        <v>12</v>
      </c>
      <c r="AA59" s="9">
        <v>12</v>
      </c>
      <c r="AB59" s="9">
        <v>10</v>
      </c>
      <c r="AC59" s="9">
        <v>8</v>
      </c>
      <c r="AD59" s="9">
        <v>15</v>
      </c>
      <c r="AE59" s="9">
        <v>13</v>
      </c>
      <c r="AF59" s="9">
        <v>4</v>
      </c>
      <c r="AG59" s="9">
        <v>8</v>
      </c>
      <c r="AH59" s="1" t="s">
        <v>934</v>
      </c>
      <c r="AI59" s="53"/>
      <c r="AJ59" s="18"/>
    </row>
    <row r="60" spans="1:36" s="1" customFormat="1" ht="10.5">
      <c r="A60" s="16">
        <v>58</v>
      </c>
      <c r="B60" s="17"/>
      <c r="C60" s="16" t="s">
        <v>843</v>
      </c>
      <c r="D60" s="16" t="s">
        <v>246</v>
      </c>
      <c r="E60" s="16" t="s">
        <v>212</v>
      </c>
      <c r="F60" s="4">
        <v>872.4</v>
      </c>
      <c r="G60" s="2">
        <v>166</v>
      </c>
      <c r="H60" s="2">
        <v>1000</v>
      </c>
      <c r="I60" s="4">
        <v>87.24</v>
      </c>
      <c r="J60" s="6">
        <v>112.3</v>
      </c>
      <c r="K60" s="6">
        <v>46.9</v>
      </c>
      <c r="L60" s="6">
        <v>90.6</v>
      </c>
      <c r="M60" s="6">
        <v>75.5</v>
      </c>
      <c r="N60" s="6">
        <v>81.599999999999994</v>
      </c>
      <c r="O60" s="6">
        <v>39.5</v>
      </c>
      <c r="P60" s="6">
        <v>34.4</v>
      </c>
      <c r="Q60" s="6">
        <v>65.099999999999994</v>
      </c>
      <c r="R60" s="6">
        <v>81.7</v>
      </c>
      <c r="S60" s="6">
        <v>65.7</v>
      </c>
      <c r="T60" s="6">
        <v>92.3</v>
      </c>
      <c r="U60" s="6">
        <v>86.8</v>
      </c>
      <c r="V60" s="9">
        <v>19</v>
      </c>
      <c r="W60" s="9">
        <v>10</v>
      </c>
      <c r="X60" s="9">
        <v>14</v>
      </c>
      <c r="Y60" s="9">
        <v>14</v>
      </c>
      <c r="Z60" s="9">
        <v>15</v>
      </c>
      <c r="AA60" s="9">
        <v>6</v>
      </c>
      <c r="AB60" s="9">
        <v>6</v>
      </c>
      <c r="AC60" s="9">
        <v>15</v>
      </c>
      <c r="AD60" s="9">
        <v>17</v>
      </c>
      <c r="AE60" s="9">
        <v>13</v>
      </c>
      <c r="AF60" s="9">
        <v>19</v>
      </c>
      <c r="AG60" s="9">
        <v>18</v>
      </c>
      <c r="AH60" s="1" t="s">
        <v>635</v>
      </c>
      <c r="AI60" s="53"/>
      <c r="AJ60" s="18"/>
    </row>
    <row r="61" spans="1:36" s="1" customFormat="1" ht="10.5">
      <c r="A61" s="16">
        <v>59</v>
      </c>
      <c r="B61" s="17"/>
      <c r="C61" s="16" t="s">
        <v>845</v>
      </c>
      <c r="D61" s="16" t="s">
        <v>247</v>
      </c>
      <c r="E61" s="16" t="s">
        <v>109</v>
      </c>
      <c r="F61" s="4">
        <v>861.5</v>
      </c>
      <c r="G61" s="2">
        <v>50</v>
      </c>
      <c r="H61" s="2">
        <v>1000</v>
      </c>
      <c r="I61" s="4">
        <v>86.15</v>
      </c>
      <c r="J61" s="6">
        <v>33.5</v>
      </c>
      <c r="K61" s="6">
        <v>104.7</v>
      </c>
      <c r="L61" s="6">
        <v>86.6</v>
      </c>
      <c r="M61" s="6">
        <v>70.099999999999994</v>
      </c>
      <c r="N61" s="6">
        <v>80.099999999999994</v>
      </c>
      <c r="O61" s="6">
        <v>59.3</v>
      </c>
      <c r="P61" s="6">
        <v>102.1</v>
      </c>
      <c r="Q61" s="6">
        <v>76.099999999999994</v>
      </c>
      <c r="R61" s="6">
        <v>41.5</v>
      </c>
      <c r="S61" s="6">
        <v>29</v>
      </c>
      <c r="T61" s="6">
        <v>119.5</v>
      </c>
      <c r="U61" s="6">
        <v>59</v>
      </c>
      <c r="V61" s="9">
        <v>2</v>
      </c>
      <c r="W61" s="9">
        <v>5</v>
      </c>
      <c r="X61" s="9">
        <v>5</v>
      </c>
      <c r="Y61" s="9">
        <v>4</v>
      </c>
      <c r="Z61" s="9">
        <v>5</v>
      </c>
      <c r="AA61" s="9">
        <v>4</v>
      </c>
      <c r="AB61" s="9">
        <v>5</v>
      </c>
      <c r="AC61" s="9">
        <v>6</v>
      </c>
      <c r="AD61" s="9">
        <v>3</v>
      </c>
      <c r="AE61" s="9">
        <v>2</v>
      </c>
      <c r="AF61" s="9">
        <v>5</v>
      </c>
      <c r="AG61" s="9">
        <v>4</v>
      </c>
      <c r="AH61" s="1" t="s">
        <v>665</v>
      </c>
      <c r="AI61" s="53"/>
      <c r="AJ61" s="18"/>
    </row>
    <row r="62" spans="1:36" s="1" customFormat="1" ht="10.5">
      <c r="A62" s="16">
        <v>60</v>
      </c>
      <c r="B62" s="17" t="s">
        <v>308</v>
      </c>
      <c r="C62" s="16" t="s">
        <v>828</v>
      </c>
      <c r="D62" s="16" t="s">
        <v>829</v>
      </c>
      <c r="E62" s="16" t="s">
        <v>604</v>
      </c>
      <c r="F62" s="4">
        <v>849</v>
      </c>
      <c r="G62" s="2">
        <v>112</v>
      </c>
      <c r="H62" s="2">
        <v>1200</v>
      </c>
      <c r="I62" s="4">
        <v>70.75</v>
      </c>
      <c r="J62" s="6">
        <v>63.2</v>
      </c>
      <c r="K62" s="6">
        <v>68</v>
      </c>
      <c r="L62" s="6">
        <v>62</v>
      </c>
      <c r="M62" s="6">
        <v>50.3</v>
      </c>
      <c r="N62" s="6">
        <v>43.2</v>
      </c>
      <c r="O62" s="6">
        <v>38.4</v>
      </c>
      <c r="P62" s="6">
        <v>58.9</v>
      </c>
      <c r="Q62" s="6">
        <v>57</v>
      </c>
      <c r="R62" s="6">
        <v>93</v>
      </c>
      <c r="S62" s="6">
        <v>96.6</v>
      </c>
      <c r="T62" s="6">
        <v>118.2</v>
      </c>
      <c r="U62" s="6">
        <v>100.2</v>
      </c>
      <c r="V62" s="9">
        <v>10</v>
      </c>
      <c r="W62" s="9">
        <v>9</v>
      </c>
      <c r="X62" s="9">
        <v>10</v>
      </c>
      <c r="Y62" s="9">
        <v>7</v>
      </c>
      <c r="Z62" s="9">
        <v>6</v>
      </c>
      <c r="AA62" s="9">
        <v>5</v>
      </c>
      <c r="AB62" s="9">
        <v>8</v>
      </c>
      <c r="AC62" s="9">
        <v>8</v>
      </c>
      <c r="AD62" s="9">
        <v>12</v>
      </c>
      <c r="AE62" s="9">
        <v>12</v>
      </c>
      <c r="AF62" s="9">
        <v>13</v>
      </c>
      <c r="AG62" s="9">
        <v>12</v>
      </c>
      <c r="AH62" s="1" t="s">
        <v>830</v>
      </c>
      <c r="AI62" s="53"/>
      <c r="AJ62" s="18"/>
    </row>
    <row r="63" spans="1:36" s="1" customFormat="1" ht="10.5">
      <c r="A63" s="16">
        <v>61</v>
      </c>
      <c r="B63" s="17"/>
      <c r="C63" s="16" t="s">
        <v>823</v>
      </c>
      <c r="D63" s="16" t="s">
        <v>305</v>
      </c>
      <c r="E63" s="16" t="s">
        <v>109</v>
      </c>
      <c r="F63" s="4">
        <v>840.6</v>
      </c>
      <c r="G63" s="2">
        <v>135</v>
      </c>
      <c r="H63" s="2">
        <v>1000</v>
      </c>
      <c r="I63" s="4">
        <v>84.06</v>
      </c>
      <c r="J63" s="6">
        <v>81.2</v>
      </c>
      <c r="K63" s="6">
        <v>43</v>
      </c>
      <c r="L63" s="6">
        <v>43</v>
      </c>
      <c r="M63" s="6">
        <v>60</v>
      </c>
      <c r="N63" s="6">
        <v>125</v>
      </c>
      <c r="O63" s="6">
        <v>105.8</v>
      </c>
      <c r="P63" s="6">
        <v>79</v>
      </c>
      <c r="Q63" s="6">
        <v>132</v>
      </c>
      <c r="R63" s="6">
        <v>75.599999999999994</v>
      </c>
      <c r="S63" s="6">
        <v>33</v>
      </c>
      <c r="T63" s="6">
        <v>24</v>
      </c>
      <c r="U63" s="6">
        <v>39</v>
      </c>
      <c r="V63" s="9">
        <v>10</v>
      </c>
      <c r="W63" s="9">
        <v>8</v>
      </c>
      <c r="X63" s="9">
        <v>21</v>
      </c>
      <c r="Y63" s="9">
        <v>6</v>
      </c>
      <c r="Z63" s="9">
        <v>17</v>
      </c>
      <c r="AA63" s="9">
        <v>12</v>
      </c>
      <c r="AB63" s="9">
        <v>15</v>
      </c>
      <c r="AC63" s="9">
        <v>24</v>
      </c>
      <c r="AD63" s="9">
        <v>10</v>
      </c>
      <c r="AE63" s="9">
        <v>4</v>
      </c>
      <c r="AF63" s="9">
        <v>3</v>
      </c>
      <c r="AG63" s="9">
        <v>5</v>
      </c>
      <c r="AH63" s="1" t="s">
        <v>647</v>
      </c>
      <c r="AI63" s="53"/>
      <c r="AJ63" s="18"/>
    </row>
    <row r="64" spans="1:36" s="1" customFormat="1" ht="10.5">
      <c r="A64" s="16">
        <v>62</v>
      </c>
      <c r="B64" s="17"/>
      <c r="C64" s="16" t="s">
        <v>840</v>
      </c>
      <c r="D64" s="16" t="s">
        <v>220</v>
      </c>
      <c r="E64" s="16" t="s">
        <v>841</v>
      </c>
      <c r="F64" s="4">
        <v>828</v>
      </c>
      <c r="G64" s="2">
        <v>49</v>
      </c>
      <c r="H64" s="2">
        <v>1000</v>
      </c>
      <c r="I64" s="4">
        <v>82.8</v>
      </c>
      <c r="J64" s="6">
        <v>0</v>
      </c>
      <c r="K64" s="6">
        <v>72</v>
      </c>
      <c r="L64" s="6">
        <v>112</v>
      </c>
      <c r="M64" s="6">
        <v>112</v>
      </c>
      <c r="N64" s="6">
        <v>86</v>
      </c>
      <c r="O64" s="6">
        <v>52</v>
      </c>
      <c r="P64" s="6">
        <v>160</v>
      </c>
      <c r="Q64" s="6">
        <v>60</v>
      </c>
      <c r="R64" s="6">
        <v>0</v>
      </c>
      <c r="S64" s="6">
        <v>12</v>
      </c>
      <c r="T64" s="6">
        <v>84</v>
      </c>
      <c r="U64" s="6">
        <v>78</v>
      </c>
      <c r="V64" s="9">
        <v>0</v>
      </c>
      <c r="W64" s="9">
        <v>4</v>
      </c>
      <c r="X64" s="9">
        <v>7</v>
      </c>
      <c r="Y64" s="9">
        <v>6</v>
      </c>
      <c r="Z64" s="9">
        <v>5</v>
      </c>
      <c r="AA64" s="9">
        <v>5</v>
      </c>
      <c r="AB64" s="9">
        <v>7</v>
      </c>
      <c r="AC64" s="9">
        <v>3</v>
      </c>
      <c r="AD64" s="9">
        <v>0</v>
      </c>
      <c r="AE64" s="9">
        <v>1</v>
      </c>
      <c r="AF64" s="9">
        <v>6</v>
      </c>
      <c r="AG64" s="9">
        <v>5</v>
      </c>
      <c r="AH64" s="1" t="s">
        <v>661</v>
      </c>
      <c r="AI64" s="53"/>
      <c r="AJ64" s="18"/>
    </row>
    <row r="65" spans="1:36" s="1" customFormat="1" ht="10.5">
      <c r="A65" s="16">
        <v>63</v>
      </c>
      <c r="B65" s="17" t="s">
        <v>308</v>
      </c>
      <c r="C65" s="16" t="s">
        <v>856</v>
      </c>
      <c r="D65" s="16" t="s">
        <v>274</v>
      </c>
      <c r="E65" s="16" t="s">
        <v>109</v>
      </c>
      <c r="F65" s="4">
        <v>819</v>
      </c>
      <c r="G65" s="2">
        <v>47</v>
      </c>
      <c r="H65" s="2">
        <v>1000</v>
      </c>
      <c r="I65" s="4">
        <v>81.900000000000006</v>
      </c>
      <c r="J65" s="6">
        <v>112</v>
      </c>
      <c r="K65" s="6">
        <v>80</v>
      </c>
      <c r="L65" s="6">
        <v>94</v>
      </c>
      <c r="M65" s="6">
        <v>30</v>
      </c>
      <c r="N65" s="6">
        <v>90</v>
      </c>
      <c r="O65" s="6">
        <v>55</v>
      </c>
      <c r="P65" s="6">
        <v>33</v>
      </c>
      <c r="Q65" s="6">
        <v>55</v>
      </c>
      <c r="R65" s="6">
        <v>72</v>
      </c>
      <c r="S65" s="6">
        <v>88</v>
      </c>
      <c r="T65" s="6">
        <v>61</v>
      </c>
      <c r="U65" s="6">
        <v>49</v>
      </c>
      <c r="V65" s="9">
        <v>5</v>
      </c>
      <c r="W65" s="9">
        <v>4</v>
      </c>
      <c r="X65" s="9">
        <v>5</v>
      </c>
      <c r="Y65" s="9">
        <v>2</v>
      </c>
      <c r="Z65" s="9">
        <v>8</v>
      </c>
      <c r="AA65" s="9">
        <v>3</v>
      </c>
      <c r="AB65" s="9">
        <v>2</v>
      </c>
      <c r="AC65" s="9">
        <v>3</v>
      </c>
      <c r="AD65" s="9">
        <v>4</v>
      </c>
      <c r="AE65" s="9">
        <v>4</v>
      </c>
      <c r="AF65" s="9">
        <v>4</v>
      </c>
      <c r="AG65" s="9">
        <v>3</v>
      </c>
      <c r="AH65" s="1" t="s">
        <v>699</v>
      </c>
      <c r="AI65" s="53"/>
      <c r="AJ65" s="18"/>
    </row>
    <row r="66" spans="1:36" s="1" customFormat="1" ht="10.5">
      <c r="A66" s="16">
        <v>64</v>
      </c>
      <c r="B66" s="17"/>
      <c r="C66" s="16" t="s">
        <v>864</v>
      </c>
      <c r="D66" s="16" t="s">
        <v>146</v>
      </c>
      <c r="E66" s="16" t="s">
        <v>109</v>
      </c>
      <c r="F66" s="4">
        <v>779.9</v>
      </c>
      <c r="G66" s="2">
        <v>111</v>
      </c>
      <c r="H66" s="2">
        <v>600</v>
      </c>
      <c r="I66" s="4">
        <v>129.97999999999999</v>
      </c>
      <c r="J66" s="6">
        <v>98.8</v>
      </c>
      <c r="K66" s="6">
        <v>68.400000000000006</v>
      </c>
      <c r="L66" s="6">
        <v>42.1</v>
      </c>
      <c r="M66" s="6">
        <v>92.1</v>
      </c>
      <c r="N66" s="6">
        <v>61.7</v>
      </c>
      <c r="O66" s="6">
        <v>56.1</v>
      </c>
      <c r="P66" s="6">
        <v>70.599999999999994</v>
      </c>
      <c r="Q66" s="6">
        <v>51.1</v>
      </c>
      <c r="R66" s="6">
        <v>34.9</v>
      </c>
      <c r="S66" s="6">
        <v>41</v>
      </c>
      <c r="T66" s="6">
        <v>91</v>
      </c>
      <c r="U66" s="6">
        <v>72.099999999999994</v>
      </c>
      <c r="V66" s="9">
        <v>11</v>
      </c>
      <c r="W66" s="9">
        <v>7</v>
      </c>
      <c r="X66" s="9">
        <v>8</v>
      </c>
      <c r="Y66" s="9">
        <v>15</v>
      </c>
      <c r="Z66" s="9">
        <v>11</v>
      </c>
      <c r="AA66" s="9">
        <v>9</v>
      </c>
      <c r="AB66" s="9">
        <v>11</v>
      </c>
      <c r="AC66" s="9">
        <v>9</v>
      </c>
      <c r="AD66" s="9">
        <v>5</v>
      </c>
      <c r="AE66" s="9">
        <v>7</v>
      </c>
      <c r="AF66" s="9">
        <v>10</v>
      </c>
      <c r="AG66" s="9">
        <v>8</v>
      </c>
      <c r="AH66" s="1" t="s">
        <v>684</v>
      </c>
      <c r="AI66" s="53"/>
      <c r="AJ66" s="18"/>
    </row>
    <row r="67" spans="1:36" s="1" customFormat="1" ht="10.5">
      <c r="A67" s="16">
        <v>65</v>
      </c>
      <c r="B67" s="17" t="s">
        <v>308</v>
      </c>
      <c r="C67" s="16" t="s">
        <v>210</v>
      </c>
      <c r="D67" s="16" t="s">
        <v>935</v>
      </c>
      <c r="E67" s="16" t="s">
        <v>235</v>
      </c>
      <c r="F67" s="4">
        <v>766.5</v>
      </c>
      <c r="G67" s="2">
        <v>77</v>
      </c>
      <c r="H67" s="2">
        <v>1200</v>
      </c>
      <c r="I67" s="4">
        <v>63.88</v>
      </c>
      <c r="J67" s="6">
        <v>89</v>
      </c>
      <c r="K67" s="6">
        <v>75</v>
      </c>
      <c r="L67" s="6">
        <v>80</v>
      </c>
      <c r="M67" s="6">
        <v>65</v>
      </c>
      <c r="N67" s="6">
        <v>63.5</v>
      </c>
      <c r="O67" s="6">
        <v>70</v>
      </c>
      <c r="P67" s="6">
        <v>136</v>
      </c>
      <c r="Q67" s="6">
        <v>6</v>
      </c>
      <c r="R67" s="6">
        <v>12</v>
      </c>
      <c r="S67" s="6">
        <v>60</v>
      </c>
      <c r="T67" s="6">
        <v>90</v>
      </c>
      <c r="U67" s="6">
        <v>20</v>
      </c>
      <c r="V67" s="9">
        <v>10</v>
      </c>
      <c r="W67" s="9">
        <v>8</v>
      </c>
      <c r="X67" s="9">
        <v>8</v>
      </c>
      <c r="Y67" s="9">
        <v>3</v>
      </c>
      <c r="Z67" s="9">
        <v>8</v>
      </c>
      <c r="AA67" s="9">
        <v>7</v>
      </c>
      <c r="AB67" s="9">
        <v>8</v>
      </c>
      <c r="AC67" s="9">
        <v>2</v>
      </c>
      <c r="AD67" s="9">
        <v>3</v>
      </c>
      <c r="AE67" s="9">
        <v>9</v>
      </c>
      <c r="AF67" s="9">
        <v>7</v>
      </c>
      <c r="AG67" s="9">
        <v>4</v>
      </c>
      <c r="AH67" s="1" t="s">
        <v>936</v>
      </c>
      <c r="AI67" s="53"/>
      <c r="AJ67" s="18"/>
    </row>
    <row r="68" spans="1:36" s="1" customFormat="1" ht="10.5">
      <c r="A68" s="16">
        <v>66</v>
      </c>
      <c r="B68" s="17"/>
      <c r="C68" s="16" t="s">
        <v>853</v>
      </c>
      <c r="D68" s="16" t="s">
        <v>215</v>
      </c>
      <c r="E68" s="16" t="s">
        <v>109</v>
      </c>
      <c r="F68" s="4">
        <v>758</v>
      </c>
      <c r="G68" s="2">
        <v>91</v>
      </c>
      <c r="H68" s="2">
        <v>1000</v>
      </c>
      <c r="I68" s="4">
        <v>75.8</v>
      </c>
      <c r="J68" s="6">
        <v>95</v>
      </c>
      <c r="K68" s="6">
        <v>11</v>
      </c>
      <c r="L68" s="6">
        <v>59</v>
      </c>
      <c r="M68" s="6">
        <v>39</v>
      </c>
      <c r="N68" s="6">
        <v>44</v>
      </c>
      <c r="O68" s="6">
        <v>34</v>
      </c>
      <c r="P68" s="6">
        <v>45</v>
      </c>
      <c r="Q68" s="6">
        <v>62</v>
      </c>
      <c r="R68" s="6">
        <v>108</v>
      </c>
      <c r="S68" s="6">
        <v>80</v>
      </c>
      <c r="T68" s="6">
        <v>104</v>
      </c>
      <c r="U68" s="6">
        <v>77</v>
      </c>
      <c r="V68" s="9">
        <v>8</v>
      </c>
      <c r="W68" s="9">
        <v>2</v>
      </c>
      <c r="X68" s="9">
        <v>7</v>
      </c>
      <c r="Y68" s="9">
        <v>5</v>
      </c>
      <c r="Z68" s="9">
        <v>7</v>
      </c>
      <c r="AA68" s="9">
        <v>9</v>
      </c>
      <c r="AB68" s="9">
        <v>6</v>
      </c>
      <c r="AC68" s="9">
        <v>6</v>
      </c>
      <c r="AD68" s="9">
        <v>12</v>
      </c>
      <c r="AE68" s="9">
        <v>12</v>
      </c>
      <c r="AF68" s="9">
        <v>10</v>
      </c>
      <c r="AG68" s="9">
        <v>7</v>
      </c>
      <c r="AH68" s="1" t="s">
        <v>668</v>
      </c>
      <c r="AI68" s="53"/>
      <c r="AJ68" s="18"/>
    </row>
    <row r="69" spans="1:36" s="1" customFormat="1" ht="10.5">
      <c r="A69" s="16">
        <v>67</v>
      </c>
      <c r="B69" s="17"/>
      <c r="C69" s="16" t="s">
        <v>846</v>
      </c>
      <c r="D69" s="16" t="s">
        <v>251</v>
      </c>
      <c r="E69" s="16" t="s">
        <v>284</v>
      </c>
      <c r="F69" s="4">
        <v>741.5</v>
      </c>
      <c r="G69" s="2">
        <v>77</v>
      </c>
      <c r="H69" s="2">
        <v>1000</v>
      </c>
      <c r="I69" s="4">
        <v>74.150000000000006</v>
      </c>
      <c r="J69" s="6">
        <v>88.5</v>
      </c>
      <c r="K69" s="6">
        <v>36.700000000000003</v>
      </c>
      <c r="L69" s="6">
        <v>27.4</v>
      </c>
      <c r="M69" s="6">
        <v>17.2</v>
      </c>
      <c r="N69" s="6">
        <v>50.2</v>
      </c>
      <c r="O69" s="6">
        <v>0</v>
      </c>
      <c r="P69" s="6">
        <v>0</v>
      </c>
      <c r="Q69" s="6">
        <v>0</v>
      </c>
      <c r="R69" s="6">
        <v>39.200000000000003</v>
      </c>
      <c r="S69" s="6">
        <v>111.7</v>
      </c>
      <c r="T69" s="6">
        <v>180.1</v>
      </c>
      <c r="U69" s="6">
        <v>190.5</v>
      </c>
      <c r="V69" s="9">
        <v>10</v>
      </c>
      <c r="W69" s="9">
        <v>6</v>
      </c>
      <c r="X69" s="9">
        <v>5</v>
      </c>
      <c r="Y69" s="9">
        <v>3</v>
      </c>
      <c r="Z69" s="9">
        <v>7</v>
      </c>
      <c r="AA69" s="9">
        <v>0</v>
      </c>
      <c r="AB69" s="9">
        <v>0</v>
      </c>
      <c r="AC69" s="9">
        <v>0</v>
      </c>
      <c r="AD69" s="9">
        <v>7</v>
      </c>
      <c r="AE69" s="9">
        <v>11</v>
      </c>
      <c r="AF69" s="9">
        <v>13</v>
      </c>
      <c r="AG69" s="9">
        <v>15</v>
      </c>
      <c r="AH69" s="1" t="s">
        <v>686</v>
      </c>
      <c r="AI69" s="53"/>
      <c r="AJ69" s="18"/>
    </row>
    <row r="70" spans="1:36" s="1" customFormat="1" ht="10.5">
      <c r="A70" s="16">
        <v>68</v>
      </c>
      <c r="B70" s="17"/>
      <c r="C70" s="16" t="s">
        <v>862</v>
      </c>
      <c r="D70" s="16" t="s">
        <v>151</v>
      </c>
      <c r="E70" s="16" t="s">
        <v>197</v>
      </c>
      <c r="F70" s="4">
        <v>722.1</v>
      </c>
      <c r="G70" s="2">
        <v>135</v>
      </c>
      <c r="H70" s="2">
        <v>800</v>
      </c>
      <c r="I70" s="4">
        <v>90.26</v>
      </c>
      <c r="J70" s="6">
        <v>72.900000000000006</v>
      </c>
      <c r="K70" s="6">
        <v>75.5</v>
      </c>
      <c r="L70" s="6">
        <v>59.9</v>
      </c>
      <c r="M70" s="6">
        <v>76</v>
      </c>
      <c r="N70" s="6">
        <v>55.8</v>
      </c>
      <c r="O70" s="6">
        <v>75</v>
      </c>
      <c r="P70" s="6">
        <v>66.599999999999994</v>
      </c>
      <c r="Q70" s="6">
        <v>66</v>
      </c>
      <c r="R70" s="6">
        <v>54.6</v>
      </c>
      <c r="S70" s="6">
        <v>59.8</v>
      </c>
      <c r="T70" s="6">
        <v>48.7</v>
      </c>
      <c r="U70" s="6">
        <v>11.3</v>
      </c>
      <c r="V70" s="9">
        <v>12</v>
      </c>
      <c r="W70" s="9">
        <v>12</v>
      </c>
      <c r="X70" s="9">
        <v>12</v>
      </c>
      <c r="Y70" s="9">
        <v>12</v>
      </c>
      <c r="Z70" s="9">
        <v>10</v>
      </c>
      <c r="AA70" s="9">
        <v>15</v>
      </c>
      <c r="AB70" s="9">
        <v>11</v>
      </c>
      <c r="AC70" s="9">
        <v>11</v>
      </c>
      <c r="AD70" s="9">
        <v>14</v>
      </c>
      <c r="AE70" s="9">
        <v>13</v>
      </c>
      <c r="AF70" s="9">
        <v>9</v>
      </c>
      <c r="AG70" s="9">
        <v>4</v>
      </c>
      <c r="AH70" s="1" t="s">
        <v>695</v>
      </c>
      <c r="AI70" s="53"/>
      <c r="AJ70" s="18"/>
    </row>
    <row r="71" spans="1:36" s="1" customFormat="1" ht="10.5">
      <c r="A71" s="16">
        <v>69</v>
      </c>
      <c r="B71" s="17"/>
      <c r="C71" s="16" t="s">
        <v>937</v>
      </c>
      <c r="D71" s="16" t="s">
        <v>938</v>
      </c>
      <c r="E71" s="16" t="s">
        <v>109</v>
      </c>
      <c r="F71" s="4">
        <v>636</v>
      </c>
      <c r="G71" s="2">
        <v>57</v>
      </c>
      <c r="H71" s="2">
        <v>1200</v>
      </c>
      <c r="I71" s="4">
        <v>53</v>
      </c>
      <c r="J71" s="6">
        <v>47</v>
      </c>
      <c r="K71" s="6">
        <v>80</v>
      </c>
      <c r="L71" s="6">
        <v>75</v>
      </c>
      <c r="M71" s="6">
        <v>53</v>
      </c>
      <c r="N71" s="6">
        <v>45</v>
      </c>
      <c r="O71" s="6">
        <v>20</v>
      </c>
      <c r="P71" s="6">
        <v>27</v>
      </c>
      <c r="Q71" s="6">
        <v>80</v>
      </c>
      <c r="R71" s="6">
        <v>62</v>
      </c>
      <c r="S71" s="6">
        <v>54</v>
      </c>
      <c r="T71" s="6">
        <v>66</v>
      </c>
      <c r="U71" s="6">
        <v>27</v>
      </c>
      <c r="V71" s="9">
        <v>4</v>
      </c>
      <c r="W71" s="9">
        <v>5</v>
      </c>
      <c r="X71" s="9">
        <v>5</v>
      </c>
      <c r="Y71" s="9">
        <v>5</v>
      </c>
      <c r="Z71" s="9">
        <v>5</v>
      </c>
      <c r="AA71" s="9">
        <v>4</v>
      </c>
      <c r="AB71" s="9">
        <v>3</v>
      </c>
      <c r="AC71" s="9">
        <v>4</v>
      </c>
      <c r="AD71" s="9">
        <v>6</v>
      </c>
      <c r="AE71" s="9">
        <v>5</v>
      </c>
      <c r="AF71" s="9">
        <v>7</v>
      </c>
      <c r="AG71" s="9">
        <v>4</v>
      </c>
      <c r="AH71" s="1" t="s">
        <v>939</v>
      </c>
      <c r="AI71" s="53"/>
      <c r="AJ71" s="18"/>
    </row>
    <row r="72" spans="1:36" s="1" customFormat="1" ht="10.5">
      <c r="A72" s="16">
        <v>70</v>
      </c>
      <c r="B72" s="17"/>
      <c r="C72" s="16" t="s">
        <v>850</v>
      </c>
      <c r="D72" s="16" t="s">
        <v>851</v>
      </c>
      <c r="E72" s="16" t="s">
        <v>164</v>
      </c>
      <c r="F72" s="4">
        <v>583</v>
      </c>
      <c r="G72" s="2">
        <v>102</v>
      </c>
      <c r="H72" s="2">
        <v>1200</v>
      </c>
      <c r="I72" s="4">
        <v>48.58</v>
      </c>
      <c r="J72" s="6">
        <v>30</v>
      </c>
      <c r="K72" s="6">
        <v>58</v>
      </c>
      <c r="L72" s="6">
        <v>45</v>
      </c>
      <c r="M72" s="6">
        <v>41</v>
      </c>
      <c r="N72" s="6">
        <v>51</v>
      </c>
      <c r="O72" s="6">
        <v>39</v>
      </c>
      <c r="P72" s="6">
        <v>44</v>
      </c>
      <c r="Q72" s="6">
        <v>126</v>
      </c>
      <c r="R72" s="6">
        <v>31</v>
      </c>
      <c r="S72" s="6">
        <v>22</v>
      </c>
      <c r="T72" s="6">
        <v>48</v>
      </c>
      <c r="U72" s="6">
        <v>48</v>
      </c>
      <c r="V72" s="9">
        <v>4</v>
      </c>
      <c r="W72" s="9">
        <v>9</v>
      </c>
      <c r="X72" s="9">
        <v>8</v>
      </c>
      <c r="Y72" s="9">
        <v>9</v>
      </c>
      <c r="Z72" s="9">
        <v>11</v>
      </c>
      <c r="AA72" s="9">
        <v>7</v>
      </c>
      <c r="AB72" s="9">
        <v>8</v>
      </c>
      <c r="AC72" s="9">
        <v>20</v>
      </c>
      <c r="AD72" s="9">
        <v>6</v>
      </c>
      <c r="AE72" s="9">
        <v>4</v>
      </c>
      <c r="AF72" s="9">
        <v>8</v>
      </c>
      <c r="AG72" s="9">
        <v>8</v>
      </c>
      <c r="AH72" s="1" t="s">
        <v>852</v>
      </c>
      <c r="AI72" s="53"/>
      <c r="AJ72" s="18"/>
    </row>
    <row r="73" spans="1:36" s="1" customFormat="1" ht="10.5">
      <c r="A73" s="16">
        <v>71</v>
      </c>
      <c r="B73" s="17"/>
      <c r="C73" s="16" t="s">
        <v>859</v>
      </c>
      <c r="D73" s="16" t="s">
        <v>294</v>
      </c>
      <c r="E73" s="16" t="s">
        <v>109</v>
      </c>
      <c r="F73" s="4">
        <v>568</v>
      </c>
      <c r="G73" s="2">
        <v>60</v>
      </c>
      <c r="H73" s="2">
        <v>1000</v>
      </c>
      <c r="I73" s="4">
        <v>56.8</v>
      </c>
      <c r="J73" s="6">
        <v>42</v>
      </c>
      <c r="K73" s="6">
        <v>36</v>
      </c>
      <c r="L73" s="6">
        <v>39</v>
      </c>
      <c r="M73" s="6">
        <v>75</v>
      </c>
      <c r="N73" s="6">
        <v>30</v>
      </c>
      <c r="O73" s="6">
        <v>75</v>
      </c>
      <c r="P73" s="6">
        <v>62</v>
      </c>
      <c r="Q73" s="6">
        <v>28</v>
      </c>
      <c r="R73" s="6">
        <v>86</v>
      </c>
      <c r="S73" s="6">
        <v>53</v>
      </c>
      <c r="T73" s="6">
        <v>27</v>
      </c>
      <c r="U73" s="6">
        <v>15</v>
      </c>
      <c r="V73" s="9">
        <v>5</v>
      </c>
      <c r="W73" s="9">
        <v>4</v>
      </c>
      <c r="X73" s="9">
        <v>6</v>
      </c>
      <c r="Y73" s="9">
        <v>4</v>
      </c>
      <c r="Z73" s="9">
        <v>4</v>
      </c>
      <c r="AA73" s="9">
        <v>7</v>
      </c>
      <c r="AB73" s="9">
        <v>6</v>
      </c>
      <c r="AC73" s="9">
        <v>4</v>
      </c>
      <c r="AD73" s="9">
        <v>7</v>
      </c>
      <c r="AE73" s="9">
        <v>6</v>
      </c>
      <c r="AF73" s="9">
        <v>4</v>
      </c>
      <c r="AG73" s="9">
        <v>3</v>
      </c>
      <c r="AH73" s="1" t="s">
        <v>657</v>
      </c>
      <c r="AI73" s="53"/>
      <c r="AJ73" s="18"/>
    </row>
    <row r="74" spans="1:36" s="1" customFormat="1" ht="10.5">
      <c r="A74" s="16">
        <v>72</v>
      </c>
      <c r="B74" s="17"/>
      <c r="C74" s="16" t="s">
        <v>831</v>
      </c>
      <c r="D74" s="16" t="s">
        <v>252</v>
      </c>
      <c r="E74" s="16" t="s">
        <v>254</v>
      </c>
      <c r="F74" s="4">
        <v>557</v>
      </c>
      <c r="G74" s="2">
        <v>247</v>
      </c>
      <c r="H74" s="2">
        <v>766</v>
      </c>
      <c r="I74" s="4">
        <v>72.72</v>
      </c>
      <c r="J74" s="6">
        <v>66</v>
      </c>
      <c r="K74" s="6">
        <v>67.099999999999994</v>
      </c>
      <c r="L74" s="6">
        <v>64.900000000000006</v>
      </c>
      <c r="M74" s="6">
        <v>69.3</v>
      </c>
      <c r="N74" s="6">
        <v>68.2</v>
      </c>
      <c r="O74" s="6">
        <v>63.8</v>
      </c>
      <c r="P74" s="6">
        <v>63.8</v>
      </c>
      <c r="Q74" s="6">
        <v>55.3</v>
      </c>
      <c r="R74" s="6">
        <v>0.1</v>
      </c>
      <c r="S74" s="6">
        <v>22</v>
      </c>
      <c r="T74" s="6">
        <v>15.4</v>
      </c>
      <c r="U74" s="6">
        <v>1.1000000000000001</v>
      </c>
      <c r="V74" s="9">
        <v>28</v>
      </c>
      <c r="W74" s="9">
        <v>28</v>
      </c>
      <c r="X74" s="9">
        <v>30</v>
      </c>
      <c r="Y74" s="9">
        <v>30</v>
      </c>
      <c r="Z74" s="9">
        <v>28</v>
      </c>
      <c r="AA74" s="9">
        <v>29</v>
      </c>
      <c r="AB74" s="9">
        <v>29</v>
      </c>
      <c r="AC74" s="9">
        <v>25</v>
      </c>
      <c r="AD74" s="9">
        <v>1</v>
      </c>
      <c r="AE74" s="9">
        <v>9</v>
      </c>
      <c r="AF74" s="9">
        <v>9</v>
      </c>
      <c r="AG74" s="9">
        <v>1</v>
      </c>
      <c r="AH74" s="1" t="s">
        <v>655</v>
      </c>
      <c r="AI74" s="53"/>
      <c r="AJ74" s="18"/>
    </row>
    <row r="75" spans="1:36" s="1" customFormat="1" ht="10.5">
      <c r="A75" s="16">
        <v>73</v>
      </c>
      <c r="B75" s="17"/>
      <c r="C75" s="16" t="s">
        <v>858</v>
      </c>
      <c r="D75" s="16" t="s">
        <v>221</v>
      </c>
      <c r="E75" s="16" t="s">
        <v>225</v>
      </c>
      <c r="F75" s="4">
        <v>528.4</v>
      </c>
      <c r="G75" s="2">
        <v>104</v>
      </c>
      <c r="H75" s="2">
        <v>600</v>
      </c>
      <c r="I75" s="4">
        <v>88.07</v>
      </c>
      <c r="J75" s="6">
        <v>12.5</v>
      </c>
      <c r="K75" s="6">
        <v>17</v>
      </c>
      <c r="L75" s="6">
        <v>28</v>
      </c>
      <c r="M75" s="6">
        <v>85</v>
      </c>
      <c r="N75" s="6">
        <v>77.5</v>
      </c>
      <c r="O75" s="6">
        <v>72</v>
      </c>
      <c r="P75" s="6">
        <v>83.4</v>
      </c>
      <c r="Q75" s="6">
        <v>12</v>
      </c>
      <c r="R75" s="6">
        <v>41.5</v>
      </c>
      <c r="S75" s="6">
        <v>20.7</v>
      </c>
      <c r="T75" s="6">
        <v>17</v>
      </c>
      <c r="U75" s="6">
        <v>61.8</v>
      </c>
      <c r="V75" s="9">
        <v>2</v>
      </c>
      <c r="W75" s="9">
        <v>4</v>
      </c>
      <c r="X75" s="9">
        <v>6</v>
      </c>
      <c r="Y75" s="9">
        <v>14</v>
      </c>
      <c r="Z75" s="9">
        <v>19</v>
      </c>
      <c r="AA75" s="9">
        <v>12</v>
      </c>
      <c r="AB75" s="9">
        <v>14</v>
      </c>
      <c r="AC75" s="9">
        <v>3</v>
      </c>
      <c r="AD75" s="9">
        <v>9</v>
      </c>
      <c r="AE75" s="9">
        <v>7</v>
      </c>
      <c r="AF75" s="9">
        <v>4</v>
      </c>
      <c r="AG75" s="9">
        <v>10</v>
      </c>
      <c r="AH75" s="1" t="s">
        <v>676</v>
      </c>
      <c r="AI75" s="53"/>
      <c r="AJ75" s="18"/>
    </row>
    <row r="76" spans="1:36" s="1" customFormat="1" ht="10.5">
      <c r="A76" s="16">
        <v>74</v>
      </c>
      <c r="B76" s="17"/>
      <c r="C76" s="16" t="s">
        <v>835</v>
      </c>
      <c r="D76" s="16" t="s">
        <v>196</v>
      </c>
      <c r="E76" s="16" t="s">
        <v>836</v>
      </c>
      <c r="F76" s="4">
        <v>502.7</v>
      </c>
      <c r="G76" s="2">
        <v>62</v>
      </c>
      <c r="H76" s="2">
        <v>2400</v>
      </c>
      <c r="I76" s="4">
        <v>20.95</v>
      </c>
      <c r="J76" s="6">
        <v>45.1</v>
      </c>
      <c r="K76" s="6">
        <v>62.9</v>
      </c>
      <c r="L76" s="6">
        <v>58</v>
      </c>
      <c r="M76" s="6">
        <v>18</v>
      </c>
      <c r="N76" s="6">
        <v>29</v>
      </c>
      <c r="O76" s="6">
        <v>38.700000000000003</v>
      </c>
      <c r="P76" s="6">
        <v>43.3</v>
      </c>
      <c r="Q76" s="6">
        <v>71.3</v>
      </c>
      <c r="R76" s="6">
        <v>88.1</v>
      </c>
      <c r="S76" s="6">
        <v>20.6</v>
      </c>
      <c r="T76" s="6">
        <v>24.7</v>
      </c>
      <c r="U76" s="6">
        <v>3</v>
      </c>
      <c r="V76" s="9">
        <v>6</v>
      </c>
      <c r="W76" s="9">
        <v>8</v>
      </c>
      <c r="X76" s="9">
        <v>6</v>
      </c>
      <c r="Y76" s="9">
        <v>2</v>
      </c>
      <c r="Z76" s="9">
        <v>4</v>
      </c>
      <c r="AA76" s="9">
        <v>5</v>
      </c>
      <c r="AB76" s="9">
        <v>5</v>
      </c>
      <c r="AC76" s="9">
        <v>10</v>
      </c>
      <c r="AD76" s="9">
        <v>10</v>
      </c>
      <c r="AE76" s="9">
        <v>2</v>
      </c>
      <c r="AF76" s="9">
        <v>3</v>
      </c>
      <c r="AG76" s="9">
        <v>1</v>
      </c>
      <c r="AH76" s="1" t="s">
        <v>837</v>
      </c>
      <c r="AI76" s="53"/>
      <c r="AJ76" s="18"/>
    </row>
    <row r="77" spans="1:36" s="1" customFormat="1" ht="10.5">
      <c r="A77" s="16">
        <v>75</v>
      </c>
      <c r="B77" s="17" t="s">
        <v>308</v>
      </c>
      <c r="C77" s="16" t="s">
        <v>940</v>
      </c>
      <c r="D77" s="16" t="s">
        <v>941</v>
      </c>
      <c r="E77" s="16" t="s">
        <v>109</v>
      </c>
      <c r="F77" s="4">
        <v>501</v>
      </c>
      <c r="G77" s="2">
        <v>71</v>
      </c>
      <c r="H77" s="2">
        <v>960</v>
      </c>
      <c r="I77" s="4">
        <v>52.19</v>
      </c>
      <c r="J77" s="6"/>
      <c r="K77" s="6"/>
      <c r="L77" s="6"/>
      <c r="M77" s="6"/>
      <c r="N77" s="6"/>
      <c r="O77" s="6"/>
      <c r="P77" s="6"/>
      <c r="Q77" s="6"/>
      <c r="R77" s="6">
        <v>110</v>
      </c>
      <c r="S77" s="6">
        <v>206</v>
      </c>
      <c r="T77" s="6">
        <v>53</v>
      </c>
      <c r="U77" s="6">
        <v>132</v>
      </c>
      <c r="V77" s="9"/>
      <c r="W77" s="9"/>
      <c r="X77" s="9"/>
      <c r="Y77" s="9"/>
      <c r="Z77" s="9"/>
      <c r="AA77" s="9"/>
      <c r="AB77" s="9"/>
      <c r="AC77" s="9"/>
      <c r="AD77" s="9">
        <v>18</v>
      </c>
      <c r="AE77" s="9">
        <v>18</v>
      </c>
      <c r="AF77" s="9">
        <v>10</v>
      </c>
      <c r="AG77" s="9">
        <v>25</v>
      </c>
      <c r="AH77" s="1" t="s">
        <v>942</v>
      </c>
      <c r="AI77" s="53"/>
      <c r="AJ77" s="18"/>
    </row>
    <row r="78" spans="1:36" s="1" customFormat="1" ht="10.5">
      <c r="A78" s="16">
        <v>76</v>
      </c>
      <c r="B78" s="17"/>
      <c r="C78" s="16" t="s">
        <v>865</v>
      </c>
      <c r="D78" s="16" t="s">
        <v>234</v>
      </c>
      <c r="E78" s="16" t="s">
        <v>224</v>
      </c>
      <c r="F78" s="4">
        <v>490</v>
      </c>
      <c r="G78" s="2">
        <v>30</v>
      </c>
      <c r="H78" s="2">
        <v>1200</v>
      </c>
      <c r="I78" s="4">
        <v>40.83</v>
      </c>
      <c r="J78" s="6">
        <v>40</v>
      </c>
      <c r="K78" s="6">
        <v>61</v>
      </c>
      <c r="L78" s="6">
        <v>72</v>
      </c>
      <c r="M78" s="6">
        <v>73</v>
      </c>
      <c r="N78" s="6">
        <v>45</v>
      </c>
      <c r="O78" s="6">
        <v>30</v>
      </c>
      <c r="P78" s="6">
        <v>0</v>
      </c>
      <c r="Q78" s="6">
        <v>25</v>
      </c>
      <c r="R78" s="6">
        <v>15</v>
      </c>
      <c r="S78" s="6">
        <v>38</v>
      </c>
      <c r="T78" s="6">
        <v>51</v>
      </c>
      <c r="U78" s="6">
        <v>40</v>
      </c>
      <c r="V78" s="9">
        <v>2</v>
      </c>
      <c r="W78" s="9">
        <v>3</v>
      </c>
      <c r="X78" s="9">
        <v>4</v>
      </c>
      <c r="Y78" s="9">
        <v>4</v>
      </c>
      <c r="Z78" s="9">
        <v>3</v>
      </c>
      <c r="AA78" s="9">
        <v>2</v>
      </c>
      <c r="AB78" s="9">
        <v>0</v>
      </c>
      <c r="AC78" s="9">
        <v>2</v>
      </c>
      <c r="AD78" s="9">
        <v>1</v>
      </c>
      <c r="AE78" s="9">
        <v>2</v>
      </c>
      <c r="AF78" s="9">
        <v>4</v>
      </c>
      <c r="AG78" s="9">
        <v>3</v>
      </c>
      <c r="AH78" s="1" t="s">
        <v>672</v>
      </c>
      <c r="AI78" s="53"/>
      <c r="AJ78" s="18"/>
    </row>
    <row r="79" spans="1:36" s="1" customFormat="1" ht="10.5">
      <c r="A79" s="16">
        <v>77</v>
      </c>
      <c r="B79" s="17" t="s">
        <v>308</v>
      </c>
      <c r="C79" s="16" t="s">
        <v>943</v>
      </c>
      <c r="D79" s="16" t="s">
        <v>944</v>
      </c>
      <c r="E79" s="16" t="s">
        <v>109</v>
      </c>
      <c r="F79" s="4">
        <v>485</v>
      </c>
      <c r="G79" s="2">
        <v>41</v>
      </c>
      <c r="H79" s="2">
        <v>640</v>
      </c>
      <c r="I79" s="4">
        <v>75.78</v>
      </c>
      <c r="J79" s="6"/>
      <c r="K79" s="6"/>
      <c r="L79" s="6"/>
      <c r="M79" s="6"/>
      <c r="N79" s="6"/>
      <c r="O79" s="6"/>
      <c r="P79" s="6"/>
      <c r="Q79" s="6"/>
      <c r="R79" s="6">
        <v>97</v>
      </c>
      <c r="S79" s="6">
        <v>148</v>
      </c>
      <c r="T79" s="6">
        <v>150</v>
      </c>
      <c r="U79" s="6">
        <v>90</v>
      </c>
      <c r="V79" s="9"/>
      <c r="W79" s="9"/>
      <c r="X79" s="9"/>
      <c r="Y79" s="9"/>
      <c r="Z79" s="9"/>
      <c r="AA79" s="9"/>
      <c r="AB79" s="9"/>
      <c r="AC79" s="9"/>
      <c r="AD79" s="9">
        <v>10</v>
      </c>
      <c r="AE79" s="9">
        <v>14</v>
      </c>
      <c r="AF79" s="9">
        <v>9</v>
      </c>
      <c r="AG79" s="9">
        <v>8</v>
      </c>
      <c r="AH79" s="1" t="s">
        <v>945</v>
      </c>
      <c r="AI79" s="53"/>
      <c r="AJ79" s="18"/>
    </row>
    <row r="80" spans="1:36" s="1" customFormat="1" ht="10.5">
      <c r="A80" s="16">
        <v>78</v>
      </c>
      <c r="B80" s="17"/>
      <c r="C80" s="16" t="s">
        <v>946</v>
      </c>
      <c r="D80" s="16" t="s">
        <v>947</v>
      </c>
      <c r="E80" s="16" t="s">
        <v>109</v>
      </c>
      <c r="F80" s="4">
        <v>480.2</v>
      </c>
      <c r="G80" s="2">
        <v>51</v>
      </c>
      <c r="H80" s="2">
        <v>700</v>
      </c>
      <c r="I80" s="4">
        <v>68.599999999999994</v>
      </c>
      <c r="J80" s="6"/>
      <c r="K80" s="6"/>
      <c r="L80" s="6"/>
      <c r="M80" s="6">
        <v>68</v>
      </c>
      <c r="N80" s="6">
        <v>51</v>
      </c>
      <c r="O80" s="6">
        <v>29.5</v>
      </c>
      <c r="P80" s="6">
        <v>41.5</v>
      </c>
      <c r="Q80" s="6">
        <v>64.5</v>
      </c>
      <c r="R80" s="6">
        <v>60.2</v>
      </c>
      <c r="S80" s="6">
        <v>69</v>
      </c>
      <c r="T80" s="6">
        <v>49.5</v>
      </c>
      <c r="U80" s="6">
        <v>47</v>
      </c>
      <c r="V80" s="9"/>
      <c r="W80" s="9"/>
      <c r="X80" s="9"/>
      <c r="Y80" s="9">
        <v>6</v>
      </c>
      <c r="Z80" s="9">
        <v>6</v>
      </c>
      <c r="AA80" s="9">
        <v>5</v>
      </c>
      <c r="AB80" s="9">
        <v>4</v>
      </c>
      <c r="AC80" s="9">
        <v>7</v>
      </c>
      <c r="AD80" s="9">
        <v>6</v>
      </c>
      <c r="AE80" s="9">
        <v>5</v>
      </c>
      <c r="AF80" s="9">
        <v>7</v>
      </c>
      <c r="AG80" s="9">
        <v>5</v>
      </c>
      <c r="AH80" s="1" t="s">
        <v>948</v>
      </c>
      <c r="AI80" s="53"/>
      <c r="AJ80" s="18"/>
    </row>
    <row r="81" spans="1:36" s="1" customFormat="1" ht="10.5">
      <c r="A81" s="16">
        <v>79</v>
      </c>
      <c r="B81" s="17"/>
      <c r="C81" s="16" t="s">
        <v>878</v>
      </c>
      <c r="D81" s="16" t="s">
        <v>227</v>
      </c>
      <c r="E81" s="16" t="s">
        <v>164</v>
      </c>
      <c r="F81" s="4">
        <v>463.5</v>
      </c>
      <c r="G81" s="2">
        <v>86</v>
      </c>
      <c r="H81" s="2">
        <v>480</v>
      </c>
      <c r="I81" s="4">
        <v>96.56</v>
      </c>
      <c r="J81" s="6">
        <v>31.5</v>
      </c>
      <c r="K81" s="6">
        <v>23</v>
      </c>
      <c r="L81" s="6">
        <v>27</v>
      </c>
      <c r="M81" s="6">
        <v>38</v>
      </c>
      <c r="N81" s="6">
        <v>62</v>
      </c>
      <c r="O81" s="6">
        <v>23</v>
      </c>
      <c r="P81" s="6">
        <v>41</v>
      </c>
      <c r="Q81" s="6">
        <v>30</v>
      </c>
      <c r="R81" s="6">
        <v>29</v>
      </c>
      <c r="S81" s="6">
        <v>45</v>
      </c>
      <c r="T81" s="6">
        <v>72</v>
      </c>
      <c r="U81" s="6">
        <v>42</v>
      </c>
      <c r="V81" s="9">
        <v>6</v>
      </c>
      <c r="W81" s="9">
        <v>5</v>
      </c>
      <c r="X81" s="9">
        <v>5</v>
      </c>
      <c r="Y81" s="9">
        <v>7</v>
      </c>
      <c r="Z81" s="9">
        <v>10</v>
      </c>
      <c r="AA81" s="9">
        <v>5</v>
      </c>
      <c r="AB81" s="9">
        <v>7</v>
      </c>
      <c r="AC81" s="9">
        <v>5</v>
      </c>
      <c r="AD81" s="9">
        <v>6</v>
      </c>
      <c r="AE81" s="9">
        <v>9</v>
      </c>
      <c r="AF81" s="9">
        <v>14</v>
      </c>
      <c r="AG81" s="9">
        <v>7</v>
      </c>
      <c r="AH81" s="1" t="s">
        <v>721</v>
      </c>
      <c r="AI81" s="53"/>
      <c r="AJ81" s="18"/>
    </row>
    <row r="82" spans="1:36" s="1" customFormat="1" ht="10.5">
      <c r="A82" s="16">
        <v>80</v>
      </c>
      <c r="B82" s="17"/>
      <c r="C82" s="16" t="s">
        <v>860</v>
      </c>
      <c r="D82" s="16" t="s">
        <v>718</v>
      </c>
      <c r="E82" s="16" t="s">
        <v>193</v>
      </c>
      <c r="F82" s="4">
        <v>417.3</v>
      </c>
      <c r="G82" s="2">
        <v>64</v>
      </c>
      <c r="H82" s="2">
        <v>1200</v>
      </c>
      <c r="I82" s="4">
        <v>34.78</v>
      </c>
      <c r="J82" s="6">
        <v>48.6</v>
      </c>
      <c r="K82" s="6">
        <v>62.1</v>
      </c>
      <c r="L82" s="6">
        <v>66.2</v>
      </c>
      <c r="M82" s="6">
        <v>59.2</v>
      </c>
      <c r="N82" s="6">
        <v>81.099999999999994</v>
      </c>
      <c r="O82" s="6">
        <v>16.2</v>
      </c>
      <c r="P82" s="6">
        <v>4</v>
      </c>
      <c r="Q82" s="6">
        <v>5.4</v>
      </c>
      <c r="R82" s="6">
        <v>31.8</v>
      </c>
      <c r="S82" s="6">
        <v>13.7</v>
      </c>
      <c r="T82" s="6">
        <v>6.5</v>
      </c>
      <c r="U82" s="6">
        <v>22.5</v>
      </c>
      <c r="V82" s="9">
        <v>7</v>
      </c>
      <c r="W82" s="9">
        <v>10</v>
      </c>
      <c r="X82" s="9">
        <v>6</v>
      </c>
      <c r="Y82" s="9">
        <v>10</v>
      </c>
      <c r="Z82" s="9">
        <v>13</v>
      </c>
      <c r="AA82" s="9">
        <v>3</v>
      </c>
      <c r="AB82" s="9">
        <v>1</v>
      </c>
      <c r="AC82" s="9">
        <v>1</v>
      </c>
      <c r="AD82" s="9">
        <v>6</v>
      </c>
      <c r="AE82" s="9">
        <v>2</v>
      </c>
      <c r="AF82" s="9">
        <v>1</v>
      </c>
      <c r="AG82" s="9">
        <v>4</v>
      </c>
      <c r="AH82" s="1" t="s">
        <v>719</v>
      </c>
      <c r="AI82" s="53"/>
      <c r="AJ82" s="18"/>
    </row>
    <row r="83" spans="1:36" s="1" customFormat="1" ht="10.5">
      <c r="A83" s="16">
        <v>81</v>
      </c>
      <c r="B83" s="17"/>
      <c r="C83" s="16" t="s">
        <v>868</v>
      </c>
      <c r="D83" s="16" t="s">
        <v>256</v>
      </c>
      <c r="E83" s="16" t="s">
        <v>118</v>
      </c>
      <c r="F83" s="4">
        <v>405.3</v>
      </c>
      <c r="G83" s="2">
        <v>54</v>
      </c>
      <c r="H83" s="2">
        <v>1200</v>
      </c>
      <c r="I83" s="4">
        <v>33.78</v>
      </c>
      <c r="J83" s="6">
        <v>28</v>
      </c>
      <c r="K83" s="6">
        <v>37</v>
      </c>
      <c r="L83" s="6">
        <v>26</v>
      </c>
      <c r="M83" s="6">
        <v>10</v>
      </c>
      <c r="N83" s="6">
        <v>11</v>
      </c>
      <c r="O83" s="6">
        <v>24</v>
      </c>
      <c r="P83" s="6">
        <v>40</v>
      </c>
      <c r="Q83" s="6">
        <v>60</v>
      </c>
      <c r="R83" s="6">
        <v>53</v>
      </c>
      <c r="S83" s="6">
        <v>61.5</v>
      </c>
      <c r="T83" s="6">
        <v>41</v>
      </c>
      <c r="U83" s="6">
        <v>13.8</v>
      </c>
      <c r="V83" s="9">
        <v>4</v>
      </c>
      <c r="W83" s="9">
        <v>5</v>
      </c>
      <c r="X83" s="9">
        <v>3</v>
      </c>
      <c r="Y83" s="9">
        <v>2</v>
      </c>
      <c r="Z83" s="9">
        <v>2</v>
      </c>
      <c r="AA83" s="9">
        <v>3</v>
      </c>
      <c r="AB83" s="9">
        <v>7</v>
      </c>
      <c r="AC83" s="9">
        <v>7</v>
      </c>
      <c r="AD83" s="9">
        <v>7</v>
      </c>
      <c r="AE83" s="9">
        <v>7</v>
      </c>
      <c r="AF83" s="9">
        <v>5</v>
      </c>
      <c r="AG83" s="9">
        <v>2</v>
      </c>
      <c r="AH83" s="1" t="s">
        <v>682</v>
      </c>
      <c r="AI83" s="53"/>
      <c r="AJ83" s="18"/>
    </row>
    <row r="84" spans="1:36" s="1" customFormat="1" ht="10.5">
      <c r="A84" s="16">
        <v>82</v>
      </c>
      <c r="B84" s="17"/>
      <c r="C84" s="16" t="s">
        <v>949</v>
      </c>
      <c r="D84" s="16" t="s">
        <v>950</v>
      </c>
      <c r="E84" s="16" t="s">
        <v>109</v>
      </c>
      <c r="F84" s="4">
        <v>395</v>
      </c>
      <c r="G84" s="2">
        <v>52</v>
      </c>
      <c r="H84" s="2">
        <v>600</v>
      </c>
      <c r="I84" s="4">
        <v>65.83</v>
      </c>
      <c r="J84" s="6"/>
      <c r="K84" s="6"/>
      <c r="L84" s="6"/>
      <c r="M84" s="6"/>
      <c r="N84" s="6"/>
      <c r="O84" s="6"/>
      <c r="P84" s="6"/>
      <c r="Q84" s="6"/>
      <c r="R84" s="6">
        <v>52</v>
      </c>
      <c r="S84" s="6">
        <v>128</v>
      </c>
      <c r="T84" s="6">
        <v>95</v>
      </c>
      <c r="U84" s="6">
        <v>120</v>
      </c>
      <c r="V84" s="9"/>
      <c r="W84" s="9"/>
      <c r="X84" s="9"/>
      <c r="Y84" s="9"/>
      <c r="Z84" s="9"/>
      <c r="AA84" s="9"/>
      <c r="AB84" s="9"/>
      <c r="AC84" s="9"/>
      <c r="AD84" s="9">
        <v>9</v>
      </c>
      <c r="AE84" s="9">
        <v>17</v>
      </c>
      <c r="AF84" s="9">
        <v>11</v>
      </c>
      <c r="AG84" s="9">
        <v>15</v>
      </c>
      <c r="AH84" s="1" t="s">
        <v>951</v>
      </c>
      <c r="AI84" s="53"/>
      <c r="AJ84" s="18"/>
    </row>
    <row r="85" spans="1:36" s="1" customFormat="1" ht="10.5">
      <c r="A85" s="16">
        <v>83</v>
      </c>
      <c r="B85" s="17"/>
      <c r="C85" s="16" t="s">
        <v>861</v>
      </c>
      <c r="D85" s="16" t="s">
        <v>287</v>
      </c>
      <c r="E85" s="16" t="s">
        <v>109</v>
      </c>
      <c r="F85" s="4">
        <v>376.5</v>
      </c>
      <c r="G85" s="2">
        <v>69</v>
      </c>
      <c r="H85" s="2">
        <v>600</v>
      </c>
      <c r="I85" s="4">
        <v>62.75</v>
      </c>
      <c r="J85" s="6">
        <v>23</v>
      </c>
      <c r="K85" s="6">
        <v>27.5</v>
      </c>
      <c r="L85" s="6">
        <v>43</v>
      </c>
      <c r="M85" s="6">
        <v>30</v>
      </c>
      <c r="N85" s="6">
        <v>17</v>
      </c>
      <c r="O85" s="6">
        <v>36</v>
      </c>
      <c r="P85" s="6">
        <v>23</v>
      </c>
      <c r="Q85" s="6">
        <v>10</v>
      </c>
      <c r="R85" s="6">
        <v>18</v>
      </c>
      <c r="S85" s="6">
        <v>33</v>
      </c>
      <c r="T85" s="6">
        <v>53</v>
      </c>
      <c r="U85" s="6">
        <v>63</v>
      </c>
      <c r="V85" s="9">
        <v>4</v>
      </c>
      <c r="W85" s="9">
        <v>7</v>
      </c>
      <c r="X85" s="9">
        <v>7</v>
      </c>
      <c r="Y85" s="9">
        <v>5</v>
      </c>
      <c r="Z85" s="9">
        <v>3</v>
      </c>
      <c r="AA85" s="9">
        <v>7</v>
      </c>
      <c r="AB85" s="9">
        <v>3</v>
      </c>
      <c r="AC85" s="9">
        <v>1</v>
      </c>
      <c r="AD85" s="9">
        <v>4</v>
      </c>
      <c r="AE85" s="9">
        <v>7</v>
      </c>
      <c r="AF85" s="9">
        <v>9</v>
      </c>
      <c r="AG85" s="9">
        <v>12</v>
      </c>
      <c r="AH85" s="1" t="s">
        <v>697</v>
      </c>
      <c r="AI85" s="53"/>
      <c r="AJ85" s="18"/>
    </row>
    <row r="86" spans="1:36" s="1" customFormat="1" ht="10.5">
      <c r="A86" s="16">
        <v>84</v>
      </c>
      <c r="B86" s="17" t="s">
        <v>308</v>
      </c>
      <c r="C86" s="16" t="s">
        <v>952</v>
      </c>
      <c r="D86" s="16" t="s">
        <v>953</v>
      </c>
      <c r="E86" s="16" t="s">
        <v>109</v>
      </c>
      <c r="F86" s="4">
        <v>323</v>
      </c>
      <c r="G86" s="2">
        <v>42</v>
      </c>
      <c r="H86" s="2">
        <v>250</v>
      </c>
      <c r="I86" s="4">
        <v>129.19999999999999</v>
      </c>
      <c r="J86" s="6"/>
      <c r="K86" s="6"/>
      <c r="L86" s="6"/>
      <c r="M86" s="6"/>
      <c r="N86" s="6"/>
      <c r="O86" s="6"/>
      <c r="P86" s="6"/>
      <c r="Q86" s="6">
        <v>130</v>
      </c>
      <c r="R86" s="6">
        <v>63</v>
      </c>
      <c r="S86" s="6">
        <v>80</v>
      </c>
      <c r="T86" s="6">
        <v>25</v>
      </c>
      <c r="U86" s="6">
        <v>25</v>
      </c>
      <c r="V86" s="9"/>
      <c r="W86" s="9"/>
      <c r="X86" s="9"/>
      <c r="Y86" s="9"/>
      <c r="Z86" s="9"/>
      <c r="AA86" s="9"/>
      <c r="AB86" s="9"/>
      <c r="AC86" s="9">
        <v>14</v>
      </c>
      <c r="AD86" s="9">
        <v>10</v>
      </c>
      <c r="AE86" s="9">
        <v>10</v>
      </c>
      <c r="AF86" s="9">
        <v>4</v>
      </c>
      <c r="AG86" s="9">
        <v>4</v>
      </c>
      <c r="AH86" s="1" t="s">
        <v>954</v>
      </c>
      <c r="AI86" s="53"/>
      <c r="AJ86" s="18"/>
    </row>
    <row r="87" spans="1:36" s="1" customFormat="1" ht="10.5">
      <c r="A87" s="16">
        <v>85</v>
      </c>
      <c r="B87" s="17"/>
      <c r="C87" s="16" t="s">
        <v>882</v>
      </c>
      <c r="D87" s="16" t="s">
        <v>145</v>
      </c>
      <c r="E87" s="16" t="s">
        <v>109</v>
      </c>
      <c r="F87" s="4">
        <v>294.5</v>
      </c>
      <c r="G87" s="2">
        <v>50</v>
      </c>
      <c r="H87" s="2">
        <v>300</v>
      </c>
      <c r="I87" s="4">
        <v>98.17</v>
      </c>
      <c r="J87" s="6">
        <v>10</v>
      </c>
      <c r="K87" s="6">
        <v>20</v>
      </c>
      <c r="L87" s="6">
        <v>21</v>
      </c>
      <c r="M87" s="6">
        <v>35</v>
      </c>
      <c r="N87" s="6">
        <v>31</v>
      </c>
      <c r="O87" s="6">
        <v>50</v>
      </c>
      <c r="P87" s="6">
        <v>18</v>
      </c>
      <c r="Q87" s="6">
        <v>15.5</v>
      </c>
      <c r="R87" s="6">
        <v>17</v>
      </c>
      <c r="S87" s="6">
        <v>25</v>
      </c>
      <c r="T87" s="6">
        <v>30</v>
      </c>
      <c r="U87" s="6">
        <v>22</v>
      </c>
      <c r="V87" s="9">
        <v>2</v>
      </c>
      <c r="W87" s="9">
        <v>3</v>
      </c>
      <c r="X87" s="9">
        <v>4</v>
      </c>
      <c r="Y87" s="9">
        <v>4</v>
      </c>
      <c r="Z87" s="9">
        <v>6</v>
      </c>
      <c r="AA87" s="9">
        <v>5</v>
      </c>
      <c r="AB87" s="9">
        <v>5</v>
      </c>
      <c r="AC87" s="9">
        <v>4</v>
      </c>
      <c r="AD87" s="9">
        <v>4</v>
      </c>
      <c r="AE87" s="9">
        <v>4</v>
      </c>
      <c r="AF87" s="9">
        <v>5</v>
      </c>
      <c r="AG87" s="9">
        <v>4</v>
      </c>
      <c r="AH87" s="1" t="s">
        <v>742</v>
      </c>
      <c r="AI87" s="53"/>
      <c r="AJ87" s="18"/>
    </row>
    <row r="88" spans="1:36" s="1" customFormat="1" ht="10.5">
      <c r="A88" s="16">
        <v>86</v>
      </c>
      <c r="B88" s="17"/>
      <c r="C88" s="16" t="s">
        <v>879</v>
      </c>
      <c r="D88" s="16" t="s">
        <v>390</v>
      </c>
      <c r="E88" s="16" t="s">
        <v>109</v>
      </c>
      <c r="F88" s="4">
        <v>290.89999999999998</v>
      </c>
      <c r="G88" s="2">
        <v>59</v>
      </c>
      <c r="H88" s="2">
        <v>600</v>
      </c>
      <c r="I88" s="4">
        <v>48.48</v>
      </c>
      <c r="J88" s="6">
        <v>24.1</v>
      </c>
      <c r="K88" s="6">
        <v>22</v>
      </c>
      <c r="L88" s="6">
        <v>11.3</v>
      </c>
      <c r="M88" s="6">
        <v>24.3</v>
      </c>
      <c r="N88" s="6">
        <v>36.200000000000003</v>
      </c>
      <c r="O88" s="6">
        <v>24</v>
      </c>
      <c r="P88" s="6">
        <v>27</v>
      </c>
      <c r="Q88" s="6">
        <v>26.5</v>
      </c>
      <c r="R88" s="6">
        <v>28.3</v>
      </c>
      <c r="S88" s="6">
        <v>23.8</v>
      </c>
      <c r="T88" s="6">
        <v>17.3</v>
      </c>
      <c r="U88" s="6">
        <v>26.1</v>
      </c>
      <c r="V88" s="9">
        <v>5</v>
      </c>
      <c r="W88" s="9">
        <v>4</v>
      </c>
      <c r="X88" s="9">
        <v>3</v>
      </c>
      <c r="Y88" s="9">
        <v>4</v>
      </c>
      <c r="Z88" s="9">
        <v>6</v>
      </c>
      <c r="AA88" s="9">
        <v>6</v>
      </c>
      <c r="AB88" s="9">
        <v>6</v>
      </c>
      <c r="AC88" s="9">
        <v>7</v>
      </c>
      <c r="AD88" s="9">
        <v>6</v>
      </c>
      <c r="AE88" s="9">
        <v>3</v>
      </c>
      <c r="AF88" s="9">
        <v>4</v>
      </c>
      <c r="AG88" s="9">
        <v>5</v>
      </c>
      <c r="AH88" s="1" t="s">
        <v>723</v>
      </c>
      <c r="AI88" s="53"/>
      <c r="AJ88" s="18"/>
    </row>
    <row r="89" spans="1:36" s="1" customFormat="1" ht="10.5">
      <c r="A89" s="16">
        <v>87</v>
      </c>
      <c r="B89" s="17"/>
      <c r="C89" s="16" t="s">
        <v>867</v>
      </c>
      <c r="D89" s="16" t="s">
        <v>123</v>
      </c>
      <c r="E89" s="16" t="s">
        <v>109</v>
      </c>
      <c r="F89" s="4">
        <v>290.10000000000002</v>
      </c>
      <c r="G89" s="2">
        <v>39</v>
      </c>
      <c r="H89" s="2">
        <v>650</v>
      </c>
      <c r="I89" s="4">
        <v>44.63</v>
      </c>
      <c r="J89" s="6">
        <v>14</v>
      </c>
      <c r="K89" s="6">
        <v>27.8</v>
      </c>
      <c r="L89" s="6">
        <v>27.1</v>
      </c>
      <c r="M89" s="6">
        <v>80.900000000000006</v>
      </c>
      <c r="N89" s="6">
        <v>22.1</v>
      </c>
      <c r="O89" s="6">
        <v>17.600000000000001</v>
      </c>
      <c r="P89" s="6">
        <v>72.5</v>
      </c>
      <c r="Q89" s="6">
        <v>9.4</v>
      </c>
      <c r="R89" s="6">
        <v>0</v>
      </c>
      <c r="S89" s="6">
        <v>0</v>
      </c>
      <c r="T89" s="6">
        <v>2.5</v>
      </c>
      <c r="U89" s="6">
        <v>16.2</v>
      </c>
      <c r="V89" s="9">
        <v>1</v>
      </c>
      <c r="W89" s="9">
        <v>5</v>
      </c>
      <c r="X89" s="9">
        <v>4</v>
      </c>
      <c r="Y89" s="9">
        <v>7</v>
      </c>
      <c r="Z89" s="9">
        <v>4</v>
      </c>
      <c r="AA89" s="9">
        <v>3</v>
      </c>
      <c r="AB89" s="9">
        <v>8</v>
      </c>
      <c r="AC89" s="9">
        <v>2</v>
      </c>
      <c r="AD89" s="9">
        <v>0</v>
      </c>
      <c r="AE89" s="9">
        <v>0</v>
      </c>
      <c r="AF89" s="9">
        <v>1</v>
      </c>
      <c r="AG89" s="9">
        <v>4</v>
      </c>
      <c r="AH89" s="1" t="s">
        <v>709</v>
      </c>
      <c r="AI89" s="53"/>
      <c r="AJ89" s="18"/>
    </row>
    <row r="90" spans="1:36" s="1" customFormat="1" ht="10.5">
      <c r="A90" s="16">
        <v>88</v>
      </c>
      <c r="B90" s="17"/>
      <c r="C90" s="16" t="s">
        <v>798</v>
      </c>
      <c r="D90" s="16" t="s">
        <v>799</v>
      </c>
      <c r="E90" s="16"/>
      <c r="F90" s="4">
        <v>285.7</v>
      </c>
      <c r="G90" s="2">
        <v>35</v>
      </c>
      <c r="H90" s="2">
        <v>1000</v>
      </c>
      <c r="I90" s="4">
        <v>28.57</v>
      </c>
      <c r="J90" s="6">
        <v>48</v>
      </c>
      <c r="K90" s="6">
        <v>75.7</v>
      </c>
      <c r="L90" s="6">
        <v>51.2</v>
      </c>
      <c r="M90" s="6">
        <v>3.2</v>
      </c>
      <c r="N90" s="6">
        <v>18</v>
      </c>
      <c r="O90" s="6">
        <v>30</v>
      </c>
      <c r="P90" s="6">
        <v>6</v>
      </c>
      <c r="Q90" s="6">
        <v>37.200000000000003</v>
      </c>
      <c r="R90" s="6">
        <v>16.399999999999999</v>
      </c>
      <c r="S90" s="6">
        <v>0</v>
      </c>
      <c r="T90" s="6">
        <v>0</v>
      </c>
      <c r="U90" s="6">
        <v>0</v>
      </c>
      <c r="V90" s="9">
        <v>5</v>
      </c>
      <c r="W90" s="9">
        <v>7</v>
      </c>
      <c r="X90" s="9">
        <v>5</v>
      </c>
      <c r="Y90" s="9">
        <v>1</v>
      </c>
      <c r="Z90" s="9">
        <v>3</v>
      </c>
      <c r="AA90" s="9">
        <v>3</v>
      </c>
      <c r="AB90" s="9">
        <v>1</v>
      </c>
      <c r="AC90" s="9">
        <v>7</v>
      </c>
      <c r="AD90" s="9">
        <v>3</v>
      </c>
      <c r="AE90" s="9">
        <v>0</v>
      </c>
      <c r="AF90" s="9">
        <v>0</v>
      </c>
      <c r="AG90" s="9">
        <v>0</v>
      </c>
      <c r="AH90" s="1" t="s">
        <v>800</v>
      </c>
      <c r="AI90" s="53"/>
      <c r="AJ90" s="18"/>
    </row>
    <row r="91" spans="1:36" s="1" customFormat="1" ht="10.5">
      <c r="A91" s="16">
        <v>89</v>
      </c>
      <c r="B91" s="17" t="s">
        <v>308</v>
      </c>
      <c r="C91" s="16" t="s">
        <v>955</v>
      </c>
      <c r="D91" s="16" t="s">
        <v>956</v>
      </c>
      <c r="E91" s="16" t="s">
        <v>109</v>
      </c>
      <c r="F91" s="4">
        <v>269.5</v>
      </c>
      <c r="G91" s="2">
        <v>39</v>
      </c>
      <c r="H91" s="2">
        <v>300</v>
      </c>
      <c r="I91" s="4">
        <v>89.83</v>
      </c>
      <c r="J91" s="6"/>
      <c r="K91" s="6"/>
      <c r="L91" s="6"/>
      <c r="M91" s="6"/>
      <c r="N91" s="6"/>
      <c r="O91" s="6"/>
      <c r="P91" s="6"/>
      <c r="Q91" s="6"/>
      <c r="R91" s="6">
        <v>49</v>
      </c>
      <c r="S91" s="6">
        <v>89.5</v>
      </c>
      <c r="T91" s="6">
        <v>66</v>
      </c>
      <c r="U91" s="6">
        <v>65</v>
      </c>
      <c r="V91" s="9"/>
      <c r="W91" s="9"/>
      <c r="X91" s="9"/>
      <c r="Y91" s="9"/>
      <c r="Z91" s="9"/>
      <c r="AA91" s="9"/>
      <c r="AB91" s="9"/>
      <c r="AC91" s="9"/>
      <c r="AD91" s="9">
        <v>7</v>
      </c>
      <c r="AE91" s="9">
        <v>12</v>
      </c>
      <c r="AF91" s="9">
        <v>11</v>
      </c>
      <c r="AG91" s="9">
        <v>9</v>
      </c>
      <c r="AH91" s="1" t="s">
        <v>957</v>
      </c>
      <c r="AI91" s="53"/>
      <c r="AJ91" s="18"/>
    </row>
    <row r="92" spans="1:36" s="1" customFormat="1" ht="10.5">
      <c r="A92" s="16">
        <v>90</v>
      </c>
      <c r="B92" s="17"/>
      <c r="C92" s="16" t="s">
        <v>876</v>
      </c>
      <c r="D92" s="16" t="s">
        <v>192</v>
      </c>
      <c r="E92" s="16" t="s">
        <v>193</v>
      </c>
      <c r="F92" s="4">
        <v>252.5</v>
      </c>
      <c r="G92" s="2">
        <v>83</v>
      </c>
      <c r="H92" s="2">
        <v>360</v>
      </c>
      <c r="I92" s="4">
        <v>70.14</v>
      </c>
      <c r="J92" s="6">
        <v>6</v>
      </c>
      <c r="K92" s="6">
        <v>12</v>
      </c>
      <c r="L92" s="6">
        <v>30</v>
      </c>
      <c r="M92" s="6">
        <v>29</v>
      </c>
      <c r="N92" s="6">
        <v>44</v>
      </c>
      <c r="O92" s="6">
        <v>22</v>
      </c>
      <c r="P92" s="6">
        <v>25</v>
      </c>
      <c r="Q92" s="6">
        <v>17</v>
      </c>
      <c r="R92" s="6">
        <v>13</v>
      </c>
      <c r="S92" s="6">
        <v>23.5</v>
      </c>
      <c r="T92" s="6">
        <v>15</v>
      </c>
      <c r="U92" s="6">
        <v>16</v>
      </c>
      <c r="V92" s="9">
        <v>2</v>
      </c>
      <c r="W92" s="9">
        <v>6</v>
      </c>
      <c r="X92" s="9">
        <v>5</v>
      </c>
      <c r="Y92" s="9">
        <v>5</v>
      </c>
      <c r="Z92" s="9">
        <v>7</v>
      </c>
      <c r="AA92" s="9">
        <v>3</v>
      </c>
      <c r="AB92" s="9">
        <v>6</v>
      </c>
      <c r="AC92" s="9">
        <v>3</v>
      </c>
      <c r="AD92" s="9">
        <v>4</v>
      </c>
      <c r="AE92" s="9">
        <v>5</v>
      </c>
      <c r="AF92" s="9">
        <v>4</v>
      </c>
      <c r="AG92" s="9">
        <v>33</v>
      </c>
      <c r="AH92" s="1" t="s">
        <v>725</v>
      </c>
      <c r="AI92" s="53"/>
      <c r="AJ92" s="18"/>
    </row>
    <row r="93" spans="1:36" s="1" customFormat="1" ht="10.5">
      <c r="A93" s="16">
        <v>91</v>
      </c>
      <c r="B93" s="17"/>
      <c r="C93" s="16" t="s">
        <v>874</v>
      </c>
      <c r="D93" s="16" t="s">
        <v>178</v>
      </c>
      <c r="E93" s="16" t="s">
        <v>109</v>
      </c>
      <c r="F93" s="4">
        <v>251</v>
      </c>
      <c r="G93" s="2">
        <v>20</v>
      </c>
      <c r="H93" s="2">
        <v>500</v>
      </c>
      <c r="I93" s="4">
        <v>50.2</v>
      </c>
      <c r="J93" s="6">
        <v>10</v>
      </c>
      <c r="K93" s="6">
        <v>28</v>
      </c>
      <c r="L93" s="6">
        <v>21</v>
      </c>
      <c r="M93" s="6">
        <v>55</v>
      </c>
      <c r="N93" s="6">
        <v>31</v>
      </c>
      <c r="O93" s="6">
        <v>86</v>
      </c>
      <c r="P93" s="6">
        <v>17</v>
      </c>
      <c r="Q93" s="6">
        <v>3</v>
      </c>
      <c r="R93" s="6">
        <v>0</v>
      </c>
      <c r="S93" s="6">
        <v>0</v>
      </c>
      <c r="T93" s="6">
        <v>0</v>
      </c>
      <c r="U93" s="6"/>
      <c r="V93" s="9">
        <v>2</v>
      </c>
      <c r="W93" s="9">
        <v>2</v>
      </c>
      <c r="X93" s="9">
        <v>2</v>
      </c>
      <c r="Y93" s="9">
        <v>4</v>
      </c>
      <c r="Z93" s="9">
        <v>3</v>
      </c>
      <c r="AA93" s="9">
        <v>4</v>
      </c>
      <c r="AB93" s="9">
        <v>2</v>
      </c>
      <c r="AC93" s="9">
        <v>1</v>
      </c>
      <c r="AD93" s="9">
        <v>0</v>
      </c>
      <c r="AE93" s="9">
        <v>0</v>
      </c>
      <c r="AF93" s="9">
        <v>0</v>
      </c>
      <c r="AG93" s="9"/>
      <c r="AH93" s="1" t="s">
        <v>663</v>
      </c>
      <c r="AI93" s="53"/>
      <c r="AJ93" s="18"/>
    </row>
    <row r="94" spans="1:36" s="1" customFormat="1" ht="10.5">
      <c r="A94" s="16">
        <v>92</v>
      </c>
      <c r="B94" s="17"/>
      <c r="C94" s="16" t="s">
        <v>208</v>
      </c>
      <c r="D94" s="16" t="s">
        <v>209</v>
      </c>
      <c r="E94" s="16" t="s">
        <v>906</v>
      </c>
      <c r="F94" s="4">
        <v>248.5</v>
      </c>
      <c r="G94" s="2">
        <v>51</v>
      </c>
      <c r="H94" s="2">
        <v>500</v>
      </c>
      <c r="I94" s="4">
        <v>49.7</v>
      </c>
      <c r="J94" s="6">
        <v>6</v>
      </c>
      <c r="K94" s="6">
        <v>11</v>
      </c>
      <c r="L94" s="6">
        <v>10</v>
      </c>
      <c r="M94" s="6">
        <v>9</v>
      </c>
      <c r="N94" s="6">
        <v>47</v>
      </c>
      <c r="O94" s="6">
        <v>40.5</v>
      </c>
      <c r="P94" s="6">
        <v>40.5</v>
      </c>
      <c r="Q94" s="6">
        <v>23</v>
      </c>
      <c r="R94" s="6">
        <v>21</v>
      </c>
      <c r="S94" s="6">
        <v>10.5</v>
      </c>
      <c r="T94" s="6">
        <v>17</v>
      </c>
      <c r="U94" s="6">
        <v>13</v>
      </c>
      <c r="V94" s="9">
        <v>1</v>
      </c>
      <c r="W94" s="9">
        <v>2</v>
      </c>
      <c r="X94" s="9">
        <v>2</v>
      </c>
      <c r="Y94" s="9">
        <v>2</v>
      </c>
      <c r="Z94" s="9">
        <v>10</v>
      </c>
      <c r="AA94" s="9">
        <v>9</v>
      </c>
      <c r="AB94" s="9">
        <v>8</v>
      </c>
      <c r="AC94" s="9">
        <v>4</v>
      </c>
      <c r="AD94" s="9">
        <v>4</v>
      </c>
      <c r="AE94" s="9">
        <v>2</v>
      </c>
      <c r="AF94" s="9">
        <v>4</v>
      </c>
      <c r="AG94" s="9">
        <v>3</v>
      </c>
      <c r="AH94" s="1" t="s">
        <v>705</v>
      </c>
      <c r="AI94" s="53"/>
      <c r="AJ94" s="18"/>
    </row>
    <row r="95" spans="1:36" s="1" customFormat="1" ht="10.5">
      <c r="A95" s="16">
        <v>93</v>
      </c>
      <c r="B95" s="17"/>
      <c r="C95" s="16" t="s">
        <v>871</v>
      </c>
      <c r="D95" s="16" t="s">
        <v>872</v>
      </c>
      <c r="E95" s="16" t="s">
        <v>109</v>
      </c>
      <c r="F95" s="4">
        <v>239.2</v>
      </c>
      <c r="G95" s="2">
        <v>38</v>
      </c>
      <c r="H95" s="2">
        <v>600</v>
      </c>
      <c r="I95" s="4">
        <v>39.869999999999997</v>
      </c>
      <c r="J95" s="6">
        <v>68.099999999999994</v>
      </c>
      <c r="K95" s="6">
        <v>52.7</v>
      </c>
      <c r="L95" s="6">
        <v>12</v>
      </c>
      <c r="M95" s="6">
        <v>8</v>
      </c>
      <c r="N95" s="6">
        <v>0</v>
      </c>
      <c r="O95" s="6">
        <v>19</v>
      </c>
      <c r="P95" s="6">
        <v>16.399999999999999</v>
      </c>
      <c r="Q95" s="6">
        <v>21</v>
      </c>
      <c r="R95" s="6">
        <v>20</v>
      </c>
      <c r="S95" s="6">
        <v>8</v>
      </c>
      <c r="T95" s="6">
        <v>9</v>
      </c>
      <c r="U95" s="6">
        <v>5</v>
      </c>
      <c r="V95" s="9">
        <v>7</v>
      </c>
      <c r="W95" s="9">
        <v>8</v>
      </c>
      <c r="X95" s="9">
        <v>3</v>
      </c>
      <c r="Y95" s="9">
        <v>2</v>
      </c>
      <c r="Z95" s="9">
        <v>0</v>
      </c>
      <c r="AA95" s="9">
        <v>4</v>
      </c>
      <c r="AB95" s="9">
        <v>3</v>
      </c>
      <c r="AC95" s="9">
        <v>3</v>
      </c>
      <c r="AD95" s="9">
        <v>3</v>
      </c>
      <c r="AE95" s="9">
        <v>2</v>
      </c>
      <c r="AF95" s="9">
        <v>2</v>
      </c>
      <c r="AG95" s="9">
        <v>1</v>
      </c>
      <c r="AH95" s="1" t="s">
        <v>873</v>
      </c>
      <c r="AI95" s="53"/>
      <c r="AJ95" s="18"/>
    </row>
    <row r="96" spans="1:36" s="1" customFormat="1" ht="10.5">
      <c r="A96" s="16">
        <v>94</v>
      </c>
      <c r="B96" s="17"/>
      <c r="C96" s="16" t="s">
        <v>885</v>
      </c>
      <c r="D96" s="16" t="s">
        <v>159</v>
      </c>
      <c r="E96" s="16" t="s">
        <v>109</v>
      </c>
      <c r="F96" s="4">
        <v>226</v>
      </c>
      <c r="G96" s="2">
        <v>69</v>
      </c>
      <c r="H96" s="2">
        <v>300</v>
      </c>
      <c r="I96" s="4">
        <v>75.33</v>
      </c>
      <c r="J96" s="6">
        <v>12</v>
      </c>
      <c r="K96" s="6">
        <v>9</v>
      </c>
      <c r="L96" s="6">
        <v>20</v>
      </c>
      <c r="M96" s="6">
        <v>19</v>
      </c>
      <c r="N96" s="6">
        <v>25</v>
      </c>
      <c r="O96" s="6">
        <v>17</v>
      </c>
      <c r="P96" s="6">
        <v>15</v>
      </c>
      <c r="Q96" s="6">
        <v>25</v>
      </c>
      <c r="R96" s="6">
        <v>18</v>
      </c>
      <c r="S96" s="6">
        <v>33</v>
      </c>
      <c r="T96" s="6">
        <v>18</v>
      </c>
      <c r="U96" s="6">
        <v>15</v>
      </c>
      <c r="V96" s="9">
        <v>4</v>
      </c>
      <c r="W96" s="9">
        <v>4</v>
      </c>
      <c r="X96" s="9">
        <v>7</v>
      </c>
      <c r="Y96" s="9">
        <v>6</v>
      </c>
      <c r="Z96" s="9">
        <v>8</v>
      </c>
      <c r="AA96" s="9">
        <v>6</v>
      </c>
      <c r="AB96" s="9">
        <v>5</v>
      </c>
      <c r="AC96" s="9">
        <v>7</v>
      </c>
      <c r="AD96" s="9">
        <v>5</v>
      </c>
      <c r="AE96" s="9">
        <v>7</v>
      </c>
      <c r="AF96" s="9">
        <v>6</v>
      </c>
      <c r="AG96" s="9">
        <v>4</v>
      </c>
      <c r="AH96" s="1" t="s">
        <v>746</v>
      </c>
      <c r="AI96" s="53"/>
      <c r="AJ96" s="18"/>
    </row>
    <row r="97" spans="1:36" s="1" customFormat="1" ht="10.5">
      <c r="A97" s="16">
        <v>95</v>
      </c>
      <c r="B97" s="17"/>
      <c r="C97" s="16" t="s">
        <v>958</v>
      </c>
      <c r="D97" s="16" t="s">
        <v>114</v>
      </c>
      <c r="E97" s="16" t="s">
        <v>115</v>
      </c>
      <c r="F97" s="4">
        <v>216.9</v>
      </c>
      <c r="G97" s="2">
        <v>30</v>
      </c>
      <c r="H97" s="2">
        <v>360</v>
      </c>
      <c r="I97" s="4">
        <v>60.25</v>
      </c>
      <c r="J97" s="6">
        <v>5.7</v>
      </c>
      <c r="K97" s="6">
        <v>7.8</v>
      </c>
      <c r="L97" s="6">
        <v>34.299999999999997</v>
      </c>
      <c r="M97" s="6">
        <v>18.600000000000001</v>
      </c>
      <c r="N97" s="6">
        <v>10.8</v>
      </c>
      <c r="O97" s="6">
        <v>36.799999999999997</v>
      </c>
      <c r="P97" s="6">
        <v>16.100000000000001</v>
      </c>
      <c r="Q97" s="6">
        <v>10</v>
      </c>
      <c r="R97" s="6">
        <v>11.5</v>
      </c>
      <c r="S97" s="6">
        <v>49.4</v>
      </c>
      <c r="T97" s="6">
        <v>0</v>
      </c>
      <c r="U97" s="6">
        <v>15.9</v>
      </c>
      <c r="V97" s="9">
        <v>1</v>
      </c>
      <c r="W97" s="9">
        <v>2</v>
      </c>
      <c r="X97" s="9">
        <v>8</v>
      </c>
      <c r="Y97" s="9">
        <v>3</v>
      </c>
      <c r="Z97" s="9">
        <v>2</v>
      </c>
      <c r="AA97" s="9">
        <v>3</v>
      </c>
      <c r="AB97" s="9">
        <v>1</v>
      </c>
      <c r="AC97" s="9">
        <v>1</v>
      </c>
      <c r="AD97" s="9">
        <v>2</v>
      </c>
      <c r="AE97" s="9">
        <v>5</v>
      </c>
      <c r="AF97" s="9">
        <v>0</v>
      </c>
      <c r="AG97" s="9">
        <v>2</v>
      </c>
      <c r="AH97" s="1" t="s">
        <v>729</v>
      </c>
      <c r="AI97" s="53"/>
      <c r="AJ97" s="18"/>
    </row>
    <row r="98" spans="1:36" s="1" customFormat="1" ht="10.5">
      <c r="A98" s="16">
        <v>96</v>
      </c>
      <c r="B98" s="17"/>
      <c r="C98" s="16" t="s">
        <v>869</v>
      </c>
      <c r="D98" s="16" t="s">
        <v>298</v>
      </c>
      <c r="E98" s="16" t="s">
        <v>164</v>
      </c>
      <c r="F98" s="4">
        <v>216.2</v>
      </c>
      <c r="G98" s="2">
        <v>53</v>
      </c>
      <c r="H98" s="2">
        <v>500</v>
      </c>
      <c r="I98" s="4">
        <v>43.24</v>
      </c>
      <c r="J98" s="6">
        <v>10</v>
      </c>
      <c r="K98" s="6">
        <v>32.299999999999997</v>
      </c>
      <c r="L98" s="6">
        <v>11.8</v>
      </c>
      <c r="M98" s="6">
        <v>5</v>
      </c>
      <c r="N98" s="6">
        <v>9</v>
      </c>
      <c r="O98" s="6">
        <v>17</v>
      </c>
      <c r="P98" s="6">
        <v>48.1</v>
      </c>
      <c r="Q98" s="6">
        <v>30</v>
      </c>
      <c r="R98" s="6">
        <v>24.6</v>
      </c>
      <c r="S98" s="6">
        <v>4.8</v>
      </c>
      <c r="T98" s="6">
        <v>23.6</v>
      </c>
      <c r="U98" s="6"/>
      <c r="V98" s="9">
        <v>1</v>
      </c>
      <c r="W98" s="9">
        <v>6</v>
      </c>
      <c r="X98" s="9">
        <v>2</v>
      </c>
      <c r="Y98" s="9">
        <v>1</v>
      </c>
      <c r="Z98" s="9">
        <v>2</v>
      </c>
      <c r="AA98" s="9">
        <v>5</v>
      </c>
      <c r="AB98" s="9">
        <v>14</v>
      </c>
      <c r="AC98" s="9">
        <v>9</v>
      </c>
      <c r="AD98" s="9">
        <v>8</v>
      </c>
      <c r="AE98" s="9">
        <v>1</v>
      </c>
      <c r="AF98" s="9">
        <v>4</v>
      </c>
      <c r="AG98" s="9"/>
      <c r="AH98" s="1" t="s">
        <v>737</v>
      </c>
      <c r="AI98" s="53"/>
      <c r="AJ98" s="18"/>
    </row>
    <row r="99" spans="1:36" s="1" customFormat="1" ht="10.5">
      <c r="A99" s="16">
        <v>97</v>
      </c>
      <c r="B99" s="17"/>
      <c r="C99" s="16" t="s">
        <v>883</v>
      </c>
      <c r="D99" s="16" t="s">
        <v>223</v>
      </c>
      <c r="E99" s="16" t="s">
        <v>224</v>
      </c>
      <c r="F99" s="4">
        <v>210.7</v>
      </c>
      <c r="G99" s="2">
        <v>37</v>
      </c>
      <c r="H99" s="2">
        <v>365</v>
      </c>
      <c r="I99" s="4">
        <v>57.73</v>
      </c>
      <c r="J99" s="6">
        <v>21.3</v>
      </c>
      <c r="K99" s="6">
        <v>6</v>
      </c>
      <c r="L99" s="6">
        <v>0</v>
      </c>
      <c r="M99" s="6">
        <v>16.2</v>
      </c>
      <c r="N99" s="6">
        <v>26.5</v>
      </c>
      <c r="O99" s="6">
        <v>20.5</v>
      </c>
      <c r="P99" s="6">
        <v>18.100000000000001</v>
      </c>
      <c r="Q99" s="6">
        <v>0</v>
      </c>
      <c r="R99" s="6">
        <v>21.8</v>
      </c>
      <c r="S99" s="6">
        <v>10.8</v>
      </c>
      <c r="T99" s="6">
        <v>17.3</v>
      </c>
      <c r="U99" s="6">
        <v>52.2</v>
      </c>
      <c r="V99" s="9">
        <v>1</v>
      </c>
      <c r="W99" s="9">
        <v>3</v>
      </c>
      <c r="X99" s="9">
        <v>0</v>
      </c>
      <c r="Y99" s="9">
        <v>3</v>
      </c>
      <c r="Z99" s="9">
        <v>9</v>
      </c>
      <c r="AA99" s="9">
        <v>5</v>
      </c>
      <c r="AB99" s="9">
        <v>4</v>
      </c>
      <c r="AC99" s="9">
        <v>0</v>
      </c>
      <c r="AD99" s="9">
        <v>3</v>
      </c>
      <c r="AE99" s="9">
        <v>3</v>
      </c>
      <c r="AF99" s="9">
        <v>3</v>
      </c>
      <c r="AG99" s="9">
        <v>3</v>
      </c>
      <c r="AH99" s="1" t="s">
        <v>731</v>
      </c>
      <c r="AI99" s="53"/>
      <c r="AJ99" s="18"/>
    </row>
    <row r="100" spans="1:36" s="1" customFormat="1" ht="10.5">
      <c r="A100" s="16">
        <v>98</v>
      </c>
      <c r="B100" s="17"/>
      <c r="C100" s="16" t="s">
        <v>959</v>
      </c>
      <c r="D100" s="16" t="s">
        <v>960</v>
      </c>
      <c r="E100" s="16" t="s">
        <v>109</v>
      </c>
      <c r="F100" s="4">
        <v>209</v>
      </c>
      <c r="G100" s="2">
        <v>26</v>
      </c>
      <c r="H100" s="2">
        <v>800</v>
      </c>
      <c r="I100" s="4">
        <v>26.13</v>
      </c>
      <c r="J100" s="6"/>
      <c r="K100" s="6"/>
      <c r="L100" s="6"/>
      <c r="M100" s="6"/>
      <c r="N100" s="6"/>
      <c r="O100" s="6"/>
      <c r="P100" s="6"/>
      <c r="Q100" s="6"/>
      <c r="R100" s="6">
        <v>50</v>
      </c>
      <c r="S100" s="6">
        <v>60</v>
      </c>
      <c r="T100" s="6">
        <v>49</v>
      </c>
      <c r="U100" s="6">
        <v>50</v>
      </c>
      <c r="V100" s="9"/>
      <c r="W100" s="9"/>
      <c r="X100" s="9"/>
      <c r="Y100" s="9"/>
      <c r="Z100" s="9"/>
      <c r="AA100" s="9"/>
      <c r="AB100" s="9"/>
      <c r="AC100" s="9"/>
      <c r="AD100" s="9">
        <v>10</v>
      </c>
      <c r="AE100" s="9">
        <v>6</v>
      </c>
      <c r="AF100" s="9">
        <v>5</v>
      </c>
      <c r="AG100" s="9">
        <v>5</v>
      </c>
      <c r="AH100" s="1" t="s">
        <v>961</v>
      </c>
      <c r="AI100" s="53"/>
      <c r="AJ100" s="18"/>
    </row>
    <row r="101" spans="1:36" s="1" customFormat="1" ht="10.5">
      <c r="A101" s="16">
        <v>99</v>
      </c>
      <c r="B101" s="17"/>
      <c r="C101" s="16" t="s">
        <v>875</v>
      </c>
      <c r="D101" s="16" t="s">
        <v>113</v>
      </c>
      <c r="E101" s="16" t="s">
        <v>109</v>
      </c>
      <c r="F101" s="4">
        <v>181.5</v>
      </c>
      <c r="G101" s="2">
        <v>17</v>
      </c>
      <c r="H101" s="2">
        <v>1200</v>
      </c>
      <c r="I101" s="4">
        <v>15.13</v>
      </c>
      <c r="J101" s="6">
        <v>5</v>
      </c>
      <c r="K101" s="6">
        <v>13</v>
      </c>
      <c r="L101" s="6">
        <v>13.5</v>
      </c>
      <c r="M101" s="6">
        <v>18</v>
      </c>
      <c r="N101" s="6">
        <v>29</v>
      </c>
      <c r="O101" s="6">
        <v>12</v>
      </c>
      <c r="P101" s="6">
        <v>24</v>
      </c>
      <c r="Q101" s="6">
        <v>24</v>
      </c>
      <c r="R101" s="6">
        <v>43</v>
      </c>
      <c r="S101" s="6">
        <v>0</v>
      </c>
      <c r="T101" s="6">
        <v>0</v>
      </c>
      <c r="U101" s="6">
        <v>0</v>
      </c>
      <c r="V101" s="9">
        <v>1</v>
      </c>
      <c r="W101" s="9">
        <v>1</v>
      </c>
      <c r="X101" s="9">
        <v>2</v>
      </c>
      <c r="Y101" s="9">
        <v>2</v>
      </c>
      <c r="Z101" s="9">
        <v>3</v>
      </c>
      <c r="AA101" s="9">
        <v>1</v>
      </c>
      <c r="AB101" s="9">
        <v>2</v>
      </c>
      <c r="AC101" s="9">
        <v>2</v>
      </c>
      <c r="AD101" s="9">
        <v>3</v>
      </c>
      <c r="AE101" s="9">
        <v>0</v>
      </c>
      <c r="AF101" s="9">
        <v>0</v>
      </c>
      <c r="AG101" s="9">
        <v>0</v>
      </c>
      <c r="AH101" s="1" t="s">
        <v>707</v>
      </c>
      <c r="AI101" s="53"/>
      <c r="AJ101" s="18"/>
    </row>
    <row r="102" spans="1:36" s="1" customFormat="1" ht="10.5">
      <c r="A102" s="16">
        <v>100</v>
      </c>
      <c r="B102" s="17"/>
      <c r="C102" s="16" t="s">
        <v>884</v>
      </c>
      <c r="D102" s="16" t="s">
        <v>205</v>
      </c>
      <c r="E102" s="16" t="s">
        <v>117</v>
      </c>
      <c r="F102" s="4">
        <v>175.9</v>
      </c>
      <c r="G102" s="2">
        <v>47</v>
      </c>
      <c r="H102" s="2">
        <v>750</v>
      </c>
      <c r="I102" s="4">
        <v>23.45</v>
      </c>
      <c r="J102" s="6">
        <v>26</v>
      </c>
      <c r="K102" s="6">
        <v>7.2</v>
      </c>
      <c r="L102" s="6">
        <v>11.6</v>
      </c>
      <c r="M102" s="6">
        <v>16</v>
      </c>
      <c r="N102" s="6">
        <v>14</v>
      </c>
      <c r="O102" s="6">
        <v>22</v>
      </c>
      <c r="P102" s="6">
        <v>19.7</v>
      </c>
      <c r="Q102" s="6">
        <v>16</v>
      </c>
      <c r="R102" s="6">
        <v>10.199999999999999</v>
      </c>
      <c r="S102" s="6">
        <v>10.4</v>
      </c>
      <c r="T102" s="6">
        <v>15</v>
      </c>
      <c r="U102" s="6">
        <v>7.8</v>
      </c>
      <c r="V102" s="9">
        <v>3</v>
      </c>
      <c r="W102" s="9">
        <v>4</v>
      </c>
      <c r="X102" s="9">
        <v>4</v>
      </c>
      <c r="Y102" s="9">
        <v>5</v>
      </c>
      <c r="Z102" s="9">
        <v>4</v>
      </c>
      <c r="AA102" s="9">
        <v>5</v>
      </c>
      <c r="AB102" s="9">
        <v>6</v>
      </c>
      <c r="AC102" s="9">
        <v>2</v>
      </c>
      <c r="AD102" s="9">
        <v>4</v>
      </c>
      <c r="AE102" s="9">
        <v>4</v>
      </c>
      <c r="AF102" s="9">
        <v>3</v>
      </c>
      <c r="AG102" s="9">
        <v>3</v>
      </c>
      <c r="AH102" s="1" t="s">
        <v>733</v>
      </c>
      <c r="AI102" s="53"/>
      <c r="AJ102" s="18"/>
    </row>
    <row r="103" spans="1:36" s="1" customFormat="1" ht="10.5">
      <c r="A103" s="16">
        <v>101</v>
      </c>
      <c r="B103" s="17"/>
      <c r="C103" s="16" t="s">
        <v>881</v>
      </c>
      <c r="D103" s="16" t="s">
        <v>141</v>
      </c>
      <c r="E103" s="16" t="s">
        <v>109</v>
      </c>
      <c r="F103" s="4">
        <v>174</v>
      </c>
      <c r="G103" s="2">
        <v>66</v>
      </c>
      <c r="H103" s="2">
        <v>1000</v>
      </c>
      <c r="I103" s="4">
        <v>17.399999999999999</v>
      </c>
      <c r="J103" s="6">
        <v>14</v>
      </c>
      <c r="K103" s="6">
        <v>11</v>
      </c>
      <c r="L103" s="6">
        <v>8</v>
      </c>
      <c r="M103" s="6">
        <v>14</v>
      </c>
      <c r="N103" s="6">
        <v>15</v>
      </c>
      <c r="O103" s="6">
        <v>9</v>
      </c>
      <c r="P103" s="6">
        <v>16</v>
      </c>
      <c r="Q103" s="6">
        <v>13</v>
      </c>
      <c r="R103" s="6">
        <v>24</v>
      </c>
      <c r="S103" s="6">
        <v>19</v>
      </c>
      <c r="T103" s="6">
        <v>17</v>
      </c>
      <c r="U103" s="6">
        <v>14</v>
      </c>
      <c r="V103" s="9">
        <v>6</v>
      </c>
      <c r="W103" s="9">
        <v>5</v>
      </c>
      <c r="X103" s="9">
        <v>3</v>
      </c>
      <c r="Y103" s="9">
        <v>6</v>
      </c>
      <c r="Z103" s="9">
        <v>5</v>
      </c>
      <c r="AA103" s="9">
        <v>4</v>
      </c>
      <c r="AB103" s="9">
        <v>7</v>
      </c>
      <c r="AC103" s="9">
        <v>6</v>
      </c>
      <c r="AD103" s="9">
        <v>9</v>
      </c>
      <c r="AE103" s="9">
        <v>8</v>
      </c>
      <c r="AF103" s="9">
        <v>3</v>
      </c>
      <c r="AG103" s="9">
        <v>4</v>
      </c>
      <c r="AH103" s="1" t="s">
        <v>727</v>
      </c>
      <c r="AI103" s="53"/>
      <c r="AJ103" s="18"/>
    </row>
    <row r="104" spans="1:36" s="1" customFormat="1" ht="10.5">
      <c r="A104" s="16">
        <v>102</v>
      </c>
      <c r="B104" s="17"/>
      <c r="C104" s="16" t="s">
        <v>877</v>
      </c>
      <c r="D104" s="16" t="s">
        <v>199</v>
      </c>
      <c r="E104" s="16" t="s">
        <v>109</v>
      </c>
      <c r="F104" s="4">
        <v>164.9</v>
      </c>
      <c r="G104" s="2">
        <v>27</v>
      </c>
      <c r="H104" s="2">
        <v>500</v>
      </c>
      <c r="I104" s="4">
        <v>32.979999999999997</v>
      </c>
      <c r="J104" s="6">
        <v>0</v>
      </c>
      <c r="K104" s="6">
        <v>2.5</v>
      </c>
      <c r="L104" s="6">
        <v>6</v>
      </c>
      <c r="M104" s="6">
        <v>22</v>
      </c>
      <c r="N104" s="6">
        <v>14.5</v>
      </c>
      <c r="O104" s="6">
        <v>15.9</v>
      </c>
      <c r="P104" s="6">
        <v>23</v>
      </c>
      <c r="Q104" s="6">
        <v>35.799999999999997</v>
      </c>
      <c r="R104" s="6">
        <v>11.5</v>
      </c>
      <c r="S104" s="6">
        <v>18.7</v>
      </c>
      <c r="T104" s="6">
        <v>7</v>
      </c>
      <c r="U104" s="6">
        <v>8</v>
      </c>
      <c r="V104" s="9">
        <v>0</v>
      </c>
      <c r="W104" s="9">
        <v>1</v>
      </c>
      <c r="X104" s="9">
        <v>2</v>
      </c>
      <c r="Y104" s="9">
        <v>3</v>
      </c>
      <c r="Z104" s="9">
        <v>4</v>
      </c>
      <c r="AA104" s="9">
        <v>3</v>
      </c>
      <c r="AB104" s="9">
        <v>5</v>
      </c>
      <c r="AC104" s="9">
        <v>4</v>
      </c>
      <c r="AD104" s="9">
        <v>1</v>
      </c>
      <c r="AE104" s="9">
        <v>2</v>
      </c>
      <c r="AF104" s="9">
        <v>1</v>
      </c>
      <c r="AG104" s="9">
        <v>1</v>
      </c>
      <c r="AH104" s="1" t="s">
        <v>702</v>
      </c>
      <c r="AI104" s="53"/>
      <c r="AJ104" s="18"/>
    </row>
    <row r="105" spans="1:36" s="1" customFormat="1" ht="10.5">
      <c r="A105" s="16">
        <v>103</v>
      </c>
      <c r="B105" s="17"/>
      <c r="C105" s="16" t="s">
        <v>887</v>
      </c>
      <c r="D105" s="16" t="s">
        <v>888</v>
      </c>
      <c r="E105" s="16" t="s">
        <v>889</v>
      </c>
      <c r="F105" s="4">
        <v>126.6</v>
      </c>
      <c r="G105" s="2">
        <v>47</v>
      </c>
      <c r="H105" s="2">
        <v>120</v>
      </c>
      <c r="I105" s="4">
        <v>105.5</v>
      </c>
      <c r="J105" s="6">
        <v>19.2</v>
      </c>
      <c r="K105" s="6">
        <v>5</v>
      </c>
      <c r="L105" s="6">
        <v>5.2</v>
      </c>
      <c r="M105" s="6">
        <v>2.9</v>
      </c>
      <c r="N105" s="6">
        <v>8.9</v>
      </c>
      <c r="O105" s="6">
        <v>7.4</v>
      </c>
      <c r="P105" s="6">
        <v>8.1999999999999993</v>
      </c>
      <c r="Q105" s="6">
        <v>14.4</v>
      </c>
      <c r="R105" s="6">
        <v>24</v>
      </c>
      <c r="S105" s="6">
        <v>6.8</v>
      </c>
      <c r="T105" s="6">
        <v>18.100000000000001</v>
      </c>
      <c r="U105" s="6">
        <v>6.5</v>
      </c>
      <c r="V105" s="9">
        <v>5</v>
      </c>
      <c r="W105" s="9">
        <v>2</v>
      </c>
      <c r="X105" s="9">
        <v>2</v>
      </c>
      <c r="Y105" s="9">
        <v>2</v>
      </c>
      <c r="Z105" s="9">
        <v>5</v>
      </c>
      <c r="AA105" s="9">
        <v>5</v>
      </c>
      <c r="AB105" s="9">
        <v>4</v>
      </c>
      <c r="AC105" s="9">
        <v>5</v>
      </c>
      <c r="AD105" s="9">
        <v>8</v>
      </c>
      <c r="AE105" s="9">
        <v>3</v>
      </c>
      <c r="AF105" s="9">
        <v>4</v>
      </c>
      <c r="AG105" s="9">
        <v>2</v>
      </c>
      <c r="AH105" s="1" t="s">
        <v>890</v>
      </c>
      <c r="AI105" s="53"/>
      <c r="AJ105" s="18"/>
    </row>
    <row r="106" spans="1:36" s="1" customFormat="1" ht="10.5">
      <c r="A106" s="16">
        <v>104</v>
      </c>
      <c r="B106" s="17"/>
      <c r="C106" s="16" t="s">
        <v>962</v>
      </c>
      <c r="D106" s="16" t="s">
        <v>963</v>
      </c>
      <c r="E106" s="16" t="s">
        <v>109</v>
      </c>
      <c r="F106" s="4">
        <v>125.2</v>
      </c>
      <c r="G106" s="2">
        <v>18</v>
      </c>
      <c r="H106" s="2">
        <v>300</v>
      </c>
      <c r="I106" s="4">
        <v>41.73</v>
      </c>
      <c r="J106" s="6"/>
      <c r="K106" s="6"/>
      <c r="L106" s="6"/>
      <c r="M106" s="6"/>
      <c r="N106" s="6"/>
      <c r="O106" s="6">
        <v>1.2</v>
      </c>
      <c r="P106" s="6">
        <v>0</v>
      </c>
      <c r="Q106" s="6">
        <v>7</v>
      </c>
      <c r="R106" s="6">
        <v>28</v>
      </c>
      <c r="S106" s="6">
        <v>57.5</v>
      </c>
      <c r="T106" s="6">
        <v>11.5</v>
      </c>
      <c r="U106" s="6">
        <v>20</v>
      </c>
      <c r="V106" s="9"/>
      <c r="W106" s="9"/>
      <c r="X106" s="9"/>
      <c r="Y106" s="9"/>
      <c r="Z106" s="9"/>
      <c r="AA106" s="9">
        <v>2</v>
      </c>
      <c r="AB106" s="9">
        <v>0</v>
      </c>
      <c r="AC106" s="9">
        <v>3</v>
      </c>
      <c r="AD106" s="9">
        <v>3</v>
      </c>
      <c r="AE106" s="9">
        <v>4</v>
      </c>
      <c r="AF106" s="9">
        <v>3</v>
      </c>
      <c r="AG106" s="9">
        <v>3</v>
      </c>
      <c r="AH106" s="1" t="s">
        <v>964</v>
      </c>
      <c r="AI106" s="53"/>
      <c r="AJ106" s="18"/>
    </row>
    <row r="107" spans="1:36" s="1" customFormat="1" ht="10.5">
      <c r="A107" s="16">
        <v>105</v>
      </c>
      <c r="B107" s="17"/>
      <c r="C107" s="16" t="s">
        <v>898</v>
      </c>
      <c r="D107" s="16" t="s">
        <v>167</v>
      </c>
      <c r="E107" s="16" t="s">
        <v>109</v>
      </c>
      <c r="F107" s="4">
        <v>94.5</v>
      </c>
      <c r="G107" s="2">
        <v>28</v>
      </c>
      <c r="H107" s="2">
        <v>120</v>
      </c>
      <c r="I107" s="4">
        <v>78.75</v>
      </c>
      <c r="J107" s="6">
        <v>5</v>
      </c>
      <c r="K107" s="6">
        <v>16</v>
      </c>
      <c r="L107" s="6">
        <v>2</v>
      </c>
      <c r="M107" s="6">
        <v>11</v>
      </c>
      <c r="N107" s="6">
        <v>5</v>
      </c>
      <c r="O107" s="6">
        <v>9</v>
      </c>
      <c r="P107" s="6">
        <v>12</v>
      </c>
      <c r="Q107" s="6">
        <v>8.5</v>
      </c>
      <c r="R107" s="6">
        <v>0</v>
      </c>
      <c r="S107" s="6">
        <v>5</v>
      </c>
      <c r="T107" s="6">
        <v>6</v>
      </c>
      <c r="U107" s="6">
        <v>15</v>
      </c>
      <c r="V107" s="9">
        <v>2</v>
      </c>
      <c r="W107" s="9">
        <v>3</v>
      </c>
      <c r="X107" s="9">
        <v>2</v>
      </c>
      <c r="Y107" s="9">
        <v>4</v>
      </c>
      <c r="Z107" s="9">
        <v>2</v>
      </c>
      <c r="AA107" s="9">
        <v>3</v>
      </c>
      <c r="AB107" s="9">
        <v>3</v>
      </c>
      <c r="AC107" s="9">
        <v>2</v>
      </c>
      <c r="AD107" s="9">
        <v>0</v>
      </c>
      <c r="AE107" s="9">
        <v>2</v>
      </c>
      <c r="AF107" s="9">
        <v>1</v>
      </c>
      <c r="AG107" s="9">
        <v>4</v>
      </c>
      <c r="AH107" s="1" t="s">
        <v>739</v>
      </c>
      <c r="AI107" s="53"/>
      <c r="AJ107" s="18"/>
    </row>
    <row r="108" spans="1:36" s="1" customFormat="1" ht="10.5">
      <c r="A108" s="16">
        <v>106</v>
      </c>
      <c r="B108" s="17"/>
      <c r="C108" s="16" t="s">
        <v>903</v>
      </c>
      <c r="D108" s="16" t="s">
        <v>133</v>
      </c>
      <c r="E108" s="16" t="s">
        <v>109</v>
      </c>
      <c r="F108" s="4">
        <v>89</v>
      </c>
      <c r="G108" s="2">
        <v>26</v>
      </c>
      <c r="H108" s="2">
        <v>100</v>
      </c>
      <c r="I108" s="4">
        <v>89</v>
      </c>
      <c r="J108" s="6">
        <v>6</v>
      </c>
      <c r="K108" s="6">
        <v>4</v>
      </c>
      <c r="L108" s="6">
        <v>5</v>
      </c>
      <c r="M108" s="6">
        <v>8</v>
      </c>
      <c r="N108" s="6">
        <v>0</v>
      </c>
      <c r="O108" s="6">
        <v>2</v>
      </c>
      <c r="P108" s="6">
        <v>10</v>
      </c>
      <c r="Q108" s="6">
        <v>8</v>
      </c>
      <c r="R108" s="6">
        <v>15</v>
      </c>
      <c r="S108" s="6">
        <v>5</v>
      </c>
      <c r="T108" s="6">
        <v>14</v>
      </c>
      <c r="U108" s="6">
        <v>12</v>
      </c>
      <c r="V108" s="9">
        <v>2</v>
      </c>
      <c r="W108" s="9">
        <v>2</v>
      </c>
      <c r="X108" s="9">
        <v>1</v>
      </c>
      <c r="Y108" s="9">
        <v>2</v>
      </c>
      <c r="Z108" s="9">
        <v>0</v>
      </c>
      <c r="AA108" s="9">
        <v>1</v>
      </c>
      <c r="AB108" s="9">
        <v>7</v>
      </c>
      <c r="AC108" s="9">
        <v>2</v>
      </c>
      <c r="AD108" s="9">
        <v>3</v>
      </c>
      <c r="AE108" s="9">
        <v>1</v>
      </c>
      <c r="AF108" s="9">
        <v>3</v>
      </c>
      <c r="AG108" s="9">
        <v>2</v>
      </c>
      <c r="AH108" s="1" t="s">
        <v>759</v>
      </c>
      <c r="AI108" s="53"/>
      <c r="AJ108" s="18"/>
    </row>
    <row r="109" spans="1:36" s="1" customFormat="1" ht="10.5">
      <c r="A109" s="16">
        <v>107</v>
      </c>
      <c r="B109" s="17" t="s">
        <v>308</v>
      </c>
      <c r="C109" s="16" t="s">
        <v>173</v>
      </c>
      <c r="D109" s="16" t="s">
        <v>174</v>
      </c>
      <c r="E109" s="16" t="s">
        <v>109</v>
      </c>
      <c r="F109" s="4">
        <v>83.3</v>
      </c>
      <c r="G109" s="2">
        <v>16</v>
      </c>
      <c r="H109" s="2">
        <v>150</v>
      </c>
      <c r="I109" s="4">
        <v>55.53</v>
      </c>
      <c r="J109" s="6">
        <v>11.8</v>
      </c>
      <c r="K109" s="6">
        <v>25.9</v>
      </c>
      <c r="L109" s="6">
        <v>0</v>
      </c>
      <c r="M109" s="6">
        <v>4.5</v>
      </c>
      <c r="N109" s="6">
        <v>9</v>
      </c>
      <c r="O109" s="6">
        <v>5.5</v>
      </c>
      <c r="P109" s="6">
        <v>9.3000000000000007</v>
      </c>
      <c r="Q109" s="6">
        <v>4.5</v>
      </c>
      <c r="R109" s="6">
        <v>8.8000000000000007</v>
      </c>
      <c r="S109" s="6">
        <v>4</v>
      </c>
      <c r="T109" s="6">
        <v>0</v>
      </c>
      <c r="U109" s="6">
        <v>0</v>
      </c>
      <c r="V109" s="9">
        <v>2</v>
      </c>
      <c r="W109" s="9">
        <v>4</v>
      </c>
      <c r="X109" s="9">
        <v>0</v>
      </c>
      <c r="Y109" s="9">
        <v>1</v>
      </c>
      <c r="Z109" s="9">
        <v>2</v>
      </c>
      <c r="AA109" s="9">
        <v>1</v>
      </c>
      <c r="AB109" s="9">
        <v>2</v>
      </c>
      <c r="AC109" s="9">
        <v>1</v>
      </c>
      <c r="AD109" s="9">
        <v>2</v>
      </c>
      <c r="AE109" s="9">
        <v>1</v>
      </c>
      <c r="AF109" s="9">
        <v>0</v>
      </c>
      <c r="AG109" s="9">
        <v>0</v>
      </c>
      <c r="AH109" s="1" t="s">
        <v>716</v>
      </c>
      <c r="AI109" s="53"/>
      <c r="AJ109" s="18"/>
    </row>
    <row r="110" spans="1:36" s="1" customFormat="1" ht="10.5">
      <c r="A110" s="16">
        <v>108</v>
      </c>
      <c r="B110" s="17" t="s">
        <v>308</v>
      </c>
      <c r="C110" s="16" t="s">
        <v>886</v>
      </c>
      <c r="D110" s="16" t="s">
        <v>265</v>
      </c>
      <c r="E110" s="16" t="s">
        <v>172</v>
      </c>
      <c r="F110" s="4">
        <v>59</v>
      </c>
      <c r="G110" s="2">
        <v>11</v>
      </c>
      <c r="H110" s="2">
        <v>300</v>
      </c>
      <c r="I110" s="4">
        <v>19.670000000000002</v>
      </c>
      <c r="J110" s="6">
        <v>16.5</v>
      </c>
      <c r="K110" s="6">
        <v>5.5</v>
      </c>
      <c r="L110" s="6">
        <v>0</v>
      </c>
      <c r="M110" s="6">
        <v>0</v>
      </c>
      <c r="N110" s="6">
        <v>5</v>
      </c>
      <c r="O110" s="6">
        <v>15</v>
      </c>
      <c r="P110" s="6">
        <v>0</v>
      </c>
      <c r="Q110" s="6">
        <v>0</v>
      </c>
      <c r="R110" s="6">
        <v>0</v>
      </c>
      <c r="S110" s="6">
        <v>5</v>
      </c>
      <c r="T110" s="6">
        <v>5</v>
      </c>
      <c r="U110" s="6">
        <v>7</v>
      </c>
      <c r="V110" s="9">
        <v>4</v>
      </c>
      <c r="W110" s="9">
        <v>1</v>
      </c>
      <c r="X110" s="9">
        <v>0</v>
      </c>
      <c r="Y110" s="9">
        <v>0</v>
      </c>
      <c r="Z110" s="9">
        <v>1</v>
      </c>
      <c r="AA110" s="9">
        <v>2</v>
      </c>
      <c r="AB110" s="9">
        <v>0</v>
      </c>
      <c r="AC110" s="9">
        <v>0</v>
      </c>
      <c r="AD110" s="9">
        <v>0</v>
      </c>
      <c r="AE110" s="9">
        <v>1</v>
      </c>
      <c r="AF110" s="9">
        <v>1</v>
      </c>
      <c r="AG110" s="9">
        <v>1</v>
      </c>
      <c r="AH110" s="1" t="s">
        <v>752</v>
      </c>
      <c r="AI110" s="53"/>
      <c r="AJ110" s="18"/>
    </row>
    <row r="111" spans="1:36" s="1" customFormat="1" ht="10.5">
      <c r="A111" s="16">
        <v>109</v>
      </c>
      <c r="B111" s="17"/>
      <c r="C111" s="16" t="s">
        <v>897</v>
      </c>
      <c r="D111" s="16" t="s">
        <v>231</v>
      </c>
      <c r="E111" s="16" t="s">
        <v>109</v>
      </c>
      <c r="F111" s="4">
        <v>58.5</v>
      </c>
      <c r="G111" s="2">
        <v>18</v>
      </c>
      <c r="H111" s="2">
        <v>100</v>
      </c>
      <c r="I111" s="4">
        <v>58.5</v>
      </c>
      <c r="J111" s="6">
        <v>1</v>
      </c>
      <c r="K111" s="6">
        <v>3</v>
      </c>
      <c r="L111" s="6">
        <v>6.5</v>
      </c>
      <c r="M111" s="6">
        <v>20</v>
      </c>
      <c r="N111" s="6">
        <v>5.5</v>
      </c>
      <c r="O111" s="6">
        <v>2</v>
      </c>
      <c r="P111" s="6">
        <v>4.5</v>
      </c>
      <c r="Q111" s="6">
        <v>1</v>
      </c>
      <c r="R111" s="6">
        <v>3</v>
      </c>
      <c r="S111" s="6">
        <v>0</v>
      </c>
      <c r="T111" s="6">
        <v>0</v>
      </c>
      <c r="U111" s="6">
        <v>12</v>
      </c>
      <c r="V111" s="9">
        <v>1</v>
      </c>
      <c r="W111" s="9">
        <v>1</v>
      </c>
      <c r="X111" s="9">
        <v>3</v>
      </c>
      <c r="Y111" s="9">
        <v>3</v>
      </c>
      <c r="Z111" s="9">
        <v>1</v>
      </c>
      <c r="AA111" s="9">
        <v>2</v>
      </c>
      <c r="AB111" s="9">
        <v>1</v>
      </c>
      <c r="AC111" s="9">
        <v>2</v>
      </c>
      <c r="AD111" s="9">
        <v>1</v>
      </c>
      <c r="AE111" s="9">
        <v>0</v>
      </c>
      <c r="AF111" s="9">
        <v>0</v>
      </c>
      <c r="AG111" s="9">
        <v>3</v>
      </c>
      <c r="AH111" s="1" t="s">
        <v>763</v>
      </c>
      <c r="AI111" s="53"/>
      <c r="AJ111" s="18"/>
    </row>
    <row r="112" spans="1:36" s="1" customFormat="1" ht="10.5">
      <c r="A112" s="16">
        <v>110</v>
      </c>
      <c r="B112" s="17"/>
      <c r="C112" s="16" t="s">
        <v>892</v>
      </c>
      <c r="D112" s="16" t="s">
        <v>245</v>
      </c>
      <c r="E112" s="16" t="s">
        <v>109</v>
      </c>
      <c r="F112" s="4">
        <v>57</v>
      </c>
      <c r="G112" s="2">
        <v>15</v>
      </c>
      <c r="H112" s="2">
        <v>120</v>
      </c>
      <c r="I112" s="4">
        <v>47.5</v>
      </c>
      <c r="J112" s="6">
        <v>5</v>
      </c>
      <c r="K112" s="6">
        <v>0</v>
      </c>
      <c r="L112" s="6">
        <v>0</v>
      </c>
      <c r="M112" s="6">
        <v>0</v>
      </c>
      <c r="N112" s="6">
        <v>0</v>
      </c>
      <c r="O112" s="6">
        <v>12</v>
      </c>
      <c r="P112" s="6">
        <v>12</v>
      </c>
      <c r="Q112" s="6">
        <v>5</v>
      </c>
      <c r="R112" s="6">
        <v>0</v>
      </c>
      <c r="S112" s="6">
        <v>5</v>
      </c>
      <c r="T112" s="6">
        <v>18</v>
      </c>
      <c r="U112" s="6">
        <v>0</v>
      </c>
      <c r="V112" s="9">
        <v>2</v>
      </c>
      <c r="W112" s="9">
        <v>0</v>
      </c>
      <c r="X112" s="9">
        <v>0</v>
      </c>
      <c r="Y112" s="9">
        <v>0</v>
      </c>
      <c r="Z112" s="9">
        <v>0</v>
      </c>
      <c r="AA112" s="9">
        <v>4</v>
      </c>
      <c r="AB112" s="9">
        <v>3</v>
      </c>
      <c r="AC112" s="9">
        <v>1</v>
      </c>
      <c r="AD112" s="9">
        <v>0</v>
      </c>
      <c r="AE112" s="9">
        <v>1</v>
      </c>
      <c r="AF112" s="9">
        <v>4</v>
      </c>
      <c r="AG112" s="9">
        <v>0</v>
      </c>
      <c r="AH112" s="1" t="s">
        <v>750</v>
      </c>
      <c r="AI112" s="53"/>
      <c r="AJ112" s="18"/>
    </row>
    <row r="113" spans="1:36" s="1" customFormat="1" ht="10.5">
      <c r="A113" s="16">
        <v>111</v>
      </c>
      <c r="B113" s="17" t="s">
        <v>308</v>
      </c>
      <c r="C113" s="16" t="s">
        <v>965</v>
      </c>
      <c r="D113" s="16" t="s">
        <v>966</v>
      </c>
      <c r="E113" s="16" t="s">
        <v>172</v>
      </c>
      <c r="F113" s="4">
        <v>51.9</v>
      </c>
      <c r="G113" s="2">
        <v>12</v>
      </c>
      <c r="H113" s="2">
        <v>100</v>
      </c>
      <c r="I113" s="4">
        <v>51.9</v>
      </c>
      <c r="J113" s="6">
        <v>17.899999999999999</v>
      </c>
      <c r="K113" s="6">
        <v>16.5</v>
      </c>
      <c r="L113" s="6">
        <v>13.2</v>
      </c>
      <c r="M113" s="6">
        <v>0</v>
      </c>
      <c r="N113" s="6">
        <v>0</v>
      </c>
      <c r="O113" s="6">
        <v>1</v>
      </c>
      <c r="P113" s="6">
        <v>3.3</v>
      </c>
      <c r="Q113" s="6">
        <v>0</v>
      </c>
      <c r="R113" s="6">
        <v>0</v>
      </c>
      <c r="S113" s="6">
        <v>0</v>
      </c>
      <c r="T113" s="6">
        <v>0</v>
      </c>
      <c r="U113" s="6">
        <v>0</v>
      </c>
      <c r="V113" s="9">
        <v>4</v>
      </c>
      <c r="W113" s="9">
        <v>3</v>
      </c>
      <c r="X113" s="9">
        <v>2</v>
      </c>
      <c r="Y113" s="9">
        <v>0</v>
      </c>
      <c r="Z113" s="9">
        <v>0</v>
      </c>
      <c r="AA113" s="9">
        <v>1</v>
      </c>
      <c r="AB113" s="9">
        <v>2</v>
      </c>
      <c r="AC113" s="9">
        <v>0</v>
      </c>
      <c r="AD113" s="9">
        <v>0</v>
      </c>
      <c r="AE113" s="9">
        <v>0</v>
      </c>
      <c r="AF113" s="9">
        <v>0</v>
      </c>
      <c r="AG113" s="9">
        <v>0</v>
      </c>
      <c r="AH113" s="1" t="s">
        <v>967</v>
      </c>
      <c r="AI113" s="53"/>
      <c r="AJ113" s="18"/>
    </row>
    <row r="114" spans="1:36" s="1" customFormat="1" ht="10.5">
      <c r="A114" s="16">
        <v>112</v>
      </c>
      <c r="B114" s="17"/>
      <c r="C114" s="16" t="s">
        <v>896</v>
      </c>
      <c r="D114" s="16" t="s">
        <v>230</v>
      </c>
      <c r="E114" s="16" t="s">
        <v>109</v>
      </c>
      <c r="F114" s="4">
        <v>49.1</v>
      </c>
      <c r="G114" s="2">
        <v>12</v>
      </c>
      <c r="H114" s="2">
        <v>500</v>
      </c>
      <c r="I114" s="4">
        <v>9.82</v>
      </c>
      <c r="J114" s="6">
        <v>0</v>
      </c>
      <c r="K114" s="6">
        <v>3</v>
      </c>
      <c r="L114" s="6">
        <v>10.5</v>
      </c>
      <c r="M114" s="6">
        <v>8</v>
      </c>
      <c r="N114" s="6">
        <v>16.600000000000001</v>
      </c>
      <c r="O114" s="6">
        <v>0</v>
      </c>
      <c r="P114" s="6">
        <v>10</v>
      </c>
      <c r="Q114" s="6">
        <v>0</v>
      </c>
      <c r="R114" s="6">
        <v>0</v>
      </c>
      <c r="S114" s="6">
        <v>1</v>
      </c>
      <c r="T114" s="6">
        <v>0</v>
      </c>
      <c r="U114" s="6">
        <v>0</v>
      </c>
      <c r="V114" s="9">
        <v>0</v>
      </c>
      <c r="W114" s="9">
        <v>1</v>
      </c>
      <c r="X114" s="9">
        <v>3</v>
      </c>
      <c r="Y114" s="9">
        <v>2</v>
      </c>
      <c r="Z114" s="9">
        <v>3</v>
      </c>
      <c r="AA114" s="9">
        <v>0</v>
      </c>
      <c r="AB114" s="9">
        <v>2</v>
      </c>
      <c r="AC114" s="9">
        <v>0</v>
      </c>
      <c r="AD114" s="9">
        <v>0</v>
      </c>
      <c r="AE114" s="9">
        <v>1</v>
      </c>
      <c r="AF114" s="9">
        <v>0</v>
      </c>
      <c r="AG114" s="9">
        <v>0</v>
      </c>
      <c r="AH114" s="1" t="s">
        <v>767</v>
      </c>
      <c r="AI114" s="53"/>
      <c r="AJ114" s="18"/>
    </row>
    <row r="115" spans="1:36" s="1" customFormat="1" ht="10.5">
      <c r="A115" s="16">
        <v>113</v>
      </c>
      <c r="B115" s="17"/>
      <c r="C115" s="16" t="s">
        <v>902</v>
      </c>
      <c r="D115" s="16" t="s">
        <v>264</v>
      </c>
      <c r="E115" s="16" t="s">
        <v>218</v>
      </c>
      <c r="F115" s="4">
        <v>43.4</v>
      </c>
      <c r="G115" s="2">
        <v>8</v>
      </c>
      <c r="H115" s="2">
        <v>120</v>
      </c>
      <c r="I115" s="4">
        <v>36.17</v>
      </c>
      <c r="J115" s="6">
        <v>0</v>
      </c>
      <c r="K115" s="6">
        <v>6</v>
      </c>
      <c r="L115" s="6">
        <v>18</v>
      </c>
      <c r="M115" s="6">
        <v>0</v>
      </c>
      <c r="N115" s="6">
        <v>0</v>
      </c>
      <c r="O115" s="6">
        <v>11.4</v>
      </c>
      <c r="P115" s="6">
        <v>8</v>
      </c>
      <c r="Q115" s="6">
        <v>0</v>
      </c>
      <c r="R115" s="6">
        <v>0</v>
      </c>
      <c r="S115" s="6">
        <v>0</v>
      </c>
      <c r="T115" s="6">
        <v>0</v>
      </c>
      <c r="U115" s="6">
        <v>0</v>
      </c>
      <c r="V115" s="9">
        <v>0</v>
      </c>
      <c r="W115" s="9">
        <v>1</v>
      </c>
      <c r="X115" s="9">
        <v>3</v>
      </c>
      <c r="Y115" s="9">
        <v>0</v>
      </c>
      <c r="Z115" s="9">
        <v>0</v>
      </c>
      <c r="AA115" s="9">
        <v>2</v>
      </c>
      <c r="AB115" s="9">
        <v>2</v>
      </c>
      <c r="AC115" s="9">
        <v>0</v>
      </c>
      <c r="AD115" s="9">
        <v>0</v>
      </c>
      <c r="AE115" s="9">
        <v>0</v>
      </c>
      <c r="AF115" s="9">
        <v>0</v>
      </c>
      <c r="AG115" s="9">
        <v>0</v>
      </c>
      <c r="AH115" s="1" t="s">
        <v>744</v>
      </c>
      <c r="AI115" s="53"/>
      <c r="AJ115" s="18"/>
    </row>
    <row r="116" spans="1:36" s="1" customFormat="1" ht="10.5">
      <c r="A116" s="16">
        <v>114</v>
      </c>
      <c r="B116" s="17"/>
      <c r="C116" s="16" t="s">
        <v>153</v>
      </c>
      <c r="D116" s="16" t="s">
        <v>154</v>
      </c>
      <c r="E116" s="16" t="s">
        <v>110</v>
      </c>
      <c r="F116" s="4">
        <v>43</v>
      </c>
      <c r="G116" s="2">
        <v>10</v>
      </c>
      <c r="H116" s="2">
        <v>1000</v>
      </c>
      <c r="I116" s="4">
        <v>4.3</v>
      </c>
      <c r="J116" s="6">
        <v>6</v>
      </c>
      <c r="K116" s="6">
        <v>1</v>
      </c>
      <c r="L116" s="6">
        <v>6</v>
      </c>
      <c r="M116" s="6">
        <v>1</v>
      </c>
      <c r="N116" s="6">
        <v>5</v>
      </c>
      <c r="O116" s="6">
        <v>0</v>
      </c>
      <c r="P116" s="6">
        <v>14</v>
      </c>
      <c r="Q116" s="6">
        <v>0</v>
      </c>
      <c r="R116" s="6">
        <v>0</v>
      </c>
      <c r="S116" s="6">
        <v>2</v>
      </c>
      <c r="T116" s="6">
        <v>1</v>
      </c>
      <c r="U116" s="6">
        <v>7</v>
      </c>
      <c r="V116" s="9">
        <v>1</v>
      </c>
      <c r="W116" s="9">
        <v>1</v>
      </c>
      <c r="X116" s="9">
        <v>1</v>
      </c>
      <c r="Y116" s="9">
        <v>1</v>
      </c>
      <c r="Z116" s="9">
        <v>1</v>
      </c>
      <c r="AA116" s="9">
        <v>0</v>
      </c>
      <c r="AB116" s="9">
        <v>2</v>
      </c>
      <c r="AC116" s="9">
        <v>0</v>
      </c>
      <c r="AD116" s="9">
        <v>0</v>
      </c>
      <c r="AE116" s="9">
        <v>1</v>
      </c>
      <c r="AF116" s="9">
        <v>1</v>
      </c>
      <c r="AG116" s="9">
        <v>1</v>
      </c>
      <c r="AH116" s="1" t="s">
        <v>755</v>
      </c>
      <c r="AI116" s="53"/>
      <c r="AJ116" s="18"/>
    </row>
    <row r="117" spans="1:36" s="1" customFormat="1" ht="10.5">
      <c r="A117" s="16">
        <v>115</v>
      </c>
      <c r="B117" s="17" t="s">
        <v>308</v>
      </c>
      <c r="C117" s="16" t="s">
        <v>893</v>
      </c>
      <c r="D117" s="16" t="s">
        <v>262</v>
      </c>
      <c r="E117" s="16" t="s">
        <v>212</v>
      </c>
      <c r="F117" s="4">
        <v>40</v>
      </c>
      <c r="G117" s="2">
        <v>10</v>
      </c>
      <c r="H117" s="2">
        <v>500</v>
      </c>
      <c r="I117" s="4">
        <v>8</v>
      </c>
      <c r="J117" s="6">
        <v>10</v>
      </c>
      <c r="K117" s="6">
        <v>0</v>
      </c>
      <c r="L117" s="6">
        <v>0</v>
      </c>
      <c r="M117" s="6">
        <v>0</v>
      </c>
      <c r="N117" s="6">
        <v>0</v>
      </c>
      <c r="O117" s="6">
        <v>0</v>
      </c>
      <c r="P117" s="6">
        <v>25</v>
      </c>
      <c r="Q117" s="6">
        <v>0</v>
      </c>
      <c r="R117" s="6">
        <v>5</v>
      </c>
      <c r="S117" s="6">
        <v>0</v>
      </c>
      <c r="T117" s="6">
        <v>0</v>
      </c>
      <c r="U117" s="6">
        <v>0</v>
      </c>
      <c r="V117" s="9">
        <v>2</v>
      </c>
      <c r="W117" s="9">
        <v>0</v>
      </c>
      <c r="X117" s="9">
        <v>0</v>
      </c>
      <c r="Y117" s="9">
        <v>0</v>
      </c>
      <c r="Z117" s="9">
        <v>0</v>
      </c>
      <c r="AA117" s="9">
        <v>0</v>
      </c>
      <c r="AB117" s="9">
        <v>4</v>
      </c>
      <c r="AC117" s="9">
        <v>0</v>
      </c>
      <c r="AD117" s="9">
        <v>4</v>
      </c>
      <c r="AE117" s="9">
        <v>0</v>
      </c>
      <c r="AF117" s="9">
        <v>0</v>
      </c>
      <c r="AG117" s="9">
        <v>0</v>
      </c>
      <c r="AH117" s="1" t="s">
        <v>894</v>
      </c>
      <c r="AI117" s="53"/>
      <c r="AJ117" s="18"/>
    </row>
    <row r="118" spans="1:36" s="1" customFormat="1" ht="10.5">
      <c r="A118" s="16">
        <v>116</v>
      </c>
      <c r="B118" s="17"/>
      <c r="C118" s="16" t="s">
        <v>891</v>
      </c>
      <c r="D118" s="16" t="s">
        <v>968</v>
      </c>
      <c r="E118" s="16" t="s">
        <v>172</v>
      </c>
      <c r="F118" s="4">
        <v>30.5</v>
      </c>
      <c r="G118" s="2">
        <v>11</v>
      </c>
      <c r="H118" s="2">
        <v>150</v>
      </c>
      <c r="I118" s="4">
        <v>20.329999999999998</v>
      </c>
      <c r="J118" s="6">
        <v>3</v>
      </c>
      <c r="K118" s="6">
        <v>4.5</v>
      </c>
      <c r="L118" s="6">
        <v>0</v>
      </c>
      <c r="M118" s="6">
        <v>0</v>
      </c>
      <c r="N118" s="6">
        <v>0</v>
      </c>
      <c r="O118" s="6">
        <v>7</v>
      </c>
      <c r="P118" s="6">
        <v>7</v>
      </c>
      <c r="Q118" s="6">
        <v>0</v>
      </c>
      <c r="R118" s="6">
        <v>0</v>
      </c>
      <c r="S118" s="6">
        <v>6</v>
      </c>
      <c r="T118" s="6">
        <v>3</v>
      </c>
      <c r="U118" s="6">
        <v>0</v>
      </c>
      <c r="V118" s="9">
        <v>1</v>
      </c>
      <c r="W118" s="9">
        <v>1</v>
      </c>
      <c r="X118" s="9">
        <v>0</v>
      </c>
      <c r="Y118" s="9">
        <v>0</v>
      </c>
      <c r="Z118" s="9">
        <v>0</v>
      </c>
      <c r="AA118" s="9">
        <v>1</v>
      </c>
      <c r="AB118" s="9">
        <v>3</v>
      </c>
      <c r="AC118" s="9">
        <v>0</v>
      </c>
      <c r="AD118" s="9">
        <v>0</v>
      </c>
      <c r="AE118" s="9">
        <v>3</v>
      </c>
      <c r="AF118" s="9">
        <v>2</v>
      </c>
      <c r="AG118" s="9">
        <v>0</v>
      </c>
      <c r="AH118" s="1" t="s">
        <v>735</v>
      </c>
      <c r="AI118" s="53"/>
      <c r="AJ118" s="18"/>
    </row>
    <row r="119" spans="1:36" s="1" customFormat="1" ht="10.5">
      <c r="A119" s="16">
        <v>117</v>
      </c>
      <c r="B119" s="17"/>
      <c r="C119" s="16" t="s">
        <v>899</v>
      </c>
      <c r="D119" s="16" t="s">
        <v>156</v>
      </c>
      <c r="E119" s="16" t="s">
        <v>109</v>
      </c>
      <c r="F119" s="4">
        <v>27.5</v>
      </c>
      <c r="G119" s="2">
        <v>24</v>
      </c>
      <c r="H119" s="2">
        <v>200</v>
      </c>
      <c r="I119" s="4">
        <v>13.75</v>
      </c>
      <c r="J119" s="6">
        <v>2</v>
      </c>
      <c r="K119" s="6">
        <v>3</v>
      </c>
      <c r="L119" s="6">
        <v>4.5</v>
      </c>
      <c r="M119" s="6">
        <v>2</v>
      </c>
      <c r="N119" s="6">
        <v>2</v>
      </c>
      <c r="O119" s="6">
        <v>3</v>
      </c>
      <c r="P119" s="6">
        <v>2</v>
      </c>
      <c r="Q119" s="6">
        <v>2</v>
      </c>
      <c r="R119" s="6">
        <v>2</v>
      </c>
      <c r="S119" s="6">
        <v>0</v>
      </c>
      <c r="T119" s="6">
        <v>2</v>
      </c>
      <c r="U119" s="6">
        <v>3</v>
      </c>
      <c r="V119" s="9">
        <v>2</v>
      </c>
      <c r="W119" s="9">
        <v>3</v>
      </c>
      <c r="X119" s="9">
        <v>1</v>
      </c>
      <c r="Y119" s="9">
        <v>2</v>
      </c>
      <c r="Z119" s="9">
        <v>2</v>
      </c>
      <c r="AA119" s="9">
        <v>3</v>
      </c>
      <c r="AB119" s="9">
        <v>2</v>
      </c>
      <c r="AC119" s="9">
        <v>2</v>
      </c>
      <c r="AD119" s="9">
        <v>2</v>
      </c>
      <c r="AE119" s="9">
        <v>0</v>
      </c>
      <c r="AF119" s="9">
        <v>2</v>
      </c>
      <c r="AG119" s="9">
        <v>3</v>
      </c>
      <c r="AH119" s="1" t="s">
        <v>765</v>
      </c>
      <c r="AI119" s="53"/>
      <c r="AJ119" s="18"/>
    </row>
    <row r="120" spans="1:36" s="1" customFormat="1" ht="10.5">
      <c r="A120" s="16">
        <v>118</v>
      </c>
      <c r="B120" s="17" t="s">
        <v>308</v>
      </c>
      <c r="C120" s="16" t="s">
        <v>969</v>
      </c>
      <c r="D120" s="16" t="s">
        <v>125</v>
      </c>
      <c r="E120" s="16" t="s">
        <v>109</v>
      </c>
      <c r="F120" s="4">
        <v>25</v>
      </c>
      <c r="G120" s="2">
        <v>11</v>
      </c>
      <c r="H120" s="2">
        <v>300</v>
      </c>
      <c r="I120" s="4">
        <v>8.33</v>
      </c>
      <c r="J120" s="6">
        <v>12.5</v>
      </c>
      <c r="K120" s="6">
        <v>7.5</v>
      </c>
      <c r="L120" s="6">
        <v>0</v>
      </c>
      <c r="M120" s="6">
        <v>0</v>
      </c>
      <c r="N120" s="6">
        <v>0</v>
      </c>
      <c r="O120" s="6">
        <v>0</v>
      </c>
      <c r="P120" s="6">
        <v>0</v>
      </c>
      <c r="Q120" s="6">
        <v>5</v>
      </c>
      <c r="R120" s="6">
        <v>0</v>
      </c>
      <c r="S120" s="6">
        <v>0</v>
      </c>
      <c r="T120" s="6">
        <v>0</v>
      </c>
      <c r="U120" s="6">
        <v>0</v>
      </c>
      <c r="V120" s="9">
        <v>7</v>
      </c>
      <c r="W120" s="9">
        <v>2</v>
      </c>
      <c r="X120" s="9">
        <v>0</v>
      </c>
      <c r="Y120" s="9">
        <v>0</v>
      </c>
      <c r="Z120" s="9">
        <v>0</v>
      </c>
      <c r="AA120" s="9">
        <v>0</v>
      </c>
      <c r="AB120" s="9">
        <v>0</v>
      </c>
      <c r="AC120" s="9">
        <v>2</v>
      </c>
      <c r="AD120" s="9">
        <v>0</v>
      </c>
      <c r="AE120" s="9">
        <v>0</v>
      </c>
      <c r="AF120" s="9">
        <v>0</v>
      </c>
      <c r="AG120" s="9">
        <v>0</v>
      </c>
      <c r="AH120" s="1" t="s">
        <v>748</v>
      </c>
      <c r="AI120" s="53"/>
      <c r="AJ120" s="18"/>
    </row>
    <row r="121" spans="1:36" s="1" customFormat="1" ht="10.5">
      <c r="A121" s="16">
        <v>119</v>
      </c>
      <c r="B121" s="17"/>
      <c r="C121" s="16" t="s">
        <v>970</v>
      </c>
      <c r="D121" s="16" t="s">
        <v>238</v>
      </c>
      <c r="E121" s="16" t="s">
        <v>109</v>
      </c>
      <c r="F121" s="4">
        <v>9</v>
      </c>
      <c r="G121" s="2">
        <v>5</v>
      </c>
      <c r="H121" s="2">
        <v>120</v>
      </c>
      <c r="I121" s="4">
        <v>7.5</v>
      </c>
      <c r="J121" s="6">
        <v>0</v>
      </c>
      <c r="K121" s="6">
        <v>0</v>
      </c>
      <c r="L121" s="6">
        <v>0</v>
      </c>
      <c r="M121" s="6">
        <v>0</v>
      </c>
      <c r="N121" s="6">
        <v>0</v>
      </c>
      <c r="O121" s="6">
        <v>0</v>
      </c>
      <c r="P121" s="6">
        <v>0</v>
      </c>
      <c r="Q121" s="6">
        <v>0</v>
      </c>
      <c r="R121" s="6">
        <v>0</v>
      </c>
      <c r="S121" s="6">
        <v>0</v>
      </c>
      <c r="T121" s="6">
        <v>5</v>
      </c>
      <c r="U121" s="6">
        <v>4</v>
      </c>
      <c r="V121" s="9">
        <v>0</v>
      </c>
      <c r="W121" s="9">
        <v>0</v>
      </c>
      <c r="X121" s="9">
        <v>0</v>
      </c>
      <c r="Y121" s="9">
        <v>0</v>
      </c>
      <c r="Z121" s="9">
        <v>0</v>
      </c>
      <c r="AA121" s="9">
        <v>0</v>
      </c>
      <c r="AB121" s="9">
        <v>0</v>
      </c>
      <c r="AC121" s="9">
        <v>0</v>
      </c>
      <c r="AD121" s="9">
        <v>0</v>
      </c>
      <c r="AE121" s="9">
        <v>0</v>
      </c>
      <c r="AF121" s="9">
        <v>1</v>
      </c>
      <c r="AG121" s="9">
        <v>4</v>
      </c>
      <c r="AH121" s="1" t="s">
        <v>769</v>
      </c>
      <c r="AI121" s="53"/>
      <c r="AJ121" s="18"/>
    </row>
    <row r="122" spans="1:36" s="1" customFormat="1" ht="10.5">
      <c r="A122" s="16">
        <v>120</v>
      </c>
      <c r="B122" s="17"/>
      <c r="C122" s="16" t="s">
        <v>895</v>
      </c>
      <c r="D122" s="16" t="s">
        <v>175</v>
      </c>
      <c r="E122" s="16" t="s">
        <v>197</v>
      </c>
      <c r="F122" s="4">
        <v>2</v>
      </c>
      <c r="G122" s="2">
        <v>1</v>
      </c>
      <c r="H122" s="2">
        <v>1200</v>
      </c>
      <c r="I122" s="4">
        <v>0.17</v>
      </c>
      <c r="J122" s="6">
        <v>0</v>
      </c>
      <c r="K122" s="6">
        <v>0</v>
      </c>
      <c r="L122" s="6">
        <v>0</v>
      </c>
      <c r="M122" s="6">
        <v>0</v>
      </c>
      <c r="N122" s="6">
        <v>0</v>
      </c>
      <c r="O122" s="6">
        <v>0</v>
      </c>
      <c r="P122" s="6">
        <v>2</v>
      </c>
      <c r="Q122" s="6">
        <v>0</v>
      </c>
      <c r="R122" s="6">
        <v>0</v>
      </c>
      <c r="S122" s="6">
        <v>0</v>
      </c>
      <c r="T122" s="6">
        <v>0</v>
      </c>
      <c r="U122" s="6">
        <v>0</v>
      </c>
      <c r="V122" s="9">
        <v>0</v>
      </c>
      <c r="W122" s="9">
        <v>0</v>
      </c>
      <c r="X122" s="9">
        <v>0</v>
      </c>
      <c r="Y122" s="9">
        <v>0</v>
      </c>
      <c r="Z122" s="9">
        <v>0</v>
      </c>
      <c r="AA122" s="9">
        <v>0</v>
      </c>
      <c r="AB122" s="9">
        <v>1</v>
      </c>
      <c r="AC122" s="9">
        <v>0</v>
      </c>
      <c r="AD122" s="9">
        <v>0</v>
      </c>
      <c r="AE122" s="9">
        <v>0</v>
      </c>
      <c r="AF122" s="9">
        <v>0</v>
      </c>
      <c r="AG122" s="9">
        <v>0</v>
      </c>
      <c r="AH122" s="1" t="s">
        <v>761</v>
      </c>
      <c r="AI122" s="53"/>
      <c r="AJ122" s="18"/>
    </row>
    <row r="123" spans="1:36" s="1" customFormat="1" ht="10.5">
      <c r="A123" s="16">
        <v>121</v>
      </c>
      <c r="B123" s="17"/>
      <c r="C123" s="16" t="s">
        <v>904</v>
      </c>
      <c r="D123" s="16" t="s">
        <v>186</v>
      </c>
      <c r="E123" s="16" t="s">
        <v>109</v>
      </c>
      <c r="F123" s="4">
        <v>0</v>
      </c>
      <c r="G123" s="2">
        <v>0</v>
      </c>
      <c r="H123" s="2">
        <v>100</v>
      </c>
      <c r="I123" s="4">
        <v>0</v>
      </c>
      <c r="J123" s="6">
        <v>0</v>
      </c>
      <c r="K123" s="6">
        <v>0</v>
      </c>
      <c r="L123" s="6">
        <v>0</v>
      </c>
      <c r="M123" s="6">
        <v>0</v>
      </c>
      <c r="N123" s="6">
        <v>0</v>
      </c>
      <c r="O123" s="6">
        <v>0</v>
      </c>
      <c r="P123" s="6">
        <v>0</v>
      </c>
      <c r="Q123" s="6">
        <v>0</v>
      </c>
      <c r="R123" s="6">
        <v>0</v>
      </c>
      <c r="S123" s="6">
        <v>0</v>
      </c>
      <c r="T123" s="6">
        <v>0</v>
      </c>
      <c r="U123" s="6">
        <v>0</v>
      </c>
      <c r="V123" s="9">
        <v>0</v>
      </c>
      <c r="W123" s="9">
        <v>0</v>
      </c>
      <c r="X123" s="9">
        <v>0</v>
      </c>
      <c r="Y123" s="9">
        <v>0</v>
      </c>
      <c r="Z123" s="9">
        <v>0</v>
      </c>
      <c r="AA123" s="9">
        <v>0</v>
      </c>
      <c r="AB123" s="9">
        <v>0</v>
      </c>
      <c r="AC123" s="9">
        <v>0</v>
      </c>
      <c r="AD123" s="9">
        <v>0</v>
      </c>
      <c r="AE123" s="9">
        <v>0</v>
      </c>
      <c r="AF123" s="9">
        <v>0</v>
      </c>
      <c r="AG123" s="9">
        <v>0</v>
      </c>
      <c r="AH123" s="1" t="s">
        <v>771</v>
      </c>
      <c r="AI123" s="53"/>
      <c r="AJ123" s="18"/>
    </row>
    <row r="124" spans="1:36">
      <c r="F124" s="67"/>
      <c r="I124" s="68"/>
      <c r="J124" s="67"/>
      <c r="K124" s="67"/>
      <c r="L124" s="67"/>
      <c r="M124" s="67"/>
      <c r="N124" s="67"/>
      <c r="O124" s="67"/>
      <c r="P124" s="67"/>
      <c r="Q124" s="67"/>
      <c r="R124" s="67"/>
      <c r="S124" s="67"/>
      <c r="T124" s="67"/>
      <c r="U124" s="67"/>
    </row>
    <row r="125" spans="1:36">
      <c r="E125" s="18"/>
      <c r="F125" s="7" t="s">
        <v>539</v>
      </c>
      <c r="G125" s="7" t="s">
        <v>537</v>
      </c>
      <c r="H125" s="7" t="s">
        <v>541</v>
      </c>
      <c r="I125" s="7" t="s">
        <v>79</v>
      </c>
      <c r="J125" s="3" t="s">
        <v>495</v>
      </c>
      <c r="K125" s="3" t="s">
        <v>498</v>
      </c>
      <c r="L125" s="3" t="s">
        <v>971</v>
      </c>
      <c r="M125" s="3" t="s">
        <v>972</v>
      </c>
      <c r="N125" s="3" t="s">
        <v>973</v>
      </c>
      <c r="O125" s="3" t="s">
        <v>974</v>
      </c>
      <c r="P125" s="3" t="s">
        <v>975</v>
      </c>
      <c r="Q125" s="3" t="s">
        <v>976</v>
      </c>
      <c r="R125" s="3" t="s">
        <v>977</v>
      </c>
      <c r="S125" s="3" t="s">
        <v>524</v>
      </c>
      <c r="T125" s="3" t="s">
        <v>527</v>
      </c>
      <c r="U125" s="3" t="s">
        <v>530</v>
      </c>
      <c r="V125" s="69" t="s">
        <v>497</v>
      </c>
      <c r="W125" s="69" t="s">
        <v>500</v>
      </c>
      <c r="X125" s="69" t="s">
        <v>978</v>
      </c>
      <c r="Y125" s="69" t="s">
        <v>979</v>
      </c>
      <c r="Z125" s="69" t="s">
        <v>980</v>
      </c>
      <c r="AA125" s="69" t="s">
        <v>981</v>
      </c>
      <c r="AB125" s="69" t="s">
        <v>982</v>
      </c>
      <c r="AC125" s="69" t="s">
        <v>983</v>
      </c>
      <c r="AD125" s="69" t="s">
        <v>984</v>
      </c>
      <c r="AE125" s="69" t="s">
        <v>525</v>
      </c>
      <c r="AF125" s="69" t="s">
        <v>528</v>
      </c>
      <c r="AG125" s="69" t="s">
        <v>532</v>
      </c>
      <c r="AI125" s="53"/>
      <c r="AJ125" s="18"/>
    </row>
    <row r="126" spans="1:36">
      <c r="E126" s="20" t="s">
        <v>533</v>
      </c>
      <c r="F126" s="8">
        <f>SUM(F3:F123)</f>
        <v>130568.49999999994</v>
      </c>
      <c r="G126" s="8">
        <f>SUM(G3:G123)</f>
        <v>14308</v>
      </c>
      <c r="H126" s="8">
        <f>SUM(H3:H123)</f>
        <v>160041</v>
      </c>
      <c r="I126" s="9"/>
      <c r="J126" s="70">
        <f>SUM(J3:J123)</f>
        <v>9553.6</v>
      </c>
      <c r="K126" s="70">
        <f>SUM(K3:K123)</f>
        <v>10870.2</v>
      </c>
      <c r="L126" s="70">
        <f t="shared" ref="L126:U126" si="0">SUM(L3:L123)</f>
        <v>10276.100000000002</v>
      </c>
      <c r="M126" s="70">
        <f t="shared" si="0"/>
        <v>10725.800000000001</v>
      </c>
      <c r="N126" s="70">
        <f t="shared" si="0"/>
        <v>11022.600000000002</v>
      </c>
      <c r="O126" s="70">
        <f t="shared" si="0"/>
        <v>10640.800000000001</v>
      </c>
      <c r="P126" s="70">
        <f t="shared" si="0"/>
        <v>11935.5</v>
      </c>
      <c r="Q126" s="70">
        <f t="shared" si="0"/>
        <v>10358.9</v>
      </c>
      <c r="R126" s="70">
        <f t="shared" si="0"/>
        <v>11274.099999999999</v>
      </c>
      <c r="S126" s="70">
        <f t="shared" si="0"/>
        <v>11442.300000000001</v>
      </c>
      <c r="T126" s="70">
        <f t="shared" si="0"/>
        <v>11931.100000000002</v>
      </c>
      <c r="U126" s="70">
        <f t="shared" si="0"/>
        <v>10537.499999999998</v>
      </c>
      <c r="V126" s="71">
        <f>SUM(V3:V123)</f>
        <v>1106</v>
      </c>
      <c r="W126" s="71">
        <f t="shared" ref="W126:AG126" si="1">SUM(W3:W123)</f>
        <v>1218</v>
      </c>
      <c r="X126" s="71">
        <f t="shared" si="1"/>
        <v>1185</v>
      </c>
      <c r="Y126" s="71">
        <f t="shared" si="1"/>
        <v>1195</v>
      </c>
      <c r="Z126" s="71">
        <f t="shared" si="1"/>
        <v>1267</v>
      </c>
      <c r="AA126" s="71">
        <f t="shared" si="1"/>
        <v>1175</v>
      </c>
      <c r="AB126" s="71">
        <f t="shared" si="1"/>
        <v>1251</v>
      </c>
      <c r="AC126" s="71">
        <f t="shared" si="1"/>
        <v>1154</v>
      </c>
      <c r="AD126" s="71">
        <f t="shared" si="1"/>
        <v>1182</v>
      </c>
      <c r="AE126" s="71">
        <f t="shared" si="1"/>
        <v>1182</v>
      </c>
      <c r="AF126" s="71">
        <f t="shared" si="1"/>
        <v>1208</v>
      </c>
      <c r="AG126" s="71">
        <f t="shared" si="1"/>
        <v>1185</v>
      </c>
      <c r="AI126" s="53"/>
      <c r="AJ126" s="18"/>
    </row>
    <row r="127" spans="1:36">
      <c r="E127" s="21" t="s">
        <v>535</v>
      </c>
      <c r="F127" s="8">
        <f>AVERAGE(F3:F123)</f>
        <v>1079.0785123966937</v>
      </c>
      <c r="G127" s="8">
        <f>AVERAGE(G3:G123)</f>
        <v>118.24793388429752</v>
      </c>
      <c r="H127" s="8">
        <f>AVERAGE(H3:H123)</f>
        <v>1322.6528925619834</v>
      </c>
      <c r="I127" s="10">
        <f>F126/H126</f>
        <v>0.81584406495835404</v>
      </c>
      <c r="J127" s="6">
        <f>AVERAGE(J3:J123)</f>
        <v>86.068468468468467</v>
      </c>
      <c r="K127" s="6">
        <f>AVERAGE(K3:K123)</f>
        <v>97.929729729729743</v>
      </c>
      <c r="L127" s="6">
        <f t="shared" ref="L127:U127" si="2">AVERAGE(L3:L123)</f>
        <v>92.577477477477501</v>
      </c>
      <c r="M127" s="6">
        <f t="shared" si="2"/>
        <v>95.766071428571436</v>
      </c>
      <c r="N127" s="6">
        <f t="shared" si="2"/>
        <v>97.545132743362856</v>
      </c>
      <c r="O127" s="6">
        <f t="shared" si="2"/>
        <v>93.340350877192989</v>
      </c>
      <c r="P127" s="6">
        <f t="shared" si="2"/>
        <v>104.69736842105263</v>
      </c>
      <c r="Q127" s="6">
        <f t="shared" si="2"/>
        <v>90.077391304347827</v>
      </c>
      <c r="R127" s="6">
        <f t="shared" si="2"/>
        <v>93.950833333333321</v>
      </c>
      <c r="S127" s="6">
        <f t="shared" si="2"/>
        <v>95.352500000000006</v>
      </c>
      <c r="T127" s="6">
        <f t="shared" si="2"/>
        <v>99.425833333333358</v>
      </c>
      <c r="U127" s="6">
        <f t="shared" si="2"/>
        <v>89.3008474576271</v>
      </c>
      <c r="V127" s="8">
        <f>AVERAGE(V3:V123)</f>
        <v>9.9639639639639643</v>
      </c>
      <c r="W127" s="8">
        <f t="shared" ref="W127:AG127" si="3">AVERAGE(W3:W123)</f>
        <v>10.972972972972974</v>
      </c>
      <c r="X127" s="8">
        <f t="shared" si="3"/>
        <v>10.675675675675675</v>
      </c>
      <c r="Y127" s="8">
        <f t="shared" si="3"/>
        <v>10.669642857142858</v>
      </c>
      <c r="Z127" s="8">
        <f t="shared" si="3"/>
        <v>11.212389380530974</v>
      </c>
      <c r="AA127" s="8">
        <f t="shared" si="3"/>
        <v>10.307017543859649</v>
      </c>
      <c r="AB127" s="8">
        <f t="shared" si="3"/>
        <v>10.973684210526315</v>
      </c>
      <c r="AC127" s="8">
        <f t="shared" si="3"/>
        <v>10.034782608695652</v>
      </c>
      <c r="AD127" s="8">
        <f t="shared" si="3"/>
        <v>9.85</v>
      </c>
      <c r="AE127" s="8">
        <f t="shared" si="3"/>
        <v>9.85</v>
      </c>
      <c r="AF127" s="8">
        <f t="shared" si="3"/>
        <v>10.066666666666666</v>
      </c>
      <c r="AG127" s="8">
        <f t="shared" si="3"/>
        <v>10.042372881355933</v>
      </c>
      <c r="AI127" s="53"/>
      <c r="AJ127" s="18"/>
    </row>
    <row r="128" spans="1:36">
      <c r="F128" s="67"/>
      <c r="I128" s="68"/>
      <c r="J128" s="67"/>
      <c r="K128" s="67"/>
      <c r="L128" s="67"/>
      <c r="M128" s="67"/>
      <c r="N128" s="67"/>
      <c r="O128" s="67"/>
      <c r="P128" s="67"/>
      <c r="Q128" s="67"/>
      <c r="R128" s="67"/>
      <c r="S128" s="67"/>
      <c r="T128" s="67"/>
      <c r="U128" s="67"/>
    </row>
    <row r="129" spans="6:21">
      <c r="F129" s="67"/>
      <c r="I129" s="68"/>
      <c r="J129" s="67"/>
      <c r="K129" s="67"/>
      <c r="L129" s="67"/>
      <c r="M129" s="67"/>
      <c r="N129" s="67"/>
      <c r="O129" s="67"/>
      <c r="P129" s="67"/>
      <c r="Q129" s="67"/>
      <c r="R129" s="67"/>
      <c r="S129" s="67"/>
      <c r="T129" s="67"/>
      <c r="U129" s="67"/>
    </row>
    <row r="130" spans="6:21">
      <c r="F130" s="67"/>
      <c r="I130" s="68"/>
      <c r="J130" s="67"/>
      <c r="K130" s="67"/>
      <c r="L130" s="67"/>
      <c r="M130" s="67"/>
      <c r="N130" s="67"/>
      <c r="O130" s="67"/>
      <c r="P130" s="67"/>
      <c r="Q130" s="67"/>
      <c r="R130" s="67"/>
      <c r="S130" s="67"/>
      <c r="T130" s="67"/>
      <c r="U130" s="67"/>
    </row>
    <row r="131" spans="6:21">
      <c r="F131" s="67"/>
      <c r="I131" s="68"/>
      <c r="J131" s="67"/>
      <c r="K131" s="67"/>
      <c r="L131" s="67"/>
      <c r="M131" s="67"/>
      <c r="N131" s="67"/>
      <c r="O131" s="67"/>
      <c r="P131" s="67"/>
      <c r="Q131" s="67"/>
      <c r="R131" s="67"/>
      <c r="S131" s="67"/>
      <c r="T131" s="67"/>
      <c r="U131" s="67"/>
    </row>
    <row r="132" spans="6:21">
      <c r="I132" s="68"/>
      <c r="J132" s="67"/>
      <c r="K132" s="67"/>
      <c r="L132" s="67"/>
      <c r="M132" s="67"/>
      <c r="N132" s="67"/>
      <c r="O132" s="67"/>
      <c r="P132" s="67"/>
      <c r="Q132" s="67"/>
      <c r="R132" s="67"/>
      <c r="S132" s="67"/>
      <c r="T132" s="67"/>
      <c r="U132" s="67"/>
    </row>
    <row r="133" spans="6:21">
      <c r="I133" s="68"/>
      <c r="J133" s="67"/>
      <c r="K133" s="67"/>
      <c r="L133" s="67"/>
      <c r="M133" s="67"/>
      <c r="N133" s="67"/>
      <c r="O133" s="67"/>
      <c r="P133" s="67"/>
      <c r="Q133" s="67"/>
      <c r="R133" s="67"/>
      <c r="S133" s="67"/>
      <c r="T133" s="67"/>
      <c r="U133" s="67"/>
    </row>
    <row r="134" spans="6:21">
      <c r="I134" s="68"/>
      <c r="J134" s="67"/>
      <c r="K134" s="67"/>
      <c r="L134" s="67"/>
      <c r="M134" s="67"/>
      <c r="N134" s="67"/>
      <c r="O134" s="67"/>
      <c r="P134" s="67"/>
      <c r="Q134" s="67"/>
      <c r="R134" s="67"/>
      <c r="S134" s="67"/>
      <c r="T134" s="67"/>
      <c r="U134" s="67"/>
    </row>
    <row r="135" spans="6:21">
      <c r="I135" s="68"/>
      <c r="J135" s="67"/>
      <c r="K135" s="67"/>
      <c r="L135" s="67"/>
      <c r="M135" s="67"/>
      <c r="N135" s="67"/>
      <c r="O135" s="67"/>
      <c r="P135" s="67"/>
      <c r="Q135" s="67"/>
      <c r="R135" s="67"/>
      <c r="S135" s="67"/>
      <c r="T135" s="67"/>
      <c r="U135" s="67"/>
    </row>
    <row r="136" spans="6:21">
      <c r="I136" s="68"/>
      <c r="J136" s="67"/>
      <c r="K136" s="67"/>
      <c r="L136" s="67"/>
      <c r="M136" s="67"/>
      <c r="N136" s="67"/>
      <c r="O136" s="67"/>
      <c r="P136" s="67"/>
      <c r="Q136" s="67"/>
      <c r="R136" s="67"/>
      <c r="S136" s="67"/>
      <c r="T136" s="67"/>
      <c r="U136" s="67"/>
    </row>
    <row r="137" spans="6:21">
      <c r="I137" s="68"/>
      <c r="J137" s="67"/>
      <c r="K137" s="67"/>
      <c r="L137" s="67"/>
      <c r="M137" s="67"/>
      <c r="N137" s="67"/>
      <c r="O137" s="67"/>
      <c r="P137" s="67"/>
      <c r="Q137" s="67"/>
      <c r="R137" s="67"/>
      <c r="S137" s="67"/>
      <c r="T137" s="67"/>
      <c r="U137" s="67"/>
    </row>
    <row r="138" spans="6:21">
      <c r="I138" s="68"/>
      <c r="J138" s="67"/>
      <c r="K138" s="67"/>
      <c r="L138" s="67"/>
      <c r="M138" s="67"/>
      <c r="N138" s="67"/>
      <c r="O138" s="67"/>
      <c r="P138" s="67"/>
      <c r="Q138" s="67"/>
      <c r="R138" s="67"/>
      <c r="S138" s="67"/>
      <c r="T138" s="67"/>
      <c r="U138" s="67"/>
    </row>
    <row r="139" spans="6:21">
      <c r="I139" s="68"/>
      <c r="J139" s="67"/>
      <c r="K139" s="67"/>
      <c r="L139" s="67"/>
      <c r="M139" s="67"/>
      <c r="N139" s="67"/>
      <c r="O139" s="67"/>
      <c r="P139" s="67"/>
      <c r="Q139" s="67"/>
      <c r="R139" s="67"/>
      <c r="S139" s="67"/>
      <c r="T139" s="67"/>
      <c r="U139" s="67"/>
    </row>
    <row r="140" spans="6:21">
      <c r="I140" s="68"/>
      <c r="J140" s="67"/>
      <c r="K140" s="67"/>
      <c r="L140" s="67"/>
      <c r="M140" s="67"/>
      <c r="N140" s="67"/>
      <c r="O140" s="67"/>
      <c r="P140" s="67"/>
      <c r="Q140" s="67"/>
      <c r="R140" s="67"/>
      <c r="S140" s="67"/>
      <c r="T140" s="67"/>
      <c r="U140" s="67"/>
    </row>
    <row r="141" spans="6:21">
      <c r="I141" s="68"/>
      <c r="J141" s="67"/>
      <c r="K141" s="67"/>
      <c r="L141" s="67"/>
      <c r="M141" s="67"/>
      <c r="N141" s="67"/>
      <c r="O141" s="67"/>
      <c r="P141" s="67"/>
      <c r="Q141" s="67"/>
      <c r="R141" s="67"/>
      <c r="S141" s="67"/>
      <c r="T141" s="67"/>
      <c r="U141" s="67"/>
    </row>
    <row r="142" spans="6:21">
      <c r="I142" s="68"/>
      <c r="J142" s="67"/>
      <c r="K142" s="67"/>
      <c r="L142" s="67"/>
      <c r="M142" s="67"/>
      <c r="N142" s="67"/>
      <c r="O142" s="67"/>
      <c r="P142" s="67"/>
      <c r="Q142" s="67"/>
      <c r="R142" s="67"/>
      <c r="S142" s="67"/>
      <c r="T142" s="67"/>
      <c r="U142" s="67"/>
    </row>
    <row r="143" spans="6:21">
      <c r="I143" s="68"/>
      <c r="J143" s="67"/>
      <c r="K143" s="67"/>
      <c r="L143" s="67"/>
      <c r="M143" s="67"/>
      <c r="N143" s="67"/>
      <c r="O143" s="67"/>
      <c r="P143" s="67"/>
      <c r="Q143" s="67"/>
      <c r="R143" s="67"/>
      <c r="S143" s="67"/>
      <c r="T143" s="67"/>
      <c r="U143" s="67"/>
    </row>
    <row r="144" spans="6:21">
      <c r="I144" s="68"/>
      <c r="J144" s="67"/>
      <c r="K144" s="67"/>
      <c r="L144" s="67"/>
      <c r="M144" s="67"/>
      <c r="N144" s="67"/>
      <c r="O144" s="67"/>
      <c r="P144" s="67"/>
      <c r="Q144" s="67"/>
      <c r="R144" s="67"/>
      <c r="S144" s="67"/>
      <c r="T144" s="67"/>
      <c r="U144" s="67"/>
    </row>
    <row r="145" spans="9:21">
      <c r="I145" s="68"/>
      <c r="J145" s="67"/>
      <c r="K145" s="67"/>
      <c r="L145" s="67"/>
      <c r="M145" s="67"/>
      <c r="N145" s="67"/>
      <c r="O145" s="67"/>
      <c r="P145" s="67"/>
      <c r="Q145" s="67"/>
      <c r="R145" s="67"/>
      <c r="S145" s="67"/>
      <c r="T145" s="67"/>
      <c r="U145" s="67"/>
    </row>
    <row r="146" spans="9:21">
      <c r="I146" s="68"/>
      <c r="J146" s="67"/>
      <c r="K146" s="67"/>
      <c r="L146" s="67"/>
      <c r="M146" s="67"/>
      <c r="N146" s="67"/>
      <c r="O146" s="67"/>
      <c r="P146" s="67"/>
      <c r="Q146" s="67"/>
      <c r="R146" s="67"/>
      <c r="S146" s="67"/>
      <c r="T146" s="67"/>
      <c r="U146" s="67"/>
    </row>
    <row r="147" spans="9:21">
      <c r="I147" s="68"/>
      <c r="J147" s="67"/>
      <c r="K147" s="67"/>
      <c r="L147" s="67"/>
      <c r="M147" s="67"/>
      <c r="N147" s="67"/>
      <c r="O147" s="67"/>
      <c r="P147" s="67"/>
      <c r="Q147" s="67"/>
      <c r="R147" s="67"/>
      <c r="S147" s="67"/>
      <c r="T147" s="67"/>
      <c r="U147" s="67"/>
    </row>
    <row r="148" spans="9:21">
      <c r="I148" s="68"/>
      <c r="J148" s="67"/>
      <c r="K148" s="67"/>
      <c r="L148" s="67"/>
      <c r="M148" s="67"/>
      <c r="N148" s="67"/>
      <c r="O148" s="67"/>
      <c r="P148" s="67"/>
      <c r="Q148" s="67"/>
      <c r="R148" s="67"/>
      <c r="S148" s="67"/>
      <c r="T148" s="67"/>
      <c r="U148" s="67"/>
    </row>
    <row r="149" spans="9:21">
      <c r="I149" s="68"/>
      <c r="J149" s="67"/>
      <c r="K149" s="67"/>
      <c r="L149" s="67"/>
      <c r="M149" s="67"/>
      <c r="N149" s="67"/>
      <c r="O149" s="67"/>
      <c r="P149" s="67"/>
      <c r="Q149" s="67"/>
      <c r="R149" s="67"/>
      <c r="S149" s="67"/>
      <c r="T149" s="67"/>
      <c r="U149" s="67"/>
    </row>
    <row r="150" spans="9:21">
      <c r="I150" s="68"/>
      <c r="J150" s="67"/>
      <c r="K150" s="67"/>
      <c r="L150" s="67"/>
      <c r="M150" s="67"/>
      <c r="N150" s="67"/>
      <c r="O150" s="67"/>
      <c r="P150" s="67"/>
      <c r="Q150" s="67"/>
      <c r="R150" s="67"/>
      <c r="S150" s="67"/>
      <c r="T150" s="67"/>
      <c r="U150" s="67"/>
    </row>
    <row r="151" spans="9:21">
      <c r="I151" s="68"/>
      <c r="J151" s="67"/>
      <c r="K151" s="67"/>
      <c r="L151" s="67"/>
      <c r="M151" s="67"/>
      <c r="N151" s="67"/>
      <c r="O151" s="67"/>
      <c r="P151" s="67"/>
      <c r="Q151" s="67"/>
      <c r="R151" s="67"/>
      <c r="S151" s="67"/>
      <c r="T151" s="67"/>
      <c r="U151" s="67"/>
    </row>
    <row r="152" spans="9:21">
      <c r="I152" s="68"/>
      <c r="J152" s="67"/>
      <c r="K152" s="67"/>
      <c r="L152" s="67"/>
      <c r="M152" s="67"/>
      <c r="N152" s="67"/>
      <c r="O152" s="67"/>
      <c r="P152" s="67"/>
      <c r="Q152" s="67"/>
      <c r="R152" s="67"/>
      <c r="S152" s="67"/>
      <c r="T152" s="67"/>
      <c r="U152" s="67"/>
    </row>
    <row r="153" spans="9:21">
      <c r="I153" s="68"/>
      <c r="J153" s="67"/>
      <c r="K153" s="67"/>
      <c r="L153" s="67"/>
      <c r="M153" s="67"/>
      <c r="N153" s="67"/>
      <c r="O153" s="67"/>
      <c r="P153" s="67"/>
      <c r="Q153" s="67"/>
      <c r="R153" s="67"/>
      <c r="S153" s="67"/>
      <c r="T153" s="67"/>
      <c r="U153" s="67"/>
    </row>
    <row r="154" spans="9:21">
      <c r="I154" s="68"/>
      <c r="J154" s="67"/>
      <c r="K154" s="67"/>
      <c r="L154" s="67"/>
      <c r="M154" s="67"/>
      <c r="N154" s="67"/>
      <c r="O154" s="67"/>
      <c r="P154" s="67"/>
      <c r="Q154" s="67"/>
      <c r="R154" s="67"/>
      <c r="S154" s="67"/>
      <c r="T154" s="67"/>
      <c r="U154" s="67"/>
    </row>
    <row r="155" spans="9:21">
      <c r="I155" s="68"/>
      <c r="J155" s="67"/>
      <c r="K155" s="67"/>
      <c r="L155" s="67"/>
      <c r="M155" s="67"/>
      <c r="N155" s="67"/>
      <c r="O155" s="67"/>
      <c r="P155" s="67"/>
      <c r="Q155" s="67"/>
      <c r="R155" s="67"/>
      <c r="S155" s="67"/>
      <c r="T155" s="67"/>
      <c r="U155" s="67"/>
    </row>
    <row r="156" spans="9:21">
      <c r="I156" s="68"/>
      <c r="J156" s="67"/>
      <c r="K156" s="67"/>
      <c r="L156" s="67"/>
      <c r="M156" s="67"/>
      <c r="N156" s="67"/>
      <c r="O156" s="67"/>
      <c r="P156" s="67"/>
      <c r="Q156" s="67"/>
      <c r="R156" s="67"/>
      <c r="S156" s="67"/>
      <c r="T156" s="67"/>
      <c r="U156" s="67"/>
    </row>
    <row r="157" spans="9:21">
      <c r="I157" s="68"/>
      <c r="J157" s="67"/>
      <c r="K157" s="67"/>
      <c r="L157" s="67"/>
      <c r="M157" s="67"/>
      <c r="N157" s="67"/>
      <c r="O157" s="67"/>
      <c r="P157" s="67"/>
      <c r="Q157" s="67"/>
      <c r="R157" s="67"/>
      <c r="S157" s="67"/>
      <c r="T157" s="67"/>
      <c r="U157" s="67"/>
    </row>
    <row r="158" spans="9:21">
      <c r="I158" s="68"/>
      <c r="J158" s="67"/>
      <c r="K158" s="67"/>
      <c r="L158" s="67"/>
      <c r="M158" s="67"/>
      <c r="N158" s="67"/>
      <c r="O158" s="67"/>
      <c r="P158" s="67"/>
      <c r="Q158" s="67"/>
      <c r="R158" s="67"/>
      <c r="S158" s="67"/>
      <c r="T158" s="67"/>
      <c r="U158" s="67"/>
    </row>
    <row r="159" spans="9:21">
      <c r="I159" s="68"/>
      <c r="J159" s="67"/>
      <c r="K159" s="67"/>
      <c r="L159" s="67"/>
      <c r="M159" s="67"/>
      <c r="N159" s="67"/>
      <c r="O159" s="67"/>
      <c r="P159" s="67"/>
      <c r="Q159" s="67"/>
      <c r="R159" s="67"/>
      <c r="S159" s="67"/>
      <c r="T159" s="67"/>
      <c r="U159" s="67"/>
    </row>
    <row r="160" spans="9:21">
      <c r="I160" s="68"/>
      <c r="J160" s="67"/>
      <c r="K160" s="67"/>
      <c r="L160" s="67"/>
      <c r="M160" s="67"/>
      <c r="N160" s="67"/>
      <c r="O160" s="67"/>
      <c r="P160" s="67"/>
      <c r="Q160" s="67"/>
      <c r="R160" s="67"/>
      <c r="S160" s="67"/>
      <c r="T160" s="67"/>
      <c r="U160" s="67"/>
    </row>
    <row r="161" spans="9:21">
      <c r="I161" s="68"/>
      <c r="J161" s="67"/>
      <c r="K161" s="67"/>
      <c r="L161" s="67"/>
      <c r="M161" s="67"/>
      <c r="N161" s="67"/>
      <c r="O161" s="67"/>
      <c r="P161" s="67"/>
      <c r="Q161" s="67"/>
      <c r="R161" s="67"/>
      <c r="S161" s="67"/>
      <c r="T161" s="67"/>
      <c r="U161" s="67"/>
    </row>
    <row r="162" spans="9:21">
      <c r="I162" s="68"/>
      <c r="J162" s="67"/>
      <c r="K162" s="67"/>
      <c r="L162" s="67"/>
      <c r="M162" s="67"/>
      <c r="N162" s="67"/>
      <c r="O162" s="67"/>
      <c r="P162" s="67"/>
      <c r="Q162" s="67"/>
      <c r="R162" s="67"/>
      <c r="S162" s="67"/>
      <c r="T162" s="67"/>
      <c r="U162" s="67"/>
    </row>
    <row r="163" spans="9:21">
      <c r="I163" s="68"/>
      <c r="J163" s="67"/>
      <c r="K163" s="67"/>
      <c r="L163" s="67"/>
      <c r="M163" s="67"/>
      <c r="N163" s="67"/>
      <c r="O163" s="67"/>
      <c r="P163" s="67"/>
      <c r="Q163" s="67"/>
      <c r="R163" s="67"/>
      <c r="S163" s="67"/>
      <c r="T163" s="67"/>
      <c r="U163" s="67"/>
    </row>
    <row r="164" spans="9:21">
      <c r="I164" s="68"/>
      <c r="J164" s="67"/>
      <c r="K164" s="67"/>
      <c r="L164" s="67"/>
      <c r="M164" s="67"/>
      <c r="N164" s="67"/>
      <c r="O164" s="67"/>
      <c r="P164" s="67"/>
      <c r="Q164" s="67"/>
      <c r="R164" s="67"/>
      <c r="S164" s="67"/>
      <c r="T164" s="67"/>
      <c r="U164" s="67"/>
    </row>
    <row r="165" spans="9:21">
      <c r="I165" s="68"/>
      <c r="J165" s="67"/>
      <c r="K165" s="67"/>
      <c r="L165" s="67"/>
      <c r="M165" s="67"/>
      <c r="N165" s="67"/>
      <c r="O165" s="67"/>
      <c r="P165" s="67"/>
      <c r="Q165" s="67"/>
      <c r="R165" s="67"/>
      <c r="S165" s="67"/>
      <c r="T165" s="67"/>
      <c r="U165" s="67"/>
    </row>
    <row r="166" spans="9:21">
      <c r="I166" s="68"/>
      <c r="J166" s="67"/>
      <c r="K166" s="67"/>
      <c r="L166" s="67"/>
      <c r="M166" s="67"/>
      <c r="N166" s="67"/>
      <c r="O166" s="67"/>
      <c r="P166" s="67"/>
      <c r="Q166" s="67"/>
      <c r="R166" s="67"/>
      <c r="S166" s="67"/>
      <c r="T166" s="67"/>
      <c r="U166" s="67"/>
    </row>
    <row r="167" spans="9:21">
      <c r="I167" s="68"/>
      <c r="J167" s="67"/>
      <c r="K167" s="67"/>
      <c r="L167" s="67"/>
      <c r="M167" s="67"/>
      <c r="N167" s="67"/>
      <c r="O167" s="67"/>
      <c r="P167" s="67"/>
      <c r="Q167" s="67"/>
      <c r="R167" s="67"/>
      <c r="S167" s="67"/>
      <c r="T167" s="67"/>
      <c r="U167" s="67"/>
    </row>
    <row r="168" spans="9:21">
      <c r="I168" s="68"/>
      <c r="J168" s="67"/>
      <c r="K168" s="67"/>
      <c r="L168" s="67"/>
      <c r="M168" s="67"/>
      <c r="N168" s="67"/>
      <c r="O168" s="67"/>
      <c r="P168" s="67"/>
      <c r="Q168" s="67"/>
      <c r="R168" s="67"/>
      <c r="S168" s="67"/>
      <c r="T168" s="67"/>
      <c r="U168" s="67"/>
    </row>
    <row r="169" spans="9:21">
      <c r="I169" s="68"/>
      <c r="J169" s="67"/>
      <c r="K169" s="67"/>
      <c r="L169" s="67"/>
      <c r="M169" s="67"/>
      <c r="N169" s="67"/>
      <c r="O169" s="67"/>
      <c r="P169" s="67"/>
      <c r="Q169" s="67"/>
      <c r="R169" s="67"/>
      <c r="S169" s="67"/>
      <c r="T169" s="67"/>
      <c r="U169" s="67"/>
    </row>
    <row r="170" spans="9:21">
      <c r="I170" s="68"/>
      <c r="J170" s="67"/>
      <c r="K170" s="67"/>
      <c r="L170" s="67"/>
      <c r="M170" s="67"/>
      <c r="N170" s="67"/>
      <c r="O170" s="67"/>
      <c r="P170" s="67"/>
      <c r="Q170" s="67"/>
      <c r="R170" s="67"/>
      <c r="S170" s="67"/>
      <c r="T170" s="67"/>
      <c r="U170" s="67"/>
    </row>
    <row r="171" spans="9:21">
      <c r="I171" s="68"/>
      <c r="J171" s="67"/>
      <c r="K171" s="67"/>
      <c r="L171" s="67"/>
      <c r="M171" s="67"/>
      <c r="N171" s="67"/>
      <c r="O171" s="67"/>
      <c r="P171" s="67"/>
      <c r="Q171" s="67"/>
      <c r="R171" s="67"/>
      <c r="S171" s="67"/>
      <c r="T171" s="67"/>
      <c r="U171" s="67"/>
    </row>
    <row r="172" spans="9:21">
      <c r="I172" s="68"/>
      <c r="J172" s="67"/>
      <c r="K172" s="67"/>
      <c r="L172" s="67"/>
      <c r="M172" s="67"/>
      <c r="N172" s="67"/>
      <c r="O172" s="67"/>
      <c r="P172" s="67"/>
      <c r="Q172" s="67"/>
      <c r="R172" s="67"/>
      <c r="S172" s="67"/>
      <c r="T172" s="67"/>
      <c r="U172" s="67"/>
    </row>
    <row r="173" spans="9:21">
      <c r="I173" s="68"/>
      <c r="J173" s="67"/>
      <c r="K173" s="67"/>
      <c r="L173" s="67"/>
      <c r="M173" s="67"/>
      <c r="N173" s="67"/>
      <c r="O173" s="67"/>
      <c r="P173" s="67"/>
      <c r="Q173" s="67"/>
      <c r="R173" s="67"/>
      <c r="S173" s="67"/>
      <c r="T173" s="67"/>
      <c r="U173" s="67"/>
    </row>
    <row r="174" spans="9:21">
      <c r="I174" s="68"/>
      <c r="J174" s="67"/>
      <c r="K174" s="67"/>
      <c r="L174" s="67"/>
      <c r="M174" s="67"/>
      <c r="N174" s="67"/>
      <c r="O174" s="67"/>
      <c r="P174" s="67"/>
      <c r="Q174" s="67"/>
      <c r="R174" s="67"/>
      <c r="S174" s="67"/>
      <c r="T174" s="67"/>
      <c r="U174" s="67"/>
    </row>
    <row r="175" spans="9:21">
      <c r="I175" s="68"/>
      <c r="J175" s="67"/>
      <c r="K175" s="67"/>
      <c r="L175" s="67"/>
      <c r="M175" s="67"/>
      <c r="N175" s="67"/>
      <c r="O175" s="67"/>
      <c r="P175" s="67"/>
      <c r="Q175" s="67"/>
      <c r="R175" s="67"/>
      <c r="S175" s="67"/>
      <c r="T175" s="67"/>
      <c r="U175" s="67"/>
    </row>
    <row r="176" spans="9:21">
      <c r="I176" s="68"/>
      <c r="J176" s="67"/>
      <c r="K176" s="67"/>
      <c r="L176" s="67"/>
      <c r="M176" s="67"/>
      <c r="N176" s="67"/>
      <c r="O176" s="67"/>
      <c r="P176" s="67"/>
      <c r="Q176" s="67"/>
      <c r="R176" s="67"/>
      <c r="S176" s="67"/>
      <c r="T176" s="67"/>
      <c r="U176" s="67"/>
    </row>
    <row r="177" spans="9:21">
      <c r="I177" s="68"/>
      <c r="J177" s="67"/>
      <c r="K177" s="67"/>
      <c r="L177" s="67"/>
      <c r="M177" s="67"/>
      <c r="N177" s="67"/>
      <c r="O177" s="67"/>
      <c r="P177" s="67"/>
      <c r="Q177" s="67"/>
      <c r="R177" s="67"/>
      <c r="S177" s="67"/>
      <c r="T177" s="67"/>
      <c r="U177" s="67"/>
    </row>
    <row r="178" spans="9:21">
      <c r="I178" s="68"/>
      <c r="J178" s="67"/>
      <c r="K178" s="67"/>
      <c r="L178" s="67"/>
      <c r="M178" s="67"/>
      <c r="N178" s="67"/>
      <c r="O178" s="67"/>
      <c r="P178" s="67"/>
      <c r="Q178" s="67"/>
      <c r="R178" s="67"/>
      <c r="S178" s="67"/>
      <c r="T178" s="67"/>
      <c r="U178" s="67"/>
    </row>
    <row r="179" spans="9:21">
      <c r="I179" s="68"/>
      <c r="J179" s="67"/>
      <c r="K179" s="67"/>
      <c r="L179" s="67"/>
      <c r="M179" s="67"/>
      <c r="N179" s="67"/>
      <c r="O179" s="67"/>
      <c r="P179" s="67"/>
      <c r="Q179" s="67"/>
      <c r="R179" s="67"/>
      <c r="S179" s="67"/>
      <c r="T179" s="67"/>
      <c r="U179" s="67"/>
    </row>
    <row r="180" spans="9:21">
      <c r="I180" s="68"/>
      <c r="J180" s="67"/>
      <c r="K180" s="67"/>
      <c r="L180" s="67"/>
      <c r="M180" s="67"/>
      <c r="N180" s="67"/>
      <c r="O180" s="67"/>
      <c r="P180" s="67"/>
      <c r="Q180" s="67"/>
      <c r="R180" s="67"/>
      <c r="S180" s="67"/>
      <c r="T180" s="67"/>
      <c r="U180" s="67"/>
    </row>
    <row r="181" spans="9:21">
      <c r="I181" s="68"/>
      <c r="J181" s="67"/>
      <c r="K181" s="67"/>
      <c r="L181" s="67"/>
      <c r="M181" s="67"/>
      <c r="N181" s="67"/>
      <c r="O181" s="67"/>
      <c r="P181" s="67"/>
      <c r="Q181" s="67"/>
      <c r="R181" s="67"/>
      <c r="S181" s="67"/>
      <c r="T181" s="67"/>
      <c r="U181" s="67"/>
    </row>
    <row r="182" spans="9:21">
      <c r="I182" s="68"/>
      <c r="J182" s="67"/>
      <c r="K182" s="67"/>
      <c r="L182" s="67"/>
      <c r="M182" s="67"/>
      <c r="N182" s="67"/>
      <c r="O182" s="67"/>
      <c r="P182" s="67"/>
      <c r="Q182" s="67"/>
      <c r="R182" s="67"/>
      <c r="S182" s="67"/>
      <c r="T182" s="67"/>
      <c r="U182" s="67"/>
    </row>
    <row r="183" spans="9:21">
      <c r="I183" s="68"/>
      <c r="J183" s="67"/>
      <c r="K183" s="67"/>
      <c r="L183" s="67"/>
      <c r="M183" s="67"/>
      <c r="N183" s="67"/>
      <c r="O183" s="67"/>
      <c r="P183" s="67"/>
      <c r="Q183" s="67"/>
      <c r="R183" s="67"/>
      <c r="S183" s="67"/>
      <c r="T183" s="67"/>
      <c r="U183" s="67"/>
    </row>
    <row r="184" spans="9:21">
      <c r="I184" s="68"/>
      <c r="J184" s="67"/>
      <c r="K184" s="67"/>
      <c r="L184" s="67"/>
      <c r="M184" s="67"/>
      <c r="N184" s="67"/>
      <c r="O184" s="67"/>
      <c r="P184" s="67"/>
      <c r="Q184" s="67"/>
      <c r="R184" s="67"/>
      <c r="S184" s="67"/>
      <c r="T184" s="67"/>
      <c r="U184" s="67"/>
    </row>
    <row r="185" spans="9:21">
      <c r="I185" s="68"/>
      <c r="J185" s="67"/>
      <c r="K185" s="67"/>
      <c r="L185" s="67"/>
      <c r="M185" s="67"/>
      <c r="N185" s="67"/>
      <c r="O185" s="67"/>
      <c r="P185" s="67"/>
      <c r="Q185" s="67"/>
      <c r="R185" s="67"/>
      <c r="S185" s="67"/>
      <c r="T185" s="67"/>
      <c r="U185" s="67"/>
    </row>
    <row r="186" spans="9:21">
      <c r="I186" s="68"/>
      <c r="J186" s="67"/>
      <c r="K186" s="67"/>
      <c r="L186" s="67"/>
      <c r="M186" s="67"/>
      <c r="N186" s="67"/>
      <c r="O186" s="67"/>
      <c r="P186" s="67"/>
      <c r="Q186" s="67"/>
      <c r="R186" s="67"/>
      <c r="S186" s="67"/>
      <c r="T186" s="67"/>
      <c r="U186" s="67"/>
    </row>
    <row r="187" spans="9:21">
      <c r="I187" s="68"/>
      <c r="J187" s="67"/>
      <c r="K187" s="67"/>
      <c r="L187" s="67"/>
      <c r="M187" s="67"/>
      <c r="N187" s="67"/>
      <c r="O187" s="67"/>
      <c r="P187" s="67"/>
      <c r="Q187" s="67"/>
      <c r="R187" s="67"/>
      <c r="S187" s="67"/>
      <c r="T187" s="67"/>
      <c r="U187" s="67"/>
    </row>
    <row r="188" spans="9:21">
      <c r="I188" s="68"/>
      <c r="J188" s="67"/>
      <c r="K188" s="67"/>
      <c r="L188" s="67"/>
      <c r="M188" s="67"/>
      <c r="N188" s="67"/>
      <c r="O188" s="67"/>
      <c r="P188" s="67"/>
      <c r="Q188" s="67"/>
      <c r="R188" s="67"/>
      <c r="S188" s="67"/>
      <c r="T188" s="67"/>
      <c r="U188" s="67"/>
    </row>
    <row r="189" spans="9:21">
      <c r="I189" s="68"/>
      <c r="J189" s="67"/>
      <c r="K189" s="67"/>
      <c r="L189" s="67"/>
      <c r="M189" s="67"/>
      <c r="N189" s="67"/>
      <c r="O189" s="67"/>
      <c r="P189" s="67"/>
      <c r="Q189" s="67"/>
      <c r="R189" s="67"/>
      <c r="S189" s="67"/>
      <c r="T189" s="67"/>
      <c r="U189" s="67"/>
    </row>
    <row r="190" spans="9:21">
      <c r="I190" s="68"/>
      <c r="J190" s="67"/>
      <c r="K190" s="67"/>
      <c r="L190" s="67"/>
      <c r="M190" s="67"/>
      <c r="N190" s="67"/>
      <c r="O190" s="67"/>
      <c r="P190" s="67"/>
      <c r="Q190" s="67"/>
      <c r="R190" s="67"/>
      <c r="S190" s="67"/>
      <c r="T190" s="67"/>
      <c r="U190" s="67"/>
    </row>
    <row r="191" spans="9:21">
      <c r="I191" s="68"/>
      <c r="J191" s="67"/>
      <c r="K191" s="67"/>
      <c r="L191" s="67"/>
      <c r="M191" s="67"/>
      <c r="N191" s="67"/>
      <c r="O191" s="67"/>
      <c r="P191" s="67"/>
      <c r="Q191" s="67"/>
      <c r="R191" s="67"/>
      <c r="S191" s="67"/>
      <c r="T191" s="67"/>
      <c r="U191" s="67"/>
    </row>
    <row r="192" spans="9:21">
      <c r="I192" s="68"/>
      <c r="J192" s="67"/>
      <c r="K192" s="67"/>
      <c r="L192" s="67"/>
      <c r="M192" s="67"/>
      <c r="N192" s="67"/>
      <c r="O192" s="67"/>
      <c r="P192" s="67"/>
      <c r="Q192" s="67"/>
      <c r="R192" s="67"/>
      <c r="S192" s="67"/>
      <c r="T192" s="67"/>
      <c r="U192" s="67"/>
    </row>
    <row r="193" spans="9:21">
      <c r="I193" s="68"/>
      <c r="J193" s="67"/>
      <c r="K193" s="67"/>
      <c r="L193" s="67"/>
      <c r="M193" s="67"/>
      <c r="N193" s="67"/>
      <c r="O193" s="67"/>
      <c r="P193" s="67"/>
      <c r="Q193" s="67"/>
      <c r="R193" s="67"/>
      <c r="S193" s="67"/>
      <c r="T193" s="67"/>
      <c r="U193" s="67"/>
    </row>
    <row r="194" spans="9:21">
      <c r="I194" s="68"/>
      <c r="J194" s="67"/>
      <c r="K194" s="67"/>
      <c r="L194" s="67"/>
      <c r="M194" s="67"/>
      <c r="N194" s="67"/>
      <c r="O194" s="67"/>
      <c r="P194" s="67"/>
      <c r="Q194" s="67"/>
      <c r="R194" s="67"/>
      <c r="S194" s="67"/>
      <c r="T194" s="67"/>
      <c r="U194" s="67"/>
    </row>
    <row r="195" spans="9:21">
      <c r="I195" s="68"/>
      <c r="J195" s="67"/>
      <c r="K195" s="67"/>
      <c r="L195" s="67"/>
      <c r="M195" s="67"/>
      <c r="N195" s="67"/>
      <c r="O195" s="67"/>
      <c r="P195" s="67"/>
      <c r="Q195" s="67"/>
      <c r="R195" s="67"/>
      <c r="S195" s="67"/>
      <c r="T195" s="67"/>
      <c r="U195" s="67"/>
    </row>
    <row r="196" spans="9:21">
      <c r="I196" s="68"/>
      <c r="J196" s="67"/>
      <c r="K196" s="67"/>
      <c r="L196" s="67"/>
      <c r="M196" s="67"/>
      <c r="N196" s="67"/>
      <c r="O196" s="67"/>
      <c r="P196" s="67"/>
      <c r="Q196" s="67"/>
      <c r="R196" s="67"/>
      <c r="S196" s="67"/>
      <c r="T196" s="67"/>
      <c r="U196" s="67"/>
    </row>
    <row r="197" spans="9:21">
      <c r="I197" s="68"/>
      <c r="J197" s="67"/>
      <c r="K197" s="67"/>
      <c r="L197" s="67"/>
      <c r="M197" s="67"/>
      <c r="N197" s="67"/>
      <c r="O197" s="67"/>
      <c r="P197" s="67"/>
      <c r="Q197" s="67"/>
      <c r="R197" s="67"/>
      <c r="S197" s="67"/>
      <c r="T197" s="67"/>
      <c r="U197" s="67"/>
    </row>
    <row r="198" spans="9:21">
      <c r="I198" s="68"/>
      <c r="J198" s="67"/>
      <c r="K198" s="67"/>
      <c r="L198" s="67"/>
      <c r="M198" s="67"/>
      <c r="N198" s="67"/>
      <c r="O198" s="67"/>
      <c r="P198" s="67"/>
      <c r="Q198" s="67"/>
      <c r="R198" s="67"/>
      <c r="S198" s="67"/>
      <c r="T198" s="67"/>
      <c r="U198" s="67"/>
    </row>
    <row r="199" spans="9:21">
      <c r="I199" s="68"/>
      <c r="J199" s="67"/>
      <c r="K199" s="67"/>
      <c r="L199" s="67"/>
      <c r="M199" s="67"/>
      <c r="N199" s="67"/>
      <c r="O199" s="67"/>
      <c r="P199" s="67"/>
      <c r="Q199" s="67"/>
      <c r="R199" s="67"/>
      <c r="S199" s="67"/>
      <c r="T199" s="67"/>
      <c r="U199" s="67"/>
    </row>
    <row r="200" spans="9:21">
      <c r="I200" s="68"/>
      <c r="J200" s="67"/>
      <c r="K200" s="67"/>
      <c r="L200" s="67"/>
      <c r="M200" s="67"/>
      <c r="N200" s="67"/>
      <c r="O200" s="67"/>
      <c r="P200" s="67"/>
      <c r="Q200" s="67"/>
      <c r="R200" s="67"/>
      <c r="S200" s="67"/>
      <c r="T200" s="67"/>
      <c r="U200" s="67"/>
    </row>
    <row r="201" spans="9:21">
      <c r="I201" s="68"/>
      <c r="J201" s="67"/>
      <c r="K201" s="67"/>
      <c r="L201" s="67"/>
      <c r="M201" s="67"/>
      <c r="N201" s="67"/>
      <c r="O201" s="67"/>
      <c r="P201" s="67"/>
      <c r="Q201" s="67"/>
      <c r="R201" s="67"/>
      <c r="S201" s="67"/>
      <c r="T201" s="67"/>
      <c r="U201" s="67"/>
    </row>
    <row r="202" spans="9:21">
      <c r="I202" s="68"/>
      <c r="J202" s="67"/>
      <c r="K202" s="67"/>
      <c r="L202" s="67"/>
      <c r="M202" s="67"/>
      <c r="N202" s="67"/>
      <c r="O202" s="67"/>
      <c r="P202" s="67"/>
      <c r="Q202" s="67"/>
      <c r="R202" s="67"/>
      <c r="S202" s="67"/>
      <c r="T202" s="67"/>
      <c r="U202" s="67"/>
    </row>
    <row r="203" spans="9:21">
      <c r="I203" s="68"/>
      <c r="J203" s="67"/>
      <c r="K203" s="67"/>
      <c r="L203" s="67"/>
      <c r="M203" s="67"/>
      <c r="N203" s="67"/>
      <c r="O203" s="67"/>
      <c r="P203" s="67"/>
      <c r="Q203" s="67"/>
      <c r="R203" s="67"/>
      <c r="S203" s="67"/>
      <c r="T203" s="67"/>
      <c r="U203" s="67"/>
    </row>
    <row r="204" spans="9:21">
      <c r="I204" s="68"/>
      <c r="J204" s="67"/>
      <c r="K204" s="67"/>
      <c r="L204" s="67"/>
      <c r="M204" s="67"/>
      <c r="N204" s="67"/>
      <c r="O204" s="67"/>
      <c r="P204" s="67"/>
      <c r="Q204" s="67"/>
      <c r="R204" s="67"/>
      <c r="S204" s="67"/>
      <c r="T204" s="67"/>
      <c r="U204" s="67"/>
    </row>
    <row r="205" spans="9:21">
      <c r="I205" s="68"/>
      <c r="J205" s="67"/>
      <c r="K205" s="67"/>
      <c r="L205" s="67"/>
      <c r="M205" s="67"/>
      <c r="N205" s="67"/>
      <c r="O205" s="67"/>
      <c r="P205" s="67"/>
      <c r="Q205" s="67"/>
      <c r="R205" s="67"/>
      <c r="S205" s="67"/>
      <c r="T205" s="67"/>
      <c r="U205" s="67"/>
    </row>
    <row r="206" spans="9:21">
      <c r="I206" s="68"/>
      <c r="J206" s="67"/>
      <c r="K206" s="67"/>
      <c r="L206" s="67"/>
      <c r="M206" s="67"/>
      <c r="N206" s="67"/>
      <c r="O206" s="67"/>
      <c r="P206" s="67"/>
      <c r="Q206" s="67"/>
      <c r="R206" s="67"/>
      <c r="S206" s="67"/>
      <c r="T206" s="67"/>
      <c r="U206" s="67"/>
    </row>
    <row r="207" spans="9:21">
      <c r="I207" s="68"/>
      <c r="J207" s="67"/>
      <c r="K207" s="67"/>
      <c r="L207" s="67"/>
      <c r="M207" s="67"/>
      <c r="N207" s="67"/>
      <c r="O207" s="67"/>
      <c r="P207" s="67"/>
      <c r="Q207" s="67"/>
      <c r="R207" s="67"/>
      <c r="S207" s="67"/>
      <c r="T207" s="67"/>
      <c r="U207" s="67"/>
    </row>
    <row r="208" spans="9:21">
      <c r="I208" s="68"/>
      <c r="J208" s="67"/>
      <c r="K208" s="67"/>
      <c r="L208" s="67"/>
      <c r="M208" s="67"/>
      <c r="N208" s="67"/>
      <c r="O208" s="67"/>
      <c r="P208" s="67"/>
      <c r="Q208" s="67"/>
      <c r="R208" s="67"/>
      <c r="S208" s="67"/>
      <c r="T208" s="67"/>
      <c r="U208" s="67"/>
    </row>
    <row r="209" spans="9:21">
      <c r="I209" s="68"/>
      <c r="J209" s="67"/>
      <c r="K209" s="67"/>
      <c r="L209" s="67"/>
      <c r="M209" s="67"/>
      <c r="N209" s="67"/>
      <c r="O209" s="67"/>
      <c r="P209" s="67"/>
      <c r="Q209" s="67"/>
      <c r="R209" s="67"/>
      <c r="S209" s="67"/>
      <c r="T209" s="67"/>
      <c r="U209" s="67"/>
    </row>
    <row r="210" spans="9:21">
      <c r="I210" s="68"/>
      <c r="J210" s="67"/>
      <c r="K210" s="67"/>
      <c r="L210" s="67"/>
      <c r="M210" s="67"/>
      <c r="N210" s="67"/>
      <c r="O210" s="67"/>
      <c r="P210" s="67"/>
      <c r="Q210" s="67"/>
      <c r="R210" s="67"/>
      <c r="S210" s="67"/>
      <c r="T210" s="67"/>
      <c r="U210" s="67"/>
    </row>
    <row r="211" spans="9:21">
      <c r="I211" s="68"/>
      <c r="J211" s="67"/>
      <c r="K211" s="67"/>
      <c r="L211" s="67"/>
      <c r="M211" s="67"/>
      <c r="N211" s="67"/>
      <c r="O211" s="67"/>
      <c r="P211" s="67"/>
      <c r="Q211" s="67"/>
      <c r="R211" s="67"/>
      <c r="S211" s="67"/>
      <c r="T211" s="67"/>
      <c r="U211" s="67"/>
    </row>
    <row r="212" spans="9:21">
      <c r="I212" s="68"/>
      <c r="J212" s="67"/>
      <c r="K212" s="67"/>
      <c r="L212" s="67"/>
      <c r="M212" s="67"/>
      <c r="N212" s="67"/>
      <c r="O212" s="67"/>
      <c r="P212" s="67"/>
      <c r="Q212" s="67"/>
      <c r="R212" s="67"/>
      <c r="S212" s="67"/>
      <c r="T212" s="67"/>
      <c r="U212" s="67"/>
    </row>
    <row r="213" spans="9:21">
      <c r="I213" s="68"/>
      <c r="J213" s="67"/>
      <c r="K213" s="67"/>
      <c r="L213" s="67"/>
      <c r="M213" s="67"/>
      <c r="N213" s="67"/>
      <c r="O213" s="67"/>
      <c r="P213" s="67"/>
      <c r="Q213" s="67"/>
      <c r="R213" s="67"/>
      <c r="S213" s="67"/>
      <c r="T213" s="67"/>
      <c r="U213" s="67"/>
    </row>
    <row r="214" spans="9:21">
      <c r="I214" s="68"/>
      <c r="J214" s="67"/>
      <c r="K214" s="67"/>
      <c r="L214" s="67"/>
      <c r="M214" s="67"/>
      <c r="N214" s="67"/>
      <c r="O214" s="67"/>
      <c r="P214" s="67"/>
      <c r="Q214" s="67"/>
      <c r="R214" s="67"/>
      <c r="S214" s="67"/>
      <c r="T214" s="67"/>
      <c r="U214" s="67"/>
    </row>
    <row r="215" spans="9:21">
      <c r="I215" s="68"/>
      <c r="J215" s="67"/>
      <c r="K215" s="67"/>
      <c r="L215" s="67"/>
      <c r="M215" s="67"/>
      <c r="N215" s="67"/>
      <c r="O215" s="67"/>
      <c r="P215" s="67"/>
      <c r="Q215" s="67"/>
      <c r="R215" s="67"/>
      <c r="S215" s="67"/>
      <c r="T215" s="67"/>
      <c r="U215" s="67"/>
    </row>
    <row r="216" spans="9:21">
      <c r="I216" s="68"/>
      <c r="J216" s="67"/>
      <c r="K216" s="67"/>
      <c r="L216" s="67"/>
      <c r="M216" s="67"/>
      <c r="N216" s="67"/>
      <c r="O216" s="67"/>
      <c r="P216" s="67"/>
      <c r="Q216" s="67"/>
      <c r="R216" s="67"/>
      <c r="S216" s="67"/>
      <c r="T216" s="67"/>
      <c r="U216" s="67"/>
    </row>
    <row r="217" spans="9:21">
      <c r="I217" s="68"/>
      <c r="J217" s="67"/>
      <c r="K217" s="67"/>
      <c r="L217" s="67"/>
      <c r="M217" s="67"/>
      <c r="N217" s="67"/>
      <c r="O217" s="67"/>
      <c r="P217" s="67"/>
      <c r="Q217" s="67"/>
      <c r="R217" s="67"/>
      <c r="S217" s="67"/>
      <c r="T217" s="67"/>
      <c r="U217" s="67"/>
    </row>
    <row r="218" spans="9:21">
      <c r="I218" s="68"/>
      <c r="J218" s="67"/>
      <c r="K218" s="67"/>
      <c r="L218" s="67"/>
      <c r="M218" s="67"/>
      <c r="N218" s="67"/>
      <c r="O218" s="67"/>
      <c r="P218" s="67"/>
      <c r="Q218" s="67"/>
      <c r="R218" s="67"/>
      <c r="S218" s="67"/>
      <c r="T218" s="67"/>
      <c r="U218" s="67"/>
    </row>
    <row r="219" spans="9:21">
      <c r="I219" s="68"/>
      <c r="J219" s="67"/>
      <c r="K219" s="67"/>
      <c r="L219" s="67"/>
      <c r="M219" s="67"/>
      <c r="N219" s="67"/>
      <c r="O219" s="67"/>
      <c r="P219" s="67"/>
      <c r="Q219" s="67"/>
      <c r="R219" s="67"/>
      <c r="S219" s="67"/>
      <c r="T219" s="67"/>
      <c r="U219" s="67"/>
    </row>
    <row r="220" spans="9:21">
      <c r="I220" s="68"/>
      <c r="J220" s="67"/>
      <c r="K220" s="67"/>
      <c r="L220" s="67"/>
      <c r="M220" s="67"/>
      <c r="N220" s="67"/>
      <c r="O220" s="67"/>
      <c r="P220" s="67"/>
      <c r="Q220" s="67"/>
      <c r="R220" s="67"/>
      <c r="S220" s="67"/>
      <c r="T220" s="67"/>
      <c r="U220" s="67"/>
    </row>
    <row r="221" spans="9:21">
      <c r="I221" s="68"/>
      <c r="J221" s="67"/>
      <c r="K221" s="67"/>
      <c r="L221" s="67"/>
      <c r="M221" s="67"/>
      <c r="N221" s="67"/>
      <c r="O221" s="67"/>
      <c r="P221" s="67"/>
      <c r="Q221" s="67"/>
      <c r="R221" s="67"/>
      <c r="S221" s="67"/>
      <c r="T221" s="67"/>
      <c r="U221" s="67"/>
    </row>
    <row r="222" spans="9:21">
      <c r="I222" s="68"/>
      <c r="J222" s="67"/>
      <c r="K222" s="67"/>
      <c r="L222" s="67"/>
      <c r="M222" s="67"/>
      <c r="N222" s="67"/>
      <c r="O222" s="67"/>
      <c r="P222" s="67"/>
      <c r="Q222" s="67"/>
      <c r="R222" s="67"/>
      <c r="S222" s="67"/>
      <c r="T222" s="67"/>
      <c r="U222" s="67"/>
    </row>
    <row r="223" spans="9:21">
      <c r="I223" s="68"/>
      <c r="J223" s="67"/>
      <c r="K223" s="67"/>
      <c r="L223" s="67"/>
      <c r="M223" s="67"/>
      <c r="N223" s="67"/>
      <c r="O223" s="67"/>
      <c r="P223" s="67"/>
      <c r="Q223" s="67"/>
      <c r="R223" s="67"/>
      <c r="S223" s="67"/>
      <c r="T223" s="67"/>
      <c r="U223" s="67"/>
    </row>
    <row r="224" spans="9:21">
      <c r="I224" s="68"/>
      <c r="J224" s="67"/>
      <c r="K224" s="67"/>
      <c r="L224" s="67"/>
      <c r="M224" s="67"/>
      <c r="N224" s="67"/>
      <c r="O224" s="67"/>
      <c r="P224" s="67"/>
      <c r="Q224" s="67"/>
      <c r="R224" s="67"/>
      <c r="S224" s="67"/>
      <c r="T224" s="67"/>
      <c r="U224" s="67"/>
    </row>
    <row r="225" spans="9:21">
      <c r="I225" s="68"/>
      <c r="J225" s="67"/>
      <c r="K225" s="67"/>
      <c r="L225" s="67"/>
      <c r="M225" s="67"/>
      <c r="N225" s="67"/>
      <c r="O225" s="67"/>
      <c r="P225" s="67"/>
      <c r="Q225" s="67"/>
      <c r="R225" s="67"/>
      <c r="S225" s="67"/>
      <c r="T225" s="67"/>
      <c r="U225" s="67"/>
    </row>
    <row r="226" spans="9:21">
      <c r="I226" s="68"/>
      <c r="J226" s="67"/>
      <c r="K226" s="67"/>
      <c r="L226" s="67"/>
      <c r="M226" s="67"/>
      <c r="N226" s="67"/>
      <c r="O226" s="67"/>
      <c r="P226" s="67"/>
      <c r="Q226" s="67"/>
      <c r="R226" s="67"/>
      <c r="S226" s="67"/>
      <c r="T226" s="67"/>
      <c r="U226" s="67"/>
    </row>
    <row r="227" spans="9:21">
      <c r="I227" s="68"/>
      <c r="J227" s="67"/>
      <c r="K227" s="67"/>
      <c r="L227" s="67"/>
      <c r="M227" s="67"/>
      <c r="N227" s="67"/>
      <c r="O227" s="67"/>
      <c r="P227" s="67"/>
      <c r="Q227" s="67"/>
      <c r="R227" s="67"/>
      <c r="S227" s="67"/>
      <c r="T227" s="67"/>
      <c r="U227" s="67"/>
    </row>
    <row r="228" spans="9:21">
      <c r="I228" s="68"/>
      <c r="J228" s="67"/>
      <c r="K228" s="67"/>
      <c r="L228" s="67"/>
      <c r="M228" s="67"/>
      <c r="N228" s="67"/>
      <c r="O228" s="67"/>
      <c r="P228" s="67"/>
      <c r="Q228" s="67"/>
      <c r="R228" s="67"/>
      <c r="S228" s="67"/>
      <c r="T228" s="67"/>
      <c r="U228" s="67"/>
    </row>
    <row r="229" spans="9:21">
      <c r="I229" s="68"/>
      <c r="J229" s="67"/>
      <c r="K229" s="67"/>
      <c r="L229" s="67"/>
      <c r="M229" s="67"/>
      <c r="N229" s="67"/>
      <c r="O229" s="67"/>
      <c r="P229" s="67"/>
      <c r="Q229" s="67"/>
      <c r="R229" s="67"/>
      <c r="S229" s="67"/>
      <c r="T229" s="67"/>
      <c r="U229" s="67"/>
    </row>
    <row r="230" spans="9:21">
      <c r="I230" s="68"/>
      <c r="J230" s="67"/>
      <c r="K230" s="67"/>
      <c r="L230" s="67"/>
      <c r="M230" s="67"/>
      <c r="N230" s="67"/>
      <c r="O230" s="67"/>
      <c r="P230" s="67"/>
      <c r="Q230" s="67"/>
      <c r="R230" s="67"/>
      <c r="S230" s="67"/>
      <c r="T230" s="67"/>
      <c r="U230" s="67"/>
    </row>
    <row r="231" spans="9:21">
      <c r="I231" s="68"/>
      <c r="J231" s="67"/>
      <c r="K231" s="67"/>
      <c r="L231" s="67"/>
      <c r="M231" s="67"/>
      <c r="N231" s="67"/>
      <c r="O231" s="67"/>
      <c r="P231" s="67"/>
      <c r="Q231" s="67"/>
      <c r="R231" s="67"/>
      <c r="S231" s="67"/>
      <c r="T231" s="67"/>
      <c r="U231" s="67"/>
    </row>
    <row r="232" spans="9:21">
      <c r="I232" s="68"/>
      <c r="J232" s="67"/>
      <c r="K232" s="67"/>
      <c r="L232" s="67"/>
      <c r="M232" s="67"/>
      <c r="N232" s="67"/>
      <c r="O232" s="67"/>
      <c r="P232" s="67"/>
      <c r="Q232" s="67"/>
      <c r="R232" s="67"/>
      <c r="S232" s="67"/>
      <c r="T232" s="67"/>
      <c r="U232" s="67"/>
    </row>
    <row r="233" spans="9:21">
      <c r="I233" s="68"/>
      <c r="J233" s="67"/>
      <c r="K233" s="67"/>
      <c r="L233" s="67"/>
      <c r="M233" s="67"/>
      <c r="N233" s="67"/>
      <c r="O233" s="67"/>
      <c r="P233" s="67"/>
      <c r="Q233" s="67"/>
      <c r="R233" s="67"/>
      <c r="S233" s="67"/>
      <c r="T233" s="67"/>
      <c r="U233" s="67"/>
    </row>
    <row r="234" spans="9:21">
      <c r="I234" s="68"/>
      <c r="J234" s="67"/>
      <c r="K234" s="67"/>
      <c r="L234" s="67"/>
      <c r="M234" s="67"/>
      <c r="N234" s="67"/>
      <c r="O234" s="67"/>
      <c r="P234" s="67"/>
      <c r="Q234" s="67"/>
      <c r="R234" s="67"/>
      <c r="S234" s="67"/>
      <c r="T234" s="67"/>
      <c r="U234" s="67"/>
    </row>
    <row r="235" spans="9:21">
      <c r="I235" s="68"/>
      <c r="J235" s="67"/>
      <c r="K235" s="67"/>
      <c r="L235" s="67"/>
      <c r="M235" s="67"/>
      <c r="N235" s="67"/>
      <c r="O235" s="67"/>
      <c r="P235" s="67"/>
      <c r="Q235" s="67"/>
      <c r="R235" s="67"/>
      <c r="S235" s="67"/>
      <c r="T235" s="67"/>
      <c r="U235" s="67"/>
    </row>
    <row r="236" spans="9:21">
      <c r="I236" s="68"/>
      <c r="J236" s="67"/>
      <c r="K236" s="67"/>
      <c r="L236" s="67"/>
      <c r="M236" s="67"/>
      <c r="N236" s="67"/>
      <c r="O236" s="67"/>
      <c r="P236" s="67"/>
      <c r="Q236" s="67"/>
      <c r="R236" s="67"/>
      <c r="S236" s="67"/>
      <c r="T236" s="67"/>
      <c r="U236" s="67"/>
    </row>
    <row r="237" spans="9:21">
      <c r="I237" s="68"/>
      <c r="J237" s="67"/>
      <c r="K237" s="67"/>
      <c r="L237" s="67"/>
      <c r="M237" s="67"/>
      <c r="N237" s="67"/>
      <c r="O237" s="67"/>
      <c r="P237" s="67"/>
      <c r="Q237" s="67"/>
      <c r="R237" s="67"/>
      <c r="S237" s="67"/>
      <c r="T237" s="67"/>
      <c r="U237" s="67"/>
    </row>
    <row r="238" spans="9:21">
      <c r="I238" s="68"/>
      <c r="J238" s="67"/>
      <c r="K238" s="67"/>
      <c r="L238" s="67"/>
      <c r="M238" s="67"/>
      <c r="N238" s="67"/>
      <c r="O238" s="67"/>
      <c r="P238" s="67"/>
      <c r="Q238" s="67"/>
      <c r="R238" s="67"/>
      <c r="S238" s="67"/>
      <c r="T238" s="67"/>
      <c r="U238" s="67"/>
    </row>
    <row r="239" spans="9:21">
      <c r="I239" s="68"/>
      <c r="J239" s="67"/>
      <c r="K239" s="67"/>
      <c r="L239" s="67"/>
      <c r="M239" s="67"/>
      <c r="N239" s="67"/>
      <c r="O239" s="67"/>
      <c r="P239" s="67"/>
      <c r="Q239" s="67"/>
      <c r="R239" s="67"/>
      <c r="S239" s="67"/>
      <c r="T239" s="67"/>
      <c r="U239" s="67"/>
    </row>
    <row r="240" spans="9:21">
      <c r="I240" s="68"/>
      <c r="J240" s="67"/>
      <c r="K240" s="67"/>
      <c r="L240" s="67"/>
      <c r="M240" s="67"/>
      <c r="N240" s="67"/>
      <c r="O240" s="67"/>
      <c r="P240" s="67"/>
      <c r="Q240" s="67"/>
      <c r="R240" s="67"/>
      <c r="S240" s="67"/>
      <c r="T240" s="67"/>
      <c r="U240" s="67"/>
    </row>
    <row r="241" spans="9:21">
      <c r="I241" s="68"/>
      <c r="J241" s="67"/>
      <c r="K241" s="67"/>
      <c r="L241" s="67"/>
      <c r="M241" s="67"/>
      <c r="N241" s="67"/>
      <c r="O241" s="67"/>
      <c r="P241" s="67"/>
      <c r="Q241" s="67"/>
      <c r="R241" s="67"/>
      <c r="S241" s="67"/>
      <c r="T241" s="67"/>
      <c r="U241" s="67"/>
    </row>
    <row r="242" spans="9:21">
      <c r="I242" s="68"/>
      <c r="J242" s="67"/>
      <c r="K242" s="67"/>
      <c r="L242" s="67"/>
      <c r="M242" s="67"/>
      <c r="N242" s="67"/>
      <c r="O242" s="67"/>
      <c r="P242" s="67"/>
      <c r="Q242" s="67"/>
      <c r="R242" s="67"/>
      <c r="S242" s="67"/>
      <c r="T242" s="67"/>
      <c r="U242" s="67"/>
    </row>
    <row r="243" spans="9:21">
      <c r="I243" s="68"/>
      <c r="J243" s="67"/>
      <c r="K243" s="67"/>
      <c r="L243" s="67"/>
      <c r="M243" s="67"/>
      <c r="N243" s="67"/>
      <c r="O243" s="67"/>
      <c r="P243" s="67"/>
      <c r="Q243" s="67"/>
      <c r="R243" s="67"/>
      <c r="S243" s="67"/>
      <c r="T243" s="67"/>
      <c r="U243" s="67"/>
    </row>
    <row r="244" spans="9:21">
      <c r="I244" s="68"/>
      <c r="J244" s="67"/>
      <c r="K244" s="67"/>
      <c r="L244" s="67"/>
      <c r="M244" s="67"/>
      <c r="N244" s="67"/>
      <c r="O244" s="67"/>
      <c r="P244" s="67"/>
      <c r="Q244" s="67"/>
      <c r="R244" s="67"/>
      <c r="S244" s="67"/>
      <c r="T244" s="67"/>
      <c r="U244" s="67"/>
    </row>
    <row r="245" spans="9:21">
      <c r="I245" s="68"/>
      <c r="J245" s="67"/>
      <c r="K245" s="67"/>
      <c r="L245" s="67"/>
      <c r="M245" s="67"/>
      <c r="N245" s="67"/>
      <c r="O245" s="67"/>
      <c r="P245" s="67"/>
      <c r="Q245" s="67"/>
      <c r="R245" s="67"/>
      <c r="S245" s="67"/>
      <c r="T245" s="67"/>
      <c r="U245" s="67"/>
    </row>
    <row r="246" spans="9:21">
      <c r="I246" s="68"/>
      <c r="J246" s="67"/>
      <c r="K246" s="67"/>
      <c r="L246" s="67"/>
      <c r="M246" s="67"/>
      <c r="N246" s="67"/>
      <c r="O246" s="67"/>
      <c r="P246" s="67"/>
      <c r="Q246" s="67"/>
      <c r="R246" s="67"/>
      <c r="S246" s="67"/>
      <c r="T246" s="67"/>
      <c r="U246" s="67"/>
    </row>
    <row r="247" spans="9:21">
      <c r="I247" s="68"/>
      <c r="J247" s="67"/>
      <c r="K247" s="67"/>
      <c r="L247" s="67"/>
      <c r="M247" s="67"/>
      <c r="N247" s="67"/>
      <c r="O247" s="67"/>
      <c r="P247" s="67"/>
      <c r="Q247" s="67"/>
      <c r="R247" s="67"/>
      <c r="S247" s="67"/>
      <c r="T247" s="67"/>
      <c r="U247" s="67"/>
    </row>
    <row r="248" spans="9:21">
      <c r="I248" s="68"/>
      <c r="J248" s="67"/>
      <c r="K248" s="67"/>
      <c r="L248" s="67"/>
      <c r="M248" s="67"/>
      <c r="N248" s="67"/>
      <c r="O248" s="67"/>
      <c r="P248" s="67"/>
      <c r="Q248" s="67"/>
      <c r="R248" s="67"/>
      <c r="S248" s="67"/>
      <c r="T248" s="67"/>
      <c r="U248" s="67"/>
    </row>
    <row r="249" spans="9:21">
      <c r="I249" s="68"/>
      <c r="J249" s="67"/>
      <c r="K249" s="67"/>
      <c r="L249" s="67"/>
      <c r="M249" s="67"/>
      <c r="N249" s="67"/>
      <c r="O249" s="67"/>
      <c r="P249" s="67"/>
      <c r="Q249" s="67"/>
      <c r="R249" s="67"/>
      <c r="S249" s="67"/>
      <c r="T249" s="67"/>
      <c r="U249" s="67"/>
    </row>
    <row r="250" spans="9:21">
      <c r="I250" s="68"/>
      <c r="J250" s="67"/>
      <c r="K250" s="67"/>
      <c r="L250" s="67"/>
      <c r="M250" s="67"/>
      <c r="N250" s="67"/>
      <c r="O250" s="67"/>
      <c r="P250" s="67"/>
      <c r="Q250" s="67"/>
      <c r="R250" s="67"/>
      <c r="S250" s="67"/>
      <c r="T250" s="67"/>
      <c r="U250" s="67"/>
    </row>
    <row r="251" spans="9:21">
      <c r="I251" s="68"/>
      <c r="J251" s="67"/>
      <c r="K251" s="67"/>
      <c r="L251" s="67"/>
      <c r="M251" s="67"/>
      <c r="N251" s="67"/>
      <c r="O251" s="67"/>
      <c r="P251" s="67"/>
      <c r="Q251" s="67"/>
      <c r="R251" s="67"/>
      <c r="S251" s="67"/>
      <c r="T251" s="67"/>
      <c r="U251" s="67"/>
    </row>
    <row r="252" spans="9:21">
      <c r="I252" s="68"/>
      <c r="J252" s="67"/>
      <c r="K252" s="67"/>
      <c r="L252" s="67"/>
      <c r="M252" s="67"/>
      <c r="N252" s="67"/>
      <c r="O252" s="67"/>
      <c r="P252" s="67"/>
      <c r="Q252" s="67"/>
      <c r="R252" s="67"/>
      <c r="S252" s="67"/>
      <c r="T252" s="67"/>
      <c r="U252" s="67"/>
    </row>
    <row r="253" spans="9:21">
      <c r="I253" s="68"/>
      <c r="J253" s="67"/>
      <c r="K253" s="67"/>
      <c r="L253" s="67"/>
      <c r="M253" s="67"/>
      <c r="N253" s="67"/>
      <c r="O253" s="67"/>
      <c r="P253" s="67"/>
      <c r="Q253" s="67"/>
      <c r="R253" s="67"/>
      <c r="S253" s="67"/>
      <c r="T253" s="67"/>
      <c r="U253" s="67"/>
    </row>
    <row r="254" spans="9:21">
      <c r="I254" s="68"/>
      <c r="J254" s="67"/>
      <c r="K254" s="67"/>
      <c r="L254" s="67"/>
      <c r="M254" s="67"/>
      <c r="N254" s="67"/>
      <c r="O254" s="67"/>
      <c r="P254" s="67"/>
      <c r="Q254" s="67"/>
      <c r="R254" s="67"/>
      <c r="S254" s="67"/>
      <c r="T254" s="67"/>
      <c r="U254" s="67"/>
    </row>
    <row r="255" spans="9:21">
      <c r="I255" s="68"/>
      <c r="J255" s="67"/>
      <c r="K255" s="67"/>
      <c r="L255" s="67"/>
      <c r="M255" s="67"/>
      <c r="N255" s="67"/>
      <c r="O255" s="67"/>
      <c r="P255" s="67"/>
      <c r="Q255" s="67"/>
      <c r="R255" s="67"/>
      <c r="S255" s="67"/>
      <c r="T255" s="67"/>
      <c r="U255" s="67"/>
    </row>
    <row r="256" spans="9:21">
      <c r="I256" s="68"/>
      <c r="J256" s="67"/>
      <c r="K256" s="67"/>
      <c r="L256" s="67"/>
      <c r="M256" s="67"/>
      <c r="N256" s="67"/>
      <c r="O256" s="67"/>
      <c r="P256" s="67"/>
      <c r="Q256" s="67"/>
      <c r="R256" s="67"/>
      <c r="S256" s="67"/>
      <c r="T256" s="67"/>
      <c r="U256" s="67"/>
    </row>
    <row r="257" spans="9:21">
      <c r="I257" s="68"/>
      <c r="J257" s="67"/>
      <c r="K257" s="67"/>
      <c r="L257" s="67"/>
      <c r="M257" s="67"/>
      <c r="N257" s="67"/>
      <c r="O257" s="67"/>
      <c r="P257" s="67"/>
      <c r="Q257" s="67"/>
      <c r="R257" s="67"/>
      <c r="S257" s="67"/>
      <c r="T257" s="67"/>
      <c r="U257" s="67"/>
    </row>
    <row r="258" spans="9:21">
      <c r="I258" s="68"/>
      <c r="J258" s="67"/>
      <c r="K258" s="67"/>
      <c r="L258" s="67"/>
      <c r="M258" s="67"/>
      <c r="N258" s="67"/>
      <c r="O258" s="67"/>
      <c r="P258" s="67"/>
      <c r="Q258" s="67"/>
      <c r="R258" s="67"/>
      <c r="S258" s="67"/>
      <c r="T258" s="67"/>
      <c r="U258" s="67"/>
    </row>
    <row r="259" spans="9:21">
      <c r="I259" s="68"/>
      <c r="J259" s="67"/>
      <c r="K259" s="67"/>
      <c r="L259" s="67"/>
      <c r="M259" s="67"/>
      <c r="N259" s="67"/>
      <c r="O259" s="67"/>
      <c r="P259" s="67"/>
      <c r="Q259" s="67"/>
      <c r="R259" s="67"/>
      <c r="S259" s="67"/>
      <c r="T259" s="67"/>
      <c r="U259" s="67"/>
    </row>
    <row r="260" spans="9:21">
      <c r="I260" s="68"/>
      <c r="J260" s="67"/>
      <c r="K260" s="67"/>
      <c r="L260" s="67"/>
      <c r="M260" s="67"/>
      <c r="N260" s="67"/>
      <c r="O260" s="67"/>
      <c r="P260" s="67"/>
      <c r="Q260" s="67"/>
      <c r="R260" s="67"/>
      <c r="S260" s="67"/>
      <c r="T260" s="67"/>
      <c r="U260" s="67"/>
    </row>
    <row r="261" spans="9:21">
      <c r="I261" s="68"/>
      <c r="J261" s="67"/>
      <c r="K261" s="67"/>
      <c r="L261" s="67"/>
      <c r="M261" s="67"/>
      <c r="N261" s="67"/>
      <c r="O261" s="67"/>
      <c r="P261" s="67"/>
      <c r="Q261" s="67"/>
      <c r="R261" s="67"/>
      <c r="S261" s="67"/>
      <c r="T261" s="67"/>
      <c r="U261" s="67"/>
    </row>
    <row r="262" spans="9:21">
      <c r="I262" s="68"/>
      <c r="J262" s="67"/>
      <c r="K262" s="67"/>
      <c r="L262" s="67"/>
      <c r="M262" s="67"/>
      <c r="N262" s="67"/>
      <c r="O262" s="67"/>
      <c r="P262" s="67"/>
      <c r="Q262" s="67"/>
      <c r="R262" s="67"/>
      <c r="S262" s="67"/>
      <c r="T262" s="67"/>
      <c r="U262" s="67"/>
    </row>
    <row r="263" spans="9:21">
      <c r="I263" s="68"/>
      <c r="J263" s="67"/>
      <c r="K263" s="67"/>
      <c r="L263" s="67"/>
      <c r="M263" s="67"/>
      <c r="N263" s="67"/>
      <c r="O263" s="67"/>
      <c r="P263" s="67"/>
      <c r="Q263" s="67"/>
      <c r="R263" s="67"/>
      <c r="S263" s="67"/>
      <c r="T263" s="67"/>
      <c r="U263" s="67"/>
    </row>
    <row r="264" spans="9:21">
      <c r="I264" s="68"/>
      <c r="J264" s="67"/>
      <c r="K264" s="67"/>
      <c r="L264" s="67"/>
      <c r="M264" s="67"/>
      <c r="N264" s="67"/>
      <c r="O264" s="67"/>
      <c r="P264" s="67"/>
      <c r="Q264" s="67"/>
      <c r="R264" s="67"/>
      <c r="S264" s="67"/>
      <c r="T264" s="67"/>
      <c r="U264" s="67"/>
    </row>
    <row r="265" spans="9:21">
      <c r="I265" s="68"/>
      <c r="J265" s="67"/>
      <c r="K265" s="67"/>
      <c r="L265" s="67"/>
      <c r="M265" s="67"/>
      <c r="N265" s="67"/>
      <c r="O265" s="67"/>
      <c r="P265" s="67"/>
      <c r="Q265" s="67"/>
      <c r="R265" s="67"/>
      <c r="S265" s="67"/>
      <c r="T265" s="67"/>
      <c r="U265" s="67"/>
    </row>
    <row r="266" spans="9:21">
      <c r="I266" s="68"/>
      <c r="J266" s="67"/>
      <c r="K266" s="67"/>
      <c r="L266" s="67"/>
      <c r="M266" s="67"/>
      <c r="N266" s="67"/>
      <c r="O266" s="67"/>
      <c r="P266" s="67"/>
      <c r="Q266" s="67"/>
      <c r="R266" s="67"/>
      <c r="S266" s="67"/>
      <c r="T266" s="67"/>
      <c r="U266" s="67"/>
    </row>
    <row r="267" spans="9:21">
      <c r="I267" s="68"/>
      <c r="J267" s="67"/>
      <c r="K267" s="67"/>
      <c r="L267" s="67"/>
      <c r="M267" s="67"/>
      <c r="N267" s="67"/>
      <c r="O267" s="67"/>
      <c r="P267" s="67"/>
      <c r="Q267" s="67"/>
      <c r="R267" s="67"/>
      <c r="S267" s="67"/>
      <c r="T267" s="67"/>
      <c r="U267" s="67"/>
    </row>
    <row r="268" spans="9:21">
      <c r="I268" s="68"/>
      <c r="J268" s="67"/>
      <c r="K268" s="67"/>
      <c r="L268" s="67"/>
      <c r="M268" s="67"/>
      <c r="N268" s="67"/>
      <c r="O268" s="67"/>
      <c r="P268" s="67"/>
      <c r="Q268" s="67"/>
      <c r="R268" s="67"/>
      <c r="S268" s="67"/>
      <c r="T268" s="67"/>
      <c r="U268" s="67"/>
    </row>
    <row r="269" spans="9:21">
      <c r="I269" s="68"/>
      <c r="J269" s="67"/>
      <c r="K269" s="67"/>
      <c r="L269" s="67"/>
      <c r="M269" s="67"/>
      <c r="N269" s="67"/>
      <c r="O269" s="67"/>
      <c r="P269" s="67"/>
      <c r="Q269" s="67"/>
      <c r="R269" s="67"/>
      <c r="S269" s="67"/>
      <c r="T269" s="67"/>
      <c r="U269" s="67"/>
    </row>
    <row r="270" spans="9:21">
      <c r="I270" s="68"/>
      <c r="J270" s="67"/>
      <c r="K270" s="67"/>
      <c r="L270" s="67"/>
      <c r="M270" s="67"/>
      <c r="N270" s="67"/>
      <c r="O270" s="67"/>
      <c r="P270" s="67"/>
      <c r="Q270" s="67"/>
      <c r="R270" s="67"/>
      <c r="S270" s="67"/>
      <c r="T270" s="67"/>
      <c r="U270" s="67"/>
    </row>
    <row r="271" spans="9:21">
      <c r="I271" s="68"/>
      <c r="J271" s="67"/>
      <c r="K271" s="67"/>
      <c r="L271" s="67"/>
      <c r="M271" s="67"/>
      <c r="N271" s="67"/>
      <c r="O271" s="67"/>
      <c r="P271" s="67"/>
      <c r="Q271" s="67"/>
      <c r="R271" s="67"/>
      <c r="S271" s="67"/>
      <c r="T271" s="67"/>
      <c r="U271" s="67"/>
    </row>
    <row r="272" spans="9:21">
      <c r="I272" s="68"/>
      <c r="J272" s="67"/>
      <c r="K272" s="67"/>
      <c r="L272" s="67"/>
      <c r="M272" s="67"/>
      <c r="N272" s="67"/>
      <c r="O272" s="67"/>
      <c r="P272" s="67"/>
      <c r="Q272" s="67"/>
      <c r="R272" s="67"/>
      <c r="S272" s="67"/>
      <c r="T272" s="67"/>
      <c r="U272" s="67"/>
    </row>
    <row r="273" spans="9:21">
      <c r="I273" s="68"/>
      <c r="J273" s="67"/>
      <c r="K273" s="67"/>
      <c r="L273" s="67"/>
      <c r="M273" s="67"/>
      <c r="N273" s="67"/>
      <c r="O273" s="67"/>
      <c r="P273" s="67"/>
      <c r="Q273" s="67"/>
      <c r="R273" s="67"/>
      <c r="S273" s="67"/>
      <c r="T273" s="67"/>
      <c r="U273" s="67"/>
    </row>
    <row r="274" spans="9:21">
      <c r="I274" s="68"/>
      <c r="J274" s="67"/>
      <c r="K274" s="67"/>
      <c r="L274" s="67"/>
      <c r="M274" s="67"/>
      <c r="N274" s="67"/>
      <c r="O274" s="67"/>
      <c r="P274" s="67"/>
      <c r="Q274" s="67"/>
      <c r="R274" s="67"/>
      <c r="S274" s="67"/>
      <c r="T274" s="67"/>
      <c r="U274" s="67"/>
    </row>
    <row r="275" spans="9:21">
      <c r="I275" s="68"/>
      <c r="J275" s="67"/>
      <c r="K275" s="67"/>
      <c r="L275" s="67"/>
      <c r="M275" s="67"/>
      <c r="N275" s="67"/>
      <c r="O275" s="67"/>
      <c r="P275" s="67"/>
      <c r="Q275" s="67"/>
      <c r="R275" s="67"/>
      <c r="S275" s="67"/>
      <c r="T275" s="67"/>
      <c r="U275" s="67"/>
    </row>
    <row r="276" spans="9:21">
      <c r="I276" s="68"/>
      <c r="J276" s="67"/>
      <c r="K276" s="67"/>
      <c r="L276" s="67"/>
      <c r="M276" s="67"/>
      <c r="N276" s="67"/>
      <c r="O276" s="67"/>
      <c r="P276" s="67"/>
      <c r="Q276" s="67"/>
      <c r="R276" s="67"/>
      <c r="S276" s="67"/>
      <c r="T276" s="67"/>
      <c r="U276" s="67"/>
    </row>
    <row r="277" spans="9:21">
      <c r="I277" s="68"/>
      <c r="J277" s="67"/>
      <c r="K277" s="67"/>
      <c r="L277" s="67"/>
      <c r="M277" s="67"/>
      <c r="N277" s="67"/>
      <c r="O277" s="67"/>
      <c r="P277" s="67"/>
      <c r="Q277" s="67"/>
      <c r="R277" s="67"/>
      <c r="S277" s="67"/>
      <c r="T277" s="67"/>
      <c r="U277" s="67"/>
    </row>
    <row r="278" spans="9:21">
      <c r="I278" s="68"/>
      <c r="J278" s="67"/>
      <c r="K278" s="67"/>
      <c r="L278" s="67"/>
      <c r="M278" s="67"/>
      <c r="N278" s="67"/>
      <c r="O278" s="67"/>
      <c r="P278" s="67"/>
      <c r="Q278" s="67"/>
      <c r="R278" s="67"/>
      <c r="S278" s="67"/>
      <c r="T278" s="67"/>
      <c r="U278" s="67"/>
    </row>
    <row r="279" spans="9:21">
      <c r="I279" s="68"/>
      <c r="J279" s="67"/>
      <c r="K279" s="67"/>
      <c r="L279" s="67"/>
      <c r="M279" s="67"/>
      <c r="N279" s="67"/>
      <c r="O279" s="67"/>
      <c r="P279" s="67"/>
      <c r="Q279" s="67"/>
      <c r="R279" s="67"/>
      <c r="S279" s="67"/>
      <c r="T279" s="67"/>
      <c r="U279" s="67"/>
    </row>
    <row r="280" spans="9:21">
      <c r="I280" s="68"/>
      <c r="J280" s="67"/>
      <c r="K280" s="67"/>
      <c r="L280" s="67"/>
      <c r="M280" s="67"/>
      <c r="N280" s="67"/>
      <c r="O280" s="67"/>
      <c r="P280" s="67"/>
      <c r="Q280" s="67"/>
      <c r="R280" s="67"/>
      <c r="S280" s="67"/>
      <c r="T280" s="67"/>
      <c r="U280" s="67"/>
    </row>
    <row r="281" spans="9:21">
      <c r="I281" s="68"/>
      <c r="J281" s="67"/>
      <c r="K281" s="67"/>
      <c r="L281" s="67"/>
      <c r="M281" s="67"/>
      <c r="N281" s="67"/>
      <c r="O281" s="67"/>
      <c r="P281" s="67"/>
      <c r="Q281" s="67"/>
      <c r="R281" s="67"/>
      <c r="S281" s="67"/>
      <c r="T281" s="67"/>
      <c r="U281" s="67"/>
    </row>
    <row r="282" spans="9:21">
      <c r="I282" s="68"/>
      <c r="J282" s="67"/>
      <c r="K282" s="67"/>
      <c r="L282" s="67"/>
      <c r="M282" s="67"/>
      <c r="N282" s="67"/>
      <c r="O282" s="67"/>
      <c r="P282" s="67"/>
      <c r="Q282" s="67"/>
      <c r="R282" s="67"/>
      <c r="S282" s="67"/>
      <c r="T282" s="67"/>
      <c r="U282" s="67"/>
    </row>
    <row r="283" spans="9:21">
      <c r="I283" s="68"/>
      <c r="J283" s="67"/>
      <c r="K283" s="67"/>
      <c r="L283" s="67"/>
      <c r="M283" s="67"/>
      <c r="N283" s="67"/>
      <c r="O283" s="67"/>
      <c r="P283" s="67"/>
      <c r="Q283" s="67"/>
      <c r="R283" s="67"/>
      <c r="S283" s="67"/>
      <c r="T283" s="67"/>
      <c r="U283" s="67"/>
    </row>
    <row r="284" spans="9:21">
      <c r="I284" s="68"/>
      <c r="J284" s="67"/>
      <c r="K284" s="67"/>
      <c r="L284" s="67"/>
      <c r="M284" s="67"/>
      <c r="N284" s="67"/>
      <c r="O284" s="67"/>
      <c r="P284" s="67"/>
      <c r="Q284" s="67"/>
      <c r="R284" s="67"/>
      <c r="S284" s="67"/>
      <c r="T284" s="67"/>
      <c r="U284" s="67"/>
    </row>
    <row r="285" spans="9:21">
      <c r="I285" s="68"/>
      <c r="J285" s="67"/>
      <c r="K285" s="67"/>
      <c r="L285" s="67"/>
      <c r="M285" s="67"/>
      <c r="N285" s="67"/>
      <c r="O285" s="67"/>
      <c r="P285" s="67"/>
      <c r="Q285" s="67"/>
      <c r="R285" s="67"/>
      <c r="S285" s="67"/>
      <c r="T285" s="67"/>
      <c r="U285" s="67"/>
    </row>
    <row r="286" spans="9:21">
      <c r="I286" s="68"/>
      <c r="J286" s="67"/>
      <c r="K286" s="67"/>
      <c r="L286" s="67"/>
      <c r="M286" s="67"/>
      <c r="N286" s="67"/>
      <c r="O286" s="67"/>
      <c r="P286" s="67"/>
      <c r="Q286" s="67"/>
      <c r="R286" s="67"/>
      <c r="S286" s="67"/>
      <c r="T286" s="67"/>
      <c r="U286" s="67"/>
    </row>
    <row r="287" spans="9:21">
      <c r="I287" s="68"/>
      <c r="J287" s="67"/>
      <c r="K287" s="67"/>
      <c r="L287" s="67"/>
      <c r="M287" s="67"/>
      <c r="N287" s="67"/>
      <c r="O287" s="67"/>
      <c r="P287" s="67"/>
      <c r="Q287" s="67"/>
      <c r="R287" s="67"/>
      <c r="S287" s="67"/>
      <c r="T287" s="67"/>
      <c r="U287" s="67"/>
    </row>
    <row r="288" spans="9:21">
      <c r="I288" s="68"/>
      <c r="J288" s="67"/>
      <c r="K288" s="67"/>
      <c r="L288" s="67"/>
      <c r="M288" s="67"/>
      <c r="N288" s="67"/>
      <c r="O288" s="67"/>
      <c r="P288" s="67"/>
      <c r="Q288" s="67"/>
      <c r="R288" s="67"/>
      <c r="S288" s="67"/>
      <c r="T288" s="67"/>
      <c r="U288" s="67"/>
    </row>
    <row r="289" spans="9:21">
      <c r="I289" s="68"/>
      <c r="J289" s="67"/>
      <c r="K289" s="67"/>
      <c r="L289" s="67"/>
      <c r="M289" s="67"/>
      <c r="N289" s="67"/>
      <c r="O289" s="67"/>
      <c r="P289" s="67"/>
      <c r="Q289" s="67"/>
      <c r="R289" s="67"/>
      <c r="S289" s="67"/>
      <c r="T289" s="67"/>
      <c r="U289" s="67"/>
    </row>
    <row r="290" spans="9:21">
      <c r="I290" s="68"/>
      <c r="J290" s="67"/>
      <c r="K290" s="67"/>
      <c r="L290" s="67"/>
      <c r="M290" s="67"/>
      <c r="N290" s="67"/>
      <c r="O290" s="67"/>
      <c r="P290" s="67"/>
      <c r="Q290" s="67"/>
      <c r="R290" s="67"/>
      <c r="S290" s="67"/>
      <c r="T290" s="67"/>
      <c r="U290" s="67"/>
    </row>
    <row r="291" spans="9:21">
      <c r="I291" s="68"/>
      <c r="J291" s="67"/>
      <c r="K291" s="67"/>
      <c r="L291" s="67"/>
      <c r="M291" s="67"/>
      <c r="N291" s="67"/>
      <c r="O291" s="67"/>
      <c r="P291" s="67"/>
      <c r="Q291" s="67"/>
      <c r="R291" s="67"/>
      <c r="S291" s="67"/>
      <c r="T291" s="67"/>
      <c r="U291" s="67"/>
    </row>
    <row r="292" spans="9:21">
      <c r="I292" s="68"/>
      <c r="J292" s="67"/>
      <c r="K292" s="67"/>
      <c r="L292" s="67"/>
      <c r="M292" s="67"/>
      <c r="N292" s="67"/>
      <c r="O292" s="67"/>
      <c r="P292" s="67"/>
      <c r="Q292" s="67"/>
      <c r="R292" s="67"/>
      <c r="S292" s="67"/>
      <c r="T292" s="67"/>
      <c r="U292" s="67"/>
    </row>
    <row r="293" spans="9:21">
      <c r="I293" s="68"/>
      <c r="J293" s="67"/>
      <c r="K293" s="67"/>
      <c r="L293" s="67"/>
      <c r="M293" s="67"/>
      <c r="N293" s="67"/>
      <c r="O293" s="67"/>
      <c r="P293" s="67"/>
      <c r="Q293" s="67"/>
      <c r="R293" s="67"/>
      <c r="S293" s="67"/>
      <c r="T293" s="67"/>
      <c r="U293" s="67"/>
    </row>
    <row r="294" spans="9:21">
      <c r="I294" s="68"/>
      <c r="J294" s="67"/>
      <c r="K294" s="67"/>
      <c r="L294" s="67"/>
      <c r="M294" s="67"/>
      <c r="N294" s="67"/>
      <c r="O294" s="67"/>
      <c r="P294" s="67"/>
      <c r="Q294" s="67"/>
      <c r="R294" s="67"/>
      <c r="S294" s="67"/>
      <c r="T294" s="67"/>
      <c r="U294" s="67"/>
    </row>
    <row r="295" spans="9:21">
      <c r="I295" s="68"/>
      <c r="J295" s="67"/>
      <c r="K295" s="67"/>
      <c r="L295" s="67"/>
      <c r="M295" s="67"/>
      <c r="N295" s="67"/>
      <c r="O295" s="67"/>
      <c r="P295" s="67"/>
      <c r="Q295" s="67"/>
      <c r="R295" s="67"/>
      <c r="S295" s="67"/>
      <c r="T295" s="67"/>
      <c r="U295" s="67"/>
    </row>
    <row r="296" spans="9:21">
      <c r="I296" s="68"/>
      <c r="J296" s="67"/>
      <c r="K296" s="67"/>
      <c r="L296" s="67"/>
      <c r="M296" s="67"/>
      <c r="N296" s="67"/>
      <c r="O296" s="67"/>
      <c r="P296" s="67"/>
      <c r="Q296" s="67"/>
      <c r="R296" s="67"/>
      <c r="S296" s="67"/>
      <c r="T296" s="67"/>
      <c r="U296" s="67"/>
    </row>
    <row r="297" spans="9:21">
      <c r="I297" s="68"/>
      <c r="J297" s="67"/>
      <c r="K297" s="67"/>
      <c r="L297" s="67"/>
      <c r="M297" s="67"/>
      <c r="N297" s="67"/>
      <c r="O297" s="67"/>
      <c r="P297" s="67"/>
      <c r="Q297" s="67"/>
      <c r="R297" s="67"/>
      <c r="S297" s="67"/>
      <c r="T297" s="67"/>
      <c r="U297" s="67"/>
    </row>
    <row r="298" spans="9:21">
      <c r="I298" s="68"/>
      <c r="J298" s="67"/>
      <c r="K298" s="67"/>
      <c r="L298" s="67"/>
      <c r="M298" s="67"/>
      <c r="N298" s="67"/>
      <c r="O298" s="67"/>
      <c r="P298" s="67"/>
      <c r="Q298" s="67"/>
      <c r="R298" s="67"/>
      <c r="S298" s="67"/>
      <c r="T298" s="67"/>
      <c r="U298" s="67"/>
    </row>
    <row r="299" spans="9:21">
      <c r="I299" s="68"/>
      <c r="J299" s="67"/>
      <c r="K299" s="67"/>
      <c r="L299" s="67"/>
      <c r="M299" s="67"/>
      <c r="N299" s="67"/>
      <c r="O299" s="67"/>
      <c r="P299" s="67"/>
      <c r="Q299" s="67"/>
      <c r="R299" s="67"/>
      <c r="S299" s="67"/>
      <c r="T299" s="67"/>
      <c r="U299" s="67"/>
    </row>
    <row r="300" spans="9:21">
      <c r="I300" s="68"/>
      <c r="J300" s="67"/>
      <c r="K300" s="67"/>
      <c r="L300" s="67"/>
      <c r="M300" s="67"/>
      <c r="N300" s="67"/>
      <c r="O300" s="67"/>
      <c r="P300" s="67"/>
      <c r="Q300" s="67"/>
      <c r="R300" s="67"/>
      <c r="S300" s="67"/>
      <c r="T300" s="67"/>
      <c r="U300" s="67"/>
    </row>
    <row r="301" spans="9:21">
      <c r="I301" s="68"/>
      <c r="J301" s="67"/>
      <c r="K301" s="67"/>
      <c r="L301" s="67"/>
      <c r="M301" s="67"/>
      <c r="N301" s="67"/>
      <c r="O301" s="67"/>
      <c r="P301" s="67"/>
      <c r="Q301" s="67"/>
      <c r="R301" s="67"/>
      <c r="S301" s="67"/>
      <c r="T301" s="67"/>
      <c r="U301" s="67"/>
    </row>
    <row r="302" spans="9:21">
      <c r="I302" s="68"/>
      <c r="J302" s="67"/>
      <c r="K302" s="67"/>
      <c r="L302" s="67"/>
      <c r="M302" s="67"/>
      <c r="N302" s="67"/>
      <c r="O302" s="67"/>
      <c r="P302" s="67"/>
      <c r="Q302" s="67"/>
      <c r="R302" s="67"/>
      <c r="S302" s="67"/>
      <c r="T302" s="67"/>
      <c r="U302" s="67"/>
    </row>
    <row r="303" spans="9:21">
      <c r="I303" s="68"/>
      <c r="J303" s="67"/>
      <c r="K303" s="67"/>
      <c r="L303" s="67"/>
      <c r="M303" s="67"/>
      <c r="N303" s="67"/>
      <c r="O303" s="67"/>
      <c r="P303" s="67"/>
      <c r="Q303" s="67"/>
      <c r="R303" s="67"/>
      <c r="S303" s="67"/>
      <c r="T303" s="67"/>
      <c r="U303" s="67"/>
    </row>
    <row r="304" spans="9:21">
      <c r="I304" s="68"/>
      <c r="J304" s="67"/>
      <c r="K304" s="67"/>
      <c r="L304" s="67"/>
      <c r="M304" s="67"/>
      <c r="N304" s="67"/>
      <c r="O304" s="67"/>
      <c r="P304" s="67"/>
      <c r="Q304" s="67"/>
      <c r="R304" s="67"/>
      <c r="S304" s="67"/>
      <c r="T304" s="67"/>
      <c r="U304" s="67"/>
    </row>
    <row r="305" spans="9:21">
      <c r="I305" s="68"/>
      <c r="J305" s="67"/>
      <c r="K305" s="67"/>
      <c r="L305" s="67"/>
      <c r="M305" s="67"/>
      <c r="N305" s="67"/>
      <c r="O305" s="67"/>
      <c r="P305" s="67"/>
      <c r="Q305" s="67"/>
      <c r="R305" s="67"/>
      <c r="S305" s="67"/>
      <c r="T305" s="67"/>
      <c r="U305" s="67"/>
    </row>
    <row r="306" spans="9:21">
      <c r="I306" s="68"/>
      <c r="J306" s="67"/>
      <c r="K306" s="67"/>
      <c r="L306" s="67"/>
      <c r="M306" s="67"/>
      <c r="N306" s="67"/>
      <c r="O306" s="67"/>
      <c r="P306" s="67"/>
      <c r="Q306" s="67"/>
      <c r="R306" s="67"/>
      <c r="S306" s="67"/>
      <c r="T306" s="67"/>
      <c r="U306" s="67"/>
    </row>
    <row r="307" spans="9:21">
      <c r="I307" s="68"/>
      <c r="J307" s="67"/>
      <c r="K307" s="67"/>
      <c r="L307" s="67"/>
      <c r="M307" s="67"/>
      <c r="N307" s="67"/>
      <c r="O307" s="67"/>
      <c r="P307" s="67"/>
      <c r="Q307" s="67"/>
      <c r="R307" s="67"/>
      <c r="S307" s="67"/>
      <c r="T307" s="67"/>
      <c r="U307" s="67"/>
    </row>
    <row r="308" spans="9:21">
      <c r="I308" s="68"/>
      <c r="J308" s="67"/>
      <c r="K308" s="67"/>
      <c r="L308" s="67"/>
      <c r="M308" s="67"/>
      <c r="N308" s="67"/>
      <c r="O308" s="67"/>
      <c r="P308" s="67"/>
      <c r="Q308" s="67"/>
      <c r="R308" s="67"/>
      <c r="S308" s="67"/>
      <c r="T308" s="67"/>
      <c r="U308" s="67"/>
    </row>
    <row r="309" spans="9:21">
      <c r="I309" s="68"/>
      <c r="J309" s="67"/>
      <c r="K309" s="67"/>
      <c r="L309" s="67"/>
      <c r="M309" s="67"/>
      <c r="N309" s="67"/>
      <c r="O309" s="67"/>
      <c r="P309" s="67"/>
      <c r="Q309" s="67"/>
      <c r="R309" s="67"/>
      <c r="S309" s="67"/>
      <c r="T309" s="67"/>
      <c r="U309" s="67"/>
    </row>
    <row r="310" spans="9:21">
      <c r="I310" s="68"/>
      <c r="J310" s="67"/>
      <c r="K310" s="67"/>
      <c r="L310" s="67"/>
      <c r="M310" s="67"/>
      <c r="N310" s="67"/>
      <c r="O310" s="67"/>
      <c r="P310" s="67"/>
      <c r="Q310" s="67"/>
      <c r="R310" s="67"/>
      <c r="S310" s="67"/>
      <c r="T310" s="67"/>
      <c r="U310" s="67"/>
    </row>
    <row r="311" spans="9:21">
      <c r="I311" s="68"/>
      <c r="J311" s="67"/>
      <c r="K311" s="67"/>
      <c r="L311" s="67"/>
      <c r="M311" s="67"/>
      <c r="N311" s="67"/>
      <c r="O311" s="67"/>
      <c r="P311" s="67"/>
      <c r="Q311" s="67"/>
      <c r="R311" s="67"/>
      <c r="S311" s="67"/>
      <c r="T311" s="67"/>
      <c r="U311" s="67"/>
    </row>
    <row r="312" spans="9:21">
      <c r="I312" s="68"/>
      <c r="J312" s="67"/>
      <c r="K312" s="67"/>
      <c r="L312" s="67"/>
      <c r="M312" s="67"/>
      <c r="N312" s="67"/>
      <c r="O312" s="67"/>
      <c r="P312" s="67"/>
      <c r="Q312" s="67"/>
      <c r="R312" s="67"/>
      <c r="S312" s="67"/>
      <c r="T312" s="67"/>
      <c r="U312" s="67"/>
    </row>
    <row r="313" spans="9:21">
      <c r="I313" s="68"/>
      <c r="J313" s="67"/>
      <c r="K313" s="67"/>
      <c r="L313" s="67"/>
      <c r="M313" s="67"/>
      <c r="N313" s="67"/>
      <c r="O313" s="67"/>
      <c r="P313" s="67"/>
      <c r="Q313" s="67"/>
      <c r="R313" s="67"/>
      <c r="S313" s="67"/>
      <c r="T313" s="67"/>
      <c r="U313" s="67"/>
    </row>
    <row r="314" spans="9:21">
      <c r="I314" s="68"/>
      <c r="J314" s="67"/>
      <c r="K314" s="67"/>
      <c r="L314" s="67"/>
      <c r="M314" s="67"/>
      <c r="N314" s="67"/>
      <c r="O314" s="67"/>
      <c r="P314" s="67"/>
      <c r="Q314" s="67"/>
      <c r="R314" s="67"/>
      <c r="S314" s="67"/>
      <c r="T314" s="67"/>
      <c r="U314" s="67"/>
    </row>
    <row r="315" spans="9:21">
      <c r="I315" s="68"/>
      <c r="J315" s="67"/>
      <c r="K315" s="67"/>
      <c r="L315" s="67"/>
      <c r="M315" s="67"/>
      <c r="N315" s="67"/>
      <c r="O315" s="67"/>
      <c r="P315" s="67"/>
      <c r="Q315" s="67"/>
      <c r="R315" s="67"/>
      <c r="S315" s="67"/>
      <c r="T315" s="67"/>
      <c r="U315" s="67"/>
    </row>
    <row r="316" spans="9:21">
      <c r="I316" s="68"/>
      <c r="J316" s="67"/>
      <c r="K316" s="67"/>
      <c r="L316" s="67"/>
      <c r="M316" s="67"/>
      <c r="N316" s="67"/>
      <c r="O316" s="67"/>
      <c r="P316" s="67"/>
      <c r="Q316" s="67"/>
      <c r="R316" s="67"/>
      <c r="S316" s="67"/>
      <c r="T316" s="67"/>
      <c r="U316" s="67"/>
    </row>
    <row r="317" spans="9:21">
      <c r="I317" s="68"/>
      <c r="J317" s="67"/>
      <c r="K317" s="67"/>
      <c r="L317" s="67"/>
      <c r="M317" s="67"/>
      <c r="N317" s="67"/>
      <c r="O317" s="67"/>
      <c r="P317" s="67"/>
      <c r="Q317" s="67"/>
      <c r="R317" s="67"/>
      <c r="S317" s="67"/>
      <c r="T317" s="67"/>
      <c r="U317" s="67"/>
    </row>
    <row r="318" spans="9:21">
      <c r="I318" s="68"/>
      <c r="J318" s="67"/>
      <c r="K318" s="67"/>
      <c r="L318" s="67"/>
      <c r="M318" s="67"/>
      <c r="N318" s="67"/>
      <c r="O318" s="67"/>
      <c r="P318" s="67"/>
      <c r="Q318" s="67"/>
      <c r="R318" s="67"/>
      <c r="S318" s="67"/>
      <c r="T318" s="67"/>
      <c r="U318" s="67"/>
    </row>
    <row r="319" spans="9:21">
      <c r="I319" s="68"/>
      <c r="J319" s="67"/>
      <c r="K319" s="67"/>
      <c r="L319" s="67"/>
      <c r="M319" s="67"/>
      <c r="N319" s="67"/>
      <c r="O319" s="67"/>
      <c r="P319" s="67"/>
      <c r="Q319" s="67"/>
      <c r="R319" s="67"/>
      <c r="S319" s="67"/>
      <c r="T319" s="67"/>
      <c r="U319" s="67"/>
    </row>
    <row r="320" spans="9:21">
      <c r="I320" s="68"/>
      <c r="J320" s="67"/>
      <c r="K320" s="67"/>
      <c r="L320" s="67"/>
      <c r="M320" s="67"/>
      <c r="N320" s="67"/>
      <c r="O320" s="67"/>
      <c r="P320" s="67"/>
      <c r="Q320" s="67"/>
      <c r="R320" s="67"/>
      <c r="S320" s="67"/>
      <c r="T320" s="67"/>
      <c r="U320" s="67"/>
    </row>
    <row r="321" spans="9:21">
      <c r="I321" s="68"/>
      <c r="J321" s="67"/>
      <c r="K321" s="67"/>
      <c r="L321" s="67"/>
      <c r="M321" s="67"/>
      <c r="N321" s="67"/>
      <c r="O321" s="67"/>
      <c r="P321" s="67"/>
      <c r="Q321" s="67"/>
      <c r="R321" s="67"/>
      <c r="S321" s="67"/>
      <c r="T321" s="67"/>
      <c r="U321" s="67"/>
    </row>
    <row r="322" spans="9:21">
      <c r="I322" s="68"/>
      <c r="J322" s="67"/>
      <c r="K322" s="67"/>
      <c r="L322" s="67"/>
      <c r="M322" s="67"/>
      <c r="N322" s="67"/>
      <c r="O322" s="67"/>
      <c r="P322" s="67"/>
      <c r="Q322" s="67"/>
      <c r="R322" s="67"/>
      <c r="S322" s="67"/>
      <c r="T322" s="67"/>
      <c r="U322" s="67"/>
    </row>
    <row r="323" spans="9:21">
      <c r="I323" s="68"/>
      <c r="J323" s="67"/>
      <c r="K323" s="67"/>
      <c r="L323" s="67"/>
      <c r="M323" s="67"/>
      <c r="N323" s="67"/>
      <c r="O323" s="67"/>
      <c r="P323" s="67"/>
      <c r="Q323" s="67"/>
      <c r="R323" s="67"/>
      <c r="S323" s="67"/>
      <c r="T323" s="67"/>
      <c r="U323" s="67"/>
    </row>
    <row r="324" spans="9:21">
      <c r="I324" s="68"/>
      <c r="J324" s="67"/>
      <c r="K324" s="67"/>
      <c r="L324" s="67"/>
      <c r="M324" s="67"/>
      <c r="N324" s="67"/>
      <c r="O324" s="67"/>
      <c r="P324" s="67"/>
      <c r="Q324" s="67"/>
      <c r="R324" s="67"/>
      <c r="S324" s="67"/>
      <c r="T324" s="67"/>
      <c r="U324" s="67"/>
    </row>
    <row r="325" spans="9:21">
      <c r="I325" s="68"/>
      <c r="J325" s="67"/>
      <c r="K325" s="67"/>
      <c r="L325" s="67"/>
      <c r="M325" s="67"/>
      <c r="N325" s="67"/>
      <c r="O325" s="67"/>
      <c r="P325" s="67"/>
      <c r="Q325" s="67"/>
      <c r="R325" s="67"/>
      <c r="S325" s="67"/>
      <c r="T325" s="67"/>
      <c r="U325" s="67"/>
    </row>
    <row r="326" spans="9:21">
      <c r="I326" s="68"/>
      <c r="J326" s="67"/>
      <c r="K326" s="67"/>
      <c r="L326" s="67"/>
      <c r="M326" s="67"/>
      <c r="N326" s="67"/>
      <c r="O326" s="67"/>
      <c r="P326" s="67"/>
      <c r="Q326" s="67"/>
      <c r="R326" s="67"/>
      <c r="S326" s="67"/>
      <c r="T326" s="67"/>
      <c r="U326" s="67"/>
    </row>
    <row r="327" spans="9:21">
      <c r="I327" s="68"/>
      <c r="J327" s="67"/>
      <c r="K327" s="67"/>
      <c r="L327" s="67"/>
      <c r="M327" s="67"/>
      <c r="N327" s="67"/>
      <c r="O327" s="67"/>
      <c r="P327" s="67"/>
      <c r="Q327" s="67"/>
      <c r="R327" s="67"/>
      <c r="S327" s="67"/>
      <c r="T327" s="67"/>
      <c r="U327" s="67"/>
    </row>
    <row r="328" spans="9:21">
      <c r="I328" s="68"/>
      <c r="J328" s="67"/>
      <c r="K328" s="67"/>
      <c r="L328" s="67"/>
      <c r="M328" s="67"/>
      <c r="N328" s="67"/>
      <c r="O328" s="67"/>
      <c r="P328" s="67"/>
      <c r="Q328" s="67"/>
      <c r="R328" s="67"/>
      <c r="S328" s="67"/>
      <c r="T328" s="67"/>
      <c r="U328" s="67"/>
    </row>
    <row r="329" spans="9:21">
      <c r="I329" s="68"/>
      <c r="J329" s="67"/>
      <c r="K329" s="67"/>
      <c r="L329" s="67"/>
      <c r="M329" s="67"/>
      <c r="N329" s="67"/>
      <c r="O329" s="67"/>
      <c r="P329" s="67"/>
      <c r="Q329" s="67"/>
      <c r="R329" s="67"/>
      <c r="S329" s="67"/>
      <c r="T329" s="67"/>
      <c r="U329" s="67"/>
    </row>
    <row r="330" spans="9:21">
      <c r="I330" s="68"/>
      <c r="J330" s="67"/>
      <c r="K330" s="67"/>
      <c r="L330" s="67"/>
      <c r="M330" s="67"/>
      <c r="N330" s="67"/>
      <c r="O330" s="67"/>
      <c r="P330" s="67"/>
      <c r="Q330" s="67"/>
      <c r="R330" s="67"/>
      <c r="S330" s="67"/>
      <c r="T330" s="67"/>
      <c r="U330" s="67"/>
    </row>
    <row r="331" spans="9:21">
      <c r="I331" s="68"/>
      <c r="J331" s="67"/>
      <c r="K331" s="67"/>
      <c r="L331" s="67"/>
      <c r="M331" s="67"/>
      <c r="N331" s="67"/>
      <c r="O331" s="67"/>
      <c r="P331" s="67"/>
      <c r="Q331" s="67"/>
      <c r="R331" s="67"/>
      <c r="S331" s="67"/>
      <c r="T331" s="67"/>
      <c r="U331" s="67"/>
    </row>
    <row r="332" spans="9:21">
      <c r="I332" s="68"/>
      <c r="J332" s="67"/>
      <c r="K332" s="67"/>
      <c r="L332" s="67"/>
      <c r="M332" s="67"/>
      <c r="N332" s="67"/>
      <c r="O332" s="67"/>
      <c r="P332" s="67"/>
      <c r="Q332" s="67"/>
      <c r="R332" s="67"/>
      <c r="S332" s="67"/>
      <c r="T332" s="67"/>
      <c r="U332" s="67"/>
    </row>
    <row r="333" spans="9:21">
      <c r="I333" s="68"/>
      <c r="J333" s="67"/>
      <c r="K333" s="67"/>
      <c r="L333" s="67"/>
      <c r="M333" s="67"/>
      <c r="N333" s="67"/>
      <c r="O333" s="67"/>
      <c r="P333" s="67"/>
      <c r="Q333" s="67"/>
      <c r="R333" s="67"/>
      <c r="S333" s="67"/>
      <c r="T333" s="67"/>
      <c r="U333" s="67"/>
    </row>
    <row r="334" spans="9:21">
      <c r="I334" s="68"/>
      <c r="J334" s="67"/>
      <c r="K334" s="67"/>
      <c r="L334" s="67"/>
      <c r="M334" s="67"/>
      <c r="N334" s="67"/>
      <c r="O334" s="67"/>
      <c r="P334" s="67"/>
      <c r="Q334" s="67"/>
      <c r="R334" s="67"/>
      <c r="S334" s="67"/>
      <c r="T334" s="67"/>
      <c r="U334" s="67"/>
    </row>
    <row r="335" spans="9:21">
      <c r="I335" s="68"/>
      <c r="J335" s="67"/>
      <c r="K335" s="67"/>
      <c r="L335" s="67"/>
      <c r="M335" s="67"/>
      <c r="N335" s="67"/>
      <c r="O335" s="67"/>
      <c r="P335" s="67"/>
      <c r="Q335" s="67"/>
      <c r="R335" s="67"/>
      <c r="S335" s="67"/>
      <c r="T335" s="67"/>
      <c r="U335" s="67"/>
    </row>
    <row r="336" spans="9:21">
      <c r="I336" s="68"/>
      <c r="J336" s="67"/>
      <c r="K336" s="67"/>
      <c r="L336" s="67"/>
      <c r="M336" s="67"/>
      <c r="N336" s="67"/>
      <c r="O336" s="67"/>
      <c r="P336" s="67"/>
      <c r="Q336" s="67"/>
      <c r="R336" s="67"/>
      <c r="S336" s="67"/>
      <c r="T336" s="67"/>
      <c r="U336" s="67"/>
    </row>
    <row r="337" spans="9:21">
      <c r="I337" s="68"/>
      <c r="J337" s="67"/>
      <c r="K337" s="67"/>
      <c r="L337" s="67"/>
      <c r="M337" s="67"/>
      <c r="N337" s="67"/>
      <c r="O337" s="67"/>
      <c r="P337" s="67"/>
      <c r="Q337" s="67"/>
      <c r="R337" s="67"/>
      <c r="S337" s="67"/>
      <c r="T337" s="67"/>
      <c r="U337" s="67"/>
    </row>
    <row r="338" spans="9:21">
      <c r="I338" s="68"/>
      <c r="J338" s="67"/>
      <c r="K338" s="67"/>
      <c r="L338" s="67"/>
      <c r="M338" s="67"/>
      <c r="N338" s="67"/>
      <c r="O338" s="67"/>
      <c r="P338" s="67"/>
      <c r="Q338" s="67"/>
      <c r="R338" s="67"/>
      <c r="S338" s="67"/>
      <c r="T338" s="67"/>
      <c r="U338" s="67"/>
    </row>
    <row r="339" spans="9:21">
      <c r="I339" s="68"/>
      <c r="J339" s="67"/>
      <c r="K339" s="67"/>
      <c r="L339" s="67"/>
      <c r="M339" s="67"/>
      <c r="N339" s="67"/>
      <c r="O339" s="67"/>
      <c r="P339" s="67"/>
      <c r="Q339" s="67"/>
      <c r="R339" s="67"/>
      <c r="S339" s="67"/>
      <c r="T339" s="67"/>
      <c r="U339" s="67"/>
    </row>
    <row r="340" spans="9:21">
      <c r="I340" s="68"/>
      <c r="J340" s="67"/>
      <c r="K340" s="67"/>
      <c r="L340" s="67"/>
      <c r="M340" s="67"/>
      <c r="N340" s="67"/>
      <c r="O340" s="67"/>
      <c r="P340" s="67"/>
      <c r="Q340" s="67"/>
      <c r="R340" s="67"/>
      <c r="S340" s="67"/>
      <c r="T340" s="67"/>
      <c r="U340" s="67"/>
    </row>
    <row r="341" spans="9:21">
      <c r="I341" s="68"/>
      <c r="J341" s="67"/>
      <c r="K341" s="67"/>
      <c r="L341" s="67"/>
      <c r="M341" s="67"/>
      <c r="N341" s="67"/>
      <c r="O341" s="67"/>
      <c r="P341" s="67"/>
      <c r="Q341" s="67"/>
      <c r="R341" s="67"/>
      <c r="S341" s="67"/>
      <c r="T341" s="67"/>
      <c r="U341" s="67"/>
    </row>
    <row r="342" spans="9:21">
      <c r="I342" s="68"/>
      <c r="J342" s="67"/>
      <c r="K342" s="67"/>
      <c r="L342" s="67"/>
      <c r="M342" s="67"/>
      <c r="N342" s="67"/>
      <c r="O342" s="67"/>
      <c r="P342" s="67"/>
      <c r="Q342" s="67"/>
      <c r="R342" s="67"/>
      <c r="S342" s="67"/>
      <c r="T342" s="67"/>
      <c r="U342" s="67"/>
    </row>
    <row r="343" spans="9:21">
      <c r="I343" s="68"/>
      <c r="J343" s="67"/>
      <c r="K343" s="67"/>
      <c r="L343" s="67"/>
      <c r="M343" s="67"/>
      <c r="N343" s="67"/>
      <c r="O343" s="67"/>
      <c r="P343" s="67"/>
      <c r="Q343" s="67"/>
      <c r="R343" s="67"/>
      <c r="S343" s="67"/>
      <c r="T343" s="67"/>
      <c r="U343" s="67"/>
    </row>
    <row r="344" spans="9:21">
      <c r="I344" s="68"/>
      <c r="J344" s="67"/>
      <c r="K344" s="67"/>
      <c r="L344" s="67"/>
      <c r="M344" s="67"/>
      <c r="N344" s="67"/>
      <c r="O344" s="67"/>
      <c r="P344" s="67"/>
      <c r="Q344" s="67"/>
      <c r="R344" s="67"/>
      <c r="S344" s="67"/>
      <c r="T344" s="67"/>
      <c r="U344" s="67"/>
    </row>
    <row r="345" spans="9:21">
      <c r="I345" s="68"/>
      <c r="J345" s="67"/>
      <c r="K345" s="67"/>
      <c r="L345" s="67"/>
      <c r="M345" s="67"/>
      <c r="N345" s="67"/>
      <c r="O345" s="67"/>
      <c r="P345" s="67"/>
      <c r="Q345" s="67"/>
      <c r="R345" s="67"/>
      <c r="S345" s="67"/>
      <c r="T345" s="67"/>
      <c r="U345" s="67"/>
    </row>
    <row r="346" spans="9:21">
      <c r="I346" s="68"/>
      <c r="J346" s="67"/>
      <c r="K346" s="67"/>
      <c r="L346" s="67"/>
      <c r="M346" s="67"/>
      <c r="N346" s="67"/>
      <c r="O346" s="67"/>
      <c r="P346" s="67"/>
      <c r="Q346" s="67"/>
      <c r="R346" s="67"/>
      <c r="S346" s="67"/>
      <c r="T346" s="67"/>
      <c r="U346" s="67"/>
    </row>
    <row r="347" spans="9:21">
      <c r="I347" s="68"/>
      <c r="J347" s="67"/>
      <c r="K347" s="67"/>
      <c r="L347" s="67"/>
      <c r="M347" s="67"/>
      <c r="N347" s="67"/>
      <c r="O347" s="67"/>
      <c r="P347" s="67"/>
      <c r="Q347" s="67"/>
      <c r="R347" s="67"/>
      <c r="S347" s="67"/>
      <c r="T347" s="67"/>
      <c r="U347" s="67"/>
    </row>
    <row r="348" spans="9:21">
      <c r="I348" s="68"/>
      <c r="J348" s="67"/>
      <c r="K348" s="67"/>
      <c r="L348" s="67"/>
      <c r="M348" s="67"/>
      <c r="N348" s="67"/>
      <c r="O348" s="67"/>
      <c r="P348" s="67"/>
      <c r="Q348" s="67"/>
      <c r="R348" s="67"/>
      <c r="S348" s="67"/>
      <c r="T348" s="67"/>
      <c r="U348" s="67"/>
    </row>
    <row r="349" spans="9:21">
      <c r="I349" s="68"/>
      <c r="J349" s="67"/>
      <c r="K349" s="67"/>
      <c r="L349" s="67"/>
      <c r="M349" s="67"/>
      <c r="N349" s="67"/>
      <c r="O349" s="67"/>
      <c r="P349" s="67"/>
      <c r="Q349" s="67"/>
      <c r="R349" s="67"/>
      <c r="S349" s="67"/>
      <c r="T349" s="67"/>
      <c r="U349" s="67"/>
    </row>
    <row r="350" spans="9:21">
      <c r="I350" s="68"/>
      <c r="J350" s="67"/>
      <c r="K350" s="67"/>
      <c r="L350" s="67"/>
      <c r="M350" s="67"/>
      <c r="N350" s="67"/>
      <c r="O350" s="67"/>
      <c r="P350" s="67"/>
      <c r="Q350" s="67"/>
      <c r="R350" s="67"/>
      <c r="S350" s="67"/>
      <c r="T350" s="67"/>
      <c r="U350" s="67"/>
    </row>
    <row r="351" spans="9:21">
      <c r="I351" s="68"/>
      <c r="J351" s="67"/>
      <c r="K351" s="67"/>
      <c r="L351" s="67"/>
      <c r="M351" s="67"/>
      <c r="N351" s="67"/>
      <c r="O351" s="67"/>
      <c r="P351" s="67"/>
      <c r="Q351" s="67"/>
      <c r="R351" s="67"/>
      <c r="S351" s="67"/>
      <c r="T351" s="67"/>
      <c r="U351" s="67"/>
    </row>
    <row r="352" spans="9:21">
      <c r="I352" s="68"/>
      <c r="J352" s="67"/>
      <c r="K352" s="67"/>
      <c r="L352" s="67"/>
      <c r="M352" s="67"/>
      <c r="N352" s="67"/>
      <c r="O352" s="67"/>
      <c r="P352" s="67"/>
      <c r="Q352" s="67"/>
      <c r="R352" s="67"/>
      <c r="S352" s="67"/>
      <c r="T352" s="67"/>
      <c r="U352" s="67"/>
    </row>
    <row r="353" spans="9:21">
      <c r="I353" s="68"/>
      <c r="J353" s="67"/>
      <c r="K353" s="67"/>
      <c r="L353" s="67"/>
      <c r="M353" s="67"/>
      <c r="N353" s="67"/>
      <c r="O353" s="67"/>
      <c r="P353" s="67"/>
      <c r="Q353" s="67"/>
      <c r="R353" s="67"/>
      <c r="S353" s="67"/>
      <c r="T353" s="67"/>
      <c r="U353" s="67"/>
    </row>
    <row r="354" spans="9:21">
      <c r="I354" s="68"/>
      <c r="J354" s="67"/>
      <c r="K354" s="67"/>
      <c r="L354" s="67"/>
      <c r="M354" s="67"/>
      <c r="N354" s="67"/>
      <c r="O354" s="67"/>
      <c r="P354" s="67"/>
      <c r="Q354" s="67"/>
      <c r="R354" s="67"/>
      <c r="S354" s="67"/>
      <c r="T354" s="67"/>
      <c r="U354" s="67"/>
    </row>
    <row r="355" spans="9:21">
      <c r="I355" s="68"/>
      <c r="J355" s="67"/>
      <c r="K355" s="67"/>
      <c r="L355" s="67"/>
      <c r="M355" s="67"/>
      <c r="N355" s="67"/>
      <c r="O355" s="67"/>
      <c r="P355" s="67"/>
      <c r="Q355" s="67"/>
      <c r="R355" s="67"/>
      <c r="S355" s="67"/>
      <c r="T355" s="67"/>
      <c r="U355" s="67"/>
    </row>
    <row r="356" spans="9:21">
      <c r="I356" s="68"/>
      <c r="J356" s="67"/>
      <c r="K356" s="67"/>
      <c r="L356" s="67"/>
      <c r="M356" s="67"/>
      <c r="N356" s="67"/>
      <c r="O356" s="67"/>
      <c r="P356" s="67"/>
      <c r="Q356" s="67"/>
      <c r="R356" s="67"/>
      <c r="S356" s="67"/>
      <c r="T356" s="67"/>
      <c r="U356" s="67"/>
    </row>
    <row r="357" spans="9:21">
      <c r="I357" s="68"/>
      <c r="J357" s="67"/>
      <c r="K357" s="67"/>
      <c r="L357" s="67"/>
      <c r="M357" s="67"/>
      <c r="N357" s="67"/>
      <c r="O357" s="67"/>
      <c r="P357" s="67"/>
      <c r="Q357" s="67"/>
      <c r="R357" s="67"/>
      <c r="S357" s="67"/>
      <c r="T357" s="67"/>
      <c r="U357" s="67"/>
    </row>
    <row r="358" spans="9:21">
      <c r="I358" s="68"/>
      <c r="J358" s="67"/>
      <c r="K358" s="67"/>
      <c r="L358" s="67"/>
      <c r="M358" s="67"/>
      <c r="N358" s="67"/>
      <c r="O358" s="67"/>
      <c r="P358" s="67"/>
      <c r="Q358" s="67"/>
      <c r="R358" s="67"/>
      <c r="S358" s="67"/>
      <c r="T358" s="67"/>
      <c r="U358" s="67"/>
    </row>
    <row r="359" spans="9:21">
      <c r="I359" s="68"/>
      <c r="J359" s="67"/>
      <c r="K359" s="67"/>
      <c r="L359" s="67"/>
      <c r="M359" s="67"/>
      <c r="N359" s="67"/>
      <c r="O359" s="67"/>
      <c r="P359" s="67"/>
      <c r="Q359" s="67"/>
      <c r="R359" s="67"/>
      <c r="S359" s="67"/>
      <c r="T359" s="67"/>
      <c r="U359" s="67"/>
    </row>
    <row r="360" spans="9:21">
      <c r="I360" s="68"/>
      <c r="J360" s="67"/>
      <c r="K360" s="67"/>
      <c r="L360" s="67"/>
      <c r="M360" s="67"/>
      <c r="N360" s="67"/>
      <c r="O360" s="67"/>
      <c r="P360" s="67"/>
      <c r="Q360" s="67"/>
      <c r="R360" s="67"/>
      <c r="S360" s="67"/>
      <c r="T360" s="67"/>
      <c r="U360" s="67"/>
    </row>
    <row r="361" spans="9:21">
      <c r="I361" s="68"/>
      <c r="J361" s="67"/>
      <c r="K361" s="67"/>
      <c r="L361" s="67"/>
      <c r="M361" s="67"/>
      <c r="N361" s="67"/>
      <c r="O361" s="67"/>
      <c r="P361" s="67"/>
      <c r="Q361" s="67"/>
      <c r="R361" s="67"/>
      <c r="S361" s="67"/>
      <c r="T361" s="67"/>
      <c r="U361" s="67"/>
    </row>
    <row r="362" spans="9:21">
      <c r="I362" s="68"/>
      <c r="J362" s="67"/>
      <c r="K362" s="67"/>
      <c r="L362" s="67"/>
      <c r="M362" s="67"/>
      <c r="N362" s="67"/>
      <c r="O362" s="67"/>
      <c r="P362" s="67"/>
      <c r="Q362" s="67"/>
      <c r="R362" s="67"/>
      <c r="S362" s="67"/>
      <c r="T362" s="67"/>
      <c r="U362" s="67"/>
    </row>
    <row r="363" spans="9:21">
      <c r="I363" s="68"/>
      <c r="J363" s="67"/>
      <c r="K363" s="67"/>
      <c r="L363" s="67"/>
      <c r="M363" s="67"/>
      <c r="N363" s="67"/>
      <c r="O363" s="67"/>
      <c r="P363" s="67"/>
      <c r="Q363" s="67"/>
      <c r="R363" s="67"/>
      <c r="S363" s="67"/>
      <c r="T363" s="67"/>
      <c r="U363" s="67"/>
    </row>
    <row r="364" spans="9:21">
      <c r="I364" s="68"/>
      <c r="J364" s="67"/>
      <c r="K364" s="67"/>
      <c r="L364" s="67"/>
      <c r="M364" s="67"/>
      <c r="N364" s="67"/>
      <c r="O364" s="67"/>
      <c r="P364" s="67"/>
      <c r="Q364" s="67"/>
      <c r="R364" s="67"/>
      <c r="S364" s="67"/>
      <c r="T364" s="67"/>
      <c r="U364" s="67"/>
    </row>
    <row r="365" spans="9:21">
      <c r="I365" s="68"/>
      <c r="J365" s="67"/>
      <c r="K365" s="67"/>
      <c r="L365" s="67"/>
      <c r="M365" s="67"/>
      <c r="N365" s="67"/>
      <c r="O365" s="67"/>
      <c r="P365" s="67"/>
      <c r="Q365" s="67"/>
      <c r="R365" s="67"/>
      <c r="S365" s="67"/>
      <c r="T365" s="67"/>
      <c r="U365" s="67"/>
    </row>
    <row r="366" spans="9:21">
      <c r="I366" s="68"/>
      <c r="J366" s="67"/>
      <c r="K366" s="67"/>
      <c r="L366" s="67"/>
      <c r="M366" s="67"/>
      <c r="N366" s="67"/>
      <c r="O366" s="67"/>
      <c r="P366" s="67"/>
      <c r="Q366" s="67"/>
      <c r="R366" s="67"/>
      <c r="S366" s="67"/>
      <c r="T366" s="67"/>
      <c r="U366" s="67"/>
    </row>
    <row r="367" spans="9:21">
      <c r="I367" s="68"/>
      <c r="J367" s="67"/>
      <c r="K367" s="67"/>
      <c r="L367" s="67"/>
      <c r="M367" s="67"/>
      <c r="N367" s="67"/>
      <c r="O367" s="67"/>
      <c r="P367" s="67"/>
      <c r="Q367" s="67"/>
      <c r="R367" s="67"/>
      <c r="S367" s="67"/>
      <c r="T367" s="67"/>
      <c r="U367" s="67"/>
    </row>
    <row r="368" spans="9:21">
      <c r="I368" s="68"/>
      <c r="J368" s="67"/>
      <c r="K368" s="67"/>
      <c r="L368" s="67"/>
      <c r="M368" s="67"/>
      <c r="N368" s="67"/>
      <c r="O368" s="67"/>
      <c r="P368" s="67"/>
      <c r="Q368" s="67"/>
      <c r="R368" s="67"/>
      <c r="S368" s="67"/>
      <c r="T368" s="67"/>
      <c r="U368" s="67"/>
    </row>
    <row r="369" spans="9:21">
      <c r="I369" s="68"/>
      <c r="J369" s="67"/>
      <c r="K369" s="67"/>
      <c r="L369" s="67"/>
      <c r="M369" s="67"/>
      <c r="N369" s="67"/>
      <c r="O369" s="67"/>
      <c r="P369" s="67"/>
      <c r="Q369" s="67"/>
      <c r="R369" s="67"/>
      <c r="S369" s="67"/>
      <c r="T369" s="67"/>
      <c r="U369" s="67"/>
    </row>
    <row r="370" spans="9:21">
      <c r="I370" s="68"/>
      <c r="J370" s="67"/>
      <c r="K370" s="67"/>
      <c r="L370" s="67"/>
      <c r="M370" s="67"/>
      <c r="N370" s="67"/>
      <c r="O370" s="67"/>
      <c r="P370" s="67"/>
      <c r="Q370" s="67"/>
      <c r="R370" s="67"/>
      <c r="S370" s="67"/>
      <c r="T370" s="67"/>
      <c r="U370" s="67"/>
    </row>
    <row r="371" spans="9:21">
      <c r="I371" s="68"/>
      <c r="J371" s="67"/>
      <c r="K371" s="67"/>
      <c r="L371" s="67"/>
      <c r="M371" s="67"/>
      <c r="N371" s="67"/>
      <c r="O371" s="67"/>
      <c r="P371" s="67"/>
      <c r="Q371" s="67"/>
      <c r="R371" s="67"/>
      <c r="S371" s="67"/>
      <c r="T371" s="67"/>
      <c r="U371" s="67"/>
    </row>
    <row r="372" spans="9:21">
      <c r="I372" s="68"/>
      <c r="J372" s="67"/>
      <c r="K372" s="67"/>
      <c r="L372" s="67"/>
      <c r="M372" s="67"/>
      <c r="N372" s="67"/>
      <c r="O372" s="67"/>
      <c r="P372" s="67"/>
      <c r="Q372" s="67"/>
      <c r="R372" s="67"/>
      <c r="S372" s="67"/>
      <c r="T372" s="67"/>
      <c r="U372" s="67"/>
    </row>
    <row r="373" spans="9:21">
      <c r="I373" s="68"/>
      <c r="J373" s="67"/>
      <c r="K373" s="67"/>
      <c r="L373" s="67"/>
      <c r="M373" s="67"/>
      <c r="N373" s="67"/>
      <c r="O373" s="67"/>
      <c r="P373" s="67"/>
      <c r="Q373" s="67"/>
      <c r="R373" s="67"/>
      <c r="S373" s="67"/>
      <c r="T373" s="67"/>
      <c r="U373" s="67"/>
    </row>
    <row r="374" spans="9:21">
      <c r="I374" s="68"/>
      <c r="J374" s="67"/>
      <c r="K374" s="67"/>
      <c r="L374" s="67"/>
      <c r="M374" s="67"/>
      <c r="N374" s="67"/>
      <c r="O374" s="67"/>
      <c r="P374" s="67"/>
      <c r="Q374" s="67"/>
      <c r="R374" s="67"/>
      <c r="S374" s="67"/>
      <c r="T374" s="67"/>
      <c r="U374" s="67"/>
    </row>
    <row r="375" spans="9:21">
      <c r="I375" s="68"/>
      <c r="J375" s="67"/>
      <c r="K375" s="67"/>
      <c r="L375" s="67"/>
      <c r="M375" s="67"/>
      <c r="N375" s="67"/>
      <c r="O375" s="67"/>
      <c r="P375" s="67"/>
      <c r="Q375" s="67"/>
      <c r="R375" s="67"/>
      <c r="S375" s="67"/>
      <c r="T375" s="67"/>
      <c r="U375" s="67"/>
    </row>
    <row r="376" spans="9:21">
      <c r="I376" s="68"/>
      <c r="J376" s="67"/>
      <c r="K376" s="67"/>
      <c r="L376" s="67"/>
      <c r="M376" s="67"/>
      <c r="N376" s="67"/>
      <c r="O376" s="67"/>
      <c r="P376" s="67"/>
      <c r="Q376" s="67"/>
      <c r="R376" s="67"/>
      <c r="S376" s="67"/>
      <c r="T376" s="67"/>
      <c r="U376" s="67"/>
    </row>
    <row r="377" spans="9:21">
      <c r="I377" s="68"/>
      <c r="J377" s="67"/>
      <c r="K377" s="67"/>
      <c r="L377" s="67"/>
      <c r="M377" s="67"/>
      <c r="N377" s="67"/>
      <c r="O377" s="67"/>
      <c r="P377" s="67"/>
      <c r="Q377" s="67"/>
      <c r="R377" s="67"/>
      <c r="S377" s="67"/>
      <c r="T377" s="67"/>
      <c r="U377" s="67"/>
    </row>
    <row r="378" spans="9:21">
      <c r="I378" s="68"/>
      <c r="J378" s="67"/>
      <c r="K378" s="67"/>
      <c r="L378" s="67"/>
      <c r="M378" s="67"/>
      <c r="N378" s="67"/>
      <c r="O378" s="67"/>
      <c r="P378" s="67"/>
      <c r="Q378" s="67"/>
      <c r="R378" s="67"/>
      <c r="S378" s="67"/>
      <c r="T378" s="67"/>
      <c r="U378" s="67"/>
    </row>
    <row r="379" spans="9:21">
      <c r="I379" s="68"/>
      <c r="J379" s="67"/>
      <c r="K379" s="67"/>
      <c r="L379" s="67"/>
      <c r="M379" s="67"/>
      <c r="N379" s="67"/>
      <c r="O379" s="67"/>
      <c r="P379" s="67"/>
      <c r="Q379" s="67"/>
      <c r="R379" s="67"/>
      <c r="S379" s="67"/>
      <c r="T379" s="67"/>
      <c r="U379" s="67"/>
    </row>
    <row r="380" spans="9:21">
      <c r="I380" s="68"/>
      <c r="J380" s="67"/>
      <c r="K380" s="67"/>
      <c r="L380" s="67"/>
      <c r="M380" s="67"/>
      <c r="N380" s="67"/>
      <c r="O380" s="67"/>
      <c r="P380" s="67"/>
      <c r="Q380" s="67"/>
      <c r="R380" s="67"/>
      <c r="S380" s="67"/>
      <c r="T380" s="67"/>
      <c r="U380" s="67"/>
    </row>
    <row r="381" spans="9:21">
      <c r="I381" s="68"/>
      <c r="J381" s="67"/>
      <c r="K381" s="67"/>
      <c r="L381" s="67"/>
      <c r="M381" s="67"/>
      <c r="N381" s="67"/>
      <c r="O381" s="67"/>
      <c r="P381" s="67"/>
      <c r="Q381" s="67"/>
      <c r="R381" s="67"/>
      <c r="S381" s="67"/>
      <c r="T381" s="67"/>
      <c r="U381" s="67"/>
    </row>
    <row r="382" spans="9:21">
      <c r="I382" s="68"/>
      <c r="J382" s="67"/>
      <c r="K382" s="67"/>
      <c r="L382" s="67"/>
      <c r="M382" s="67"/>
      <c r="N382" s="67"/>
      <c r="O382" s="67"/>
      <c r="P382" s="67"/>
      <c r="Q382" s="67"/>
      <c r="R382" s="67"/>
      <c r="S382" s="67"/>
      <c r="T382" s="67"/>
      <c r="U382" s="67"/>
    </row>
    <row r="383" spans="9:21">
      <c r="I383" s="68"/>
      <c r="J383" s="67"/>
      <c r="K383" s="67"/>
      <c r="L383" s="67"/>
      <c r="M383" s="67"/>
      <c r="N383" s="67"/>
      <c r="O383" s="67"/>
      <c r="P383" s="67"/>
      <c r="Q383" s="67"/>
      <c r="R383" s="67"/>
      <c r="S383" s="67"/>
      <c r="T383" s="67"/>
      <c r="U383" s="67"/>
    </row>
    <row r="384" spans="9:21">
      <c r="I384" s="68"/>
      <c r="J384" s="67"/>
      <c r="K384" s="67"/>
      <c r="L384" s="67"/>
      <c r="M384" s="67"/>
      <c r="N384" s="67"/>
      <c r="O384" s="67"/>
      <c r="P384" s="67"/>
      <c r="Q384" s="67"/>
      <c r="R384" s="67"/>
      <c r="S384" s="67"/>
      <c r="T384" s="67"/>
      <c r="U384" s="67"/>
    </row>
    <row r="385" spans="9:21">
      <c r="I385" s="68"/>
      <c r="J385" s="67"/>
      <c r="K385" s="67"/>
      <c r="L385" s="67"/>
      <c r="M385" s="67"/>
      <c r="N385" s="67"/>
      <c r="O385" s="67"/>
      <c r="P385" s="67"/>
      <c r="Q385" s="67"/>
      <c r="R385" s="67"/>
      <c r="S385" s="67"/>
      <c r="T385" s="67"/>
      <c r="U385" s="67"/>
    </row>
    <row r="386" spans="9:21">
      <c r="I386" s="68"/>
      <c r="J386" s="67"/>
      <c r="K386" s="67"/>
      <c r="L386" s="67"/>
      <c r="M386" s="67"/>
      <c r="N386" s="67"/>
      <c r="O386" s="67"/>
      <c r="P386" s="67"/>
      <c r="Q386" s="67"/>
      <c r="R386" s="67"/>
      <c r="S386" s="67"/>
      <c r="T386" s="67"/>
      <c r="U386" s="67"/>
    </row>
    <row r="387" spans="9:21">
      <c r="I387" s="68"/>
      <c r="J387" s="67"/>
      <c r="K387" s="67"/>
      <c r="L387" s="67"/>
      <c r="M387" s="67"/>
      <c r="N387" s="67"/>
      <c r="O387" s="67"/>
      <c r="P387" s="67"/>
      <c r="Q387" s="67"/>
      <c r="R387" s="67"/>
      <c r="S387" s="67"/>
      <c r="T387" s="67"/>
      <c r="U387" s="67"/>
    </row>
    <row r="388" spans="9:21">
      <c r="I388" s="68"/>
      <c r="J388" s="67"/>
      <c r="K388" s="67"/>
      <c r="L388" s="67"/>
      <c r="M388" s="67"/>
      <c r="N388" s="67"/>
      <c r="O388" s="67"/>
      <c r="P388" s="67"/>
      <c r="Q388" s="67"/>
      <c r="R388" s="67"/>
      <c r="S388" s="67"/>
      <c r="T388" s="67"/>
      <c r="U388" s="67"/>
    </row>
    <row r="389" spans="9:21">
      <c r="I389" s="68"/>
      <c r="J389" s="67"/>
      <c r="K389" s="67"/>
      <c r="L389" s="67"/>
      <c r="M389" s="67"/>
      <c r="N389" s="67"/>
      <c r="O389" s="67"/>
      <c r="P389" s="67"/>
      <c r="Q389" s="67"/>
      <c r="R389" s="67"/>
      <c r="S389" s="67"/>
      <c r="T389" s="67"/>
      <c r="U389" s="67"/>
    </row>
    <row r="390" spans="9:21">
      <c r="I390" s="68"/>
      <c r="J390" s="67"/>
      <c r="K390" s="67"/>
      <c r="L390" s="67"/>
      <c r="M390" s="67"/>
      <c r="N390" s="67"/>
      <c r="O390" s="67"/>
      <c r="P390" s="67"/>
      <c r="Q390" s="67"/>
      <c r="R390" s="67"/>
      <c r="S390" s="67"/>
      <c r="T390" s="67"/>
      <c r="U390" s="67"/>
    </row>
    <row r="391" spans="9:21">
      <c r="I391" s="68"/>
      <c r="J391" s="67"/>
      <c r="K391" s="67"/>
      <c r="L391" s="67"/>
      <c r="M391" s="67"/>
      <c r="N391" s="67"/>
      <c r="O391" s="67"/>
      <c r="P391" s="67"/>
      <c r="Q391" s="67"/>
      <c r="R391" s="67"/>
      <c r="S391" s="67"/>
      <c r="T391" s="67"/>
      <c r="U391" s="67"/>
    </row>
    <row r="392" spans="9:21">
      <c r="I392" s="68"/>
      <c r="J392" s="67"/>
      <c r="K392" s="67"/>
      <c r="L392" s="67"/>
      <c r="M392" s="67"/>
      <c r="N392" s="67"/>
      <c r="O392" s="67"/>
      <c r="P392" s="67"/>
      <c r="Q392" s="67"/>
      <c r="R392" s="67"/>
      <c r="S392" s="67"/>
      <c r="T392" s="67"/>
      <c r="U392" s="67"/>
    </row>
    <row r="393" spans="9:21">
      <c r="I393" s="68"/>
      <c r="J393" s="67"/>
      <c r="K393" s="67"/>
      <c r="L393" s="67"/>
      <c r="M393" s="67"/>
      <c r="N393" s="67"/>
      <c r="O393" s="67"/>
      <c r="P393" s="67"/>
      <c r="Q393" s="67"/>
      <c r="R393" s="67"/>
      <c r="S393" s="67"/>
      <c r="T393" s="67"/>
      <c r="U393" s="67"/>
    </row>
    <row r="394" spans="9:21">
      <c r="I394" s="68"/>
      <c r="J394" s="67"/>
      <c r="K394" s="67"/>
      <c r="L394" s="67"/>
      <c r="M394" s="67"/>
      <c r="N394" s="67"/>
      <c r="O394" s="67"/>
      <c r="P394" s="67"/>
      <c r="Q394" s="67"/>
      <c r="R394" s="67"/>
      <c r="S394" s="67"/>
      <c r="T394" s="67"/>
      <c r="U394" s="67"/>
    </row>
    <row r="395" spans="9:21">
      <c r="I395" s="68"/>
      <c r="J395" s="67"/>
      <c r="K395" s="67"/>
      <c r="L395" s="67"/>
      <c r="M395" s="67"/>
      <c r="N395" s="67"/>
      <c r="O395" s="67"/>
      <c r="P395" s="67"/>
      <c r="Q395" s="67"/>
      <c r="R395" s="67"/>
      <c r="S395" s="67"/>
      <c r="T395" s="67"/>
      <c r="U395" s="67"/>
    </row>
    <row r="396" spans="9:21">
      <c r="I396" s="68"/>
      <c r="J396" s="67"/>
      <c r="K396" s="67"/>
      <c r="L396" s="67"/>
      <c r="M396" s="67"/>
      <c r="N396" s="67"/>
      <c r="O396" s="67"/>
      <c r="P396" s="67"/>
      <c r="Q396" s="67"/>
      <c r="R396" s="67"/>
      <c r="S396" s="67"/>
      <c r="T396" s="67"/>
      <c r="U396" s="67"/>
    </row>
    <row r="397" spans="9:21">
      <c r="I397" s="68"/>
      <c r="J397" s="67"/>
      <c r="K397" s="67"/>
      <c r="L397" s="67"/>
      <c r="M397" s="67"/>
      <c r="N397" s="67"/>
      <c r="O397" s="67"/>
      <c r="P397" s="67"/>
      <c r="Q397" s="67"/>
      <c r="R397" s="67"/>
      <c r="S397" s="67"/>
      <c r="T397" s="67"/>
      <c r="U397" s="67"/>
    </row>
    <row r="398" spans="9:21">
      <c r="I398" s="68"/>
      <c r="J398" s="67"/>
      <c r="K398" s="67"/>
      <c r="L398" s="67"/>
      <c r="M398" s="67"/>
      <c r="N398" s="67"/>
      <c r="O398" s="67"/>
      <c r="P398" s="67"/>
      <c r="Q398" s="67"/>
      <c r="R398" s="67"/>
      <c r="S398" s="67"/>
      <c r="T398" s="67"/>
      <c r="U398" s="67"/>
    </row>
    <row r="399" spans="9:21">
      <c r="I399" s="68"/>
      <c r="J399" s="67"/>
      <c r="K399" s="67"/>
      <c r="L399" s="67"/>
      <c r="M399" s="67"/>
      <c r="N399" s="67"/>
      <c r="O399" s="67"/>
      <c r="P399" s="67"/>
      <c r="Q399" s="67"/>
      <c r="R399" s="67"/>
      <c r="S399" s="67"/>
      <c r="T399" s="67"/>
      <c r="U399" s="67"/>
    </row>
    <row r="400" spans="9:21">
      <c r="I400" s="68"/>
      <c r="J400" s="67"/>
      <c r="K400" s="67"/>
      <c r="L400" s="67"/>
      <c r="M400" s="67"/>
      <c r="N400" s="67"/>
      <c r="O400" s="67"/>
      <c r="P400" s="67"/>
      <c r="Q400" s="67"/>
      <c r="R400" s="67"/>
      <c r="S400" s="67"/>
      <c r="T400" s="67"/>
      <c r="U400" s="67"/>
    </row>
    <row r="401" spans="9:21">
      <c r="I401" s="68"/>
      <c r="J401" s="67"/>
      <c r="K401" s="67"/>
      <c r="L401" s="67"/>
      <c r="M401" s="67"/>
      <c r="N401" s="67"/>
      <c r="O401" s="67"/>
      <c r="P401" s="67"/>
      <c r="Q401" s="67"/>
      <c r="R401" s="67"/>
      <c r="S401" s="67"/>
      <c r="T401" s="67"/>
      <c r="U401" s="67"/>
    </row>
    <row r="402" spans="9:21">
      <c r="I402" s="68"/>
      <c r="J402" s="67"/>
      <c r="K402" s="67"/>
      <c r="L402" s="67"/>
      <c r="M402" s="67"/>
      <c r="N402" s="67"/>
      <c r="O402" s="67"/>
      <c r="P402" s="67"/>
      <c r="Q402" s="67"/>
      <c r="R402" s="67"/>
      <c r="S402" s="67"/>
      <c r="T402" s="67"/>
      <c r="U402" s="67"/>
    </row>
    <row r="403" spans="9:21">
      <c r="I403" s="68"/>
      <c r="J403" s="67"/>
      <c r="K403" s="67"/>
      <c r="L403" s="67"/>
      <c r="M403" s="67"/>
      <c r="N403" s="67"/>
      <c r="O403" s="67"/>
      <c r="P403" s="67"/>
      <c r="Q403" s="67"/>
      <c r="R403" s="67"/>
      <c r="S403" s="67"/>
      <c r="T403" s="67"/>
      <c r="U403" s="67"/>
    </row>
    <row r="404" spans="9:21">
      <c r="I404" s="68"/>
      <c r="J404" s="67"/>
      <c r="K404" s="67"/>
      <c r="L404" s="67"/>
      <c r="M404" s="67"/>
      <c r="N404" s="67"/>
      <c r="O404" s="67"/>
      <c r="P404" s="67"/>
      <c r="Q404" s="67"/>
      <c r="R404" s="67"/>
      <c r="S404" s="67"/>
      <c r="T404" s="67"/>
      <c r="U404" s="67"/>
    </row>
    <row r="405" spans="9:21">
      <c r="I405" s="68"/>
      <c r="J405" s="67"/>
      <c r="K405" s="67"/>
      <c r="L405" s="67"/>
      <c r="M405" s="67"/>
      <c r="N405" s="67"/>
      <c r="O405" s="67"/>
      <c r="P405" s="67"/>
      <c r="Q405" s="67"/>
      <c r="R405" s="67"/>
      <c r="S405" s="67"/>
      <c r="T405" s="67"/>
      <c r="U405" s="67"/>
    </row>
    <row r="406" spans="9:21">
      <c r="I406" s="68"/>
      <c r="J406" s="67"/>
      <c r="K406" s="67"/>
      <c r="L406" s="67"/>
      <c r="M406" s="67"/>
      <c r="N406" s="67"/>
      <c r="O406" s="67"/>
      <c r="P406" s="67"/>
      <c r="Q406" s="67"/>
      <c r="R406" s="67"/>
      <c r="S406" s="67"/>
      <c r="T406" s="67"/>
      <c r="U406" s="67"/>
    </row>
    <row r="407" spans="9:21">
      <c r="I407" s="68"/>
      <c r="J407" s="67"/>
      <c r="K407" s="67"/>
      <c r="L407" s="67"/>
      <c r="M407" s="67"/>
      <c r="N407" s="67"/>
      <c r="O407" s="67"/>
      <c r="P407" s="67"/>
      <c r="Q407" s="67"/>
      <c r="R407" s="67"/>
      <c r="S407" s="67"/>
      <c r="T407" s="67"/>
      <c r="U407" s="67"/>
    </row>
    <row r="408" spans="9:21">
      <c r="I408" s="68"/>
      <c r="J408" s="67"/>
      <c r="K408" s="67"/>
      <c r="L408" s="67"/>
      <c r="M408" s="67"/>
      <c r="N408" s="67"/>
      <c r="O408" s="67"/>
      <c r="P408" s="67"/>
      <c r="Q408" s="67"/>
      <c r="R408" s="67"/>
      <c r="S408" s="67"/>
      <c r="T408" s="67"/>
      <c r="U408" s="67"/>
    </row>
    <row r="409" spans="9:21">
      <c r="I409" s="68"/>
      <c r="J409" s="67"/>
      <c r="K409" s="67"/>
      <c r="L409" s="67"/>
      <c r="M409" s="67"/>
      <c r="N409" s="67"/>
      <c r="O409" s="67"/>
      <c r="P409" s="67"/>
      <c r="Q409" s="67"/>
      <c r="R409" s="67"/>
      <c r="S409" s="67"/>
      <c r="T409" s="67"/>
      <c r="U409" s="67"/>
    </row>
    <row r="410" spans="9:21">
      <c r="I410" s="68"/>
      <c r="J410" s="67"/>
      <c r="K410" s="67"/>
      <c r="L410" s="67"/>
      <c r="M410" s="67"/>
      <c r="N410" s="67"/>
      <c r="O410" s="67"/>
      <c r="P410" s="67"/>
      <c r="Q410" s="67"/>
      <c r="R410" s="67"/>
      <c r="S410" s="67"/>
      <c r="T410" s="67"/>
      <c r="U410" s="67"/>
    </row>
    <row r="411" spans="9:21">
      <c r="I411" s="68"/>
      <c r="J411" s="67"/>
      <c r="K411" s="67"/>
      <c r="L411" s="67"/>
      <c r="M411" s="67"/>
      <c r="N411" s="67"/>
      <c r="O411" s="67"/>
      <c r="P411" s="67"/>
      <c r="Q411" s="67"/>
      <c r="R411" s="67"/>
      <c r="S411" s="67"/>
      <c r="T411" s="67"/>
      <c r="U411" s="67"/>
    </row>
    <row r="412" spans="9:21">
      <c r="I412" s="68"/>
      <c r="J412" s="67"/>
      <c r="K412" s="67"/>
      <c r="L412" s="67"/>
      <c r="M412" s="67"/>
      <c r="N412" s="67"/>
      <c r="O412" s="67"/>
      <c r="P412" s="67"/>
      <c r="Q412" s="67"/>
      <c r="R412" s="67"/>
      <c r="S412" s="67"/>
      <c r="T412" s="67"/>
      <c r="U412" s="67"/>
    </row>
    <row r="413" spans="9:21">
      <c r="I413" s="68"/>
      <c r="J413" s="67"/>
      <c r="K413" s="67"/>
      <c r="L413" s="67"/>
      <c r="M413" s="67"/>
      <c r="N413" s="67"/>
      <c r="O413" s="67"/>
      <c r="P413" s="67"/>
      <c r="Q413" s="67"/>
      <c r="R413" s="67"/>
      <c r="S413" s="67"/>
      <c r="T413" s="67"/>
      <c r="U413" s="67"/>
    </row>
    <row r="414" spans="9:21">
      <c r="I414" s="68"/>
      <c r="J414" s="67"/>
      <c r="K414" s="67"/>
      <c r="L414" s="67"/>
      <c r="M414" s="67"/>
      <c r="N414" s="67"/>
      <c r="O414" s="67"/>
      <c r="P414" s="67"/>
      <c r="Q414" s="67"/>
      <c r="R414" s="67"/>
      <c r="S414" s="67"/>
      <c r="T414" s="67"/>
      <c r="U414" s="67"/>
    </row>
    <row r="415" spans="9:21">
      <c r="I415" s="68"/>
      <c r="J415" s="67"/>
      <c r="K415" s="67"/>
      <c r="L415" s="67"/>
      <c r="M415" s="67"/>
      <c r="N415" s="67"/>
      <c r="O415" s="67"/>
      <c r="P415" s="67"/>
      <c r="Q415" s="67"/>
      <c r="R415" s="67"/>
      <c r="S415" s="67"/>
      <c r="T415" s="67"/>
      <c r="U415" s="67"/>
    </row>
    <row r="416" spans="9:21">
      <c r="I416" s="68"/>
      <c r="J416" s="67"/>
      <c r="K416" s="67"/>
      <c r="L416" s="67"/>
      <c r="M416" s="67"/>
      <c r="N416" s="67"/>
      <c r="O416" s="67"/>
      <c r="P416" s="67"/>
      <c r="Q416" s="67"/>
      <c r="R416" s="67"/>
      <c r="S416" s="67"/>
      <c r="T416" s="67"/>
      <c r="U416" s="67"/>
    </row>
    <row r="417" spans="9:21">
      <c r="I417" s="68"/>
      <c r="J417" s="67"/>
      <c r="K417" s="67"/>
      <c r="L417" s="67"/>
      <c r="M417" s="67"/>
      <c r="N417" s="67"/>
      <c r="O417" s="67"/>
      <c r="P417" s="67"/>
      <c r="Q417" s="67"/>
      <c r="R417" s="67"/>
      <c r="S417" s="67"/>
      <c r="T417" s="67"/>
      <c r="U417" s="67"/>
    </row>
    <row r="418" spans="9:21">
      <c r="I418" s="68"/>
      <c r="J418" s="67"/>
      <c r="K418" s="67"/>
      <c r="L418" s="67"/>
      <c r="M418" s="67"/>
      <c r="N418" s="67"/>
      <c r="O418" s="67"/>
      <c r="P418" s="67"/>
      <c r="Q418" s="67"/>
      <c r="R418" s="67"/>
      <c r="S418" s="67"/>
      <c r="T418" s="67"/>
      <c r="U418" s="67"/>
    </row>
    <row r="419" spans="9:21">
      <c r="I419" s="68"/>
      <c r="J419" s="67"/>
      <c r="K419" s="67"/>
      <c r="L419" s="67"/>
      <c r="M419" s="67"/>
      <c r="N419" s="67"/>
      <c r="O419" s="67"/>
      <c r="P419" s="67"/>
      <c r="Q419" s="67"/>
      <c r="R419" s="67"/>
      <c r="S419" s="67"/>
      <c r="T419" s="67"/>
      <c r="U419" s="67"/>
    </row>
    <row r="420" spans="9:21">
      <c r="I420" s="68"/>
      <c r="J420" s="67"/>
      <c r="K420" s="67"/>
      <c r="L420" s="67"/>
      <c r="M420" s="67"/>
      <c r="N420" s="67"/>
      <c r="O420" s="67"/>
      <c r="P420" s="67"/>
      <c r="Q420" s="67"/>
      <c r="R420" s="67"/>
      <c r="S420" s="67"/>
      <c r="T420" s="67"/>
      <c r="U420" s="67"/>
    </row>
    <row r="421" spans="9:21">
      <c r="I421" s="68"/>
      <c r="J421" s="67"/>
      <c r="K421" s="67"/>
      <c r="L421" s="67"/>
      <c r="M421" s="67"/>
      <c r="N421" s="67"/>
      <c r="O421" s="67"/>
      <c r="P421" s="67"/>
      <c r="Q421" s="67"/>
      <c r="R421" s="67"/>
      <c r="S421" s="67"/>
      <c r="T421" s="67"/>
      <c r="U421" s="67"/>
    </row>
    <row r="422" spans="9:21">
      <c r="I422" s="68"/>
      <c r="J422" s="67"/>
      <c r="K422" s="67"/>
      <c r="L422" s="67"/>
      <c r="M422" s="67"/>
      <c r="N422" s="67"/>
      <c r="O422" s="67"/>
      <c r="P422" s="67"/>
      <c r="Q422" s="67"/>
      <c r="R422" s="67"/>
      <c r="S422" s="67"/>
      <c r="T422" s="67"/>
      <c r="U422" s="67"/>
    </row>
    <row r="423" spans="9:21">
      <c r="I423" s="68"/>
      <c r="J423" s="67"/>
      <c r="K423" s="67"/>
      <c r="L423" s="67"/>
      <c r="M423" s="67"/>
      <c r="N423" s="67"/>
      <c r="O423" s="67"/>
      <c r="P423" s="67"/>
      <c r="Q423" s="67"/>
      <c r="R423" s="67"/>
      <c r="S423" s="67"/>
      <c r="T423" s="67"/>
      <c r="U423" s="67"/>
    </row>
    <row r="424" spans="9:21">
      <c r="I424" s="68"/>
      <c r="J424" s="67"/>
      <c r="K424" s="67"/>
      <c r="L424" s="67"/>
      <c r="M424" s="67"/>
      <c r="N424" s="67"/>
      <c r="O424" s="67"/>
      <c r="P424" s="67"/>
      <c r="Q424" s="67"/>
      <c r="R424" s="67"/>
      <c r="S424" s="67"/>
      <c r="T424" s="67"/>
      <c r="U424" s="67"/>
    </row>
    <row r="425" spans="9:21">
      <c r="I425" s="68"/>
      <c r="J425" s="67"/>
      <c r="K425" s="67"/>
      <c r="L425" s="67"/>
      <c r="M425" s="67"/>
      <c r="N425" s="67"/>
      <c r="O425" s="67"/>
      <c r="P425" s="67"/>
      <c r="Q425" s="67"/>
      <c r="R425" s="67"/>
      <c r="S425" s="67"/>
      <c r="T425" s="67"/>
      <c r="U425" s="67"/>
    </row>
    <row r="426" spans="9:21">
      <c r="I426" s="68"/>
      <c r="J426" s="67"/>
      <c r="K426" s="67"/>
      <c r="L426" s="67"/>
      <c r="M426" s="67"/>
      <c r="N426" s="67"/>
      <c r="O426" s="67"/>
      <c r="P426" s="67"/>
      <c r="Q426" s="67"/>
      <c r="R426" s="67"/>
      <c r="S426" s="67"/>
      <c r="T426" s="67"/>
      <c r="U426" s="67"/>
    </row>
    <row r="427" spans="9:21">
      <c r="I427" s="68"/>
      <c r="J427" s="67"/>
      <c r="K427" s="67"/>
      <c r="L427" s="67"/>
      <c r="M427" s="67"/>
      <c r="N427" s="67"/>
      <c r="O427" s="67"/>
      <c r="P427" s="67"/>
      <c r="Q427" s="67"/>
      <c r="R427" s="67"/>
      <c r="S427" s="67"/>
      <c r="T427" s="67"/>
      <c r="U427" s="67"/>
    </row>
    <row r="428" spans="9:21">
      <c r="I428" s="68"/>
      <c r="J428" s="67"/>
      <c r="K428" s="67"/>
      <c r="L428" s="67"/>
      <c r="M428" s="67"/>
      <c r="N428" s="67"/>
      <c r="O428" s="67"/>
      <c r="P428" s="67"/>
      <c r="Q428" s="67"/>
      <c r="R428" s="67"/>
      <c r="S428" s="67"/>
      <c r="T428" s="67"/>
      <c r="U428" s="67"/>
    </row>
    <row r="429" spans="9:21">
      <c r="I429" s="68"/>
      <c r="J429" s="67"/>
      <c r="K429" s="67"/>
      <c r="L429" s="67"/>
      <c r="M429" s="67"/>
      <c r="N429" s="67"/>
      <c r="O429" s="67"/>
      <c r="P429" s="67"/>
      <c r="Q429" s="67"/>
      <c r="R429" s="67"/>
      <c r="S429" s="67"/>
      <c r="T429" s="67"/>
      <c r="U429" s="67"/>
    </row>
    <row r="430" spans="9:21">
      <c r="I430" s="68"/>
      <c r="J430" s="67"/>
      <c r="K430" s="67"/>
      <c r="L430" s="67"/>
      <c r="M430" s="67"/>
      <c r="N430" s="67"/>
      <c r="O430" s="67"/>
      <c r="P430" s="67"/>
      <c r="Q430" s="67"/>
      <c r="R430" s="67"/>
      <c r="S430" s="67"/>
      <c r="T430" s="67"/>
      <c r="U430" s="67"/>
    </row>
    <row r="431" spans="9:21">
      <c r="I431" s="68"/>
      <c r="J431" s="67"/>
      <c r="K431" s="67"/>
      <c r="L431" s="67"/>
      <c r="M431" s="67"/>
      <c r="N431" s="67"/>
      <c r="O431" s="67"/>
      <c r="P431" s="67"/>
      <c r="Q431" s="67"/>
      <c r="R431" s="67"/>
      <c r="S431" s="67"/>
      <c r="T431" s="67"/>
      <c r="U431" s="67"/>
    </row>
    <row r="432" spans="9:21">
      <c r="I432" s="68"/>
      <c r="J432" s="67"/>
      <c r="K432" s="67"/>
      <c r="L432" s="67"/>
      <c r="M432" s="67"/>
      <c r="N432" s="67"/>
      <c r="O432" s="67"/>
      <c r="P432" s="67"/>
      <c r="Q432" s="67"/>
      <c r="R432" s="67"/>
      <c r="S432" s="67"/>
      <c r="T432" s="67"/>
      <c r="U432" s="67"/>
    </row>
    <row r="433" spans="9:21">
      <c r="I433" s="68"/>
      <c r="J433" s="67"/>
      <c r="K433" s="67"/>
      <c r="L433" s="67"/>
      <c r="M433" s="67"/>
      <c r="N433" s="67"/>
      <c r="O433" s="67"/>
      <c r="P433" s="67"/>
      <c r="Q433" s="67"/>
      <c r="R433" s="67"/>
      <c r="S433" s="67"/>
      <c r="T433" s="67"/>
      <c r="U433" s="67"/>
    </row>
    <row r="434" spans="9:21">
      <c r="I434" s="68"/>
      <c r="J434" s="67"/>
      <c r="K434" s="67"/>
      <c r="L434" s="67"/>
      <c r="M434" s="67"/>
      <c r="N434" s="67"/>
      <c r="O434" s="67"/>
      <c r="P434" s="67"/>
      <c r="Q434" s="67"/>
      <c r="R434" s="67"/>
      <c r="S434" s="67"/>
      <c r="T434" s="67"/>
      <c r="U434" s="67"/>
    </row>
    <row r="435" spans="9:21">
      <c r="I435" s="68"/>
      <c r="J435" s="67"/>
      <c r="K435" s="67"/>
      <c r="L435" s="67"/>
      <c r="M435" s="67"/>
      <c r="N435" s="67"/>
      <c r="O435" s="67"/>
      <c r="P435" s="67"/>
      <c r="Q435" s="67"/>
      <c r="R435" s="67"/>
      <c r="S435" s="67"/>
      <c r="T435" s="67"/>
      <c r="U435" s="67"/>
    </row>
    <row r="436" spans="9:21">
      <c r="I436" s="68"/>
      <c r="J436" s="67"/>
      <c r="K436" s="67"/>
      <c r="L436" s="67"/>
      <c r="M436" s="67"/>
      <c r="N436" s="67"/>
      <c r="O436" s="67"/>
      <c r="P436" s="67"/>
      <c r="Q436" s="67"/>
      <c r="R436" s="67"/>
      <c r="S436" s="67"/>
      <c r="T436" s="67"/>
      <c r="U436" s="67"/>
    </row>
    <row r="437" spans="9:21">
      <c r="I437" s="68"/>
      <c r="J437" s="67"/>
      <c r="K437" s="67"/>
      <c r="L437" s="67"/>
      <c r="M437" s="67"/>
      <c r="N437" s="67"/>
      <c r="O437" s="67"/>
      <c r="P437" s="67"/>
      <c r="Q437" s="67"/>
      <c r="R437" s="67"/>
      <c r="S437" s="67"/>
      <c r="T437" s="67"/>
      <c r="U437" s="67"/>
    </row>
    <row r="438" spans="9:21">
      <c r="I438" s="68"/>
      <c r="J438" s="67"/>
      <c r="K438" s="67"/>
      <c r="L438" s="67"/>
      <c r="M438" s="67"/>
      <c r="N438" s="67"/>
      <c r="O438" s="67"/>
      <c r="P438" s="67"/>
      <c r="Q438" s="67"/>
      <c r="R438" s="67"/>
      <c r="S438" s="67"/>
      <c r="T438" s="67"/>
      <c r="U438" s="67"/>
    </row>
    <row r="439" spans="9:21">
      <c r="I439" s="68"/>
      <c r="J439" s="67"/>
      <c r="K439" s="67"/>
      <c r="L439" s="67"/>
      <c r="M439" s="67"/>
      <c r="N439" s="67"/>
      <c r="O439" s="67"/>
      <c r="P439" s="67"/>
      <c r="Q439" s="67"/>
      <c r="R439" s="67"/>
      <c r="S439" s="67"/>
      <c r="T439" s="67"/>
      <c r="U439" s="67"/>
    </row>
    <row r="440" spans="9:21">
      <c r="I440" s="68"/>
      <c r="J440" s="67"/>
      <c r="K440" s="67"/>
      <c r="L440" s="67"/>
      <c r="M440" s="67"/>
      <c r="N440" s="67"/>
      <c r="O440" s="67"/>
      <c r="P440" s="67"/>
      <c r="Q440" s="67"/>
      <c r="R440" s="67"/>
      <c r="S440" s="67"/>
      <c r="T440" s="67"/>
      <c r="U440" s="67"/>
    </row>
    <row r="441" spans="9:21">
      <c r="I441" s="68"/>
      <c r="J441" s="67"/>
      <c r="K441" s="67"/>
      <c r="L441" s="67"/>
      <c r="M441" s="67"/>
      <c r="N441" s="67"/>
      <c r="O441" s="67"/>
      <c r="P441" s="67"/>
      <c r="Q441" s="67"/>
      <c r="R441" s="67"/>
      <c r="S441" s="67"/>
      <c r="T441" s="67"/>
      <c r="U441" s="67"/>
    </row>
    <row r="442" spans="9:21">
      <c r="I442" s="68"/>
      <c r="J442" s="67"/>
      <c r="K442" s="67"/>
      <c r="L442" s="67"/>
      <c r="M442" s="67"/>
      <c r="N442" s="67"/>
      <c r="O442" s="67"/>
      <c r="P442" s="67"/>
      <c r="Q442" s="67"/>
      <c r="R442" s="67"/>
      <c r="S442" s="67"/>
      <c r="T442" s="67"/>
      <c r="U442" s="67"/>
    </row>
    <row r="443" spans="9:21">
      <c r="I443" s="68"/>
      <c r="J443" s="67"/>
      <c r="K443" s="67"/>
      <c r="L443" s="67"/>
      <c r="M443" s="67"/>
      <c r="N443" s="67"/>
      <c r="O443" s="67"/>
      <c r="P443" s="67"/>
      <c r="Q443" s="67"/>
      <c r="R443" s="67"/>
      <c r="S443" s="67"/>
      <c r="T443" s="67"/>
      <c r="U443" s="67"/>
    </row>
    <row r="444" spans="9:21">
      <c r="I444" s="68"/>
      <c r="J444" s="67"/>
      <c r="K444" s="67"/>
      <c r="L444" s="67"/>
      <c r="M444" s="67"/>
      <c r="N444" s="67"/>
      <c r="O444" s="67"/>
      <c r="P444" s="67"/>
      <c r="Q444" s="67"/>
      <c r="R444" s="67"/>
      <c r="S444" s="67"/>
      <c r="T444" s="67"/>
      <c r="U444" s="67"/>
    </row>
    <row r="445" spans="9:21">
      <c r="I445" s="68"/>
      <c r="J445" s="67"/>
      <c r="K445" s="67"/>
      <c r="L445" s="67"/>
      <c r="M445" s="67"/>
      <c r="N445" s="67"/>
      <c r="O445" s="67"/>
      <c r="P445" s="67"/>
      <c r="Q445" s="67"/>
      <c r="R445" s="67"/>
      <c r="S445" s="67"/>
      <c r="T445" s="67"/>
      <c r="U445" s="67"/>
    </row>
    <row r="446" spans="9:21">
      <c r="I446" s="68"/>
      <c r="J446" s="67"/>
      <c r="K446" s="67"/>
      <c r="L446" s="67"/>
      <c r="M446" s="67"/>
      <c r="N446" s="67"/>
      <c r="O446" s="67"/>
      <c r="P446" s="67"/>
      <c r="Q446" s="67"/>
      <c r="R446" s="67"/>
      <c r="S446" s="67"/>
      <c r="T446" s="67"/>
      <c r="U446" s="67"/>
    </row>
    <row r="447" spans="9:21">
      <c r="I447" s="68"/>
      <c r="J447" s="67"/>
      <c r="K447" s="67"/>
      <c r="L447" s="67"/>
      <c r="M447" s="67"/>
      <c r="N447" s="67"/>
      <c r="O447" s="67"/>
      <c r="P447" s="67"/>
      <c r="Q447" s="67"/>
      <c r="R447" s="67"/>
      <c r="S447" s="67"/>
      <c r="T447" s="67"/>
      <c r="U447" s="67"/>
    </row>
    <row r="448" spans="9:21">
      <c r="I448" s="68"/>
      <c r="J448" s="67"/>
      <c r="K448" s="67"/>
      <c r="L448" s="67"/>
      <c r="M448" s="67"/>
      <c r="N448" s="67"/>
      <c r="O448" s="67"/>
      <c r="P448" s="67"/>
      <c r="Q448" s="67"/>
      <c r="R448" s="67"/>
      <c r="S448" s="67"/>
      <c r="T448" s="67"/>
      <c r="U448" s="67"/>
    </row>
    <row r="449" spans="9:21">
      <c r="I449" s="68"/>
      <c r="J449" s="67"/>
      <c r="K449" s="67"/>
      <c r="L449" s="67"/>
      <c r="M449" s="67"/>
      <c r="N449" s="67"/>
      <c r="O449" s="67"/>
      <c r="P449" s="67"/>
      <c r="Q449" s="67"/>
      <c r="R449" s="67"/>
      <c r="S449" s="67"/>
      <c r="T449" s="67"/>
      <c r="U449" s="67"/>
    </row>
    <row r="450" spans="9:21">
      <c r="I450" s="68"/>
      <c r="J450" s="67"/>
      <c r="K450" s="67"/>
      <c r="L450" s="67"/>
      <c r="M450" s="67"/>
      <c r="N450" s="67"/>
      <c r="O450" s="67"/>
      <c r="P450" s="67"/>
      <c r="Q450" s="67"/>
      <c r="R450" s="67"/>
      <c r="S450" s="67"/>
      <c r="T450" s="67"/>
      <c r="U450" s="67"/>
    </row>
    <row r="451" spans="9:21">
      <c r="I451" s="68"/>
      <c r="J451" s="67"/>
      <c r="K451" s="67"/>
      <c r="L451" s="67"/>
      <c r="M451" s="67"/>
      <c r="N451" s="67"/>
      <c r="O451" s="67"/>
      <c r="P451" s="67"/>
      <c r="Q451" s="67"/>
      <c r="R451" s="67"/>
      <c r="S451" s="67"/>
      <c r="T451" s="67"/>
      <c r="U451" s="67"/>
    </row>
    <row r="452" spans="9:21">
      <c r="I452" s="68"/>
      <c r="J452" s="67"/>
      <c r="K452" s="67"/>
      <c r="L452" s="67"/>
      <c r="M452" s="67"/>
      <c r="N452" s="67"/>
      <c r="O452" s="67"/>
      <c r="P452" s="67"/>
      <c r="Q452" s="67"/>
      <c r="R452" s="67"/>
      <c r="S452" s="67"/>
      <c r="T452" s="67"/>
      <c r="U452" s="67"/>
    </row>
    <row r="453" spans="9:21">
      <c r="I453" s="68"/>
      <c r="J453" s="67"/>
      <c r="K453" s="67"/>
      <c r="L453" s="67"/>
      <c r="M453" s="67"/>
      <c r="N453" s="67"/>
      <c r="O453" s="67"/>
      <c r="P453" s="67"/>
      <c r="Q453" s="67"/>
      <c r="R453" s="67"/>
      <c r="S453" s="67"/>
      <c r="T453" s="67"/>
      <c r="U453" s="67"/>
    </row>
    <row r="454" spans="9:21">
      <c r="I454" s="68"/>
      <c r="J454" s="67"/>
      <c r="K454" s="67"/>
      <c r="L454" s="67"/>
      <c r="M454" s="67"/>
      <c r="N454" s="67"/>
      <c r="O454" s="67"/>
      <c r="P454" s="67"/>
      <c r="Q454" s="67"/>
      <c r="R454" s="67"/>
      <c r="S454" s="67"/>
      <c r="T454" s="67"/>
      <c r="U454" s="67"/>
    </row>
    <row r="455" spans="9:21">
      <c r="I455" s="68"/>
      <c r="J455" s="67"/>
      <c r="K455" s="67"/>
      <c r="L455" s="67"/>
      <c r="M455" s="67"/>
      <c r="N455" s="67"/>
      <c r="O455" s="67"/>
      <c r="P455" s="67"/>
      <c r="Q455" s="67"/>
      <c r="R455" s="67"/>
      <c r="S455" s="67"/>
      <c r="T455" s="67"/>
      <c r="U455" s="67"/>
    </row>
    <row r="456" spans="9:21">
      <c r="I456" s="68"/>
      <c r="J456" s="67"/>
      <c r="K456" s="67"/>
      <c r="L456" s="67"/>
      <c r="M456" s="67"/>
      <c r="N456" s="67"/>
      <c r="O456" s="67"/>
      <c r="P456" s="67"/>
      <c r="Q456" s="67"/>
      <c r="R456" s="67"/>
      <c r="S456" s="67"/>
      <c r="T456" s="67"/>
      <c r="U456" s="67"/>
    </row>
    <row r="457" spans="9:21">
      <c r="I457" s="68"/>
      <c r="J457" s="67"/>
      <c r="K457" s="67"/>
      <c r="L457" s="67"/>
      <c r="M457" s="67"/>
      <c r="N457" s="67"/>
      <c r="O457" s="67"/>
      <c r="P457" s="67"/>
      <c r="Q457" s="67"/>
      <c r="R457" s="67"/>
      <c r="S457" s="67"/>
      <c r="T457" s="67"/>
      <c r="U457" s="67"/>
    </row>
    <row r="458" spans="9:21">
      <c r="I458" s="68"/>
      <c r="J458" s="67"/>
      <c r="K458" s="67"/>
      <c r="L458" s="67"/>
      <c r="M458" s="67"/>
      <c r="N458" s="67"/>
      <c r="O458" s="67"/>
      <c r="P458" s="67"/>
      <c r="Q458" s="67"/>
      <c r="R458" s="67"/>
      <c r="S458" s="67"/>
      <c r="T458" s="67"/>
      <c r="U458" s="67"/>
    </row>
    <row r="459" spans="9:21">
      <c r="I459" s="68"/>
      <c r="J459" s="67"/>
      <c r="K459" s="67"/>
      <c r="L459" s="67"/>
      <c r="M459" s="67"/>
      <c r="N459" s="67"/>
      <c r="O459" s="67"/>
      <c r="P459" s="67"/>
      <c r="Q459" s="67"/>
      <c r="R459" s="67"/>
      <c r="S459" s="67"/>
      <c r="T459" s="67"/>
      <c r="U459" s="67"/>
    </row>
    <row r="460" spans="9:21">
      <c r="I460" s="68"/>
      <c r="J460" s="67"/>
      <c r="K460" s="67"/>
      <c r="L460" s="67"/>
      <c r="M460" s="67"/>
      <c r="N460" s="67"/>
      <c r="O460" s="67"/>
      <c r="P460" s="67"/>
      <c r="Q460" s="67"/>
      <c r="R460" s="67"/>
      <c r="S460" s="67"/>
      <c r="T460" s="67"/>
      <c r="U460" s="67"/>
    </row>
    <row r="461" spans="9:21">
      <c r="I461" s="68"/>
      <c r="J461" s="67"/>
      <c r="K461" s="67"/>
      <c r="L461" s="67"/>
      <c r="M461" s="67"/>
      <c r="N461" s="67"/>
      <c r="O461" s="67"/>
      <c r="P461" s="67"/>
      <c r="Q461" s="67"/>
      <c r="R461" s="67"/>
      <c r="S461" s="67"/>
      <c r="T461" s="67"/>
      <c r="U461" s="67"/>
    </row>
    <row r="462" spans="9:21">
      <c r="I462" s="68"/>
      <c r="J462" s="67"/>
      <c r="K462" s="67"/>
      <c r="L462" s="67"/>
      <c r="M462" s="67"/>
      <c r="N462" s="67"/>
      <c r="O462" s="67"/>
      <c r="P462" s="67"/>
      <c r="Q462" s="67"/>
      <c r="R462" s="67"/>
      <c r="S462" s="67"/>
      <c r="T462" s="67"/>
      <c r="U462" s="67"/>
    </row>
    <row r="463" spans="9:21">
      <c r="I463" s="68"/>
      <c r="J463" s="67"/>
      <c r="K463" s="67"/>
      <c r="L463" s="67"/>
      <c r="M463" s="67"/>
      <c r="N463" s="67"/>
      <c r="O463" s="67"/>
      <c r="P463" s="67"/>
      <c r="Q463" s="67"/>
      <c r="R463" s="67"/>
      <c r="S463" s="67"/>
      <c r="T463" s="67"/>
      <c r="U463" s="67"/>
    </row>
    <row r="464" spans="9:21">
      <c r="I464" s="68"/>
      <c r="J464" s="67"/>
      <c r="K464" s="67"/>
      <c r="L464" s="67"/>
      <c r="M464" s="67"/>
      <c r="N464" s="67"/>
      <c r="O464" s="67"/>
      <c r="P464" s="67"/>
      <c r="Q464" s="67"/>
      <c r="R464" s="67"/>
      <c r="S464" s="67"/>
      <c r="T464" s="67"/>
      <c r="U464" s="67"/>
    </row>
    <row r="465" spans="9:21">
      <c r="I465" s="68"/>
      <c r="J465" s="67"/>
      <c r="K465" s="67"/>
      <c r="L465" s="67"/>
      <c r="M465" s="67"/>
      <c r="N465" s="67"/>
      <c r="O465" s="67"/>
      <c r="P465" s="67"/>
      <c r="Q465" s="67"/>
      <c r="R465" s="67"/>
      <c r="S465" s="67"/>
      <c r="T465" s="67"/>
      <c r="U465" s="67"/>
    </row>
    <row r="466" spans="9:21">
      <c r="I466" s="68"/>
      <c r="J466" s="67"/>
      <c r="K466" s="67"/>
      <c r="L466" s="67"/>
      <c r="M466" s="67"/>
      <c r="N466" s="67"/>
      <c r="O466" s="67"/>
      <c r="P466" s="67"/>
      <c r="Q466" s="67"/>
      <c r="R466" s="67"/>
      <c r="S466" s="67"/>
      <c r="T466" s="67"/>
      <c r="U466" s="67"/>
    </row>
    <row r="467" spans="9:21">
      <c r="I467" s="68"/>
      <c r="J467" s="67"/>
      <c r="K467" s="67"/>
      <c r="L467" s="67"/>
      <c r="M467" s="67"/>
      <c r="N467" s="67"/>
      <c r="O467" s="67"/>
      <c r="P467" s="67"/>
      <c r="Q467" s="67"/>
      <c r="R467" s="67"/>
      <c r="S467" s="67"/>
      <c r="T467" s="67"/>
      <c r="U467" s="67"/>
    </row>
    <row r="468" spans="9:21">
      <c r="I468" s="68"/>
      <c r="J468" s="67"/>
      <c r="K468" s="67"/>
      <c r="L468" s="67"/>
      <c r="M468" s="67"/>
      <c r="N468" s="67"/>
      <c r="O468" s="67"/>
      <c r="P468" s="67"/>
      <c r="Q468" s="67"/>
      <c r="R468" s="67"/>
      <c r="S468" s="67"/>
      <c r="T468" s="67"/>
      <c r="U468" s="67"/>
    </row>
    <row r="469" spans="9:21">
      <c r="I469" s="68"/>
      <c r="J469" s="67"/>
      <c r="K469" s="67"/>
      <c r="L469" s="67"/>
      <c r="M469" s="67"/>
      <c r="N469" s="67"/>
      <c r="O469" s="67"/>
      <c r="P469" s="67"/>
      <c r="Q469" s="67"/>
      <c r="R469" s="67"/>
      <c r="S469" s="67"/>
      <c r="T469" s="67"/>
      <c r="U469" s="67"/>
    </row>
    <row r="470" spans="9:21">
      <c r="I470" s="68"/>
      <c r="J470" s="67"/>
      <c r="K470" s="67"/>
      <c r="L470" s="67"/>
      <c r="M470" s="67"/>
      <c r="N470" s="67"/>
      <c r="O470" s="67"/>
      <c r="P470" s="67"/>
      <c r="Q470" s="67"/>
      <c r="R470" s="67"/>
      <c r="S470" s="67"/>
      <c r="T470" s="67"/>
      <c r="U470" s="67"/>
    </row>
    <row r="471" spans="9:21">
      <c r="I471" s="68"/>
      <c r="J471" s="67"/>
      <c r="K471" s="67"/>
      <c r="L471" s="67"/>
      <c r="M471" s="67"/>
      <c r="N471" s="67"/>
      <c r="O471" s="67"/>
      <c r="P471" s="67"/>
      <c r="Q471" s="67"/>
      <c r="R471" s="67"/>
      <c r="S471" s="67"/>
      <c r="T471" s="67"/>
      <c r="U471" s="67"/>
    </row>
    <row r="472" spans="9:21">
      <c r="I472" s="68"/>
      <c r="J472" s="67"/>
      <c r="K472" s="67"/>
      <c r="L472" s="67"/>
      <c r="M472" s="67"/>
      <c r="N472" s="67"/>
      <c r="O472" s="67"/>
      <c r="P472" s="67"/>
      <c r="Q472" s="67"/>
      <c r="R472" s="67"/>
      <c r="S472" s="67"/>
      <c r="T472" s="67"/>
      <c r="U472" s="67"/>
    </row>
    <row r="473" spans="9:21">
      <c r="I473" s="68"/>
      <c r="J473" s="67"/>
      <c r="K473" s="67"/>
      <c r="L473" s="67"/>
      <c r="M473" s="67"/>
      <c r="N473" s="67"/>
      <c r="O473" s="67"/>
      <c r="P473" s="67"/>
      <c r="Q473" s="67"/>
      <c r="R473" s="67"/>
      <c r="S473" s="67"/>
      <c r="T473" s="67"/>
      <c r="U473" s="67"/>
    </row>
    <row r="474" spans="9:21">
      <c r="I474" s="68"/>
      <c r="J474" s="67"/>
      <c r="K474" s="67"/>
      <c r="L474" s="67"/>
      <c r="M474" s="67"/>
      <c r="N474" s="67"/>
      <c r="O474" s="67"/>
      <c r="P474" s="67"/>
      <c r="Q474" s="67"/>
      <c r="R474" s="67"/>
      <c r="S474" s="67"/>
      <c r="T474" s="67"/>
      <c r="U474" s="67"/>
    </row>
    <row r="475" spans="9:21">
      <c r="I475" s="68"/>
      <c r="J475" s="67"/>
      <c r="K475" s="67"/>
      <c r="L475" s="67"/>
      <c r="M475" s="67"/>
      <c r="N475" s="67"/>
      <c r="O475" s="67"/>
      <c r="P475" s="67"/>
      <c r="Q475" s="67"/>
      <c r="R475" s="67"/>
      <c r="S475" s="67"/>
      <c r="T475" s="67"/>
      <c r="U475" s="67"/>
    </row>
    <row r="476" spans="9:21">
      <c r="I476" s="68"/>
      <c r="J476" s="67"/>
      <c r="K476" s="67"/>
      <c r="L476" s="67"/>
      <c r="M476" s="67"/>
      <c r="N476" s="67"/>
      <c r="O476" s="67"/>
      <c r="P476" s="67"/>
      <c r="Q476" s="67"/>
      <c r="R476" s="67"/>
      <c r="S476" s="67"/>
      <c r="T476" s="67"/>
      <c r="U476" s="67"/>
    </row>
    <row r="477" spans="9:21">
      <c r="I477" s="68"/>
      <c r="J477" s="67"/>
      <c r="K477" s="67"/>
      <c r="L477" s="67"/>
      <c r="M477" s="67"/>
      <c r="N477" s="67"/>
      <c r="O477" s="67"/>
      <c r="P477" s="67"/>
      <c r="Q477" s="67"/>
      <c r="R477" s="67"/>
      <c r="S477" s="67"/>
      <c r="T477" s="67"/>
      <c r="U477" s="67"/>
    </row>
    <row r="478" spans="9:21">
      <c r="I478" s="68"/>
      <c r="J478" s="67"/>
      <c r="K478" s="67"/>
      <c r="L478" s="67"/>
      <c r="M478" s="67"/>
      <c r="N478" s="67"/>
      <c r="O478" s="67"/>
      <c r="P478" s="67"/>
      <c r="Q478" s="67"/>
      <c r="R478" s="67"/>
      <c r="S478" s="67"/>
      <c r="T478" s="67"/>
      <c r="U478" s="67"/>
    </row>
    <row r="479" spans="9:21">
      <c r="I479" s="68"/>
      <c r="J479" s="67"/>
      <c r="K479" s="67"/>
      <c r="L479" s="67"/>
      <c r="M479" s="67"/>
      <c r="N479" s="67"/>
      <c r="O479" s="67"/>
      <c r="P479" s="67"/>
      <c r="Q479" s="67"/>
      <c r="R479" s="67"/>
      <c r="S479" s="67"/>
      <c r="T479" s="67"/>
      <c r="U479" s="67"/>
    </row>
    <row r="480" spans="9:21">
      <c r="I480" s="68"/>
      <c r="J480" s="67"/>
      <c r="K480" s="67"/>
      <c r="L480" s="67"/>
      <c r="M480" s="67"/>
      <c r="N480" s="67"/>
      <c r="O480" s="67"/>
      <c r="P480" s="67"/>
      <c r="Q480" s="67"/>
      <c r="R480" s="67"/>
      <c r="S480" s="67"/>
      <c r="T480" s="67"/>
      <c r="U480" s="67"/>
    </row>
    <row r="481" spans="9:21">
      <c r="I481" s="68"/>
      <c r="J481" s="67"/>
      <c r="K481" s="67"/>
      <c r="L481" s="67"/>
      <c r="M481" s="67"/>
      <c r="N481" s="67"/>
      <c r="O481" s="67"/>
      <c r="P481" s="67"/>
      <c r="Q481" s="67"/>
      <c r="R481" s="67"/>
      <c r="S481" s="67"/>
      <c r="T481" s="67"/>
      <c r="U481" s="67"/>
    </row>
    <row r="482" spans="9:21">
      <c r="I482" s="68"/>
      <c r="J482" s="67"/>
      <c r="K482" s="67"/>
      <c r="L482" s="67"/>
      <c r="M482" s="67"/>
      <c r="N482" s="67"/>
      <c r="O482" s="67"/>
      <c r="P482" s="67"/>
      <c r="Q482" s="67"/>
      <c r="R482" s="67"/>
      <c r="S482" s="67"/>
      <c r="T482" s="67"/>
      <c r="U482" s="67"/>
    </row>
    <row r="483" spans="9:21">
      <c r="I483" s="68"/>
      <c r="J483" s="67"/>
      <c r="K483" s="67"/>
      <c r="L483" s="67"/>
      <c r="M483" s="67"/>
      <c r="N483" s="67"/>
      <c r="O483" s="67"/>
      <c r="P483" s="67"/>
      <c r="Q483" s="67"/>
      <c r="R483" s="67"/>
      <c r="S483" s="67"/>
      <c r="T483" s="67"/>
      <c r="U483" s="67"/>
    </row>
    <row r="484" spans="9:21">
      <c r="I484" s="68"/>
      <c r="J484" s="67"/>
      <c r="K484" s="67"/>
      <c r="L484" s="67"/>
      <c r="M484" s="67"/>
      <c r="N484" s="67"/>
      <c r="O484" s="67"/>
      <c r="P484" s="67"/>
      <c r="Q484" s="67"/>
      <c r="R484" s="67"/>
      <c r="S484" s="67"/>
      <c r="T484" s="67"/>
      <c r="U484" s="67"/>
    </row>
    <row r="485" spans="9:21">
      <c r="I485" s="68"/>
      <c r="J485" s="67"/>
      <c r="K485" s="67"/>
      <c r="L485" s="67"/>
      <c r="M485" s="67"/>
      <c r="N485" s="67"/>
      <c r="O485" s="67"/>
      <c r="P485" s="67"/>
      <c r="Q485" s="67"/>
      <c r="R485" s="67"/>
      <c r="S485" s="67"/>
      <c r="T485" s="67"/>
      <c r="U485" s="67"/>
    </row>
    <row r="486" spans="9:21">
      <c r="I486" s="68"/>
      <c r="J486" s="67"/>
      <c r="K486" s="67"/>
      <c r="L486" s="67"/>
      <c r="M486" s="67"/>
      <c r="N486" s="67"/>
      <c r="O486" s="67"/>
      <c r="P486" s="67"/>
      <c r="Q486" s="67"/>
      <c r="R486" s="67"/>
      <c r="S486" s="67"/>
      <c r="T486" s="67"/>
      <c r="U486" s="67"/>
    </row>
    <row r="487" spans="9:21">
      <c r="I487" s="68"/>
      <c r="J487" s="67"/>
      <c r="K487" s="67"/>
      <c r="L487" s="67"/>
      <c r="M487" s="67"/>
      <c r="N487" s="67"/>
      <c r="O487" s="67"/>
      <c r="P487" s="67"/>
      <c r="Q487" s="67"/>
      <c r="R487" s="67"/>
      <c r="S487" s="67"/>
      <c r="T487" s="67"/>
      <c r="U487" s="67"/>
    </row>
    <row r="488" spans="9:21">
      <c r="I488" s="68"/>
      <c r="J488" s="67"/>
      <c r="K488" s="67"/>
      <c r="L488" s="67"/>
      <c r="M488" s="67"/>
      <c r="N488" s="67"/>
      <c r="O488" s="67"/>
      <c r="P488" s="67"/>
      <c r="Q488" s="67"/>
      <c r="R488" s="67"/>
      <c r="S488" s="67"/>
      <c r="T488" s="67"/>
      <c r="U488" s="67"/>
    </row>
    <row r="489" spans="9:21">
      <c r="I489" s="68"/>
      <c r="J489" s="67"/>
      <c r="K489" s="67"/>
      <c r="L489" s="67"/>
      <c r="M489" s="67"/>
      <c r="N489" s="67"/>
      <c r="O489" s="67"/>
      <c r="P489" s="67"/>
      <c r="Q489" s="67"/>
      <c r="R489" s="67"/>
      <c r="S489" s="67"/>
      <c r="T489" s="67"/>
      <c r="U489" s="67"/>
    </row>
    <row r="490" spans="9:21">
      <c r="I490" s="68"/>
      <c r="J490" s="67"/>
      <c r="K490" s="67"/>
      <c r="L490" s="67"/>
      <c r="M490" s="67"/>
      <c r="N490" s="67"/>
      <c r="O490" s="67"/>
      <c r="P490" s="67"/>
      <c r="Q490" s="67"/>
      <c r="R490" s="67"/>
      <c r="S490" s="67"/>
      <c r="T490" s="67"/>
      <c r="U490" s="67"/>
    </row>
    <row r="491" spans="9:21">
      <c r="I491" s="68"/>
      <c r="J491" s="67"/>
      <c r="K491" s="67"/>
      <c r="L491" s="67"/>
      <c r="M491" s="67"/>
      <c r="N491" s="67"/>
      <c r="O491" s="67"/>
      <c r="P491" s="67"/>
      <c r="Q491" s="67"/>
      <c r="R491" s="67"/>
      <c r="S491" s="67"/>
      <c r="T491" s="67"/>
      <c r="U491" s="67"/>
    </row>
    <row r="492" spans="9:21">
      <c r="I492" s="68"/>
      <c r="J492" s="67"/>
      <c r="K492" s="67"/>
      <c r="L492" s="67"/>
      <c r="M492" s="67"/>
      <c r="N492" s="67"/>
      <c r="O492" s="67"/>
      <c r="P492" s="67"/>
      <c r="Q492" s="67"/>
      <c r="R492" s="67"/>
      <c r="S492" s="67"/>
      <c r="T492" s="67"/>
      <c r="U492" s="67"/>
    </row>
    <row r="493" spans="9:21">
      <c r="I493" s="68"/>
      <c r="J493" s="67"/>
      <c r="K493" s="67"/>
      <c r="L493" s="67"/>
      <c r="M493" s="67"/>
      <c r="N493" s="67"/>
      <c r="O493" s="67"/>
      <c r="P493" s="67"/>
      <c r="Q493" s="67"/>
      <c r="R493" s="67"/>
      <c r="S493" s="67"/>
      <c r="T493" s="67"/>
      <c r="U493" s="67"/>
    </row>
    <row r="494" spans="9:21">
      <c r="I494" s="68"/>
      <c r="J494" s="67"/>
      <c r="K494" s="67"/>
      <c r="L494" s="67"/>
      <c r="M494" s="67"/>
      <c r="N494" s="67"/>
      <c r="O494" s="67"/>
      <c r="P494" s="67"/>
      <c r="Q494" s="67"/>
      <c r="R494" s="67"/>
      <c r="S494" s="67"/>
      <c r="T494" s="67"/>
      <c r="U494" s="67"/>
    </row>
    <row r="495" spans="9:21">
      <c r="I495" s="68"/>
      <c r="J495" s="67"/>
      <c r="K495" s="67"/>
      <c r="L495" s="67"/>
      <c r="M495" s="67"/>
      <c r="N495" s="67"/>
      <c r="O495" s="67"/>
      <c r="P495" s="67"/>
      <c r="Q495" s="67"/>
      <c r="R495" s="67"/>
      <c r="S495" s="67"/>
      <c r="T495" s="67"/>
      <c r="U495" s="67"/>
    </row>
    <row r="496" spans="9:21">
      <c r="I496" s="68"/>
      <c r="J496" s="67"/>
      <c r="K496" s="67"/>
      <c r="L496" s="67"/>
      <c r="M496" s="67"/>
      <c r="N496" s="67"/>
      <c r="O496" s="67"/>
      <c r="P496" s="67"/>
      <c r="Q496" s="67"/>
      <c r="R496" s="67"/>
      <c r="S496" s="67"/>
      <c r="T496" s="67"/>
      <c r="U496" s="67"/>
    </row>
    <row r="497" spans="9:21">
      <c r="I497" s="68"/>
      <c r="J497" s="67"/>
      <c r="K497" s="67"/>
      <c r="L497" s="67"/>
      <c r="M497" s="67"/>
      <c r="N497" s="67"/>
      <c r="O497" s="67"/>
      <c r="P497" s="67"/>
      <c r="Q497" s="67"/>
      <c r="R497" s="67"/>
      <c r="S497" s="67"/>
      <c r="T497" s="67"/>
      <c r="U497" s="67"/>
    </row>
    <row r="498" spans="9:21">
      <c r="I498" s="68"/>
      <c r="J498" s="67"/>
      <c r="K498" s="67"/>
      <c r="L498" s="67"/>
      <c r="M498" s="67"/>
      <c r="N498" s="67"/>
      <c r="O498" s="67"/>
      <c r="P498" s="67"/>
      <c r="Q498" s="67"/>
      <c r="R498" s="67"/>
      <c r="S498" s="67"/>
      <c r="T498" s="67"/>
      <c r="U498" s="67"/>
    </row>
    <row r="499" spans="9:21">
      <c r="I499" s="68"/>
      <c r="J499" s="67"/>
      <c r="K499" s="67"/>
      <c r="L499" s="67"/>
      <c r="M499" s="67"/>
      <c r="N499" s="67"/>
      <c r="O499" s="67"/>
      <c r="P499" s="67"/>
      <c r="Q499" s="67"/>
      <c r="R499" s="67"/>
      <c r="S499" s="67"/>
      <c r="T499" s="67"/>
      <c r="U499" s="67"/>
    </row>
    <row r="500" spans="9:21">
      <c r="I500" s="68"/>
      <c r="J500" s="67"/>
      <c r="K500" s="67"/>
      <c r="L500" s="67"/>
      <c r="M500" s="67"/>
      <c r="N500" s="67"/>
      <c r="O500" s="67"/>
      <c r="P500" s="67"/>
      <c r="Q500" s="67"/>
      <c r="R500" s="67"/>
      <c r="S500" s="67"/>
      <c r="T500" s="67"/>
      <c r="U500" s="67"/>
    </row>
    <row r="501" spans="9:21">
      <c r="I501" s="68"/>
      <c r="J501" s="67"/>
      <c r="K501" s="67"/>
      <c r="L501" s="67"/>
      <c r="M501" s="67"/>
      <c r="N501" s="67"/>
      <c r="O501" s="67"/>
      <c r="P501" s="67"/>
      <c r="Q501" s="67"/>
      <c r="R501" s="67"/>
      <c r="S501" s="67"/>
      <c r="T501" s="67"/>
      <c r="U501" s="67"/>
    </row>
    <row r="502" spans="9:21">
      <c r="I502" s="68"/>
      <c r="J502" s="67"/>
      <c r="K502" s="67"/>
      <c r="L502" s="67"/>
      <c r="M502" s="67"/>
      <c r="N502" s="67"/>
      <c r="O502" s="67"/>
      <c r="P502" s="67"/>
      <c r="Q502" s="67"/>
      <c r="R502" s="67"/>
      <c r="S502" s="67"/>
      <c r="T502" s="67"/>
      <c r="U502" s="67"/>
    </row>
    <row r="503" spans="9:21">
      <c r="I503" s="68"/>
      <c r="J503" s="67"/>
      <c r="K503" s="67"/>
      <c r="L503" s="67"/>
      <c r="M503" s="67"/>
      <c r="N503" s="67"/>
      <c r="O503" s="67"/>
      <c r="P503" s="67"/>
      <c r="Q503" s="67"/>
      <c r="R503" s="67"/>
      <c r="S503" s="67"/>
      <c r="T503" s="67"/>
      <c r="U503" s="67"/>
    </row>
    <row r="504" spans="9:21">
      <c r="I504" s="68"/>
      <c r="J504" s="67"/>
      <c r="K504" s="67"/>
      <c r="L504" s="67"/>
      <c r="M504" s="67"/>
      <c r="N504" s="67"/>
      <c r="O504" s="67"/>
      <c r="P504" s="67"/>
      <c r="Q504" s="67"/>
      <c r="R504" s="67"/>
      <c r="S504" s="67"/>
      <c r="T504" s="67"/>
      <c r="U504" s="67"/>
    </row>
    <row r="505" spans="9:21">
      <c r="I505" s="68"/>
      <c r="J505" s="67"/>
      <c r="K505" s="67"/>
      <c r="L505" s="67"/>
      <c r="M505" s="67"/>
      <c r="N505" s="67"/>
      <c r="O505" s="67"/>
      <c r="P505" s="67"/>
      <c r="Q505" s="67"/>
      <c r="R505" s="67"/>
      <c r="S505" s="67"/>
      <c r="T505" s="67"/>
      <c r="U505" s="67"/>
    </row>
    <row r="506" spans="9:21">
      <c r="I506" s="68"/>
      <c r="J506" s="67"/>
      <c r="K506" s="67"/>
      <c r="L506" s="67"/>
      <c r="M506" s="67"/>
      <c r="N506" s="67"/>
      <c r="O506" s="67"/>
      <c r="P506" s="67"/>
      <c r="Q506" s="67"/>
      <c r="R506" s="67"/>
      <c r="S506" s="67"/>
      <c r="T506" s="67"/>
      <c r="U506" s="67"/>
    </row>
    <row r="507" spans="9:21">
      <c r="I507" s="68"/>
      <c r="J507" s="67"/>
      <c r="K507" s="67"/>
      <c r="L507" s="67"/>
      <c r="M507" s="67"/>
      <c r="N507" s="67"/>
      <c r="O507" s="67"/>
      <c r="P507" s="67"/>
      <c r="Q507" s="67"/>
      <c r="R507" s="67"/>
      <c r="S507" s="67"/>
      <c r="T507" s="67"/>
      <c r="U507" s="67"/>
    </row>
    <row r="508" spans="9:21">
      <c r="I508" s="68"/>
      <c r="J508" s="67"/>
      <c r="K508" s="67"/>
      <c r="L508" s="67"/>
      <c r="M508" s="67"/>
      <c r="N508" s="67"/>
      <c r="O508" s="67"/>
      <c r="P508" s="67"/>
      <c r="Q508" s="67"/>
      <c r="R508" s="67"/>
      <c r="S508" s="67"/>
      <c r="T508" s="67"/>
      <c r="U508" s="67"/>
    </row>
    <row r="509" spans="9:21">
      <c r="I509" s="68"/>
      <c r="J509" s="67"/>
      <c r="K509" s="67"/>
      <c r="L509" s="67"/>
      <c r="M509" s="67"/>
      <c r="N509" s="67"/>
      <c r="O509" s="67"/>
      <c r="P509" s="67"/>
      <c r="Q509" s="67"/>
      <c r="R509" s="67"/>
      <c r="S509" s="67"/>
      <c r="T509" s="67"/>
      <c r="U509" s="67"/>
    </row>
    <row r="510" spans="9:21">
      <c r="I510" s="68"/>
      <c r="J510" s="67"/>
      <c r="K510" s="67"/>
      <c r="L510" s="67"/>
      <c r="M510" s="67"/>
      <c r="N510" s="67"/>
      <c r="O510" s="67"/>
      <c r="P510" s="67"/>
      <c r="Q510" s="67"/>
      <c r="R510" s="67"/>
      <c r="S510" s="67"/>
      <c r="T510" s="67"/>
      <c r="U510" s="67"/>
    </row>
    <row r="511" spans="9:21">
      <c r="I511" s="68"/>
      <c r="J511" s="67"/>
      <c r="K511" s="67"/>
      <c r="L511" s="67"/>
      <c r="M511" s="67"/>
      <c r="N511" s="67"/>
      <c r="O511" s="67"/>
      <c r="P511" s="67"/>
      <c r="Q511" s="67"/>
      <c r="R511" s="67"/>
      <c r="S511" s="67"/>
      <c r="T511" s="67"/>
      <c r="U511" s="67"/>
    </row>
    <row r="512" spans="9:21">
      <c r="I512" s="68"/>
      <c r="J512" s="67"/>
      <c r="K512" s="67"/>
      <c r="L512" s="67"/>
      <c r="M512" s="67"/>
      <c r="N512" s="67"/>
      <c r="O512" s="67"/>
      <c r="P512" s="67"/>
      <c r="Q512" s="67"/>
      <c r="R512" s="67"/>
      <c r="S512" s="67"/>
      <c r="T512" s="67"/>
      <c r="U512" s="67"/>
    </row>
    <row r="513" spans="9:21">
      <c r="I513" s="68"/>
      <c r="J513" s="67"/>
      <c r="K513" s="67"/>
      <c r="L513" s="67"/>
      <c r="M513" s="67"/>
      <c r="N513" s="67"/>
      <c r="O513" s="67"/>
      <c r="P513" s="67"/>
      <c r="Q513" s="67"/>
      <c r="R513" s="67"/>
      <c r="S513" s="67"/>
      <c r="T513" s="67"/>
      <c r="U513" s="67"/>
    </row>
    <row r="514" spans="9:21">
      <c r="I514" s="68"/>
      <c r="J514" s="67"/>
      <c r="K514" s="67"/>
      <c r="L514" s="67"/>
      <c r="M514" s="67"/>
      <c r="N514" s="67"/>
      <c r="O514" s="67"/>
      <c r="P514" s="67"/>
      <c r="Q514" s="67"/>
      <c r="R514" s="67"/>
      <c r="S514" s="67"/>
      <c r="T514" s="67"/>
      <c r="U514" s="67"/>
    </row>
    <row r="515" spans="9:21">
      <c r="I515" s="68"/>
      <c r="J515" s="67"/>
      <c r="K515" s="67"/>
      <c r="L515" s="67"/>
      <c r="M515" s="67"/>
      <c r="N515" s="67"/>
      <c r="O515" s="67"/>
      <c r="P515" s="67"/>
      <c r="Q515" s="67"/>
      <c r="R515" s="67"/>
      <c r="S515" s="67"/>
      <c r="T515" s="67"/>
      <c r="U515" s="67"/>
    </row>
    <row r="516" spans="9:21">
      <c r="I516" s="68"/>
      <c r="J516" s="67"/>
      <c r="K516" s="67"/>
      <c r="L516" s="67"/>
      <c r="M516" s="67"/>
      <c r="N516" s="67"/>
      <c r="O516" s="67"/>
      <c r="P516" s="67"/>
      <c r="Q516" s="67"/>
      <c r="R516" s="67"/>
      <c r="S516" s="67"/>
      <c r="T516" s="67"/>
      <c r="U516" s="67"/>
    </row>
    <row r="517" spans="9:21">
      <c r="I517" s="68"/>
      <c r="J517" s="67"/>
      <c r="K517" s="67"/>
      <c r="L517" s="67"/>
      <c r="M517" s="67"/>
      <c r="N517" s="67"/>
      <c r="O517" s="67"/>
      <c r="P517" s="67"/>
      <c r="Q517" s="67"/>
      <c r="R517" s="67"/>
      <c r="S517" s="67"/>
      <c r="T517" s="67"/>
      <c r="U517" s="67"/>
    </row>
    <row r="518" spans="9:21">
      <c r="I518" s="68"/>
      <c r="J518" s="67"/>
      <c r="K518" s="67"/>
      <c r="L518" s="67"/>
      <c r="M518" s="67"/>
      <c r="N518" s="67"/>
      <c r="O518" s="67"/>
      <c r="P518" s="67"/>
      <c r="Q518" s="67"/>
      <c r="R518" s="67"/>
      <c r="S518" s="67"/>
      <c r="T518" s="67"/>
      <c r="U518" s="67"/>
    </row>
    <row r="519" spans="9:21">
      <c r="I519" s="68"/>
      <c r="J519" s="67"/>
      <c r="K519" s="67"/>
      <c r="L519" s="67"/>
      <c r="M519" s="67"/>
      <c r="N519" s="67"/>
      <c r="O519" s="67"/>
      <c r="P519" s="67"/>
      <c r="Q519" s="67"/>
      <c r="R519" s="67"/>
      <c r="S519" s="67"/>
      <c r="T519" s="67"/>
      <c r="U519" s="67"/>
    </row>
    <row r="520" spans="9:21">
      <c r="I520" s="68"/>
      <c r="J520" s="67"/>
      <c r="K520" s="67"/>
      <c r="L520" s="67"/>
      <c r="M520" s="67"/>
      <c r="N520" s="67"/>
      <c r="O520" s="67"/>
      <c r="P520" s="67"/>
      <c r="Q520" s="67"/>
      <c r="R520" s="67"/>
      <c r="S520" s="67"/>
      <c r="T520" s="67"/>
      <c r="U520" s="67"/>
    </row>
    <row r="521" spans="9:21">
      <c r="I521" s="68"/>
      <c r="J521" s="67"/>
      <c r="K521" s="67"/>
      <c r="L521" s="67"/>
      <c r="M521" s="67"/>
      <c r="N521" s="67"/>
      <c r="O521" s="67"/>
      <c r="P521" s="67"/>
      <c r="Q521" s="67"/>
      <c r="R521" s="67"/>
      <c r="S521" s="67"/>
      <c r="T521" s="67"/>
      <c r="U521" s="67"/>
    </row>
    <row r="522" spans="9:21">
      <c r="I522" s="68"/>
      <c r="J522" s="67"/>
      <c r="K522" s="67"/>
      <c r="L522" s="67"/>
      <c r="M522" s="67"/>
      <c r="N522" s="67"/>
      <c r="O522" s="67"/>
      <c r="P522" s="67"/>
      <c r="Q522" s="67"/>
      <c r="R522" s="67"/>
      <c r="S522" s="67"/>
      <c r="T522" s="67"/>
      <c r="U522" s="67"/>
    </row>
    <row r="523" spans="9:21">
      <c r="I523" s="68"/>
      <c r="J523" s="67"/>
      <c r="K523" s="67"/>
      <c r="L523" s="67"/>
      <c r="M523" s="67"/>
      <c r="N523" s="67"/>
      <c r="O523" s="67"/>
      <c r="P523" s="67"/>
      <c r="Q523" s="67"/>
      <c r="R523" s="67"/>
      <c r="S523" s="67"/>
      <c r="T523" s="67"/>
      <c r="U523" s="67"/>
    </row>
    <row r="524" spans="9:21">
      <c r="I524" s="68"/>
      <c r="J524" s="67"/>
      <c r="K524" s="67"/>
      <c r="L524" s="67"/>
      <c r="M524" s="67"/>
      <c r="N524" s="67"/>
      <c r="O524" s="67"/>
      <c r="P524" s="67"/>
      <c r="Q524" s="67"/>
      <c r="R524" s="67"/>
      <c r="S524" s="67"/>
      <c r="T524" s="67"/>
      <c r="U524" s="67"/>
    </row>
    <row r="525" spans="9:21">
      <c r="I525" s="68"/>
      <c r="J525" s="67"/>
      <c r="K525" s="67"/>
      <c r="L525" s="67"/>
      <c r="M525" s="67"/>
      <c r="N525" s="67"/>
      <c r="O525" s="67"/>
      <c r="P525" s="67"/>
      <c r="Q525" s="67"/>
      <c r="R525" s="67"/>
      <c r="S525" s="67"/>
      <c r="T525" s="67"/>
      <c r="U525" s="67"/>
    </row>
    <row r="526" spans="9:21">
      <c r="I526" s="68"/>
      <c r="J526" s="67"/>
      <c r="K526" s="67"/>
      <c r="L526" s="67"/>
      <c r="M526" s="67"/>
      <c r="N526" s="67"/>
      <c r="O526" s="67"/>
      <c r="P526" s="67"/>
      <c r="Q526" s="67"/>
      <c r="R526" s="67"/>
      <c r="S526" s="67"/>
      <c r="T526" s="67"/>
      <c r="U526" s="67"/>
    </row>
    <row r="527" spans="9:21">
      <c r="I527" s="68"/>
      <c r="J527" s="67"/>
      <c r="K527" s="67"/>
      <c r="L527" s="67"/>
      <c r="M527" s="67"/>
      <c r="N527" s="67"/>
      <c r="O527" s="67"/>
      <c r="P527" s="67"/>
      <c r="Q527" s="67"/>
      <c r="R527" s="67"/>
      <c r="S527" s="67"/>
      <c r="T527" s="67"/>
      <c r="U527" s="67"/>
    </row>
    <row r="528" spans="9:21">
      <c r="I528" s="68"/>
      <c r="J528" s="67"/>
      <c r="K528" s="67"/>
      <c r="L528" s="67"/>
      <c r="M528" s="67"/>
      <c r="N528" s="67"/>
      <c r="O528" s="67"/>
      <c r="P528" s="67"/>
      <c r="Q528" s="67"/>
      <c r="R528" s="67"/>
      <c r="S528" s="67"/>
      <c r="T528" s="67"/>
      <c r="U528" s="67"/>
    </row>
    <row r="529" spans="9:21">
      <c r="I529" s="68"/>
      <c r="J529" s="67"/>
      <c r="K529" s="67"/>
      <c r="L529" s="67"/>
      <c r="M529" s="67"/>
      <c r="N529" s="67"/>
      <c r="O529" s="67"/>
      <c r="P529" s="67"/>
      <c r="Q529" s="67"/>
      <c r="R529" s="67"/>
      <c r="S529" s="67"/>
      <c r="T529" s="67"/>
      <c r="U529" s="67"/>
    </row>
    <row r="530" spans="9:21">
      <c r="I530" s="68"/>
      <c r="J530" s="67"/>
      <c r="K530" s="67"/>
      <c r="L530" s="67"/>
      <c r="M530" s="67"/>
      <c r="N530" s="67"/>
      <c r="O530" s="67"/>
      <c r="P530" s="67"/>
      <c r="Q530" s="67"/>
      <c r="R530" s="67"/>
      <c r="S530" s="67"/>
      <c r="T530" s="67"/>
      <c r="U530" s="67"/>
    </row>
    <row r="531" spans="9:21">
      <c r="I531" s="68"/>
      <c r="J531" s="67"/>
      <c r="K531" s="67"/>
      <c r="L531" s="67"/>
      <c r="M531" s="67"/>
      <c r="N531" s="67"/>
      <c r="O531" s="67"/>
      <c r="P531" s="67"/>
      <c r="Q531" s="67"/>
      <c r="R531" s="67"/>
      <c r="S531" s="67"/>
      <c r="T531" s="67"/>
      <c r="U531" s="67"/>
    </row>
    <row r="532" spans="9:21">
      <c r="I532" s="68"/>
      <c r="J532" s="67"/>
      <c r="K532" s="67"/>
      <c r="L532" s="67"/>
      <c r="M532" s="67"/>
      <c r="N532" s="67"/>
      <c r="O532" s="67"/>
      <c r="P532" s="67"/>
      <c r="Q532" s="67"/>
      <c r="R532" s="67"/>
      <c r="S532" s="67"/>
      <c r="T532" s="67"/>
      <c r="U532" s="67"/>
    </row>
    <row r="533" spans="9:21">
      <c r="I533" s="68"/>
      <c r="J533" s="67"/>
      <c r="K533" s="67"/>
      <c r="L533" s="67"/>
      <c r="M533" s="67"/>
      <c r="N533" s="67"/>
      <c r="O533" s="67"/>
      <c r="P533" s="67"/>
      <c r="Q533" s="67"/>
      <c r="R533" s="67"/>
      <c r="S533" s="67"/>
      <c r="T533" s="67"/>
      <c r="U533" s="67"/>
    </row>
    <row r="534" spans="9:21">
      <c r="I534" s="68"/>
      <c r="J534" s="67"/>
      <c r="K534" s="67"/>
      <c r="L534" s="67"/>
      <c r="M534" s="67"/>
      <c r="N534" s="67"/>
      <c r="O534" s="67"/>
      <c r="P534" s="67"/>
      <c r="Q534" s="67"/>
      <c r="R534" s="67"/>
      <c r="S534" s="67"/>
      <c r="T534" s="67"/>
      <c r="U534" s="67"/>
    </row>
    <row r="535" spans="9:21">
      <c r="I535" s="68"/>
      <c r="J535" s="67"/>
      <c r="K535" s="67"/>
      <c r="L535" s="67"/>
      <c r="M535" s="67"/>
      <c r="N535" s="67"/>
      <c r="O535" s="67"/>
      <c r="P535" s="67"/>
      <c r="Q535" s="67"/>
      <c r="R535" s="67"/>
      <c r="S535" s="67"/>
      <c r="T535" s="67"/>
      <c r="U535" s="67"/>
    </row>
    <row r="536" spans="9:21">
      <c r="I536" s="68"/>
      <c r="J536" s="67"/>
      <c r="K536" s="67"/>
      <c r="L536" s="67"/>
      <c r="M536" s="67"/>
      <c r="N536" s="67"/>
      <c r="O536" s="67"/>
      <c r="P536" s="67"/>
      <c r="Q536" s="67"/>
      <c r="R536" s="67"/>
      <c r="S536" s="67"/>
      <c r="T536" s="67"/>
      <c r="U536" s="67"/>
    </row>
    <row r="537" spans="9:21">
      <c r="I537" s="68"/>
      <c r="J537" s="67"/>
      <c r="K537" s="67"/>
      <c r="L537" s="67"/>
      <c r="M537" s="67"/>
      <c r="N537" s="67"/>
      <c r="O537" s="67"/>
      <c r="P537" s="67"/>
      <c r="Q537" s="67"/>
      <c r="R537" s="67"/>
      <c r="S537" s="67"/>
      <c r="T537" s="67"/>
      <c r="U537" s="67"/>
    </row>
    <row r="538" spans="9:21">
      <c r="I538" s="68"/>
      <c r="J538" s="67"/>
      <c r="K538" s="67"/>
      <c r="L538" s="67"/>
      <c r="M538" s="67"/>
      <c r="N538" s="67"/>
      <c r="O538" s="67"/>
      <c r="P538" s="67"/>
      <c r="Q538" s="67"/>
      <c r="R538" s="67"/>
      <c r="S538" s="67"/>
      <c r="T538" s="67"/>
      <c r="U538" s="67"/>
    </row>
    <row r="539" spans="9:21">
      <c r="I539" s="68"/>
      <c r="J539" s="67"/>
      <c r="K539" s="67"/>
      <c r="L539" s="67"/>
      <c r="M539" s="67"/>
      <c r="N539" s="67"/>
      <c r="O539" s="67"/>
      <c r="P539" s="67"/>
      <c r="Q539" s="67"/>
      <c r="R539" s="67"/>
      <c r="S539" s="67"/>
      <c r="T539" s="67"/>
      <c r="U539" s="67"/>
    </row>
    <row r="540" spans="9:21">
      <c r="I540" s="68"/>
      <c r="J540" s="67"/>
      <c r="K540" s="67"/>
      <c r="L540" s="67"/>
      <c r="M540" s="67"/>
      <c r="N540" s="67"/>
      <c r="O540" s="67"/>
      <c r="P540" s="67"/>
      <c r="Q540" s="67"/>
      <c r="R540" s="67"/>
      <c r="S540" s="67"/>
      <c r="T540" s="67"/>
      <c r="U540" s="67"/>
    </row>
    <row r="541" spans="9:21">
      <c r="I541" s="68"/>
      <c r="J541" s="67"/>
      <c r="K541" s="67"/>
      <c r="L541" s="67"/>
      <c r="M541" s="67"/>
      <c r="N541" s="67"/>
      <c r="O541" s="67"/>
      <c r="P541" s="67"/>
      <c r="Q541" s="67"/>
      <c r="R541" s="67"/>
      <c r="S541" s="67"/>
      <c r="T541" s="67"/>
      <c r="U541" s="67"/>
    </row>
    <row r="542" spans="9:21">
      <c r="I542" s="68"/>
      <c r="J542" s="67"/>
      <c r="K542" s="67"/>
      <c r="L542" s="67"/>
      <c r="M542" s="67"/>
      <c r="N542" s="67"/>
      <c r="O542" s="67"/>
      <c r="P542" s="67"/>
      <c r="Q542" s="67"/>
      <c r="R542" s="67"/>
      <c r="S542" s="67"/>
      <c r="T542" s="67"/>
      <c r="U542" s="67"/>
    </row>
    <row r="543" spans="9:21">
      <c r="I543" s="68"/>
      <c r="J543" s="67"/>
      <c r="K543" s="67"/>
      <c r="L543" s="67"/>
      <c r="M543" s="67"/>
      <c r="N543" s="67"/>
      <c r="O543" s="67"/>
      <c r="P543" s="67"/>
      <c r="Q543" s="67"/>
      <c r="R543" s="67"/>
      <c r="S543" s="67"/>
      <c r="T543" s="67"/>
      <c r="U543" s="67"/>
    </row>
    <row r="544" spans="9:21">
      <c r="I544" s="68"/>
      <c r="J544" s="67"/>
      <c r="K544" s="67"/>
      <c r="L544" s="67"/>
      <c r="M544" s="67"/>
      <c r="N544" s="67"/>
      <c r="O544" s="67"/>
      <c r="P544" s="67"/>
      <c r="Q544" s="67"/>
      <c r="R544" s="67"/>
      <c r="S544" s="67"/>
      <c r="T544" s="67"/>
      <c r="U544" s="67"/>
    </row>
    <row r="545" spans="9:21">
      <c r="I545" s="68"/>
      <c r="J545" s="67"/>
      <c r="K545" s="67"/>
      <c r="L545" s="67"/>
      <c r="M545" s="67"/>
      <c r="N545" s="67"/>
      <c r="O545" s="67"/>
      <c r="P545" s="67"/>
      <c r="Q545" s="67"/>
      <c r="R545" s="67"/>
      <c r="S545" s="67"/>
      <c r="T545" s="67"/>
      <c r="U545" s="67"/>
    </row>
    <row r="546" spans="9:21">
      <c r="I546" s="68"/>
      <c r="J546" s="67"/>
      <c r="K546" s="67"/>
      <c r="L546" s="67"/>
      <c r="M546" s="67"/>
      <c r="N546" s="67"/>
      <c r="O546" s="67"/>
      <c r="P546" s="67"/>
      <c r="Q546" s="67"/>
      <c r="R546" s="67"/>
      <c r="S546" s="67"/>
      <c r="T546" s="67"/>
      <c r="U546" s="67"/>
    </row>
    <row r="547" spans="9:21">
      <c r="I547" s="68"/>
      <c r="J547" s="67"/>
      <c r="K547" s="67"/>
      <c r="L547" s="67"/>
      <c r="M547" s="67"/>
      <c r="N547" s="67"/>
      <c r="O547" s="67"/>
      <c r="P547" s="67"/>
      <c r="Q547" s="67"/>
      <c r="R547" s="67"/>
      <c r="S547" s="67"/>
      <c r="T547" s="67"/>
      <c r="U547" s="67"/>
    </row>
    <row r="548" spans="9:21">
      <c r="I548" s="68"/>
      <c r="J548" s="67"/>
      <c r="K548" s="67"/>
      <c r="L548" s="67"/>
      <c r="M548" s="67"/>
      <c r="N548" s="67"/>
      <c r="O548" s="67"/>
      <c r="P548" s="67"/>
      <c r="Q548" s="67"/>
      <c r="R548" s="67"/>
      <c r="S548" s="67"/>
      <c r="T548" s="67"/>
      <c r="U548" s="67"/>
    </row>
    <row r="549" spans="9:21">
      <c r="I549" s="68"/>
      <c r="J549" s="67"/>
      <c r="K549" s="67"/>
      <c r="L549" s="67"/>
      <c r="M549" s="67"/>
      <c r="N549" s="67"/>
      <c r="O549" s="67"/>
      <c r="P549" s="67"/>
      <c r="Q549" s="67"/>
      <c r="R549" s="67"/>
      <c r="S549" s="67"/>
      <c r="T549" s="67"/>
      <c r="U549" s="67"/>
    </row>
    <row r="550" spans="9:21">
      <c r="I550" s="68"/>
      <c r="J550" s="67"/>
      <c r="K550" s="67"/>
      <c r="L550" s="67"/>
      <c r="M550" s="67"/>
      <c r="N550" s="67"/>
      <c r="O550" s="67"/>
      <c r="P550" s="67"/>
      <c r="Q550" s="67"/>
      <c r="R550" s="67"/>
      <c r="S550" s="67"/>
      <c r="T550" s="67"/>
      <c r="U550" s="67"/>
    </row>
    <row r="551" spans="9:21">
      <c r="I551" s="68"/>
      <c r="J551" s="67"/>
      <c r="K551" s="67"/>
      <c r="L551" s="67"/>
      <c r="M551" s="67"/>
      <c r="N551" s="67"/>
      <c r="O551" s="67"/>
      <c r="P551" s="67"/>
      <c r="Q551" s="67"/>
      <c r="R551" s="67"/>
      <c r="S551" s="67"/>
      <c r="T551" s="67"/>
      <c r="U551" s="67"/>
    </row>
    <row r="552" spans="9:21">
      <c r="I552" s="68"/>
      <c r="J552" s="67"/>
      <c r="K552" s="67"/>
      <c r="L552" s="67"/>
      <c r="M552" s="67"/>
      <c r="N552" s="67"/>
      <c r="O552" s="67"/>
      <c r="P552" s="67"/>
      <c r="Q552" s="67"/>
      <c r="R552" s="67"/>
      <c r="S552" s="67"/>
      <c r="T552" s="67"/>
      <c r="U552" s="67"/>
    </row>
    <row r="553" spans="9:21">
      <c r="I553" s="68"/>
      <c r="J553" s="67"/>
      <c r="K553" s="67"/>
      <c r="L553" s="67"/>
      <c r="M553" s="67"/>
      <c r="N553" s="67"/>
      <c r="O553" s="67"/>
      <c r="P553" s="67"/>
      <c r="Q553" s="67"/>
      <c r="R553" s="67"/>
      <c r="S553" s="67"/>
      <c r="T553" s="67"/>
      <c r="U553" s="67"/>
    </row>
    <row r="554" spans="9:21">
      <c r="I554" s="68"/>
      <c r="J554" s="67"/>
      <c r="K554" s="67"/>
      <c r="L554" s="67"/>
      <c r="M554" s="67"/>
      <c r="N554" s="67"/>
      <c r="O554" s="67"/>
      <c r="P554" s="67"/>
      <c r="Q554" s="67"/>
      <c r="R554" s="67"/>
      <c r="S554" s="67"/>
      <c r="T554" s="67"/>
      <c r="U554" s="67"/>
    </row>
    <row r="555" spans="9:21">
      <c r="I555" s="68"/>
      <c r="J555" s="67"/>
      <c r="K555" s="67"/>
      <c r="L555" s="67"/>
      <c r="M555" s="67"/>
      <c r="N555" s="67"/>
      <c r="O555" s="67"/>
      <c r="P555" s="67"/>
      <c r="Q555" s="67"/>
      <c r="R555" s="67"/>
      <c r="S555" s="67"/>
      <c r="T555" s="67"/>
      <c r="U555" s="67"/>
    </row>
    <row r="556" spans="9:21">
      <c r="I556" s="68"/>
      <c r="J556" s="67"/>
      <c r="K556" s="67"/>
      <c r="L556" s="67"/>
      <c r="M556" s="67"/>
      <c r="N556" s="67"/>
      <c r="O556" s="67"/>
      <c r="P556" s="67"/>
      <c r="Q556" s="67"/>
      <c r="R556" s="67"/>
      <c r="S556" s="67"/>
      <c r="T556" s="67"/>
      <c r="U556" s="67"/>
    </row>
    <row r="557" spans="9:21">
      <c r="I557" s="68"/>
      <c r="J557" s="67"/>
      <c r="K557" s="67"/>
      <c r="L557" s="67"/>
      <c r="M557" s="67"/>
      <c r="N557" s="67"/>
      <c r="O557" s="67"/>
      <c r="P557" s="67"/>
      <c r="Q557" s="67"/>
      <c r="R557" s="67"/>
      <c r="S557" s="67"/>
      <c r="T557" s="67"/>
      <c r="U557" s="67"/>
    </row>
    <row r="558" spans="9:21">
      <c r="I558" s="68"/>
      <c r="J558" s="67"/>
      <c r="K558" s="67"/>
      <c r="L558" s="67"/>
      <c r="M558" s="67"/>
      <c r="N558" s="67"/>
      <c r="O558" s="67"/>
      <c r="P558" s="67"/>
      <c r="Q558" s="67"/>
      <c r="R558" s="67"/>
      <c r="S558" s="67"/>
      <c r="T558" s="67"/>
      <c r="U558" s="67"/>
    </row>
    <row r="559" spans="9:21">
      <c r="I559" s="68"/>
      <c r="J559" s="67"/>
      <c r="K559" s="67"/>
      <c r="L559" s="67"/>
      <c r="M559" s="67"/>
      <c r="N559" s="67"/>
      <c r="O559" s="67"/>
      <c r="P559" s="67"/>
      <c r="Q559" s="67"/>
      <c r="R559" s="67"/>
      <c r="S559" s="67"/>
      <c r="T559" s="67"/>
      <c r="U559" s="67"/>
    </row>
    <row r="560" spans="9:21">
      <c r="I560" s="68"/>
      <c r="J560" s="67"/>
      <c r="K560" s="67"/>
      <c r="L560" s="67"/>
      <c r="M560" s="67"/>
      <c r="N560" s="67"/>
      <c r="O560" s="67"/>
      <c r="P560" s="67"/>
      <c r="Q560" s="67"/>
      <c r="R560" s="67"/>
      <c r="S560" s="67"/>
      <c r="T560" s="67"/>
      <c r="U560" s="67"/>
    </row>
    <row r="561" spans="9:21">
      <c r="I561" s="68"/>
      <c r="J561" s="67"/>
      <c r="K561" s="67"/>
      <c r="L561" s="67"/>
      <c r="M561" s="67"/>
      <c r="N561" s="67"/>
      <c r="O561" s="67"/>
      <c r="P561" s="67"/>
      <c r="Q561" s="67"/>
      <c r="R561" s="67"/>
      <c r="S561" s="67"/>
      <c r="T561" s="67"/>
      <c r="U561" s="67"/>
    </row>
    <row r="562" spans="9:21">
      <c r="I562" s="68"/>
      <c r="J562" s="67"/>
      <c r="K562" s="67"/>
      <c r="L562" s="67"/>
      <c r="M562" s="67"/>
      <c r="N562" s="67"/>
      <c r="O562" s="67"/>
      <c r="P562" s="67"/>
      <c r="Q562" s="67"/>
      <c r="R562" s="67"/>
      <c r="S562" s="67"/>
      <c r="T562" s="67"/>
      <c r="U562" s="67"/>
    </row>
    <row r="563" spans="9:21">
      <c r="I563" s="68"/>
      <c r="J563" s="67"/>
      <c r="K563" s="67"/>
      <c r="L563" s="67"/>
      <c r="M563" s="67"/>
      <c r="N563" s="67"/>
      <c r="O563" s="67"/>
      <c r="P563" s="67"/>
      <c r="Q563" s="67"/>
      <c r="R563" s="67"/>
      <c r="S563" s="67"/>
      <c r="T563" s="67"/>
      <c r="U563" s="67"/>
    </row>
    <row r="564" spans="9:21">
      <c r="I564" s="68"/>
      <c r="J564" s="67"/>
      <c r="K564" s="67"/>
      <c r="L564" s="67"/>
      <c r="M564" s="67"/>
      <c r="N564" s="67"/>
      <c r="O564" s="67"/>
      <c r="P564" s="67"/>
      <c r="Q564" s="67"/>
      <c r="R564" s="67"/>
      <c r="S564" s="67"/>
      <c r="T564" s="67"/>
      <c r="U564" s="67"/>
    </row>
    <row r="565" spans="9:21">
      <c r="I565" s="68"/>
      <c r="J565" s="67"/>
      <c r="K565" s="67"/>
      <c r="L565" s="67"/>
      <c r="M565" s="67"/>
      <c r="N565" s="67"/>
      <c r="O565" s="67"/>
      <c r="P565" s="67"/>
      <c r="Q565" s="67"/>
      <c r="R565" s="67"/>
      <c r="S565" s="67"/>
      <c r="T565" s="67"/>
      <c r="U565" s="67"/>
    </row>
    <row r="566" spans="9:21">
      <c r="I566" s="68"/>
      <c r="J566" s="67"/>
      <c r="K566" s="67"/>
      <c r="L566" s="67"/>
      <c r="M566" s="67"/>
      <c r="N566" s="67"/>
      <c r="O566" s="67"/>
      <c r="P566" s="67"/>
      <c r="Q566" s="67"/>
      <c r="R566" s="67"/>
      <c r="S566" s="67"/>
      <c r="T566" s="67"/>
      <c r="U566" s="67"/>
    </row>
    <row r="567" spans="9:21">
      <c r="I567" s="68"/>
      <c r="J567" s="67"/>
      <c r="K567" s="67"/>
      <c r="L567" s="67"/>
      <c r="M567" s="67"/>
      <c r="N567" s="67"/>
      <c r="O567" s="67"/>
      <c r="P567" s="67"/>
      <c r="Q567" s="67"/>
      <c r="R567" s="67"/>
      <c r="S567" s="67"/>
      <c r="T567" s="67"/>
      <c r="U567" s="67"/>
    </row>
    <row r="568" spans="9:21">
      <c r="I568" s="68"/>
      <c r="J568" s="67"/>
      <c r="K568" s="67"/>
      <c r="L568" s="67"/>
      <c r="M568" s="67"/>
      <c r="N568" s="67"/>
      <c r="O568" s="67"/>
      <c r="P568" s="67"/>
      <c r="Q568" s="67"/>
      <c r="R568" s="67"/>
      <c r="S568" s="67"/>
      <c r="T568" s="67"/>
      <c r="U568" s="67"/>
    </row>
    <row r="569" spans="9:21">
      <c r="I569" s="68"/>
      <c r="J569" s="67"/>
      <c r="K569" s="67"/>
      <c r="L569" s="67"/>
      <c r="M569" s="67"/>
      <c r="N569" s="67"/>
      <c r="O569" s="67"/>
      <c r="P569" s="67"/>
      <c r="Q569" s="67"/>
      <c r="R569" s="67"/>
      <c r="S569" s="67"/>
      <c r="T569" s="67"/>
      <c r="U569" s="67"/>
    </row>
    <row r="570" spans="9:21">
      <c r="I570" s="68"/>
      <c r="J570" s="67"/>
      <c r="K570" s="67"/>
      <c r="L570" s="67"/>
      <c r="M570" s="67"/>
      <c r="N570" s="67"/>
      <c r="O570" s="67"/>
      <c r="P570" s="67"/>
      <c r="Q570" s="67"/>
      <c r="R570" s="67"/>
      <c r="S570" s="67"/>
      <c r="T570" s="67"/>
      <c r="U570" s="67"/>
    </row>
    <row r="571" spans="9:21">
      <c r="I571" s="68"/>
      <c r="J571" s="67"/>
      <c r="K571" s="67"/>
      <c r="L571" s="67"/>
      <c r="M571" s="67"/>
      <c r="N571" s="67"/>
      <c r="O571" s="67"/>
      <c r="P571" s="67"/>
      <c r="Q571" s="67"/>
      <c r="R571" s="67"/>
      <c r="S571" s="67"/>
      <c r="T571" s="67"/>
      <c r="U571" s="67"/>
    </row>
    <row r="572" spans="9:21">
      <c r="I572" s="68"/>
      <c r="J572" s="67"/>
      <c r="K572" s="67"/>
      <c r="L572" s="67"/>
      <c r="M572" s="67"/>
      <c r="N572" s="67"/>
      <c r="O572" s="67"/>
      <c r="P572" s="67"/>
      <c r="Q572" s="67"/>
      <c r="R572" s="67"/>
      <c r="S572" s="67"/>
      <c r="T572" s="67"/>
      <c r="U572" s="67"/>
    </row>
    <row r="573" spans="9:21">
      <c r="I573" s="68"/>
      <c r="J573" s="67"/>
      <c r="K573" s="67"/>
      <c r="L573" s="67"/>
      <c r="M573" s="67"/>
      <c r="N573" s="67"/>
      <c r="O573" s="67"/>
      <c r="P573" s="67"/>
      <c r="Q573" s="67"/>
      <c r="R573" s="67"/>
      <c r="S573" s="67"/>
      <c r="T573" s="67"/>
      <c r="U573" s="67"/>
    </row>
    <row r="574" spans="9:21">
      <c r="I574" s="68"/>
      <c r="J574" s="67"/>
      <c r="K574" s="67"/>
      <c r="L574" s="67"/>
      <c r="M574" s="67"/>
      <c r="N574" s="67"/>
      <c r="O574" s="67"/>
      <c r="P574" s="67"/>
      <c r="Q574" s="67"/>
      <c r="R574" s="67"/>
      <c r="S574" s="67"/>
      <c r="T574" s="67"/>
      <c r="U574" s="67"/>
    </row>
    <row r="575" spans="9:21">
      <c r="I575" s="68"/>
      <c r="J575" s="67"/>
      <c r="K575" s="67"/>
      <c r="L575" s="67"/>
      <c r="M575" s="67"/>
      <c r="N575" s="67"/>
      <c r="O575" s="67"/>
      <c r="P575" s="67"/>
      <c r="Q575" s="67"/>
      <c r="R575" s="67"/>
      <c r="S575" s="67"/>
      <c r="T575" s="67"/>
      <c r="U575" s="67"/>
    </row>
    <row r="576" spans="9:21">
      <c r="I576" s="68"/>
      <c r="J576" s="67"/>
      <c r="K576" s="67"/>
      <c r="L576" s="67"/>
      <c r="M576" s="67"/>
      <c r="N576" s="67"/>
      <c r="O576" s="67"/>
      <c r="P576" s="67"/>
      <c r="Q576" s="67"/>
      <c r="R576" s="67"/>
      <c r="S576" s="67"/>
      <c r="T576" s="67"/>
      <c r="U576" s="67"/>
    </row>
    <row r="577" spans="9:21">
      <c r="I577" s="68"/>
      <c r="J577" s="67"/>
      <c r="K577" s="67"/>
      <c r="L577" s="67"/>
      <c r="M577" s="67"/>
      <c r="N577" s="67"/>
      <c r="O577" s="67"/>
      <c r="P577" s="67"/>
      <c r="Q577" s="67"/>
      <c r="R577" s="67"/>
      <c r="S577" s="67"/>
      <c r="T577" s="67"/>
      <c r="U577" s="67"/>
    </row>
    <row r="578" spans="9:21">
      <c r="I578" s="68"/>
      <c r="J578" s="67"/>
      <c r="K578" s="67"/>
      <c r="L578" s="67"/>
      <c r="M578" s="67"/>
      <c r="N578" s="67"/>
      <c r="O578" s="67"/>
      <c r="P578" s="67"/>
      <c r="Q578" s="67"/>
      <c r="R578" s="67"/>
      <c r="S578" s="67"/>
      <c r="T578" s="67"/>
      <c r="U578" s="67"/>
    </row>
    <row r="579" spans="9:21">
      <c r="I579" s="68"/>
      <c r="J579" s="67"/>
      <c r="K579" s="67"/>
      <c r="L579" s="67"/>
      <c r="M579" s="67"/>
      <c r="N579" s="67"/>
      <c r="O579" s="67"/>
      <c r="P579" s="67"/>
      <c r="Q579" s="67"/>
      <c r="R579" s="67"/>
      <c r="S579" s="67"/>
      <c r="T579" s="67"/>
      <c r="U579" s="67"/>
    </row>
    <row r="580" spans="9:21">
      <c r="I580" s="68"/>
      <c r="J580" s="67"/>
      <c r="K580" s="67"/>
      <c r="L580" s="67"/>
      <c r="M580" s="67"/>
      <c r="N580" s="67"/>
      <c r="O580" s="67"/>
      <c r="P580" s="67"/>
      <c r="Q580" s="67"/>
      <c r="R580" s="67"/>
      <c r="S580" s="67"/>
      <c r="T580" s="67"/>
      <c r="U580" s="67"/>
    </row>
    <row r="581" spans="9:21">
      <c r="I581" s="68"/>
      <c r="J581" s="67"/>
      <c r="K581" s="67"/>
      <c r="L581" s="67"/>
      <c r="M581" s="67"/>
      <c r="N581" s="67"/>
      <c r="O581" s="67"/>
      <c r="P581" s="67"/>
      <c r="Q581" s="67"/>
      <c r="R581" s="67"/>
      <c r="S581" s="67"/>
      <c r="T581" s="67"/>
      <c r="U581" s="67"/>
    </row>
    <row r="582" spans="9:21">
      <c r="I582" s="68"/>
      <c r="J582" s="67"/>
      <c r="K582" s="67"/>
      <c r="L582" s="67"/>
      <c r="M582" s="67"/>
      <c r="N582" s="67"/>
      <c r="O582" s="67"/>
      <c r="P582" s="67"/>
      <c r="Q582" s="67"/>
      <c r="R582" s="67"/>
      <c r="S582" s="67"/>
      <c r="T582" s="67"/>
      <c r="U582" s="67"/>
    </row>
    <row r="583" spans="9:21">
      <c r="I583" s="68"/>
      <c r="J583" s="67"/>
      <c r="K583" s="67"/>
      <c r="L583" s="67"/>
      <c r="M583" s="67"/>
      <c r="N583" s="67"/>
      <c r="O583" s="67"/>
      <c r="P583" s="67"/>
      <c r="Q583" s="67"/>
      <c r="R583" s="67"/>
      <c r="S583" s="67"/>
      <c r="T583" s="67"/>
      <c r="U583" s="67"/>
    </row>
    <row r="584" spans="9:21">
      <c r="I584" s="68"/>
      <c r="J584" s="67"/>
      <c r="K584" s="67"/>
      <c r="L584" s="67"/>
      <c r="M584" s="67"/>
      <c r="N584" s="67"/>
      <c r="O584" s="67"/>
      <c r="P584" s="67"/>
      <c r="Q584" s="67"/>
      <c r="R584" s="67"/>
      <c r="S584" s="67"/>
      <c r="T584" s="67"/>
      <c r="U584" s="67"/>
    </row>
    <row r="585" spans="9:21">
      <c r="I585" s="68"/>
      <c r="J585" s="67"/>
      <c r="K585" s="67"/>
      <c r="L585" s="67"/>
      <c r="M585" s="67"/>
      <c r="N585" s="67"/>
      <c r="O585" s="67"/>
      <c r="P585" s="67"/>
      <c r="Q585" s="67"/>
      <c r="R585" s="67"/>
      <c r="S585" s="67"/>
      <c r="T585" s="67"/>
      <c r="U585" s="67"/>
    </row>
    <row r="586" spans="9:21">
      <c r="I586" s="68"/>
      <c r="J586" s="67"/>
      <c r="K586" s="67"/>
      <c r="L586" s="67"/>
      <c r="M586" s="67"/>
      <c r="N586" s="67"/>
      <c r="O586" s="67"/>
      <c r="P586" s="67"/>
      <c r="Q586" s="67"/>
      <c r="R586" s="67"/>
      <c r="S586" s="67"/>
      <c r="T586" s="67"/>
      <c r="U586" s="67"/>
    </row>
    <row r="587" spans="9:21">
      <c r="I587" s="68"/>
      <c r="J587" s="67"/>
      <c r="K587" s="67"/>
      <c r="L587" s="67"/>
      <c r="M587" s="67"/>
      <c r="N587" s="67"/>
      <c r="O587" s="67"/>
      <c r="P587" s="67"/>
      <c r="Q587" s="67"/>
      <c r="R587" s="67"/>
      <c r="S587" s="67"/>
      <c r="T587" s="67"/>
      <c r="U587" s="67"/>
    </row>
    <row r="588" spans="9:21">
      <c r="I588" s="68"/>
      <c r="J588" s="67"/>
      <c r="K588" s="67"/>
      <c r="L588" s="67"/>
      <c r="M588" s="67"/>
      <c r="N588" s="67"/>
      <c r="O588" s="67"/>
      <c r="P588" s="67"/>
      <c r="Q588" s="67"/>
      <c r="R588" s="67"/>
      <c r="S588" s="67"/>
      <c r="T588" s="67"/>
      <c r="U588" s="67"/>
    </row>
    <row r="589" spans="9:21">
      <c r="I589" s="68"/>
      <c r="J589" s="67"/>
      <c r="K589" s="67"/>
      <c r="L589" s="67"/>
      <c r="M589" s="67"/>
      <c r="N589" s="67"/>
      <c r="O589" s="67"/>
      <c r="P589" s="67"/>
      <c r="Q589" s="67"/>
      <c r="R589" s="67"/>
      <c r="S589" s="67"/>
      <c r="T589" s="67"/>
      <c r="U589" s="67"/>
    </row>
    <row r="590" spans="9:21">
      <c r="I590" s="68"/>
      <c r="J590" s="67"/>
      <c r="K590" s="67"/>
      <c r="L590" s="67"/>
      <c r="M590" s="67"/>
      <c r="N590" s="67"/>
      <c r="O590" s="67"/>
      <c r="P590" s="67"/>
      <c r="Q590" s="67"/>
      <c r="R590" s="67"/>
      <c r="S590" s="67"/>
      <c r="T590" s="67"/>
      <c r="U590" s="67"/>
    </row>
    <row r="591" spans="9:21">
      <c r="I591" s="68"/>
      <c r="J591" s="67"/>
      <c r="K591" s="67"/>
      <c r="L591" s="67"/>
      <c r="M591" s="67"/>
      <c r="N591" s="67"/>
      <c r="O591" s="67"/>
      <c r="P591" s="67"/>
      <c r="Q591" s="67"/>
      <c r="R591" s="67"/>
      <c r="S591" s="67"/>
      <c r="T591" s="67"/>
      <c r="U591" s="67"/>
    </row>
    <row r="592" spans="9:21">
      <c r="I592" s="68"/>
      <c r="J592" s="67"/>
      <c r="K592" s="67"/>
      <c r="L592" s="67"/>
      <c r="M592" s="67"/>
      <c r="N592" s="67"/>
      <c r="O592" s="67"/>
      <c r="P592" s="67"/>
      <c r="Q592" s="67"/>
      <c r="R592" s="67"/>
      <c r="S592" s="67"/>
      <c r="T592" s="67"/>
      <c r="U592" s="67"/>
    </row>
    <row r="593" spans="9:21">
      <c r="I593" s="68"/>
      <c r="J593" s="67"/>
      <c r="K593" s="67"/>
      <c r="L593" s="67"/>
      <c r="M593" s="67"/>
      <c r="N593" s="67"/>
      <c r="O593" s="67"/>
      <c r="P593" s="67"/>
      <c r="Q593" s="67"/>
      <c r="R593" s="67"/>
      <c r="S593" s="67"/>
      <c r="T593" s="67"/>
      <c r="U593" s="67"/>
    </row>
    <row r="594" spans="9:21">
      <c r="I594" s="68"/>
      <c r="J594" s="67"/>
      <c r="K594" s="67"/>
      <c r="L594" s="67"/>
      <c r="M594" s="67"/>
      <c r="N594" s="67"/>
      <c r="O594" s="67"/>
      <c r="P594" s="67"/>
      <c r="Q594" s="67"/>
      <c r="R594" s="67"/>
      <c r="S594" s="67"/>
      <c r="T594" s="67"/>
      <c r="U594" s="67"/>
    </row>
    <row r="595" spans="9:21">
      <c r="I595" s="68"/>
      <c r="J595" s="67"/>
      <c r="K595" s="67"/>
      <c r="L595" s="67"/>
      <c r="M595" s="67"/>
      <c r="N595" s="67"/>
      <c r="O595" s="67"/>
      <c r="P595" s="67"/>
      <c r="Q595" s="67"/>
      <c r="R595" s="67"/>
      <c r="S595" s="67"/>
      <c r="T595" s="67"/>
      <c r="U595" s="67"/>
    </row>
    <row r="596" spans="9:21">
      <c r="I596" s="68"/>
      <c r="J596" s="67"/>
      <c r="K596" s="67"/>
      <c r="L596" s="67"/>
      <c r="M596" s="67"/>
      <c r="N596" s="67"/>
      <c r="O596" s="67"/>
      <c r="P596" s="67"/>
      <c r="Q596" s="67"/>
      <c r="R596" s="67"/>
      <c r="S596" s="67"/>
      <c r="T596" s="67"/>
      <c r="U596" s="67"/>
    </row>
    <row r="597" spans="9:21">
      <c r="I597" s="68"/>
      <c r="J597" s="67"/>
      <c r="K597" s="67"/>
      <c r="L597" s="67"/>
      <c r="M597" s="67"/>
      <c r="N597" s="67"/>
      <c r="O597" s="67"/>
      <c r="P597" s="67"/>
      <c r="Q597" s="67"/>
      <c r="R597" s="67"/>
      <c r="S597" s="67"/>
      <c r="T597" s="67"/>
      <c r="U597" s="67"/>
    </row>
    <row r="598" spans="9:21">
      <c r="I598" s="68"/>
      <c r="J598" s="67"/>
      <c r="K598" s="67"/>
      <c r="L598" s="67"/>
      <c r="M598" s="67"/>
      <c r="N598" s="67"/>
      <c r="O598" s="67"/>
      <c r="P598" s="67"/>
      <c r="Q598" s="67"/>
      <c r="R598" s="67"/>
      <c r="S598" s="67"/>
      <c r="T598" s="67"/>
      <c r="U598" s="67"/>
    </row>
    <row r="599" spans="9:21">
      <c r="I599" s="68"/>
      <c r="J599" s="67"/>
      <c r="K599" s="67"/>
      <c r="L599" s="67"/>
      <c r="M599" s="67"/>
      <c r="N599" s="67"/>
      <c r="O599" s="67"/>
      <c r="P599" s="67"/>
      <c r="Q599" s="67"/>
      <c r="R599" s="67"/>
      <c r="S599" s="67"/>
      <c r="T599" s="67"/>
      <c r="U599" s="67"/>
    </row>
    <row r="600" spans="9:21">
      <c r="I600" s="68"/>
      <c r="J600" s="67"/>
      <c r="K600" s="67"/>
      <c r="L600" s="67"/>
      <c r="M600" s="67"/>
      <c r="N600" s="67"/>
      <c r="O600" s="67"/>
      <c r="P600" s="67"/>
      <c r="Q600" s="67"/>
      <c r="R600" s="67"/>
      <c r="S600" s="67"/>
      <c r="T600" s="67"/>
      <c r="U600" s="67"/>
    </row>
    <row r="601" spans="9:21">
      <c r="I601" s="68"/>
      <c r="J601" s="67"/>
      <c r="K601" s="67"/>
      <c r="L601" s="67"/>
      <c r="M601" s="67"/>
      <c r="N601" s="67"/>
      <c r="O601" s="67"/>
      <c r="P601" s="67"/>
      <c r="Q601" s="67"/>
      <c r="R601" s="67"/>
      <c r="S601" s="67"/>
      <c r="T601" s="67"/>
      <c r="U601" s="67"/>
    </row>
    <row r="602" spans="9:21">
      <c r="I602" s="68"/>
      <c r="J602" s="67"/>
      <c r="K602" s="67"/>
      <c r="L602" s="67"/>
      <c r="M602" s="67"/>
      <c r="N602" s="67"/>
      <c r="O602" s="67"/>
      <c r="P602" s="67"/>
      <c r="Q602" s="67"/>
      <c r="R602" s="67"/>
      <c r="S602" s="67"/>
      <c r="T602" s="67"/>
      <c r="U602" s="67"/>
    </row>
    <row r="603" spans="9:21">
      <c r="I603" s="68"/>
      <c r="J603" s="67"/>
      <c r="K603" s="67"/>
      <c r="L603" s="67"/>
      <c r="M603" s="67"/>
      <c r="N603" s="67"/>
      <c r="O603" s="67"/>
      <c r="P603" s="67"/>
      <c r="Q603" s="67"/>
      <c r="R603" s="67"/>
      <c r="S603" s="67"/>
      <c r="T603" s="67"/>
      <c r="U603" s="67"/>
    </row>
    <row r="604" spans="9:21">
      <c r="I604" s="68"/>
      <c r="J604" s="67"/>
      <c r="K604" s="67"/>
      <c r="L604" s="67"/>
      <c r="M604" s="67"/>
      <c r="N604" s="67"/>
      <c r="O604" s="67"/>
      <c r="P604" s="67"/>
      <c r="Q604" s="67"/>
      <c r="R604" s="67"/>
      <c r="S604" s="67"/>
      <c r="T604" s="67"/>
      <c r="U604" s="67"/>
    </row>
    <row r="605" spans="9:21">
      <c r="I605" s="68"/>
      <c r="J605" s="67"/>
      <c r="K605" s="67"/>
      <c r="L605" s="67"/>
      <c r="M605" s="67"/>
      <c r="N605" s="67"/>
      <c r="O605" s="67"/>
      <c r="P605" s="67"/>
      <c r="Q605" s="67"/>
      <c r="R605" s="67"/>
      <c r="S605" s="67"/>
      <c r="T605" s="67"/>
      <c r="U605" s="67"/>
    </row>
    <row r="606" spans="9:21">
      <c r="I606" s="68"/>
      <c r="J606" s="67"/>
      <c r="K606" s="67"/>
      <c r="L606" s="67"/>
      <c r="M606" s="67"/>
      <c r="N606" s="67"/>
      <c r="O606" s="67"/>
      <c r="P606" s="67"/>
      <c r="Q606" s="67"/>
      <c r="R606" s="67"/>
      <c r="S606" s="67"/>
      <c r="T606" s="67"/>
      <c r="U606" s="67"/>
    </row>
    <row r="607" spans="9:21">
      <c r="I607" s="68"/>
      <c r="J607" s="67"/>
      <c r="K607" s="67"/>
      <c r="L607" s="67"/>
      <c r="M607" s="67"/>
      <c r="N607" s="67"/>
      <c r="O607" s="67"/>
      <c r="P607" s="67"/>
      <c r="Q607" s="67"/>
      <c r="R607" s="67"/>
      <c r="S607" s="67"/>
      <c r="T607" s="67"/>
      <c r="U607" s="67"/>
    </row>
    <row r="608" spans="9:21">
      <c r="I608" s="68"/>
      <c r="J608" s="67"/>
      <c r="K608" s="67"/>
      <c r="L608" s="67"/>
      <c r="M608" s="67"/>
      <c r="N608" s="67"/>
      <c r="O608" s="67"/>
      <c r="P608" s="67"/>
      <c r="Q608" s="67"/>
      <c r="R608" s="67"/>
      <c r="S608" s="67"/>
      <c r="T608" s="67"/>
      <c r="U608" s="67"/>
    </row>
    <row r="609" spans="9:21">
      <c r="I609" s="68"/>
      <c r="J609" s="67"/>
      <c r="K609" s="67"/>
      <c r="L609" s="67"/>
      <c r="M609" s="67"/>
      <c r="N609" s="67"/>
      <c r="O609" s="67"/>
      <c r="P609" s="67"/>
      <c r="Q609" s="67"/>
      <c r="R609" s="67"/>
      <c r="S609" s="67"/>
      <c r="T609" s="67"/>
      <c r="U609" s="67"/>
    </row>
    <row r="610" spans="9:21">
      <c r="I610" s="68"/>
      <c r="J610" s="67"/>
      <c r="K610" s="67"/>
      <c r="L610" s="67"/>
      <c r="M610" s="67"/>
      <c r="N610" s="67"/>
      <c r="O610" s="67"/>
      <c r="P610" s="67"/>
      <c r="Q610" s="67"/>
      <c r="R610" s="67"/>
      <c r="S610" s="67"/>
      <c r="T610" s="67"/>
      <c r="U610" s="67"/>
    </row>
    <row r="611" spans="9:21">
      <c r="I611" s="68"/>
      <c r="J611" s="67"/>
      <c r="K611" s="67"/>
      <c r="L611" s="67"/>
      <c r="M611" s="67"/>
      <c r="N611" s="67"/>
      <c r="O611" s="67"/>
      <c r="P611" s="67"/>
      <c r="Q611" s="67"/>
      <c r="R611" s="67"/>
      <c r="S611" s="67"/>
      <c r="T611" s="67"/>
      <c r="U611" s="67"/>
    </row>
    <row r="612" spans="9:21">
      <c r="I612" s="68"/>
      <c r="J612" s="67"/>
      <c r="K612" s="67"/>
      <c r="L612" s="67"/>
      <c r="M612" s="67"/>
      <c r="N612" s="67"/>
      <c r="O612" s="67"/>
      <c r="P612" s="67"/>
      <c r="Q612" s="67"/>
      <c r="R612" s="67"/>
      <c r="S612" s="67"/>
      <c r="T612" s="67"/>
      <c r="U612" s="67"/>
    </row>
    <row r="613" spans="9:21">
      <c r="I613" s="68"/>
      <c r="J613" s="67"/>
      <c r="K613" s="67"/>
      <c r="L613" s="67"/>
      <c r="M613" s="67"/>
      <c r="N613" s="67"/>
      <c r="O613" s="67"/>
      <c r="P613" s="67"/>
      <c r="Q613" s="67"/>
      <c r="R613" s="67"/>
      <c r="S613" s="67"/>
      <c r="T613" s="67"/>
      <c r="U613" s="67"/>
    </row>
    <row r="614" spans="9:21">
      <c r="I614" s="68"/>
      <c r="J614" s="67"/>
      <c r="K614" s="67"/>
      <c r="L614" s="67"/>
      <c r="M614" s="67"/>
      <c r="N614" s="67"/>
      <c r="O614" s="67"/>
      <c r="P614" s="67"/>
      <c r="Q614" s="67"/>
      <c r="R614" s="67"/>
      <c r="S614" s="67"/>
      <c r="T614" s="67"/>
      <c r="U614" s="67"/>
    </row>
    <row r="615" spans="9:21">
      <c r="I615" s="68"/>
      <c r="J615" s="67"/>
      <c r="K615" s="67"/>
      <c r="L615" s="67"/>
      <c r="M615" s="67"/>
      <c r="N615" s="67"/>
      <c r="O615" s="67"/>
      <c r="P615" s="67"/>
      <c r="Q615" s="67"/>
      <c r="R615" s="67"/>
      <c r="S615" s="67"/>
      <c r="T615" s="67"/>
      <c r="U615" s="67"/>
    </row>
    <row r="616" spans="9:21">
      <c r="I616" s="68"/>
      <c r="J616" s="67"/>
      <c r="K616" s="67"/>
      <c r="L616" s="67"/>
      <c r="M616" s="67"/>
      <c r="N616" s="67"/>
      <c r="O616" s="67"/>
      <c r="P616" s="67"/>
      <c r="Q616" s="67"/>
      <c r="R616" s="67"/>
      <c r="S616" s="67"/>
      <c r="T616" s="67"/>
      <c r="U616" s="67"/>
    </row>
    <row r="617" spans="9:21">
      <c r="I617" s="68"/>
      <c r="J617" s="67"/>
      <c r="K617" s="67"/>
      <c r="L617" s="67"/>
      <c r="M617" s="67"/>
      <c r="N617" s="67"/>
      <c r="O617" s="67"/>
      <c r="P617" s="67"/>
      <c r="Q617" s="67"/>
      <c r="R617" s="67"/>
      <c r="S617" s="67"/>
      <c r="T617" s="67"/>
      <c r="U617" s="67"/>
    </row>
    <row r="618" spans="9:21">
      <c r="I618" s="68"/>
      <c r="J618" s="67"/>
      <c r="K618" s="67"/>
      <c r="L618" s="67"/>
      <c r="M618" s="67"/>
      <c r="N618" s="67"/>
      <c r="O618" s="67"/>
      <c r="P618" s="67"/>
      <c r="Q618" s="67"/>
      <c r="R618" s="67"/>
      <c r="S618" s="67"/>
      <c r="T618" s="67"/>
      <c r="U618" s="67"/>
    </row>
    <row r="619" spans="9:21">
      <c r="I619" s="68"/>
      <c r="J619" s="67"/>
      <c r="K619" s="67"/>
      <c r="L619" s="67"/>
      <c r="M619" s="67"/>
      <c r="N619" s="67"/>
      <c r="O619" s="67"/>
      <c r="P619" s="67"/>
      <c r="Q619" s="67"/>
      <c r="R619" s="67"/>
      <c r="S619" s="67"/>
      <c r="T619" s="67"/>
      <c r="U619" s="67"/>
    </row>
    <row r="620" spans="9:21">
      <c r="I620" s="68"/>
      <c r="J620" s="67"/>
      <c r="K620" s="67"/>
      <c r="L620" s="67"/>
      <c r="M620" s="67"/>
      <c r="N620" s="67"/>
      <c r="O620" s="67"/>
      <c r="P620" s="67"/>
      <c r="Q620" s="67"/>
      <c r="R620" s="67"/>
      <c r="S620" s="67"/>
      <c r="T620" s="67"/>
      <c r="U620" s="67"/>
    </row>
    <row r="621" spans="9:21">
      <c r="I621" s="68"/>
      <c r="J621" s="67"/>
      <c r="K621" s="67"/>
      <c r="L621" s="67"/>
      <c r="M621" s="67"/>
      <c r="N621" s="67"/>
      <c r="O621" s="67"/>
      <c r="P621" s="67"/>
      <c r="Q621" s="67"/>
      <c r="R621" s="67"/>
      <c r="S621" s="67"/>
      <c r="T621" s="67"/>
      <c r="U621" s="67"/>
    </row>
    <row r="622" spans="9:21">
      <c r="I622" s="68"/>
      <c r="J622" s="67"/>
      <c r="K622" s="67"/>
      <c r="L622" s="67"/>
      <c r="M622" s="67"/>
      <c r="N622" s="67"/>
      <c r="O622" s="67"/>
      <c r="P622" s="67"/>
      <c r="Q622" s="67"/>
      <c r="R622" s="67"/>
      <c r="S622" s="67"/>
      <c r="T622" s="67"/>
      <c r="U622" s="67"/>
    </row>
    <row r="623" spans="9:21">
      <c r="I623" s="68"/>
      <c r="J623" s="67"/>
      <c r="K623" s="67"/>
      <c r="L623" s="67"/>
      <c r="M623" s="67"/>
      <c r="N623" s="67"/>
      <c r="O623" s="67"/>
      <c r="P623" s="67"/>
      <c r="Q623" s="67"/>
      <c r="R623" s="67"/>
      <c r="S623" s="67"/>
      <c r="T623" s="67"/>
      <c r="U623" s="67"/>
    </row>
    <row r="624" spans="9:21">
      <c r="I624" s="68"/>
      <c r="J624" s="67"/>
      <c r="K624" s="67"/>
      <c r="L624" s="67"/>
      <c r="M624" s="67"/>
      <c r="N624" s="67"/>
      <c r="O624" s="67"/>
      <c r="P624" s="67"/>
      <c r="Q624" s="67"/>
      <c r="R624" s="67"/>
      <c r="S624" s="67"/>
      <c r="T624" s="67"/>
      <c r="U624" s="67"/>
    </row>
    <row r="625" spans="9:21">
      <c r="I625" s="68"/>
      <c r="J625" s="67"/>
      <c r="K625" s="67"/>
      <c r="L625" s="67"/>
      <c r="M625" s="67"/>
      <c r="N625" s="67"/>
      <c r="O625" s="67"/>
      <c r="P625" s="67"/>
      <c r="Q625" s="67"/>
      <c r="R625" s="67"/>
      <c r="S625" s="67"/>
      <c r="T625" s="67"/>
      <c r="U625" s="67"/>
    </row>
    <row r="626" spans="9:21">
      <c r="I626" s="68"/>
      <c r="J626" s="67"/>
      <c r="K626" s="67"/>
      <c r="L626" s="67"/>
      <c r="M626" s="67"/>
      <c r="N626" s="67"/>
      <c r="O626" s="67"/>
      <c r="P626" s="67"/>
      <c r="Q626" s="67"/>
      <c r="R626" s="67"/>
      <c r="S626" s="67"/>
      <c r="T626" s="67"/>
      <c r="U626" s="67"/>
    </row>
    <row r="627" spans="9:21">
      <c r="I627" s="68"/>
      <c r="J627" s="67"/>
      <c r="K627" s="67"/>
      <c r="L627" s="67"/>
      <c r="M627" s="67"/>
      <c r="N627" s="67"/>
      <c r="O627" s="67"/>
      <c r="P627" s="67"/>
      <c r="Q627" s="67"/>
      <c r="R627" s="67"/>
      <c r="S627" s="67"/>
      <c r="T627" s="67"/>
      <c r="U627" s="67"/>
    </row>
    <row r="628" spans="9:21">
      <c r="I628" s="68"/>
      <c r="J628" s="67"/>
      <c r="K628" s="67"/>
      <c r="L628" s="67"/>
      <c r="M628" s="67"/>
      <c r="N628" s="67"/>
      <c r="O628" s="67"/>
      <c r="P628" s="67"/>
      <c r="Q628" s="67"/>
      <c r="R628" s="67"/>
      <c r="S628" s="67"/>
      <c r="T628" s="67"/>
      <c r="U628" s="67"/>
    </row>
    <row r="629" spans="9:21">
      <c r="I629" s="68"/>
      <c r="J629" s="67"/>
      <c r="K629" s="67"/>
      <c r="L629" s="67"/>
      <c r="M629" s="67"/>
      <c r="N629" s="67"/>
      <c r="O629" s="67"/>
      <c r="P629" s="67"/>
      <c r="Q629" s="67"/>
      <c r="R629" s="67"/>
      <c r="S629" s="67"/>
      <c r="T629" s="67"/>
      <c r="U629" s="67"/>
    </row>
    <row r="630" spans="9:21">
      <c r="I630" s="68"/>
      <c r="J630" s="67"/>
      <c r="K630" s="67"/>
      <c r="L630" s="67"/>
      <c r="M630" s="67"/>
      <c r="N630" s="67"/>
      <c r="O630" s="67"/>
      <c r="P630" s="67"/>
      <c r="Q630" s="67"/>
      <c r="R630" s="67"/>
      <c r="S630" s="67"/>
      <c r="T630" s="67"/>
      <c r="U630" s="67"/>
    </row>
    <row r="631" spans="9:21">
      <c r="I631" s="68"/>
      <c r="J631" s="67"/>
      <c r="K631" s="67"/>
      <c r="L631" s="67"/>
      <c r="M631" s="67"/>
      <c r="N631" s="67"/>
      <c r="O631" s="67"/>
      <c r="P631" s="67"/>
      <c r="Q631" s="67"/>
      <c r="R631" s="67"/>
      <c r="S631" s="67"/>
      <c r="T631" s="67"/>
      <c r="U631" s="67"/>
    </row>
    <row r="632" spans="9:21">
      <c r="I632" s="68"/>
      <c r="J632" s="67"/>
      <c r="K632" s="67"/>
      <c r="L632" s="67"/>
      <c r="M632" s="67"/>
      <c r="N632" s="67"/>
      <c r="O632" s="67"/>
      <c r="P632" s="67"/>
      <c r="Q632" s="67"/>
      <c r="R632" s="67"/>
      <c r="S632" s="67"/>
      <c r="T632" s="67"/>
      <c r="U632" s="67"/>
    </row>
    <row r="633" spans="9:21">
      <c r="I633" s="68"/>
      <c r="J633" s="67"/>
      <c r="K633" s="67"/>
      <c r="L633" s="67"/>
      <c r="M633" s="67"/>
      <c r="N633" s="67"/>
      <c r="O633" s="67"/>
      <c r="P633" s="67"/>
      <c r="Q633" s="67"/>
      <c r="R633" s="67"/>
      <c r="S633" s="67"/>
      <c r="T633" s="67"/>
      <c r="U633" s="67"/>
    </row>
    <row r="634" spans="9:21">
      <c r="I634" s="68"/>
      <c r="J634" s="67"/>
      <c r="K634" s="67"/>
      <c r="L634" s="67"/>
      <c r="M634" s="67"/>
      <c r="N634" s="67"/>
      <c r="O634" s="67"/>
      <c r="P634" s="67"/>
      <c r="Q634" s="67"/>
      <c r="R634" s="67"/>
      <c r="S634" s="67"/>
      <c r="T634" s="67"/>
      <c r="U634" s="67"/>
    </row>
    <row r="635" spans="9:21">
      <c r="I635" s="68"/>
      <c r="J635" s="67"/>
      <c r="K635" s="67"/>
      <c r="L635" s="67"/>
      <c r="M635" s="67"/>
      <c r="N635" s="67"/>
      <c r="O635" s="67"/>
      <c r="P635" s="67"/>
      <c r="Q635" s="67"/>
      <c r="R635" s="67"/>
      <c r="S635" s="67"/>
      <c r="T635" s="67"/>
      <c r="U635" s="67"/>
    </row>
    <row r="636" spans="9:21">
      <c r="I636" s="68"/>
      <c r="J636" s="67"/>
      <c r="K636" s="67"/>
      <c r="L636" s="67"/>
      <c r="M636" s="67"/>
      <c r="N636" s="67"/>
      <c r="O636" s="67"/>
      <c r="P636" s="67"/>
      <c r="Q636" s="67"/>
      <c r="R636" s="67"/>
      <c r="S636" s="67"/>
      <c r="T636" s="67"/>
      <c r="U636" s="67"/>
    </row>
    <row r="637" spans="9:21">
      <c r="I637" s="68"/>
      <c r="J637" s="67"/>
      <c r="K637" s="67"/>
      <c r="L637" s="67"/>
      <c r="M637" s="67"/>
      <c r="N637" s="67"/>
      <c r="O637" s="67"/>
      <c r="P637" s="67"/>
      <c r="Q637" s="67"/>
      <c r="R637" s="67"/>
      <c r="S637" s="67"/>
      <c r="T637" s="67"/>
      <c r="U637" s="67"/>
    </row>
    <row r="638" spans="9:21">
      <c r="I638" s="68"/>
      <c r="J638" s="67"/>
      <c r="K638" s="67"/>
      <c r="L638" s="67"/>
      <c r="M638" s="67"/>
      <c r="N638" s="67"/>
      <c r="O638" s="67"/>
      <c r="P638" s="67"/>
      <c r="Q638" s="67"/>
      <c r="R638" s="67"/>
      <c r="S638" s="67"/>
      <c r="T638" s="67"/>
      <c r="U638" s="67"/>
    </row>
    <row r="639" spans="9:21">
      <c r="I639" s="68"/>
      <c r="J639" s="67"/>
      <c r="K639" s="67"/>
      <c r="L639" s="67"/>
      <c r="M639" s="67"/>
      <c r="N639" s="67"/>
      <c r="O639" s="67"/>
      <c r="P639" s="67"/>
      <c r="Q639" s="67"/>
      <c r="R639" s="67"/>
      <c r="S639" s="67"/>
      <c r="T639" s="67"/>
      <c r="U639" s="67"/>
    </row>
    <row r="640" spans="9:21">
      <c r="I640" s="68"/>
      <c r="J640" s="67"/>
      <c r="K640" s="67"/>
      <c r="L640" s="67"/>
      <c r="M640" s="67"/>
      <c r="N640" s="67"/>
      <c r="O640" s="67"/>
      <c r="P640" s="67"/>
      <c r="Q640" s="67"/>
      <c r="R640" s="67"/>
      <c r="S640" s="67"/>
      <c r="T640" s="67"/>
      <c r="U640" s="67"/>
    </row>
    <row r="641" spans="9:21">
      <c r="I641" s="68"/>
      <c r="J641" s="67"/>
      <c r="K641" s="67"/>
      <c r="L641" s="67"/>
      <c r="M641" s="67"/>
      <c r="N641" s="67"/>
      <c r="O641" s="67"/>
      <c r="P641" s="67"/>
      <c r="Q641" s="67"/>
      <c r="R641" s="67"/>
      <c r="S641" s="67"/>
      <c r="T641" s="67"/>
      <c r="U641" s="67"/>
    </row>
    <row r="642" spans="9:21">
      <c r="I642" s="68"/>
      <c r="J642" s="67"/>
      <c r="K642" s="67"/>
      <c r="L642" s="67"/>
      <c r="M642" s="67"/>
      <c r="N642" s="67"/>
      <c r="O642" s="67"/>
      <c r="P642" s="67"/>
      <c r="Q642" s="67"/>
      <c r="R642" s="67"/>
      <c r="S642" s="67"/>
      <c r="T642" s="67"/>
      <c r="U642" s="67"/>
    </row>
    <row r="643" spans="9:21">
      <c r="I643" s="68"/>
      <c r="J643" s="67"/>
      <c r="K643" s="67"/>
      <c r="L643" s="67"/>
      <c r="M643" s="67"/>
      <c r="N643" s="67"/>
      <c r="O643" s="67"/>
      <c r="P643" s="67"/>
      <c r="Q643" s="67"/>
      <c r="R643" s="67"/>
      <c r="S643" s="67"/>
      <c r="T643" s="67"/>
      <c r="U643" s="67"/>
    </row>
    <row r="644" spans="9:21">
      <c r="I644" s="68"/>
      <c r="J644" s="67"/>
      <c r="K644" s="67"/>
      <c r="L644" s="67"/>
      <c r="M644" s="67"/>
      <c r="N644" s="67"/>
      <c r="O644" s="67"/>
      <c r="P644" s="67"/>
      <c r="Q644" s="67"/>
      <c r="R644" s="67"/>
      <c r="S644" s="67"/>
      <c r="T644" s="67"/>
      <c r="U644" s="67"/>
    </row>
    <row r="645" spans="9:21">
      <c r="I645" s="68"/>
      <c r="J645" s="67"/>
      <c r="K645" s="67"/>
      <c r="L645" s="67"/>
      <c r="M645" s="67"/>
      <c r="N645" s="67"/>
      <c r="O645" s="67"/>
      <c r="P645" s="67"/>
      <c r="Q645" s="67"/>
      <c r="R645" s="67"/>
      <c r="S645" s="67"/>
      <c r="T645" s="67"/>
      <c r="U645" s="67"/>
    </row>
    <row r="646" spans="9:21">
      <c r="I646" s="68"/>
      <c r="J646" s="67"/>
      <c r="K646" s="67"/>
      <c r="L646" s="67"/>
      <c r="M646" s="67"/>
      <c r="N646" s="67"/>
      <c r="O646" s="67"/>
      <c r="P646" s="67"/>
      <c r="Q646" s="67"/>
      <c r="R646" s="67"/>
      <c r="S646" s="67"/>
      <c r="T646" s="67"/>
      <c r="U646" s="67"/>
    </row>
    <row r="647" spans="9:21">
      <c r="I647" s="68"/>
      <c r="J647" s="67"/>
      <c r="K647" s="67"/>
      <c r="L647" s="67"/>
      <c r="M647" s="67"/>
      <c r="N647" s="67"/>
      <c r="O647" s="67"/>
      <c r="P647" s="67"/>
      <c r="Q647" s="67"/>
      <c r="R647" s="67"/>
      <c r="S647" s="67"/>
      <c r="T647" s="67"/>
      <c r="U647" s="67"/>
    </row>
    <row r="648" spans="9:21">
      <c r="I648" s="68"/>
      <c r="J648" s="67"/>
      <c r="K648" s="67"/>
      <c r="L648" s="67"/>
      <c r="M648" s="67"/>
      <c r="N648" s="67"/>
      <c r="O648" s="67"/>
      <c r="P648" s="67"/>
      <c r="Q648" s="67"/>
      <c r="R648" s="67"/>
      <c r="S648" s="67"/>
      <c r="T648" s="67"/>
      <c r="U648" s="67"/>
    </row>
    <row r="649" spans="9:21">
      <c r="I649" s="68"/>
      <c r="J649" s="67"/>
      <c r="K649" s="67"/>
      <c r="L649" s="67"/>
      <c r="M649" s="67"/>
      <c r="N649" s="67"/>
      <c r="O649" s="67"/>
      <c r="P649" s="67"/>
      <c r="Q649" s="67"/>
      <c r="R649" s="67"/>
      <c r="S649" s="67"/>
      <c r="T649" s="67"/>
      <c r="U649" s="67"/>
    </row>
    <row r="650" spans="9:21">
      <c r="I650" s="68"/>
      <c r="J650" s="67"/>
      <c r="K650" s="67"/>
      <c r="L650" s="67"/>
      <c r="M650" s="67"/>
      <c r="N650" s="67"/>
      <c r="O650" s="67"/>
      <c r="P650" s="67"/>
      <c r="Q650" s="67"/>
      <c r="R650" s="67"/>
      <c r="S650" s="67"/>
      <c r="T650" s="67"/>
      <c r="U650" s="67"/>
    </row>
    <row r="651" spans="9:21">
      <c r="I651" s="68"/>
      <c r="J651" s="67"/>
      <c r="K651" s="67"/>
      <c r="L651" s="67"/>
      <c r="M651" s="67"/>
      <c r="N651" s="67"/>
      <c r="O651" s="67"/>
      <c r="P651" s="67"/>
      <c r="Q651" s="67"/>
      <c r="R651" s="67"/>
      <c r="S651" s="67"/>
      <c r="T651" s="67"/>
      <c r="U651" s="67"/>
    </row>
    <row r="652" spans="9:21">
      <c r="I652" s="68"/>
      <c r="J652" s="67"/>
      <c r="K652" s="67"/>
      <c r="L652" s="67"/>
      <c r="M652" s="67"/>
      <c r="N652" s="67"/>
      <c r="O652" s="67"/>
      <c r="P652" s="67"/>
      <c r="Q652" s="67"/>
      <c r="R652" s="67"/>
      <c r="S652" s="67"/>
      <c r="T652" s="67"/>
      <c r="U652" s="67"/>
    </row>
    <row r="653" spans="9:21">
      <c r="I653" s="68"/>
      <c r="J653" s="67"/>
      <c r="K653" s="67"/>
      <c r="L653" s="67"/>
      <c r="M653" s="67"/>
      <c r="N653" s="67"/>
      <c r="O653" s="67"/>
      <c r="P653" s="67"/>
      <c r="Q653" s="67"/>
      <c r="R653" s="67"/>
      <c r="S653" s="67"/>
      <c r="T653" s="67"/>
      <c r="U653" s="67"/>
    </row>
    <row r="654" spans="9:21">
      <c r="I654" s="68"/>
      <c r="J654" s="67"/>
      <c r="K654" s="67"/>
      <c r="L654" s="67"/>
      <c r="M654" s="67"/>
      <c r="N654" s="67"/>
      <c r="O654" s="67"/>
      <c r="P654" s="67"/>
      <c r="Q654" s="67"/>
      <c r="R654" s="67"/>
      <c r="S654" s="67"/>
      <c r="T654" s="67"/>
      <c r="U654" s="67"/>
    </row>
    <row r="655" spans="9:21">
      <c r="I655" s="68"/>
      <c r="J655" s="67"/>
      <c r="K655" s="67"/>
      <c r="L655" s="67"/>
      <c r="M655" s="67"/>
      <c r="N655" s="67"/>
      <c r="O655" s="67"/>
      <c r="P655" s="67"/>
      <c r="Q655" s="67"/>
      <c r="R655" s="67"/>
      <c r="S655" s="67"/>
      <c r="T655" s="67"/>
      <c r="U655" s="67"/>
    </row>
    <row r="656" spans="9:21">
      <c r="I656" s="68"/>
      <c r="J656" s="67"/>
      <c r="K656" s="67"/>
      <c r="L656" s="67"/>
      <c r="M656" s="67"/>
      <c r="N656" s="67"/>
      <c r="O656" s="67"/>
      <c r="P656" s="67"/>
      <c r="Q656" s="67"/>
      <c r="R656" s="67"/>
      <c r="S656" s="67"/>
      <c r="T656" s="67"/>
      <c r="U656" s="67"/>
    </row>
    <row r="657" spans="9:21">
      <c r="I657" s="68"/>
      <c r="J657" s="67"/>
      <c r="K657" s="67"/>
      <c r="L657" s="67"/>
      <c r="M657" s="67"/>
      <c r="N657" s="67"/>
      <c r="O657" s="67"/>
      <c r="P657" s="67"/>
      <c r="Q657" s="67"/>
      <c r="R657" s="67"/>
      <c r="S657" s="67"/>
      <c r="T657" s="67"/>
      <c r="U657" s="67"/>
    </row>
    <row r="658" spans="9:21">
      <c r="I658" s="68"/>
      <c r="J658" s="67"/>
      <c r="K658" s="67"/>
      <c r="L658" s="67"/>
      <c r="M658" s="67"/>
      <c r="N658" s="67"/>
      <c r="O658" s="67"/>
      <c r="P658" s="67"/>
      <c r="Q658" s="67"/>
      <c r="R658" s="67"/>
      <c r="S658" s="67"/>
      <c r="T658" s="67"/>
      <c r="U658" s="67"/>
    </row>
    <row r="659" spans="9:21">
      <c r="I659" s="68"/>
      <c r="J659" s="67"/>
      <c r="K659" s="67"/>
      <c r="L659" s="67"/>
      <c r="M659" s="67"/>
      <c r="N659" s="67"/>
      <c r="O659" s="67"/>
      <c r="P659" s="67"/>
      <c r="Q659" s="67"/>
      <c r="R659" s="67"/>
      <c r="S659" s="67"/>
      <c r="T659" s="67"/>
      <c r="U659" s="67"/>
    </row>
    <row r="660" spans="9:21">
      <c r="I660" s="68"/>
      <c r="J660" s="67"/>
      <c r="K660" s="67"/>
      <c r="L660" s="67"/>
      <c r="M660" s="67"/>
      <c r="N660" s="67"/>
      <c r="O660" s="67"/>
      <c r="P660" s="67"/>
      <c r="Q660" s="67"/>
      <c r="R660" s="67"/>
      <c r="S660" s="67"/>
      <c r="T660" s="67"/>
      <c r="U660" s="67"/>
    </row>
    <row r="661" spans="9:21">
      <c r="I661" s="68"/>
      <c r="J661" s="67"/>
      <c r="K661" s="67"/>
      <c r="L661" s="67"/>
      <c r="M661" s="67"/>
      <c r="N661" s="67"/>
      <c r="O661" s="67"/>
      <c r="P661" s="67"/>
      <c r="Q661" s="67"/>
      <c r="R661" s="67"/>
      <c r="S661" s="67"/>
      <c r="T661" s="67"/>
      <c r="U661" s="67"/>
    </row>
    <row r="662" spans="9:21">
      <c r="I662" s="68"/>
      <c r="J662" s="67"/>
      <c r="K662" s="67"/>
      <c r="L662" s="67"/>
      <c r="M662" s="67"/>
      <c r="N662" s="67"/>
      <c r="O662" s="67"/>
      <c r="P662" s="67"/>
      <c r="Q662" s="67"/>
      <c r="R662" s="67"/>
      <c r="S662" s="67"/>
      <c r="T662" s="67"/>
      <c r="U662" s="67"/>
    </row>
    <row r="663" spans="9:21">
      <c r="I663" s="68"/>
      <c r="J663" s="67"/>
      <c r="K663" s="67"/>
      <c r="L663" s="67"/>
      <c r="M663" s="67"/>
      <c r="N663" s="67"/>
      <c r="O663" s="67"/>
      <c r="P663" s="67"/>
      <c r="Q663" s="67"/>
      <c r="R663" s="67"/>
      <c r="S663" s="67"/>
      <c r="T663" s="67"/>
      <c r="U663" s="67"/>
    </row>
    <row r="664" spans="9:21">
      <c r="I664" s="68"/>
      <c r="J664" s="67"/>
      <c r="K664" s="67"/>
      <c r="L664" s="67"/>
      <c r="M664" s="67"/>
      <c r="N664" s="67"/>
      <c r="O664" s="67"/>
      <c r="P664" s="67"/>
      <c r="Q664" s="67"/>
      <c r="R664" s="67"/>
      <c r="S664" s="67"/>
      <c r="T664" s="67"/>
      <c r="U664" s="67"/>
    </row>
    <row r="665" spans="9:21">
      <c r="I665" s="68"/>
      <c r="J665" s="67"/>
      <c r="K665" s="67"/>
      <c r="L665" s="67"/>
      <c r="M665" s="67"/>
      <c r="N665" s="67"/>
      <c r="O665" s="67"/>
      <c r="P665" s="67"/>
      <c r="Q665" s="67"/>
      <c r="R665" s="67"/>
      <c r="S665" s="67"/>
      <c r="T665" s="67"/>
      <c r="U665" s="67"/>
    </row>
    <row r="666" spans="9:21">
      <c r="I666" s="68"/>
      <c r="J666" s="67"/>
      <c r="K666" s="67"/>
      <c r="L666" s="67"/>
      <c r="M666" s="67"/>
      <c r="N666" s="67"/>
      <c r="O666" s="67"/>
      <c r="P666" s="67"/>
      <c r="Q666" s="67"/>
      <c r="R666" s="67"/>
      <c r="S666" s="67"/>
      <c r="T666" s="67"/>
      <c r="U666" s="67"/>
    </row>
    <row r="667" spans="9:21">
      <c r="I667" s="68"/>
      <c r="J667" s="67"/>
      <c r="K667" s="67"/>
      <c r="L667" s="67"/>
      <c r="M667" s="67"/>
      <c r="N667" s="67"/>
      <c r="O667" s="67"/>
      <c r="P667" s="67"/>
      <c r="Q667" s="67"/>
      <c r="R667" s="67"/>
      <c r="S667" s="67"/>
      <c r="T667" s="67"/>
      <c r="U667" s="67"/>
    </row>
    <row r="668" spans="9:21">
      <c r="I668" s="68"/>
      <c r="J668" s="67"/>
      <c r="K668" s="67"/>
      <c r="L668" s="67"/>
      <c r="M668" s="67"/>
      <c r="N668" s="67"/>
      <c r="O668" s="67"/>
      <c r="P668" s="67"/>
      <c r="Q668" s="67"/>
      <c r="R668" s="67"/>
      <c r="S668" s="67"/>
      <c r="T668" s="67"/>
      <c r="U668" s="67"/>
    </row>
    <row r="669" spans="9:21">
      <c r="I669" s="68"/>
      <c r="J669" s="67"/>
      <c r="K669" s="67"/>
      <c r="L669" s="67"/>
      <c r="M669" s="67"/>
      <c r="N669" s="67"/>
      <c r="O669" s="67"/>
      <c r="P669" s="67"/>
      <c r="Q669" s="67"/>
      <c r="R669" s="67"/>
      <c r="S669" s="67"/>
      <c r="T669" s="67"/>
      <c r="U669" s="67"/>
    </row>
    <row r="670" spans="9:21">
      <c r="I670" s="68"/>
      <c r="J670" s="67"/>
      <c r="K670" s="67"/>
      <c r="L670" s="67"/>
      <c r="M670" s="67"/>
      <c r="N670" s="67"/>
      <c r="O670" s="67"/>
      <c r="P670" s="67"/>
      <c r="Q670" s="67"/>
      <c r="R670" s="67"/>
      <c r="S670" s="67"/>
      <c r="T670" s="67"/>
      <c r="U670" s="67"/>
    </row>
    <row r="671" spans="9:21">
      <c r="I671" s="68"/>
      <c r="J671" s="67"/>
      <c r="K671" s="67"/>
      <c r="L671" s="67"/>
      <c r="M671" s="67"/>
      <c r="N671" s="67"/>
      <c r="O671" s="67"/>
      <c r="P671" s="67"/>
      <c r="Q671" s="67"/>
      <c r="R671" s="67"/>
      <c r="S671" s="67"/>
      <c r="T671" s="67"/>
      <c r="U671" s="67"/>
    </row>
    <row r="672" spans="9:21">
      <c r="I672" s="68"/>
      <c r="J672" s="67"/>
      <c r="K672" s="67"/>
      <c r="L672" s="67"/>
      <c r="M672" s="67"/>
      <c r="N672" s="67"/>
      <c r="O672" s="67"/>
      <c r="P672" s="67"/>
      <c r="Q672" s="67"/>
      <c r="R672" s="67"/>
      <c r="S672" s="67"/>
      <c r="T672" s="67"/>
      <c r="U672" s="67"/>
    </row>
    <row r="673" spans="9:21">
      <c r="I673" s="68"/>
      <c r="J673" s="67"/>
      <c r="K673" s="67"/>
      <c r="L673" s="67"/>
      <c r="M673" s="67"/>
      <c r="N673" s="67"/>
      <c r="O673" s="67"/>
      <c r="P673" s="67"/>
      <c r="Q673" s="67"/>
      <c r="R673" s="67"/>
      <c r="S673" s="67"/>
      <c r="T673" s="67"/>
      <c r="U673" s="67"/>
    </row>
    <row r="674" spans="9:21">
      <c r="I674" s="68"/>
      <c r="J674" s="67"/>
      <c r="K674" s="67"/>
      <c r="L674" s="67"/>
      <c r="M674" s="67"/>
      <c r="N674" s="67"/>
      <c r="O674" s="67"/>
      <c r="P674" s="67"/>
      <c r="Q674" s="67"/>
      <c r="R674" s="67"/>
      <c r="S674" s="67"/>
      <c r="T674" s="67"/>
      <c r="U674" s="67"/>
    </row>
    <row r="675" spans="9:21">
      <c r="I675" s="68"/>
      <c r="J675" s="67"/>
      <c r="K675" s="67"/>
      <c r="L675" s="67"/>
      <c r="M675" s="67"/>
      <c r="N675" s="67"/>
      <c r="O675" s="67"/>
      <c r="P675" s="67"/>
      <c r="Q675" s="67"/>
      <c r="R675" s="67"/>
      <c r="S675" s="67"/>
      <c r="T675" s="67"/>
      <c r="U675" s="67"/>
    </row>
    <row r="676" spans="9:21">
      <c r="I676" s="68"/>
      <c r="J676" s="67"/>
      <c r="K676" s="67"/>
      <c r="L676" s="67"/>
      <c r="M676" s="67"/>
      <c r="N676" s="67"/>
      <c r="O676" s="67"/>
      <c r="P676" s="67"/>
      <c r="Q676" s="67"/>
      <c r="R676" s="67"/>
      <c r="S676" s="67"/>
      <c r="T676" s="67"/>
      <c r="U676" s="67"/>
    </row>
    <row r="677" spans="9:21">
      <c r="I677" s="68"/>
      <c r="J677" s="67"/>
      <c r="K677" s="67"/>
      <c r="L677" s="67"/>
      <c r="M677" s="67"/>
      <c r="N677" s="67"/>
      <c r="O677" s="67"/>
      <c r="P677" s="67"/>
      <c r="Q677" s="67"/>
      <c r="R677" s="67"/>
      <c r="S677" s="67"/>
      <c r="T677" s="67"/>
      <c r="U677" s="67"/>
    </row>
    <row r="678" spans="9:21">
      <c r="I678" s="68"/>
      <c r="J678" s="67"/>
      <c r="K678" s="67"/>
      <c r="L678" s="67"/>
      <c r="M678" s="67"/>
      <c r="N678" s="67"/>
      <c r="O678" s="67"/>
      <c r="P678" s="67"/>
      <c r="Q678" s="67"/>
      <c r="R678" s="67"/>
      <c r="S678" s="67"/>
      <c r="T678" s="67"/>
      <c r="U678" s="67"/>
    </row>
    <row r="679" spans="9:21">
      <c r="I679" s="68"/>
      <c r="J679" s="67"/>
      <c r="K679" s="67"/>
      <c r="L679" s="67"/>
      <c r="M679" s="67"/>
      <c r="N679" s="67"/>
      <c r="O679" s="67"/>
      <c r="P679" s="67"/>
      <c r="Q679" s="67"/>
      <c r="R679" s="67"/>
      <c r="S679" s="67"/>
      <c r="T679" s="67"/>
      <c r="U679" s="67"/>
    </row>
    <row r="680" spans="9:21">
      <c r="I680" s="68"/>
      <c r="J680" s="67"/>
      <c r="K680" s="67"/>
      <c r="L680" s="67"/>
      <c r="M680" s="67"/>
      <c r="N680" s="67"/>
      <c r="O680" s="67"/>
      <c r="P680" s="67"/>
      <c r="Q680" s="67"/>
      <c r="R680" s="67"/>
      <c r="S680" s="67"/>
      <c r="T680" s="67"/>
      <c r="U680" s="67"/>
    </row>
    <row r="681" spans="9:21">
      <c r="I681" s="68"/>
      <c r="J681" s="67"/>
      <c r="K681" s="67"/>
      <c r="L681" s="67"/>
      <c r="M681" s="67"/>
      <c r="N681" s="67"/>
      <c r="O681" s="67"/>
      <c r="P681" s="67"/>
      <c r="Q681" s="67"/>
      <c r="R681" s="67"/>
      <c r="S681" s="67"/>
      <c r="T681" s="67"/>
      <c r="U681" s="67"/>
    </row>
    <row r="682" spans="9:21">
      <c r="I682" s="68"/>
      <c r="J682" s="67"/>
      <c r="K682" s="67"/>
      <c r="L682" s="67"/>
      <c r="M682" s="67"/>
      <c r="N682" s="67"/>
      <c r="O682" s="67"/>
      <c r="P682" s="67"/>
      <c r="Q682" s="67"/>
      <c r="R682" s="67"/>
      <c r="S682" s="67"/>
      <c r="T682" s="67"/>
      <c r="U682" s="67"/>
    </row>
    <row r="683" spans="9:21">
      <c r="I683" s="68"/>
      <c r="J683" s="67"/>
      <c r="K683" s="67"/>
      <c r="L683" s="67"/>
      <c r="M683" s="67"/>
      <c r="N683" s="67"/>
      <c r="O683" s="67"/>
      <c r="P683" s="67"/>
      <c r="Q683" s="67"/>
      <c r="R683" s="67"/>
      <c r="S683" s="67"/>
      <c r="T683" s="67"/>
      <c r="U683" s="67"/>
    </row>
    <row r="684" spans="9:21">
      <c r="I684" s="68"/>
      <c r="J684" s="67"/>
      <c r="K684" s="67"/>
      <c r="L684" s="67"/>
      <c r="M684" s="67"/>
      <c r="N684" s="67"/>
      <c r="O684" s="67"/>
      <c r="P684" s="67"/>
      <c r="Q684" s="67"/>
      <c r="R684" s="67"/>
      <c r="S684" s="67"/>
      <c r="T684" s="67"/>
      <c r="U684" s="67"/>
    </row>
    <row r="685" spans="9:21">
      <c r="I685" s="68"/>
      <c r="J685" s="67"/>
      <c r="K685" s="67"/>
      <c r="L685" s="67"/>
      <c r="M685" s="67"/>
      <c r="N685" s="67"/>
      <c r="O685" s="67"/>
      <c r="P685" s="67"/>
      <c r="Q685" s="67"/>
      <c r="R685" s="67"/>
      <c r="S685" s="67"/>
      <c r="T685" s="67"/>
      <c r="U685" s="67"/>
    </row>
    <row r="686" spans="9:21">
      <c r="I686" s="68"/>
      <c r="J686" s="67"/>
      <c r="K686" s="67"/>
      <c r="L686" s="67"/>
      <c r="M686" s="67"/>
      <c r="N686" s="67"/>
      <c r="O686" s="67"/>
      <c r="P686" s="67"/>
      <c r="Q686" s="67"/>
      <c r="R686" s="67"/>
      <c r="S686" s="67"/>
      <c r="T686" s="67"/>
      <c r="U686" s="67"/>
    </row>
    <row r="687" spans="9:21">
      <c r="I687" s="68"/>
      <c r="J687" s="67"/>
      <c r="K687" s="67"/>
      <c r="L687" s="67"/>
      <c r="M687" s="67"/>
      <c r="N687" s="67"/>
      <c r="O687" s="67"/>
      <c r="P687" s="67"/>
      <c r="Q687" s="67"/>
      <c r="R687" s="67"/>
      <c r="S687" s="67"/>
      <c r="T687" s="67"/>
      <c r="U687" s="67"/>
    </row>
    <row r="688" spans="9:21">
      <c r="I688" s="68"/>
      <c r="J688" s="67"/>
      <c r="K688" s="67"/>
      <c r="L688" s="67"/>
      <c r="M688" s="67"/>
      <c r="N688" s="67"/>
      <c r="O688" s="67"/>
      <c r="P688" s="67"/>
      <c r="Q688" s="67"/>
      <c r="R688" s="67"/>
      <c r="S688" s="67"/>
      <c r="T688" s="67"/>
      <c r="U688" s="67"/>
    </row>
    <row r="689" spans="9:21">
      <c r="I689" s="68"/>
      <c r="J689" s="67"/>
      <c r="K689" s="67"/>
      <c r="L689" s="67"/>
      <c r="M689" s="67"/>
      <c r="N689" s="67"/>
      <c r="O689" s="67"/>
      <c r="P689" s="67"/>
      <c r="Q689" s="67"/>
      <c r="R689" s="67"/>
      <c r="S689" s="67"/>
      <c r="T689" s="67"/>
      <c r="U689" s="67"/>
    </row>
    <row r="690" spans="9:21">
      <c r="I690" s="68"/>
      <c r="J690" s="67"/>
      <c r="K690" s="67"/>
      <c r="L690" s="67"/>
      <c r="M690" s="67"/>
      <c r="N690" s="67"/>
      <c r="O690" s="67"/>
      <c r="P690" s="67"/>
      <c r="Q690" s="67"/>
      <c r="R690" s="67"/>
      <c r="S690" s="67"/>
      <c r="T690" s="67"/>
      <c r="U690" s="67"/>
    </row>
    <row r="691" spans="9:21">
      <c r="I691" s="68"/>
      <c r="J691" s="67"/>
      <c r="K691" s="67"/>
      <c r="L691" s="67"/>
      <c r="M691" s="67"/>
      <c r="N691" s="67"/>
      <c r="O691" s="67"/>
      <c r="P691" s="67"/>
      <c r="Q691" s="67"/>
      <c r="R691" s="67"/>
      <c r="S691" s="67"/>
      <c r="T691" s="67"/>
      <c r="U691" s="67"/>
    </row>
    <row r="692" spans="9:21">
      <c r="I692" s="68"/>
      <c r="J692" s="67"/>
      <c r="K692" s="67"/>
      <c r="L692" s="67"/>
      <c r="M692" s="67"/>
      <c r="N692" s="67"/>
      <c r="O692" s="67"/>
      <c r="P692" s="67"/>
      <c r="Q692" s="67"/>
      <c r="R692" s="67"/>
      <c r="S692" s="67"/>
      <c r="T692" s="67"/>
      <c r="U692" s="67"/>
    </row>
    <row r="693" spans="9:21">
      <c r="I693" s="68"/>
      <c r="J693" s="67"/>
      <c r="K693" s="67"/>
      <c r="L693" s="67"/>
      <c r="M693" s="67"/>
      <c r="N693" s="67"/>
      <c r="O693" s="67"/>
      <c r="P693" s="67"/>
      <c r="Q693" s="67"/>
      <c r="R693" s="67"/>
      <c r="S693" s="67"/>
      <c r="T693" s="67"/>
      <c r="U693" s="67"/>
    </row>
    <row r="694" spans="9:21">
      <c r="I694" s="68"/>
      <c r="J694" s="67"/>
      <c r="K694" s="67"/>
      <c r="L694" s="67"/>
      <c r="M694" s="67"/>
      <c r="N694" s="67"/>
      <c r="O694" s="67"/>
      <c r="P694" s="67"/>
      <c r="Q694" s="67"/>
      <c r="R694" s="67"/>
      <c r="S694" s="67"/>
      <c r="T694" s="67"/>
      <c r="U694" s="67"/>
    </row>
    <row r="695" spans="9:21">
      <c r="I695" s="68"/>
      <c r="J695" s="67"/>
      <c r="K695" s="67"/>
      <c r="L695" s="67"/>
      <c r="M695" s="67"/>
      <c r="N695" s="67"/>
      <c r="O695" s="67"/>
      <c r="P695" s="67"/>
      <c r="Q695" s="67"/>
      <c r="R695" s="67"/>
      <c r="S695" s="67"/>
      <c r="T695" s="67"/>
      <c r="U695" s="67"/>
    </row>
    <row r="696" spans="9:21">
      <c r="I696" s="68"/>
      <c r="J696" s="67"/>
      <c r="K696" s="67"/>
      <c r="L696" s="67"/>
      <c r="M696" s="67"/>
      <c r="N696" s="67"/>
      <c r="O696" s="67"/>
      <c r="P696" s="67"/>
      <c r="Q696" s="67"/>
      <c r="R696" s="67"/>
      <c r="S696" s="67"/>
      <c r="T696" s="67"/>
      <c r="U696" s="67"/>
    </row>
    <row r="697" spans="9:21">
      <c r="I697" s="68"/>
      <c r="J697" s="67"/>
      <c r="K697" s="67"/>
      <c r="L697" s="67"/>
      <c r="M697" s="67"/>
      <c r="N697" s="67"/>
      <c r="O697" s="67"/>
      <c r="P697" s="67"/>
      <c r="Q697" s="67"/>
      <c r="R697" s="67"/>
      <c r="S697" s="67"/>
      <c r="T697" s="67"/>
      <c r="U697" s="67"/>
    </row>
    <row r="698" spans="9:21">
      <c r="I698" s="68"/>
      <c r="J698" s="67"/>
      <c r="K698" s="67"/>
      <c r="L698" s="67"/>
      <c r="M698" s="67"/>
      <c r="N698" s="67"/>
      <c r="O698" s="67"/>
      <c r="P698" s="67"/>
      <c r="Q698" s="67"/>
      <c r="R698" s="67"/>
      <c r="S698" s="67"/>
      <c r="T698" s="67"/>
      <c r="U698" s="67"/>
    </row>
    <row r="699" spans="9:21">
      <c r="I699" s="68"/>
      <c r="J699" s="67"/>
      <c r="K699" s="67"/>
      <c r="L699" s="67"/>
      <c r="M699" s="67"/>
      <c r="N699" s="67"/>
      <c r="O699" s="67"/>
      <c r="P699" s="67"/>
      <c r="Q699" s="67"/>
      <c r="R699" s="67"/>
      <c r="S699" s="67"/>
      <c r="T699" s="67"/>
      <c r="U699" s="67"/>
    </row>
    <row r="700" spans="9:21">
      <c r="I700" s="68"/>
      <c r="J700" s="67"/>
      <c r="K700" s="67"/>
      <c r="L700" s="67"/>
      <c r="M700" s="67"/>
      <c r="N700" s="67"/>
      <c r="O700" s="67"/>
      <c r="P700" s="67"/>
      <c r="Q700" s="67"/>
      <c r="R700" s="67"/>
      <c r="S700" s="67"/>
      <c r="T700" s="67"/>
      <c r="U700" s="67"/>
    </row>
    <row r="701" spans="9:21">
      <c r="I701" s="68"/>
      <c r="J701" s="67"/>
      <c r="K701" s="67"/>
      <c r="L701" s="67"/>
      <c r="M701" s="67"/>
      <c r="N701" s="67"/>
      <c r="O701" s="67"/>
      <c r="P701" s="67"/>
      <c r="Q701" s="67"/>
      <c r="R701" s="67"/>
      <c r="S701" s="67"/>
      <c r="T701" s="67"/>
      <c r="U701" s="67"/>
    </row>
    <row r="702" spans="9:21">
      <c r="I702" s="68"/>
      <c r="J702" s="67"/>
      <c r="K702" s="67"/>
      <c r="L702" s="67"/>
      <c r="M702" s="67"/>
      <c r="N702" s="67"/>
      <c r="O702" s="67"/>
      <c r="P702" s="67"/>
      <c r="Q702" s="67"/>
      <c r="R702" s="67"/>
      <c r="S702" s="67"/>
      <c r="T702" s="67"/>
      <c r="U702" s="67"/>
    </row>
    <row r="703" spans="9:21">
      <c r="I703" s="68"/>
      <c r="J703" s="67"/>
      <c r="K703" s="67"/>
      <c r="L703" s="67"/>
      <c r="M703" s="67"/>
      <c r="N703" s="67"/>
      <c r="O703" s="67"/>
      <c r="P703" s="67"/>
      <c r="Q703" s="67"/>
      <c r="R703" s="67"/>
      <c r="S703" s="67"/>
      <c r="T703" s="67"/>
      <c r="U703" s="67"/>
    </row>
    <row r="704" spans="9:21">
      <c r="I704" s="68"/>
      <c r="J704" s="67"/>
      <c r="K704" s="67"/>
      <c r="L704" s="67"/>
      <c r="M704" s="67"/>
      <c r="N704" s="67"/>
      <c r="O704" s="67"/>
      <c r="P704" s="67"/>
      <c r="Q704" s="67"/>
      <c r="R704" s="67"/>
      <c r="S704" s="67"/>
      <c r="T704" s="67"/>
      <c r="U704" s="67"/>
    </row>
    <row r="705" spans="9:21">
      <c r="I705" s="68"/>
      <c r="J705" s="67"/>
      <c r="K705" s="67"/>
      <c r="L705" s="67"/>
      <c r="M705" s="67"/>
      <c r="N705" s="67"/>
      <c r="O705" s="67"/>
      <c r="P705" s="67"/>
      <c r="Q705" s="67"/>
      <c r="R705" s="67"/>
      <c r="S705" s="67"/>
      <c r="T705" s="67"/>
      <c r="U705" s="67"/>
    </row>
    <row r="706" spans="9:21">
      <c r="I706" s="68"/>
      <c r="J706" s="67"/>
      <c r="K706" s="67"/>
      <c r="L706" s="67"/>
      <c r="M706" s="67"/>
      <c r="N706" s="67"/>
      <c r="O706" s="67"/>
      <c r="P706" s="67"/>
      <c r="Q706" s="67"/>
      <c r="R706" s="67"/>
      <c r="S706" s="67"/>
      <c r="T706" s="67"/>
      <c r="U706" s="67"/>
    </row>
    <row r="707" spans="9:21">
      <c r="I707" s="68"/>
      <c r="J707" s="67"/>
      <c r="K707" s="67"/>
      <c r="L707" s="67"/>
      <c r="M707" s="67"/>
      <c r="N707" s="67"/>
      <c r="O707" s="67"/>
      <c r="P707" s="67"/>
      <c r="Q707" s="67"/>
      <c r="R707" s="67"/>
      <c r="S707" s="67"/>
      <c r="T707" s="67"/>
      <c r="U707" s="67"/>
    </row>
    <row r="708" spans="9:21">
      <c r="I708" s="68"/>
      <c r="J708" s="67"/>
      <c r="K708" s="67"/>
      <c r="L708" s="67"/>
      <c r="M708" s="67"/>
      <c r="N708" s="67"/>
      <c r="O708" s="67"/>
      <c r="P708" s="67"/>
      <c r="Q708" s="67"/>
      <c r="R708" s="67"/>
      <c r="S708" s="67"/>
      <c r="T708" s="67"/>
      <c r="U708" s="67"/>
    </row>
    <row r="709" spans="9:21">
      <c r="I709" s="68"/>
      <c r="J709" s="67"/>
      <c r="K709" s="67"/>
      <c r="L709" s="67"/>
      <c r="M709" s="67"/>
      <c r="N709" s="67"/>
      <c r="O709" s="67"/>
      <c r="P709" s="67"/>
      <c r="Q709" s="67"/>
      <c r="R709" s="67"/>
      <c r="S709" s="67"/>
      <c r="T709" s="67"/>
      <c r="U709" s="67"/>
    </row>
    <row r="710" spans="9:21">
      <c r="I710" s="68"/>
      <c r="J710" s="67"/>
      <c r="K710" s="67"/>
      <c r="L710" s="67"/>
      <c r="M710" s="67"/>
      <c r="N710" s="67"/>
      <c r="O710" s="67"/>
      <c r="P710" s="67"/>
      <c r="Q710" s="67"/>
      <c r="R710" s="67"/>
      <c r="S710" s="67"/>
      <c r="T710" s="67"/>
      <c r="U710" s="67"/>
    </row>
    <row r="711" spans="9:21">
      <c r="I711" s="68"/>
      <c r="J711" s="67"/>
      <c r="K711" s="67"/>
      <c r="L711" s="67"/>
      <c r="M711" s="67"/>
      <c r="N711" s="67"/>
      <c r="O711" s="67"/>
      <c r="P711" s="67"/>
      <c r="Q711" s="67"/>
      <c r="R711" s="67"/>
      <c r="S711" s="67"/>
      <c r="T711" s="67"/>
      <c r="U711" s="67"/>
    </row>
    <row r="712" spans="9:21">
      <c r="I712" s="68"/>
      <c r="J712" s="67"/>
      <c r="K712" s="67"/>
      <c r="L712" s="67"/>
      <c r="M712" s="67"/>
      <c r="N712" s="67"/>
      <c r="O712" s="67"/>
      <c r="P712" s="67"/>
      <c r="Q712" s="67"/>
      <c r="R712" s="67"/>
      <c r="S712" s="67"/>
      <c r="T712" s="67"/>
      <c r="U712" s="67"/>
    </row>
    <row r="713" spans="9:21">
      <c r="I713" s="68"/>
      <c r="J713" s="67"/>
      <c r="K713" s="67"/>
      <c r="L713" s="67"/>
      <c r="M713" s="67"/>
      <c r="N713" s="67"/>
      <c r="O713" s="67"/>
      <c r="P713" s="67"/>
      <c r="Q713" s="67"/>
      <c r="R713" s="67"/>
      <c r="S713" s="67"/>
      <c r="T713" s="67"/>
      <c r="U713" s="67"/>
    </row>
    <row r="714" spans="9:21">
      <c r="I714" s="68"/>
      <c r="J714" s="67"/>
      <c r="K714" s="67"/>
      <c r="L714" s="67"/>
      <c r="M714" s="67"/>
      <c r="N714" s="67"/>
      <c r="O714" s="67"/>
      <c r="P714" s="67"/>
      <c r="Q714" s="67"/>
      <c r="R714" s="67"/>
      <c r="S714" s="67"/>
      <c r="T714" s="67"/>
      <c r="U714" s="67"/>
    </row>
    <row r="715" spans="9:21">
      <c r="I715" s="68"/>
      <c r="J715" s="67"/>
      <c r="K715" s="67"/>
      <c r="L715" s="67"/>
      <c r="M715" s="67"/>
      <c r="N715" s="67"/>
      <c r="O715" s="67"/>
      <c r="P715" s="67"/>
      <c r="Q715" s="67"/>
      <c r="R715" s="67"/>
      <c r="S715" s="67"/>
      <c r="T715" s="67"/>
      <c r="U715" s="67"/>
    </row>
    <row r="716" spans="9:21">
      <c r="I716" s="68"/>
      <c r="J716" s="67"/>
      <c r="K716" s="67"/>
      <c r="L716" s="67"/>
      <c r="M716" s="67"/>
      <c r="N716" s="67"/>
      <c r="O716" s="67"/>
      <c r="P716" s="67"/>
      <c r="Q716" s="67"/>
      <c r="R716" s="67"/>
      <c r="S716" s="67"/>
      <c r="T716" s="67"/>
      <c r="U716" s="67"/>
    </row>
    <row r="717" spans="9:21">
      <c r="I717" s="68"/>
      <c r="J717" s="67"/>
      <c r="K717" s="67"/>
      <c r="L717" s="67"/>
      <c r="M717" s="67"/>
      <c r="N717" s="67"/>
      <c r="O717" s="67"/>
      <c r="P717" s="67"/>
      <c r="Q717" s="67"/>
      <c r="R717" s="67"/>
      <c r="S717" s="67"/>
      <c r="T717" s="67"/>
      <c r="U717" s="67"/>
    </row>
    <row r="718" spans="9:21">
      <c r="I718" s="68"/>
      <c r="J718" s="67"/>
      <c r="K718" s="67"/>
      <c r="L718" s="67"/>
      <c r="M718" s="67"/>
      <c r="N718" s="67"/>
      <c r="O718" s="67"/>
      <c r="P718" s="67"/>
      <c r="Q718" s="67"/>
      <c r="R718" s="67"/>
      <c r="S718" s="67"/>
      <c r="T718" s="67"/>
      <c r="U718" s="67"/>
    </row>
    <row r="719" spans="9:21">
      <c r="I719" s="68"/>
      <c r="J719" s="67"/>
      <c r="K719" s="67"/>
      <c r="L719" s="67"/>
      <c r="M719" s="67"/>
      <c r="N719" s="67"/>
      <c r="O719" s="67"/>
      <c r="P719" s="67"/>
      <c r="Q719" s="67"/>
      <c r="R719" s="67"/>
      <c r="S719" s="67"/>
      <c r="T719" s="67"/>
      <c r="U719" s="67"/>
    </row>
    <row r="720" spans="9:21">
      <c r="I720" s="68"/>
      <c r="J720" s="67"/>
      <c r="K720" s="67"/>
      <c r="L720" s="67"/>
      <c r="M720" s="67"/>
      <c r="N720" s="67"/>
      <c r="O720" s="67"/>
      <c r="P720" s="67"/>
      <c r="Q720" s="67"/>
      <c r="R720" s="67"/>
      <c r="S720" s="67"/>
      <c r="T720" s="67"/>
      <c r="U720" s="67"/>
    </row>
    <row r="721" spans="9:21">
      <c r="I721" s="68"/>
      <c r="J721" s="67"/>
      <c r="K721" s="67"/>
      <c r="L721" s="67"/>
      <c r="M721" s="67"/>
      <c r="N721" s="67"/>
      <c r="O721" s="67"/>
      <c r="P721" s="67"/>
      <c r="Q721" s="67"/>
      <c r="R721" s="67"/>
      <c r="S721" s="67"/>
      <c r="T721" s="67"/>
      <c r="U721" s="67"/>
    </row>
    <row r="722" spans="9:21">
      <c r="I722" s="68"/>
      <c r="J722" s="67"/>
      <c r="K722" s="67"/>
      <c r="L722" s="67"/>
      <c r="M722" s="67"/>
      <c r="N722" s="67"/>
      <c r="O722" s="67"/>
      <c r="P722" s="67"/>
      <c r="Q722" s="67"/>
      <c r="R722" s="67"/>
      <c r="S722" s="67"/>
      <c r="T722" s="67"/>
      <c r="U722" s="67"/>
    </row>
    <row r="723" spans="9:21">
      <c r="I723" s="68"/>
      <c r="J723" s="67"/>
      <c r="K723" s="67"/>
      <c r="L723" s="67"/>
      <c r="M723" s="67"/>
      <c r="N723" s="67"/>
      <c r="O723" s="67"/>
      <c r="P723" s="67"/>
      <c r="Q723" s="67"/>
      <c r="R723" s="67"/>
      <c r="S723" s="67"/>
      <c r="T723" s="67"/>
      <c r="U723" s="67"/>
    </row>
    <row r="724" spans="9:21">
      <c r="I724" s="68"/>
      <c r="J724" s="67"/>
      <c r="K724" s="67"/>
      <c r="L724" s="67"/>
      <c r="M724" s="67"/>
      <c r="N724" s="67"/>
      <c r="O724" s="67"/>
      <c r="P724" s="67"/>
      <c r="Q724" s="67"/>
      <c r="R724" s="67"/>
      <c r="S724" s="67"/>
      <c r="T724" s="67"/>
      <c r="U724" s="67"/>
    </row>
    <row r="725" spans="9:21">
      <c r="I725" s="68"/>
      <c r="J725" s="67"/>
      <c r="K725" s="67"/>
      <c r="L725" s="67"/>
      <c r="M725" s="67"/>
      <c r="N725" s="67"/>
      <c r="O725" s="67"/>
      <c r="P725" s="67"/>
      <c r="Q725" s="67"/>
      <c r="R725" s="67"/>
      <c r="S725" s="67"/>
      <c r="T725" s="67"/>
      <c r="U725" s="67"/>
    </row>
    <row r="726" spans="9:21">
      <c r="I726" s="68"/>
      <c r="J726" s="67"/>
      <c r="K726" s="67"/>
      <c r="L726" s="67"/>
      <c r="M726" s="67"/>
      <c r="N726" s="67"/>
      <c r="O726" s="67"/>
      <c r="P726" s="67"/>
      <c r="Q726" s="67"/>
      <c r="R726" s="67"/>
      <c r="S726" s="67"/>
      <c r="T726" s="67"/>
      <c r="U726" s="67"/>
    </row>
    <row r="727" spans="9:21">
      <c r="I727" s="68"/>
      <c r="J727" s="67"/>
      <c r="K727" s="67"/>
      <c r="L727" s="67"/>
      <c r="M727" s="67"/>
      <c r="N727" s="67"/>
      <c r="O727" s="67"/>
      <c r="P727" s="67"/>
      <c r="Q727" s="67"/>
      <c r="R727" s="67"/>
      <c r="S727" s="67"/>
      <c r="T727" s="67"/>
      <c r="U727" s="67"/>
    </row>
    <row r="728" spans="9:21">
      <c r="I728" s="68"/>
      <c r="J728" s="67"/>
      <c r="K728" s="67"/>
      <c r="L728" s="67"/>
      <c r="M728" s="67"/>
      <c r="N728" s="67"/>
      <c r="O728" s="67"/>
      <c r="P728" s="67"/>
      <c r="Q728" s="67"/>
      <c r="R728" s="67"/>
      <c r="S728" s="67"/>
      <c r="T728" s="67"/>
      <c r="U728" s="67"/>
    </row>
    <row r="729" spans="9:21">
      <c r="I729" s="68"/>
      <c r="J729" s="67"/>
      <c r="K729" s="67"/>
      <c r="L729" s="67"/>
      <c r="M729" s="67"/>
      <c r="N729" s="67"/>
      <c r="O729" s="67"/>
      <c r="P729" s="67"/>
      <c r="Q729" s="67"/>
      <c r="R729" s="67"/>
      <c r="S729" s="67"/>
      <c r="T729" s="67"/>
      <c r="U729" s="67"/>
    </row>
    <row r="730" spans="9:21">
      <c r="I730" s="68"/>
      <c r="J730" s="67"/>
      <c r="K730" s="67"/>
      <c r="L730" s="67"/>
      <c r="M730" s="67"/>
      <c r="N730" s="67"/>
      <c r="O730" s="67"/>
      <c r="P730" s="67"/>
      <c r="Q730" s="67"/>
      <c r="R730" s="67"/>
      <c r="S730" s="67"/>
      <c r="T730" s="67"/>
      <c r="U730" s="67"/>
    </row>
    <row r="731" spans="9:21">
      <c r="I731" s="68"/>
      <c r="J731" s="67"/>
      <c r="K731" s="67"/>
      <c r="L731" s="67"/>
      <c r="M731" s="67"/>
      <c r="N731" s="67"/>
      <c r="O731" s="67"/>
      <c r="P731" s="67"/>
      <c r="Q731" s="67"/>
      <c r="R731" s="67"/>
      <c r="S731" s="67"/>
      <c r="T731" s="67"/>
      <c r="U731" s="67"/>
    </row>
    <row r="732" spans="9:21">
      <c r="I732" s="68"/>
      <c r="J732" s="67"/>
      <c r="K732" s="67"/>
      <c r="L732" s="67"/>
      <c r="M732" s="67"/>
      <c r="N732" s="67"/>
      <c r="O732" s="67"/>
      <c r="P732" s="67"/>
      <c r="Q732" s="67"/>
      <c r="R732" s="67"/>
      <c r="S732" s="67"/>
      <c r="T732" s="67"/>
      <c r="U732" s="67"/>
    </row>
    <row r="733" spans="9:21">
      <c r="I733" s="68"/>
      <c r="J733" s="67"/>
      <c r="K733" s="67"/>
      <c r="L733" s="67"/>
      <c r="M733" s="67"/>
      <c r="N733" s="67"/>
      <c r="O733" s="67"/>
      <c r="P733" s="67"/>
      <c r="Q733" s="67"/>
      <c r="R733" s="67"/>
      <c r="S733" s="67"/>
      <c r="T733" s="67"/>
      <c r="U733" s="67"/>
    </row>
    <row r="734" spans="9:21">
      <c r="I734" s="68"/>
      <c r="J734" s="67"/>
      <c r="K734" s="67"/>
      <c r="L734" s="67"/>
      <c r="M734" s="67"/>
      <c r="N734" s="67"/>
      <c r="O734" s="67"/>
      <c r="P734" s="67"/>
      <c r="Q734" s="67"/>
      <c r="R734" s="67"/>
      <c r="S734" s="67"/>
      <c r="T734" s="67"/>
      <c r="U734" s="67"/>
    </row>
    <row r="735" spans="9:21">
      <c r="I735" s="68"/>
      <c r="J735" s="67"/>
      <c r="K735" s="67"/>
      <c r="L735" s="67"/>
      <c r="M735" s="67"/>
      <c r="N735" s="67"/>
      <c r="O735" s="67"/>
      <c r="P735" s="67"/>
      <c r="Q735" s="67"/>
      <c r="R735" s="67"/>
      <c r="S735" s="67"/>
      <c r="T735" s="67"/>
      <c r="U735" s="67"/>
    </row>
    <row r="736" spans="9:21">
      <c r="I736" s="68"/>
      <c r="J736" s="67"/>
      <c r="K736" s="67"/>
      <c r="L736" s="67"/>
      <c r="M736" s="67"/>
      <c r="N736" s="67"/>
      <c r="O736" s="67"/>
      <c r="P736" s="67"/>
      <c r="Q736" s="67"/>
      <c r="R736" s="67"/>
      <c r="S736" s="67"/>
      <c r="T736" s="67"/>
      <c r="U736" s="67"/>
    </row>
    <row r="737" spans="9:21">
      <c r="I737" s="68"/>
      <c r="J737" s="67"/>
      <c r="K737" s="67"/>
      <c r="L737" s="67"/>
      <c r="M737" s="67"/>
      <c r="N737" s="67"/>
      <c r="O737" s="67"/>
      <c r="P737" s="67"/>
      <c r="Q737" s="67"/>
      <c r="R737" s="67"/>
      <c r="S737" s="67"/>
      <c r="T737" s="67"/>
      <c r="U737" s="67"/>
    </row>
    <row r="738" spans="9:21">
      <c r="I738" s="68"/>
      <c r="J738" s="67"/>
      <c r="K738" s="67"/>
      <c r="L738" s="67"/>
      <c r="M738" s="67"/>
      <c r="N738" s="67"/>
      <c r="O738" s="67"/>
      <c r="P738" s="67"/>
      <c r="Q738" s="67"/>
      <c r="R738" s="67"/>
      <c r="S738" s="67"/>
      <c r="T738" s="67"/>
      <c r="U738" s="67"/>
    </row>
    <row r="739" spans="9:21">
      <c r="I739" s="68"/>
      <c r="J739" s="67"/>
      <c r="K739" s="67"/>
      <c r="L739" s="67"/>
      <c r="M739" s="67"/>
      <c r="N739" s="67"/>
      <c r="O739" s="67"/>
      <c r="P739" s="67"/>
      <c r="Q739" s="67"/>
      <c r="R739" s="67"/>
      <c r="S739" s="67"/>
      <c r="T739" s="67"/>
      <c r="U739" s="67"/>
    </row>
    <row r="740" spans="9:21">
      <c r="I740" s="68"/>
      <c r="J740" s="67"/>
      <c r="K740" s="67"/>
      <c r="L740" s="67"/>
      <c r="M740" s="67"/>
      <c r="N740" s="67"/>
      <c r="O740" s="67"/>
      <c r="P740" s="67"/>
      <c r="Q740" s="67"/>
      <c r="R740" s="67"/>
      <c r="S740" s="67"/>
      <c r="T740" s="67"/>
      <c r="U740" s="67"/>
    </row>
    <row r="741" spans="9:21">
      <c r="I741" s="68"/>
      <c r="J741" s="67"/>
      <c r="K741" s="67"/>
      <c r="L741" s="67"/>
      <c r="M741" s="67"/>
      <c r="N741" s="67"/>
      <c r="O741" s="67"/>
      <c r="P741" s="67"/>
      <c r="Q741" s="67"/>
      <c r="R741" s="67"/>
      <c r="S741" s="67"/>
      <c r="T741" s="67"/>
      <c r="U741" s="67"/>
    </row>
    <row r="742" spans="9:21">
      <c r="I742" s="68"/>
      <c r="J742" s="67"/>
      <c r="K742" s="67"/>
      <c r="L742" s="67"/>
      <c r="M742" s="67"/>
      <c r="N742" s="67"/>
      <c r="O742" s="67"/>
      <c r="P742" s="67"/>
      <c r="Q742" s="67"/>
      <c r="R742" s="67"/>
      <c r="S742" s="67"/>
      <c r="T742" s="67"/>
      <c r="U742" s="67"/>
    </row>
    <row r="743" spans="9:21">
      <c r="I743" s="68"/>
      <c r="J743" s="67"/>
      <c r="K743" s="67"/>
      <c r="L743" s="67"/>
      <c r="M743" s="67"/>
      <c r="N743" s="67"/>
      <c r="O743" s="67"/>
      <c r="P743" s="67"/>
      <c r="Q743" s="67"/>
      <c r="R743" s="67"/>
      <c r="S743" s="67"/>
      <c r="T743" s="67"/>
      <c r="U743" s="67"/>
    </row>
    <row r="744" spans="9:21">
      <c r="I744" s="68"/>
      <c r="J744" s="67"/>
      <c r="K744" s="67"/>
      <c r="L744" s="67"/>
      <c r="M744" s="67"/>
      <c r="N744" s="67"/>
      <c r="O744" s="67"/>
      <c r="P744" s="67"/>
      <c r="Q744" s="67"/>
      <c r="R744" s="67"/>
      <c r="S744" s="67"/>
      <c r="T744" s="67"/>
      <c r="U744" s="67"/>
    </row>
    <row r="745" spans="9:21">
      <c r="I745" s="68"/>
      <c r="J745" s="67"/>
      <c r="K745" s="67"/>
      <c r="L745" s="67"/>
      <c r="M745" s="67"/>
      <c r="N745" s="67"/>
      <c r="O745" s="67"/>
      <c r="P745" s="67"/>
      <c r="Q745" s="67"/>
      <c r="R745" s="67"/>
      <c r="S745" s="67"/>
      <c r="T745" s="67"/>
      <c r="U745" s="67"/>
    </row>
    <row r="746" spans="9:21">
      <c r="I746" s="68"/>
      <c r="J746" s="67"/>
      <c r="K746" s="67"/>
      <c r="L746" s="67"/>
      <c r="M746" s="67"/>
      <c r="N746" s="67"/>
      <c r="O746" s="67"/>
      <c r="P746" s="67"/>
      <c r="Q746" s="67"/>
      <c r="R746" s="67"/>
      <c r="S746" s="67"/>
      <c r="T746" s="67"/>
      <c r="U746" s="67"/>
    </row>
    <row r="747" spans="9:21">
      <c r="I747" s="68"/>
      <c r="J747" s="67"/>
      <c r="K747" s="67"/>
      <c r="L747" s="67"/>
      <c r="M747" s="67"/>
      <c r="N747" s="67"/>
      <c r="O747" s="67"/>
      <c r="P747" s="67"/>
      <c r="Q747" s="67"/>
      <c r="R747" s="67"/>
      <c r="S747" s="67"/>
      <c r="T747" s="67"/>
      <c r="U747" s="67"/>
    </row>
    <row r="748" spans="9:21">
      <c r="I748" s="68"/>
      <c r="J748" s="67"/>
      <c r="K748" s="67"/>
      <c r="L748" s="67"/>
      <c r="M748" s="67"/>
      <c r="N748" s="67"/>
      <c r="O748" s="67"/>
      <c r="P748" s="67"/>
      <c r="Q748" s="67"/>
      <c r="R748" s="67"/>
      <c r="S748" s="67"/>
      <c r="T748" s="67"/>
      <c r="U748" s="67"/>
    </row>
    <row r="749" spans="9:21">
      <c r="I749" s="68"/>
      <c r="J749" s="67"/>
      <c r="K749" s="67"/>
      <c r="L749" s="67"/>
      <c r="M749" s="67"/>
      <c r="N749" s="67"/>
      <c r="O749" s="67"/>
      <c r="P749" s="67"/>
      <c r="Q749" s="67"/>
      <c r="R749" s="67"/>
      <c r="S749" s="67"/>
      <c r="T749" s="67"/>
      <c r="U749" s="67"/>
    </row>
    <row r="750" spans="9:21">
      <c r="I750" s="68"/>
      <c r="J750" s="67"/>
      <c r="K750" s="67"/>
      <c r="L750" s="67"/>
      <c r="M750" s="67"/>
      <c r="N750" s="67"/>
      <c r="O750" s="67"/>
      <c r="P750" s="67"/>
      <c r="Q750" s="67"/>
      <c r="R750" s="67"/>
      <c r="S750" s="67"/>
      <c r="T750" s="67"/>
      <c r="U750" s="67"/>
    </row>
    <row r="751" spans="9:21">
      <c r="I751" s="68"/>
      <c r="J751" s="67"/>
      <c r="K751" s="67"/>
      <c r="L751" s="67"/>
      <c r="M751" s="67"/>
      <c r="N751" s="67"/>
      <c r="O751" s="67"/>
      <c r="P751" s="67"/>
      <c r="Q751" s="67"/>
      <c r="R751" s="67"/>
      <c r="S751" s="67"/>
      <c r="T751" s="67"/>
      <c r="U751" s="67"/>
    </row>
    <row r="752" spans="9:21">
      <c r="I752" s="68"/>
      <c r="J752" s="67"/>
      <c r="K752" s="67"/>
      <c r="L752" s="67"/>
      <c r="M752" s="67"/>
      <c r="N752" s="67"/>
      <c r="O752" s="67"/>
      <c r="P752" s="67"/>
      <c r="Q752" s="67"/>
      <c r="R752" s="67"/>
      <c r="S752" s="67"/>
      <c r="T752" s="67"/>
      <c r="U752" s="67"/>
    </row>
    <row r="753" spans="9:21">
      <c r="I753" s="68"/>
      <c r="J753" s="67"/>
      <c r="K753" s="67"/>
      <c r="L753" s="67"/>
      <c r="M753" s="67"/>
      <c r="N753" s="67"/>
      <c r="O753" s="67"/>
      <c r="P753" s="67"/>
      <c r="Q753" s="67"/>
      <c r="R753" s="67"/>
      <c r="S753" s="67"/>
      <c r="T753" s="67"/>
      <c r="U753" s="67"/>
    </row>
    <row r="754" spans="9:21">
      <c r="I754" s="68"/>
      <c r="J754" s="67"/>
      <c r="K754" s="67"/>
      <c r="L754" s="67"/>
      <c r="M754" s="67"/>
      <c r="N754" s="67"/>
      <c r="O754" s="67"/>
      <c r="P754" s="67"/>
      <c r="Q754" s="67"/>
      <c r="R754" s="67"/>
      <c r="S754" s="67"/>
      <c r="T754" s="67"/>
      <c r="U754" s="67"/>
    </row>
    <row r="755" spans="9:21">
      <c r="I755" s="68"/>
      <c r="J755" s="67"/>
      <c r="K755" s="67"/>
      <c r="L755" s="67"/>
      <c r="M755" s="67"/>
      <c r="N755" s="67"/>
      <c r="O755" s="67"/>
      <c r="P755" s="67"/>
      <c r="Q755" s="67"/>
      <c r="R755" s="67"/>
      <c r="S755" s="67"/>
      <c r="T755" s="67"/>
      <c r="U755" s="67"/>
    </row>
    <row r="756" spans="9:21">
      <c r="I756" s="68"/>
      <c r="J756" s="67"/>
      <c r="K756" s="67"/>
      <c r="L756" s="67"/>
      <c r="M756" s="67"/>
      <c r="N756" s="67"/>
      <c r="O756" s="67"/>
      <c r="P756" s="67"/>
      <c r="Q756" s="67"/>
      <c r="R756" s="67"/>
      <c r="S756" s="67"/>
      <c r="T756" s="67"/>
      <c r="U756" s="67"/>
    </row>
    <row r="757" spans="9:21">
      <c r="I757" s="68"/>
      <c r="J757" s="67"/>
      <c r="K757" s="67"/>
      <c r="L757" s="67"/>
      <c r="M757" s="67"/>
      <c r="N757" s="67"/>
      <c r="O757" s="67"/>
      <c r="P757" s="67"/>
      <c r="Q757" s="67"/>
      <c r="R757" s="67"/>
      <c r="S757" s="67"/>
      <c r="T757" s="67"/>
      <c r="U757" s="67"/>
    </row>
    <row r="758" spans="9:21">
      <c r="I758" s="68"/>
      <c r="J758" s="67"/>
      <c r="K758" s="67"/>
      <c r="L758" s="67"/>
      <c r="M758" s="67"/>
      <c r="N758" s="67"/>
      <c r="O758" s="67"/>
      <c r="P758" s="67"/>
      <c r="Q758" s="67"/>
      <c r="R758" s="67"/>
      <c r="S758" s="67"/>
      <c r="T758" s="67"/>
      <c r="U758" s="67"/>
    </row>
    <row r="759" spans="9:21">
      <c r="I759" s="68"/>
      <c r="J759" s="67"/>
      <c r="K759" s="67"/>
      <c r="L759" s="67"/>
      <c r="M759" s="67"/>
      <c r="N759" s="67"/>
      <c r="O759" s="67"/>
      <c r="P759" s="67"/>
      <c r="Q759" s="67"/>
      <c r="R759" s="67"/>
      <c r="S759" s="67"/>
      <c r="T759" s="67"/>
      <c r="U759" s="67"/>
    </row>
    <row r="760" spans="9:21">
      <c r="I760" s="68"/>
      <c r="J760" s="67"/>
      <c r="K760" s="67"/>
      <c r="L760" s="67"/>
      <c r="M760" s="67"/>
      <c r="N760" s="67"/>
      <c r="O760" s="67"/>
      <c r="P760" s="67"/>
      <c r="Q760" s="67"/>
      <c r="R760" s="67"/>
      <c r="S760" s="67"/>
      <c r="T760" s="67"/>
      <c r="U760" s="67"/>
    </row>
    <row r="761" spans="9:21">
      <c r="I761" s="68"/>
      <c r="J761" s="67"/>
      <c r="K761" s="67"/>
      <c r="L761" s="67"/>
      <c r="M761" s="67"/>
      <c r="N761" s="67"/>
      <c r="O761" s="67"/>
      <c r="P761" s="67"/>
      <c r="Q761" s="67"/>
      <c r="R761" s="67"/>
      <c r="S761" s="67"/>
      <c r="T761" s="67"/>
      <c r="U761" s="67"/>
    </row>
    <row r="762" spans="9:21">
      <c r="I762" s="68"/>
      <c r="J762" s="67"/>
      <c r="K762" s="67"/>
      <c r="L762" s="67"/>
      <c r="M762" s="67"/>
      <c r="N762" s="67"/>
      <c r="O762" s="67"/>
      <c r="P762" s="67"/>
      <c r="Q762" s="67"/>
      <c r="R762" s="67"/>
      <c r="S762" s="67"/>
      <c r="T762" s="67"/>
      <c r="U762" s="67"/>
    </row>
    <row r="763" spans="9:21">
      <c r="I763" s="68"/>
      <c r="J763" s="67"/>
      <c r="K763" s="67"/>
      <c r="L763" s="67"/>
      <c r="M763" s="67"/>
      <c r="N763" s="67"/>
      <c r="O763" s="67"/>
      <c r="P763" s="67"/>
      <c r="Q763" s="67"/>
      <c r="R763" s="67"/>
      <c r="S763" s="67"/>
      <c r="T763" s="67"/>
      <c r="U763" s="67"/>
    </row>
    <row r="764" spans="9:21">
      <c r="I764" s="68"/>
      <c r="J764" s="67"/>
      <c r="K764" s="67"/>
      <c r="L764" s="67"/>
      <c r="M764" s="67"/>
      <c r="N764" s="67"/>
      <c r="O764" s="67"/>
      <c r="P764" s="67"/>
      <c r="Q764" s="67"/>
      <c r="R764" s="67"/>
      <c r="S764" s="67"/>
      <c r="T764" s="67"/>
      <c r="U764" s="67"/>
    </row>
    <row r="765" spans="9:21">
      <c r="I765" s="68"/>
      <c r="J765" s="67"/>
      <c r="K765" s="67"/>
      <c r="L765" s="67"/>
      <c r="M765" s="67"/>
      <c r="N765" s="67"/>
      <c r="O765" s="67"/>
      <c r="P765" s="67"/>
      <c r="Q765" s="67"/>
      <c r="R765" s="67"/>
      <c r="S765" s="67"/>
      <c r="T765" s="67"/>
      <c r="U765" s="67"/>
    </row>
    <row r="766" spans="9:21">
      <c r="I766" s="68"/>
      <c r="J766" s="67"/>
      <c r="K766" s="67"/>
      <c r="L766" s="67"/>
      <c r="M766" s="67"/>
      <c r="N766" s="67"/>
      <c r="O766" s="67"/>
      <c r="P766" s="67"/>
      <c r="Q766" s="67"/>
      <c r="R766" s="67"/>
      <c r="S766" s="67"/>
      <c r="T766" s="67"/>
      <c r="U766" s="67"/>
    </row>
    <row r="767" spans="9:21">
      <c r="I767" s="68"/>
      <c r="J767" s="67"/>
      <c r="K767" s="67"/>
      <c r="L767" s="67"/>
      <c r="M767" s="67"/>
      <c r="N767" s="67"/>
      <c r="O767" s="67"/>
      <c r="P767" s="67"/>
      <c r="Q767" s="67"/>
      <c r="R767" s="67"/>
      <c r="S767" s="67"/>
      <c r="T767" s="67"/>
      <c r="U767" s="67"/>
    </row>
    <row r="768" spans="9:21">
      <c r="I768" s="68"/>
      <c r="J768" s="67"/>
      <c r="K768" s="67"/>
      <c r="L768" s="67"/>
      <c r="M768" s="67"/>
      <c r="N768" s="67"/>
      <c r="O768" s="67"/>
      <c r="P768" s="67"/>
      <c r="Q768" s="67"/>
      <c r="R768" s="67"/>
      <c r="S768" s="67"/>
      <c r="T768" s="67"/>
      <c r="U768" s="67"/>
    </row>
    <row r="769" spans="9:21">
      <c r="I769" s="68"/>
      <c r="J769" s="67"/>
      <c r="K769" s="67"/>
      <c r="L769" s="67"/>
      <c r="M769" s="67"/>
      <c r="N769" s="67"/>
      <c r="O769" s="67"/>
      <c r="P769" s="67"/>
      <c r="Q769" s="67"/>
      <c r="R769" s="67"/>
      <c r="S769" s="67"/>
      <c r="T769" s="67"/>
      <c r="U769" s="67"/>
    </row>
    <row r="770" spans="9:21">
      <c r="I770" s="68"/>
      <c r="J770" s="67"/>
      <c r="K770" s="67"/>
      <c r="L770" s="67"/>
      <c r="M770" s="67"/>
      <c r="N770" s="67"/>
      <c r="O770" s="67"/>
      <c r="P770" s="67"/>
      <c r="Q770" s="67"/>
      <c r="R770" s="67"/>
      <c r="S770" s="67"/>
      <c r="T770" s="67"/>
      <c r="U770" s="67"/>
    </row>
    <row r="771" spans="9:21">
      <c r="I771" s="68"/>
      <c r="J771" s="67"/>
      <c r="K771" s="67"/>
      <c r="L771" s="67"/>
      <c r="M771" s="67"/>
      <c r="N771" s="67"/>
      <c r="O771" s="67"/>
      <c r="P771" s="67"/>
      <c r="Q771" s="67"/>
      <c r="R771" s="67"/>
      <c r="S771" s="67"/>
      <c r="T771" s="67"/>
      <c r="U771" s="67"/>
    </row>
    <row r="772" spans="9:21">
      <c r="I772" s="68"/>
      <c r="J772" s="67"/>
      <c r="K772" s="67"/>
      <c r="L772" s="67"/>
      <c r="M772" s="67"/>
      <c r="N772" s="67"/>
      <c r="O772" s="67"/>
      <c r="P772" s="67"/>
      <c r="Q772" s="67"/>
      <c r="R772" s="67"/>
      <c r="S772" s="67"/>
      <c r="T772" s="67"/>
      <c r="U772" s="67"/>
    </row>
    <row r="773" spans="9:21">
      <c r="I773" s="68"/>
      <c r="J773" s="67"/>
      <c r="K773" s="67"/>
      <c r="L773" s="67"/>
      <c r="M773" s="67"/>
      <c r="N773" s="67"/>
      <c r="O773" s="67"/>
      <c r="P773" s="67"/>
      <c r="Q773" s="67"/>
      <c r="R773" s="67"/>
      <c r="S773" s="67"/>
      <c r="T773" s="67"/>
      <c r="U773" s="67"/>
    </row>
    <row r="774" spans="9:21">
      <c r="I774" s="68"/>
      <c r="J774" s="67"/>
      <c r="K774" s="67"/>
      <c r="L774" s="67"/>
      <c r="M774" s="67"/>
      <c r="N774" s="67"/>
      <c r="O774" s="67"/>
      <c r="P774" s="67"/>
      <c r="Q774" s="67"/>
      <c r="R774" s="67"/>
      <c r="S774" s="67"/>
      <c r="T774" s="67"/>
      <c r="U774" s="67"/>
    </row>
    <row r="775" spans="9:21">
      <c r="I775" s="68"/>
      <c r="J775" s="67"/>
      <c r="K775" s="67"/>
      <c r="L775" s="67"/>
      <c r="M775" s="67"/>
      <c r="N775" s="67"/>
      <c r="O775" s="67"/>
      <c r="P775" s="67"/>
      <c r="Q775" s="67"/>
      <c r="R775" s="67"/>
      <c r="S775" s="67"/>
      <c r="T775" s="67"/>
      <c r="U775" s="67"/>
    </row>
    <row r="776" spans="9:21">
      <c r="I776" s="68"/>
      <c r="J776" s="67"/>
      <c r="K776" s="67"/>
      <c r="L776" s="67"/>
      <c r="M776" s="67"/>
      <c r="N776" s="67"/>
      <c r="O776" s="67"/>
      <c r="P776" s="67"/>
      <c r="Q776" s="67"/>
      <c r="R776" s="67"/>
      <c r="S776" s="67"/>
      <c r="T776" s="67"/>
      <c r="U776" s="67"/>
    </row>
    <row r="777" spans="9:21">
      <c r="I777" s="68"/>
      <c r="J777" s="67"/>
      <c r="K777" s="67"/>
      <c r="L777" s="67"/>
      <c r="M777" s="67"/>
      <c r="N777" s="67"/>
      <c r="O777" s="67"/>
      <c r="P777" s="67"/>
      <c r="Q777" s="67"/>
      <c r="R777" s="67"/>
      <c r="S777" s="67"/>
      <c r="T777" s="67"/>
      <c r="U777" s="67"/>
    </row>
    <row r="778" spans="9:21">
      <c r="I778" s="68"/>
      <c r="J778" s="67"/>
      <c r="K778" s="67"/>
      <c r="L778" s="67"/>
      <c r="M778" s="67"/>
      <c r="N778" s="67"/>
      <c r="O778" s="67"/>
      <c r="P778" s="67"/>
      <c r="Q778" s="67"/>
      <c r="R778" s="67"/>
      <c r="S778" s="67"/>
      <c r="T778" s="67"/>
      <c r="U778" s="67"/>
    </row>
    <row r="779" spans="9:21">
      <c r="I779" s="68"/>
      <c r="J779" s="67"/>
      <c r="K779" s="67"/>
      <c r="L779" s="67"/>
      <c r="M779" s="67"/>
      <c r="N779" s="67"/>
      <c r="O779" s="67"/>
      <c r="P779" s="67"/>
      <c r="Q779" s="67"/>
      <c r="R779" s="67"/>
      <c r="S779" s="67"/>
      <c r="T779" s="67"/>
      <c r="U779" s="67"/>
    </row>
    <row r="780" spans="9:21">
      <c r="I780" s="68"/>
      <c r="J780" s="67"/>
      <c r="K780" s="67"/>
      <c r="L780" s="67"/>
      <c r="M780" s="67"/>
      <c r="N780" s="67"/>
      <c r="O780" s="67"/>
      <c r="P780" s="67"/>
      <c r="Q780" s="67"/>
      <c r="R780" s="67"/>
      <c r="S780" s="67"/>
      <c r="T780" s="67"/>
      <c r="U780" s="67"/>
    </row>
    <row r="781" spans="9:21">
      <c r="I781" s="68"/>
      <c r="J781" s="67"/>
      <c r="K781" s="67"/>
      <c r="L781" s="67"/>
      <c r="M781" s="67"/>
      <c r="N781" s="67"/>
      <c r="O781" s="67"/>
      <c r="P781" s="67"/>
      <c r="Q781" s="67"/>
      <c r="R781" s="67"/>
      <c r="S781" s="67"/>
      <c r="T781" s="67"/>
      <c r="U781" s="67"/>
    </row>
    <row r="782" spans="9:21">
      <c r="I782" s="68"/>
      <c r="J782" s="67"/>
      <c r="K782" s="67"/>
      <c r="L782" s="67"/>
      <c r="M782" s="67"/>
      <c r="N782" s="67"/>
      <c r="O782" s="67"/>
      <c r="P782" s="67"/>
      <c r="Q782" s="67"/>
      <c r="R782" s="67"/>
      <c r="S782" s="67"/>
      <c r="T782" s="67"/>
      <c r="U782" s="67"/>
    </row>
    <row r="783" spans="9:21">
      <c r="I783" s="68"/>
      <c r="J783" s="67"/>
      <c r="K783" s="67"/>
      <c r="L783" s="67"/>
      <c r="M783" s="67"/>
      <c r="N783" s="67"/>
      <c r="O783" s="67"/>
      <c r="P783" s="67"/>
      <c r="Q783" s="67"/>
      <c r="R783" s="67"/>
      <c r="S783" s="67"/>
      <c r="T783" s="67"/>
      <c r="U783" s="67"/>
    </row>
    <row r="784" spans="9:21">
      <c r="I784" s="68"/>
      <c r="J784" s="67"/>
      <c r="K784" s="67"/>
      <c r="L784" s="67"/>
      <c r="M784" s="67"/>
      <c r="N784" s="67"/>
      <c r="O784" s="67"/>
      <c r="P784" s="67"/>
      <c r="Q784" s="67"/>
      <c r="R784" s="67"/>
      <c r="S784" s="67"/>
      <c r="T784" s="67"/>
      <c r="U784" s="67"/>
    </row>
    <row r="785" spans="9:21">
      <c r="I785" s="68"/>
      <c r="J785" s="67"/>
      <c r="K785" s="67"/>
      <c r="L785" s="67"/>
      <c r="M785" s="67"/>
      <c r="N785" s="67"/>
      <c r="O785" s="67"/>
      <c r="P785" s="67"/>
      <c r="Q785" s="67"/>
      <c r="R785" s="67"/>
      <c r="S785" s="67"/>
      <c r="T785" s="67"/>
      <c r="U785" s="67"/>
    </row>
    <row r="786" spans="9:21">
      <c r="I786" s="68"/>
      <c r="J786" s="67"/>
      <c r="K786" s="67"/>
      <c r="L786" s="67"/>
      <c r="M786" s="67"/>
      <c r="N786" s="67"/>
      <c r="O786" s="67"/>
      <c r="P786" s="67"/>
      <c r="Q786" s="67"/>
      <c r="R786" s="67"/>
      <c r="S786" s="67"/>
      <c r="T786" s="67"/>
      <c r="U786" s="67"/>
    </row>
    <row r="787" spans="9:21">
      <c r="I787" s="68"/>
      <c r="J787" s="67"/>
      <c r="K787" s="67"/>
      <c r="L787" s="67"/>
      <c r="M787" s="67"/>
      <c r="N787" s="67"/>
      <c r="O787" s="67"/>
      <c r="P787" s="67"/>
      <c r="Q787" s="67"/>
      <c r="R787" s="67"/>
      <c r="S787" s="67"/>
      <c r="T787" s="67"/>
      <c r="U787" s="67"/>
    </row>
    <row r="788" spans="9:21">
      <c r="I788" s="68"/>
      <c r="J788" s="67"/>
      <c r="K788" s="67"/>
      <c r="L788" s="67"/>
      <c r="M788" s="67"/>
      <c r="N788" s="67"/>
      <c r="O788" s="67"/>
      <c r="P788" s="67"/>
      <c r="Q788" s="67"/>
      <c r="R788" s="67"/>
      <c r="S788" s="67"/>
      <c r="T788" s="67"/>
      <c r="U788" s="67"/>
    </row>
    <row r="789" spans="9:21">
      <c r="I789" s="68"/>
      <c r="J789" s="67"/>
      <c r="K789" s="67"/>
      <c r="L789" s="67"/>
      <c r="M789" s="67"/>
      <c r="N789" s="67"/>
      <c r="O789" s="67"/>
      <c r="P789" s="67"/>
      <c r="Q789" s="67"/>
      <c r="R789" s="67"/>
      <c r="S789" s="67"/>
      <c r="T789" s="67"/>
      <c r="U789" s="67"/>
    </row>
    <row r="790" spans="9:21">
      <c r="I790" s="68"/>
      <c r="J790" s="67"/>
      <c r="K790" s="67"/>
      <c r="L790" s="67"/>
      <c r="M790" s="67"/>
      <c r="N790" s="67"/>
      <c r="O790" s="67"/>
      <c r="P790" s="67"/>
      <c r="Q790" s="67"/>
      <c r="R790" s="67"/>
      <c r="S790" s="67"/>
      <c r="T790" s="67"/>
      <c r="U790" s="67"/>
    </row>
    <row r="791" spans="9:21">
      <c r="I791" s="68"/>
      <c r="J791" s="67"/>
      <c r="K791" s="67"/>
      <c r="L791" s="67"/>
      <c r="M791" s="67"/>
      <c r="N791" s="67"/>
      <c r="O791" s="67"/>
      <c r="P791" s="67"/>
      <c r="Q791" s="67"/>
      <c r="R791" s="67"/>
      <c r="S791" s="67"/>
      <c r="T791" s="67"/>
      <c r="U791" s="67"/>
    </row>
    <row r="792" spans="9:21">
      <c r="I792" s="68"/>
      <c r="J792" s="67"/>
      <c r="K792" s="67"/>
      <c r="L792" s="67"/>
      <c r="M792" s="67"/>
      <c r="N792" s="67"/>
      <c r="O792" s="67"/>
      <c r="P792" s="67"/>
      <c r="Q792" s="67"/>
      <c r="R792" s="67"/>
      <c r="S792" s="67"/>
      <c r="T792" s="67"/>
      <c r="U792" s="67"/>
    </row>
    <row r="793" spans="9:21">
      <c r="I793" s="68"/>
      <c r="J793" s="67"/>
      <c r="K793" s="67"/>
      <c r="L793" s="67"/>
      <c r="M793" s="67"/>
      <c r="N793" s="67"/>
      <c r="O793" s="67"/>
      <c r="P793" s="67"/>
      <c r="Q793" s="67"/>
      <c r="R793" s="67"/>
      <c r="S793" s="67"/>
      <c r="T793" s="67"/>
      <c r="U793" s="67"/>
    </row>
    <row r="794" spans="9:21">
      <c r="I794" s="68"/>
      <c r="J794" s="67"/>
      <c r="K794" s="67"/>
      <c r="L794" s="67"/>
      <c r="M794" s="67"/>
      <c r="N794" s="67"/>
      <c r="O794" s="67"/>
      <c r="P794" s="67"/>
      <c r="Q794" s="67"/>
      <c r="R794" s="67"/>
      <c r="S794" s="67"/>
      <c r="T794" s="67"/>
      <c r="U794" s="67"/>
    </row>
    <row r="795" spans="9:21">
      <c r="I795" s="68"/>
      <c r="J795" s="67"/>
      <c r="K795" s="67"/>
      <c r="L795" s="67"/>
      <c r="M795" s="67"/>
      <c r="N795" s="67"/>
      <c r="O795" s="67"/>
      <c r="P795" s="67"/>
      <c r="Q795" s="67"/>
      <c r="R795" s="67"/>
      <c r="S795" s="67"/>
      <c r="T795" s="67"/>
      <c r="U795" s="67"/>
    </row>
    <row r="796" spans="9:21">
      <c r="I796" s="68"/>
      <c r="J796" s="67"/>
      <c r="K796" s="67"/>
      <c r="L796" s="67"/>
      <c r="M796" s="67"/>
      <c r="N796" s="67"/>
      <c r="O796" s="67"/>
      <c r="P796" s="67"/>
      <c r="Q796" s="67"/>
      <c r="R796" s="67"/>
      <c r="S796" s="67"/>
      <c r="T796" s="67"/>
      <c r="U796" s="67"/>
    </row>
    <row r="797" spans="9:21">
      <c r="I797" s="68"/>
      <c r="J797" s="67"/>
      <c r="K797" s="67"/>
      <c r="L797" s="67"/>
      <c r="M797" s="67"/>
      <c r="N797" s="67"/>
      <c r="O797" s="67"/>
      <c r="P797" s="67"/>
      <c r="Q797" s="67"/>
      <c r="R797" s="67"/>
      <c r="S797" s="67"/>
      <c r="T797" s="67"/>
      <c r="U797" s="67"/>
    </row>
    <row r="798" spans="9:21">
      <c r="I798" s="68"/>
      <c r="J798" s="67"/>
      <c r="K798" s="67"/>
      <c r="L798" s="67"/>
      <c r="M798" s="67"/>
      <c r="N798" s="67"/>
      <c r="O798" s="67"/>
      <c r="P798" s="67"/>
      <c r="Q798" s="67"/>
      <c r="R798" s="67"/>
      <c r="S798" s="67"/>
      <c r="T798" s="67"/>
      <c r="U798" s="67"/>
    </row>
    <row r="799" spans="9:21">
      <c r="I799" s="68"/>
      <c r="J799" s="67"/>
      <c r="K799" s="67"/>
      <c r="L799" s="67"/>
      <c r="M799" s="67"/>
      <c r="N799" s="67"/>
      <c r="O799" s="67"/>
      <c r="P799" s="67"/>
      <c r="Q799" s="67"/>
      <c r="R799" s="67"/>
      <c r="S799" s="67"/>
      <c r="T799" s="67"/>
      <c r="U799" s="67"/>
    </row>
    <row r="800" spans="9:21">
      <c r="I800" s="68"/>
      <c r="J800" s="67"/>
      <c r="K800" s="67"/>
      <c r="L800" s="67"/>
      <c r="M800" s="67"/>
      <c r="N800" s="67"/>
      <c r="O800" s="67"/>
      <c r="P800" s="67"/>
      <c r="Q800" s="67"/>
      <c r="R800" s="67"/>
      <c r="S800" s="67"/>
      <c r="T800" s="67"/>
      <c r="U800" s="67"/>
    </row>
    <row r="801" spans="9:21">
      <c r="I801" s="68"/>
      <c r="J801" s="67"/>
      <c r="K801" s="67"/>
      <c r="L801" s="67"/>
      <c r="M801" s="67"/>
      <c r="N801" s="67"/>
      <c r="O801" s="67"/>
      <c r="P801" s="67"/>
      <c r="Q801" s="67"/>
      <c r="R801" s="67"/>
      <c r="S801" s="67"/>
      <c r="T801" s="67"/>
      <c r="U801" s="67"/>
    </row>
    <row r="802" spans="9:21">
      <c r="I802" s="68"/>
      <c r="J802" s="67"/>
      <c r="K802" s="67"/>
      <c r="L802" s="67"/>
      <c r="M802" s="67"/>
      <c r="N802" s="67"/>
      <c r="O802" s="67"/>
      <c r="P802" s="67"/>
      <c r="Q802" s="67"/>
      <c r="R802" s="67"/>
      <c r="S802" s="67"/>
      <c r="T802" s="67"/>
      <c r="U802" s="67"/>
    </row>
    <row r="803" spans="9:21">
      <c r="I803" s="68"/>
      <c r="J803" s="67"/>
      <c r="K803" s="67"/>
      <c r="L803" s="67"/>
      <c r="M803" s="67"/>
      <c r="N803" s="67"/>
      <c r="O803" s="67"/>
      <c r="P803" s="67"/>
      <c r="Q803" s="67"/>
      <c r="R803" s="67"/>
      <c r="S803" s="67"/>
      <c r="T803" s="67"/>
      <c r="U803" s="67"/>
    </row>
    <row r="804" spans="9:21">
      <c r="I804" s="68"/>
      <c r="J804" s="67"/>
      <c r="K804" s="67"/>
      <c r="L804" s="67"/>
      <c r="M804" s="67"/>
      <c r="N804" s="67"/>
      <c r="O804" s="67"/>
      <c r="P804" s="67"/>
      <c r="Q804" s="67"/>
      <c r="R804" s="67"/>
      <c r="S804" s="67"/>
      <c r="T804" s="67"/>
      <c r="U804" s="67"/>
    </row>
    <row r="805" spans="9:21">
      <c r="I805" s="68"/>
      <c r="J805" s="67"/>
      <c r="K805" s="67"/>
      <c r="L805" s="67"/>
      <c r="M805" s="67"/>
      <c r="N805" s="67"/>
      <c r="O805" s="67"/>
      <c r="P805" s="67"/>
      <c r="Q805" s="67"/>
      <c r="R805" s="67"/>
      <c r="S805" s="67"/>
      <c r="T805" s="67"/>
      <c r="U805" s="67"/>
    </row>
    <row r="806" spans="9:21">
      <c r="I806" s="68"/>
      <c r="J806" s="67"/>
      <c r="K806" s="67"/>
      <c r="L806" s="67"/>
      <c r="M806" s="67"/>
      <c r="N806" s="67"/>
      <c r="O806" s="67"/>
      <c r="P806" s="67"/>
      <c r="Q806" s="67"/>
      <c r="R806" s="67"/>
      <c r="S806" s="67"/>
      <c r="T806" s="67"/>
      <c r="U806" s="67"/>
    </row>
    <row r="807" spans="9:21">
      <c r="I807" s="68"/>
      <c r="J807" s="67"/>
      <c r="K807" s="67"/>
      <c r="L807" s="67"/>
      <c r="M807" s="67"/>
      <c r="N807" s="67"/>
      <c r="O807" s="67"/>
      <c r="P807" s="67"/>
      <c r="Q807" s="67"/>
      <c r="R807" s="67"/>
      <c r="S807" s="67"/>
      <c r="T807" s="67"/>
      <c r="U807" s="67"/>
    </row>
    <row r="808" spans="9:21">
      <c r="I808" s="68"/>
      <c r="J808" s="67"/>
      <c r="K808" s="67"/>
      <c r="L808" s="67"/>
      <c r="M808" s="67"/>
      <c r="N808" s="67"/>
      <c r="O808" s="67"/>
      <c r="P808" s="67"/>
      <c r="Q808" s="67"/>
      <c r="R808" s="67"/>
      <c r="S808" s="67"/>
      <c r="T808" s="67"/>
      <c r="U808" s="67"/>
    </row>
    <row r="809" spans="9:21">
      <c r="I809" s="68"/>
      <c r="J809" s="67"/>
      <c r="K809" s="67"/>
      <c r="L809" s="67"/>
      <c r="M809" s="67"/>
      <c r="N809" s="67"/>
      <c r="O809" s="67"/>
      <c r="P809" s="67"/>
      <c r="Q809" s="67"/>
      <c r="R809" s="67"/>
      <c r="S809" s="67"/>
      <c r="T809" s="67"/>
      <c r="U809" s="67"/>
    </row>
    <row r="810" spans="9:21">
      <c r="I810" s="68"/>
      <c r="J810" s="67"/>
      <c r="K810" s="67"/>
      <c r="L810" s="67"/>
      <c r="M810" s="67"/>
      <c r="N810" s="67"/>
      <c r="O810" s="67"/>
      <c r="P810" s="67"/>
      <c r="Q810" s="67"/>
      <c r="R810" s="67"/>
      <c r="S810" s="67"/>
      <c r="T810" s="67"/>
      <c r="U810" s="67"/>
    </row>
    <row r="811" spans="9:21">
      <c r="I811" s="68"/>
      <c r="J811" s="67"/>
      <c r="K811" s="67"/>
      <c r="L811" s="67"/>
      <c r="M811" s="67"/>
      <c r="N811" s="67"/>
      <c r="O811" s="67"/>
      <c r="P811" s="67"/>
      <c r="Q811" s="67"/>
      <c r="R811" s="67"/>
      <c r="S811" s="67"/>
      <c r="T811" s="67"/>
      <c r="U811" s="67"/>
    </row>
    <row r="812" spans="9:21">
      <c r="I812" s="68"/>
      <c r="J812" s="67"/>
      <c r="K812" s="67"/>
      <c r="L812" s="67"/>
      <c r="M812" s="67"/>
      <c r="N812" s="67"/>
      <c r="O812" s="67"/>
      <c r="P812" s="67"/>
      <c r="Q812" s="67"/>
      <c r="R812" s="67"/>
      <c r="S812" s="67"/>
      <c r="T812" s="67"/>
      <c r="U812" s="67"/>
    </row>
    <row r="813" spans="9:21">
      <c r="I813" s="68"/>
      <c r="J813" s="67"/>
      <c r="K813" s="67"/>
      <c r="L813" s="67"/>
      <c r="M813" s="67"/>
      <c r="N813" s="67"/>
      <c r="O813" s="67"/>
      <c r="P813" s="67"/>
      <c r="Q813" s="67"/>
      <c r="R813" s="67"/>
      <c r="S813" s="67"/>
      <c r="T813" s="67"/>
      <c r="U813" s="67"/>
    </row>
    <row r="814" spans="9:21">
      <c r="I814" s="68"/>
      <c r="J814" s="67"/>
      <c r="K814" s="67"/>
      <c r="L814" s="67"/>
      <c r="M814" s="67"/>
      <c r="N814" s="67"/>
      <c r="O814" s="67"/>
      <c r="P814" s="67"/>
      <c r="Q814" s="67"/>
      <c r="R814" s="67"/>
      <c r="S814" s="67"/>
      <c r="T814" s="67"/>
      <c r="U814" s="67"/>
    </row>
    <row r="815" spans="9:21">
      <c r="I815" s="68"/>
      <c r="J815" s="67"/>
      <c r="K815" s="67"/>
      <c r="L815" s="67"/>
      <c r="M815" s="67"/>
      <c r="N815" s="67"/>
      <c r="O815" s="67"/>
      <c r="P815" s="67"/>
      <c r="Q815" s="67"/>
      <c r="R815" s="67"/>
      <c r="S815" s="67"/>
      <c r="T815" s="67"/>
      <c r="U815" s="67"/>
    </row>
    <row r="816" spans="9:21">
      <c r="I816" s="68"/>
      <c r="J816" s="67"/>
      <c r="K816" s="67"/>
      <c r="L816" s="67"/>
      <c r="M816" s="67"/>
      <c r="N816" s="67"/>
      <c r="O816" s="67"/>
      <c r="P816" s="67"/>
      <c r="Q816" s="67"/>
      <c r="R816" s="67"/>
      <c r="S816" s="67"/>
      <c r="T816" s="67"/>
      <c r="U816" s="67"/>
    </row>
    <row r="817" spans="9:21">
      <c r="I817" s="68"/>
      <c r="J817" s="67"/>
      <c r="K817" s="67"/>
      <c r="L817" s="67"/>
      <c r="M817" s="67"/>
      <c r="N817" s="67"/>
      <c r="O817" s="67"/>
      <c r="P817" s="67"/>
      <c r="Q817" s="67"/>
      <c r="R817" s="67"/>
      <c r="S817" s="67"/>
      <c r="T817" s="67"/>
      <c r="U817" s="67"/>
    </row>
    <row r="818" spans="9:21">
      <c r="I818" s="68"/>
      <c r="J818" s="67"/>
      <c r="K818" s="67"/>
      <c r="L818" s="67"/>
      <c r="M818" s="67"/>
      <c r="N818" s="67"/>
      <c r="O818" s="67"/>
      <c r="P818" s="67"/>
      <c r="Q818" s="67"/>
      <c r="R818" s="67"/>
      <c r="S818" s="67"/>
      <c r="T818" s="67"/>
      <c r="U818" s="67"/>
    </row>
    <row r="819" spans="9:21">
      <c r="I819" s="68"/>
      <c r="J819" s="67"/>
      <c r="K819" s="67"/>
      <c r="L819" s="67"/>
      <c r="M819" s="67"/>
      <c r="N819" s="67"/>
      <c r="O819" s="67"/>
      <c r="P819" s="67"/>
      <c r="Q819" s="67"/>
      <c r="R819" s="67"/>
      <c r="S819" s="67"/>
      <c r="T819" s="67"/>
      <c r="U819" s="67"/>
    </row>
    <row r="820" spans="9:21">
      <c r="I820" s="68"/>
      <c r="J820" s="67"/>
      <c r="K820" s="67"/>
      <c r="L820" s="67"/>
      <c r="M820" s="67"/>
      <c r="N820" s="67"/>
      <c r="O820" s="67"/>
      <c r="P820" s="67"/>
      <c r="Q820" s="67"/>
      <c r="R820" s="67"/>
      <c r="S820" s="67"/>
      <c r="T820" s="67"/>
      <c r="U820" s="67"/>
    </row>
    <row r="821" spans="9:21">
      <c r="I821" s="68"/>
      <c r="J821" s="67"/>
      <c r="K821" s="67"/>
      <c r="L821" s="67"/>
      <c r="M821" s="67"/>
      <c r="N821" s="67"/>
      <c r="O821" s="67"/>
      <c r="P821" s="67"/>
      <c r="Q821" s="67"/>
      <c r="R821" s="67"/>
      <c r="S821" s="67"/>
      <c r="T821" s="67"/>
      <c r="U821" s="67"/>
    </row>
    <row r="822" spans="9:21">
      <c r="I822" s="68"/>
      <c r="J822" s="67"/>
      <c r="K822" s="67"/>
      <c r="L822" s="67"/>
      <c r="M822" s="67"/>
      <c r="N822" s="67"/>
      <c r="O822" s="67"/>
      <c r="P822" s="67"/>
      <c r="Q822" s="67"/>
      <c r="R822" s="67"/>
      <c r="S822" s="67"/>
      <c r="T822" s="67"/>
      <c r="U822" s="67"/>
    </row>
    <row r="823" spans="9:21">
      <c r="I823" s="68"/>
      <c r="J823" s="67"/>
      <c r="K823" s="67"/>
      <c r="L823" s="67"/>
      <c r="M823" s="67"/>
      <c r="N823" s="67"/>
      <c r="O823" s="67"/>
      <c r="P823" s="67"/>
      <c r="Q823" s="67"/>
      <c r="R823" s="67"/>
      <c r="S823" s="67"/>
      <c r="T823" s="67"/>
      <c r="U823" s="67"/>
    </row>
    <row r="824" spans="9:21">
      <c r="I824" s="68"/>
      <c r="J824" s="67"/>
      <c r="K824" s="67"/>
      <c r="L824" s="67"/>
      <c r="M824" s="67"/>
      <c r="N824" s="67"/>
      <c r="O824" s="67"/>
      <c r="P824" s="67"/>
      <c r="Q824" s="67"/>
      <c r="R824" s="67"/>
      <c r="S824" s="67"/>
      <c r="T824" s="67"/>
      <c r="U824" s="67"/>
    </row>
    <row r="825" spans="9:21">
      <c r="I825" s="68"/>
      <c r="J825" s="67"/>
      <c r="K825" s="67"/>
      <c r="L825" s="67"/>
      <c r="M825" s="67"/>
      <c r="N825" s="67"/>
      <c r="O825" s="67"/>
      <c r="P825" s="67"/>
      <c r="Q825" s="67"/>
      <c r="R825" s="67"/>
      <c r="S825" s="67"/>
      <c r="T825" s="67"/>
      <c r="U825" s="67"/>
    </row>
    <row r="826" spans="9:21">
      <c r="I826" s="68"/>
      <c r="J826" s="67"/>
      <c r="K826" s="67"/>
      <c r="L826" s="67"/>
      <c r="M826" s="67"/>
      <c r="N826" s="67"/>
      <c r="O826" s="67"/>
      <c r="P826" s="67"/>
      <c r="Q826" s="67"/>
      <c r="R826" s="67"/>
      <c r="S826" s="67"/>
      <c r="T826" s="67"/>
      <c r="U826" s="67"/>
    </row>
    <row r="827" spans="9:21">
      <c r="I827" s="68"/>
      <c r="J827" s="67"/>
      <c r="K827" s="67"/>
      <c r="L827" s="67"/>
      <c r="M827" s="67"/>
      <c r="N827" s="67"/>
      <c r="O827" s="67"/>
      <c r="P827" s="67"/>
      <c r="Q827" s="67"/>
      <c r="R827" s="67"/>
      <c r="S827" s="67"/>
      <c r="T827" s="67"/>
      <c r="U827" s="67"/>
    </row>
    <row r="828" spans="9:21">
      <c r="I828" s="68"/>
      <c r="J828" s="67"/>
      <c r="K828" s="67"/>
      <c r="L828" s="67"/>
      <c r="M828" s="67"/>
      <c r="N828" s="67"/>
      <c r="O828" s="67"/>
      <c r="P828" s="67"/>
      <c r="Q828" s="67"/>
      <c r="R828" s="67"/>
      <c r="S828" s="67"/>
      <c r="T828" s="67"/>
      <c r="U828" s="67"/>
    </row>
    <row r="829" spans="9:21">
      <c r="I829" s="68"/>
      <c r="J829" s="67"/>
      <c r="K829" s="67"/>
      <c r="L829" s="67"/>
      <c r="M829" s="67"/>
      <c r="N829" s="67"/>
      <c r="O829" s="67"/>
      <c r="P829" s="67"/>
      <c r="Q829" s="67"/>
      <c r="R829" s="67"/>
      <c r="S829" s="67"/>
      <c r="T829" s="67"/>
      <c r="U829" s="67"/>
    </row>
    <row r="830" spans="9:21">
      <c r="I830" s="68"/>
      <c r="J830" s="67"/>
      <c r="K830" s="67"/>
      <c r="L830" s="67"/>
      <c r="M830" s="67"/>
      <c r="N830" s="67"/>
      <c r="O830" s="67"/>
      <c r="P830" s="67"/>
      <c r="Q830" s="67"/>
      <c r="R830" s="67"/>
      <c r="S830" s="67"/>
      <c r="T830" s="67"/>
      <c r="U830" s="67"/>
    </row>
    <row r="831" spans="9:21">
      <c r="I831" s="68"/>
      <c r="J831" s="67"/>
      <c r="K831" s="67"/>
      <c r="L831" s="67"/>
      <c r="M831" s="67"/>
      <c r="N831" s="67"/>
      <c r="O831" s="67"/>
      <c r="P831" s="67"/>
      <c r="Q831" s="67"/>
      <c r="R831" s="67"/>
      <c r="S831" s="67"/>
      <c r="T831" s="67"/>
      <c r="U831" s="67"/>
    </row>
    <row r="832" spans="9:21">
      <c r="I832" s="68"/>
      <c r="J832" s="67"/>
      <c r="K832" s="67"/>
      <c r="L832" s="67"/>
      <c r="M832" s="67"/>
      <c r="N832" s="67"/>
      <c r="O832" s="67"/>
      <c r="P832" s="67"/>
      <c r="Q832" s="67"/>
      <c r="R832" s="67"/>
      <c r="S832" s="67"/>
      <c r="T832" s="67"/>
      <c r="U832" s="67"/>
    </row>
    <row r="833" spans="9:21">
      <c r="I833" s="68"/>
      <c r="J833" s="67"/>
      <c r="K833" s="67"/>
      <c r="L833" s="67"/>
      <c r="M833" s="67"/>
      <c r="N833" s="67"/>
      <c r="O833" s="67"/>
      <c r="P833" s="67"/>
      <c r="Q833" s="67"/>
      <c r="R833" s="67"/>
      <c r="S833" s="67"/>
      <c r="T833" s="67"/>
      <c r="U833" s="67"/>
    </row>
    <row r="834" spans="9:21">
      <c r="I834" s="68"/>
      <c r="J834" s="67"/>
      <c r="K834" s="67"/>
      <c r="L834" s="67"/>
      <c r="M834" s="67"/>
      <c r="N834" s="67"/>
      <c r="O834" s="67"/>
      <c r="P834" s="67"/>
      <c r="Q834" s="67"/>
      <c r="R834" s="67"/>
      <c r="S834" s="67"/>
      <c r="T834" s="67"/>
      <c r="U834" s="67"/>
    </row>
    <row r="835" spans="9:21">
      <c r="I835" s="68"/>
      <c r="J835" s="67"/>
      <c r="K835" s="67"/>
      <c r="L835" s="67"/>
      <c r="M835" s="67"/>
      <c r="N835" s="67"/>
      <c r="O835" s="67"/>
      <c r="P835" s="67"/>
      <c r="Q835" s="67"/>
      <c r="R835" s="67"/>
      <c r="S835" s="67"/>
      <c r="T835" s="67"/>
      <c r="U835" s="67"/>
    </row>
    <row r="836" spans="9:21">
      <c r="I836" s="68"/>
      <c r="J836" s="67"/>
      <c r="K836" s="67"/>
      <c r="L836" s="67"/>
      <c r="M836" s="67"/>
      <c r="N836" s="67"/>
      <c r="O836" s="67"/>
      <c r="P836" s="67"/>
      <c r="Q836" s="67"/>
      <c r="R836" s="67"/>
      <c r="S836" s="67"/>
      <c r="T836" s="67"/>
      <c r="U836" s="67"/>
    </row>
    <row r="837" spans="9:21">
      <c r="I837" s="68"/>
      <c r="J837" s="67"/>
      <c r="K837" s="67"/>
      <c r="L837" s="67"/>
      <c r="M837" s="67"/>
      <c r="N837" s="67"/>
      <c r="O837" s="67"/>
      <c r="P837" s="67"/>
      <c r="Q837" s="67"/>
      <c r="R837" s="67"/>
      <c r="S837" s="67"/>
      <c r="T837" s="67"/>
      <c r="U837" s="67"/>
    </row>
    <row r="838" spans="9:21">
      <c r="I838" s="68"/>
      <c r="J838" s="67"/>
      <c r="K838" s="67"/>
      <c r="L838" s="67"/>
      <c r="M838" s="67"/>
      <c r="N838" s="67"/>
      <c r="O838" s="67"/>
      <c r="P838" s="67"/>
      <c r="Q838" s="67"/>
      <c r="R838" s="67"/>
      <c r="S838" s="67"/>
      <c r="T838" s="67"/>
      <c r="U838" s="67"/>
    </row>
    <row r="839" spans="9:21">
      <c r="I839" s="68"/>
      <c r="J839" s="67"/>
      <c r="K839" s="67"/>
      <c r="L839" s="67"/>
      <c r="M839" s="67"/>
      <c r="N839" s="67"/>
      <c r="O839" s="67"/>
      <c r="P839" s="67"/>
      <c r="Q839" s="67"/>
      <c r="R839" s="67"/>
      <c r="S839" s="67"/>
      <c r="T839" s="67"/>
      <c r="U839" s="67"/>
    </row>
    <row r="840" spans="9:21">
      <c r="I840" s="68"/>
      <c r="J840" s="67"/>
      <c r="K840" s="67"/>
      <c r="L840" s="67"/>
      <c r="M840" s="67"/>
      <c r="N840" s="67"/>
      <c r="O840" s="67"/>
      <c r="P840" s="67"/>
      <c r="Q840" s="67"/>
      <c r="R840" s="67"/>
      <c r="S840" s="67"/>
      <c r="T840" s="67"/>
      <c r="U840" s="67"/>
    </row>
    <row r="841" spans="9:21">
      <c r="I841" s="68"/>
      <c r="J841" s="67"/>
      <c r="K841" s="67"/>
      <c r="L841" s="67"/>
      <c r="M841" s="67"/>
      <c r="N841" s="67"/>
      <c r="O841" s="67"/>
      <c r="P841" s="67"/>
      <c r="Q841" s="67"/>
      <c r="R841" s="67"/>
      <c r="S841" s="67"/>
      <c r="T841" s="67"/>
      <c r="U841" s="67"/>
    </row>
    <row r="842" spans="9:21">
      <c r="I842" s="68"/>
      <c r="J842" s="67"/>
      <c r="K842" s="67"/>
      <c r="L842" s="67"/>
      <c r="M842" s="67"/>
      <c r="N842" s="67"/>
      <c r="O842" s="67"/>
      <c r="P842" s="67"/>
      <c r="Q842" s="67"/>
      <c r="R842" s="67"/>
      <c r="S842" s="67"/>
      <c r="T842" s="67"/>
      <c r="U842" s="67"/>
    </row>
    <row r="843" spans="9:21">
      <c r="I843" s="68"/>
      <c r="J843" s="67"/>
      <c r="K843" s="67"/>
      <c r="L843" s="67"/>
      <c r="M843" s="67"/>
      <c r="N843" s="67"/>
      <c r="O843" s="67"/>
      <c r="P843" s="67"/>
      <c r="Q843" s="67"/>
      <c r="R843" s="67"/>
      <c r="S843" s="67"/>
      <c r="T843" s="67"/>
      <c r="U843" s="67"/>
    </row>
    <row r="844" spans="9:21">
      <c r="I844" s="68"/>
      <c r="J844" s="67"/>
      <c r="K844" s="67"/>
      <c r="L844" s="67"/>
      <c r="M844" s="67"/>
      <c r="N844" s="67"/>
      <c r="O844" s="67"/>
      <c r="P844" s="67"/>
      <c r="Q844" s="67"/>
      <c r="R844" s="67"/>
      <c r="S844" s="67"/>
      <c r="T844" s="67"/>
      <c r="U844" s="67"/>
    </row>
    <row r="845" spans="9:21">
      <c r="I845" s="68"/>
      <c r="J845" s="67"/>
      <c r="K845" s="67"/>
      <c r="L845" s="67"/>
      <c r="M845" s="67"/>
      <c r="N845" s="67"/>
      <c r="O845" s="67"/>
      <c r="P845" s="67"/>
      <c r="Q845" s="67"/>
      <c r="R845" s="67"/>
      <c r="S845" s="67"/>
      <c r="T845" s="67"/>
      <c r="U845" s="67"/>
    </row>
    <row r="846" spans="9:21">
      <c r="I846" s="68"/>
      <c r="J846" s="67"/>
      <c r="K846" s="67"/>
      <c r="L846" s="67"/>
      <c r="M846" s="67"/>
      <c r="N846" s="67"/>
      <c r="O846" s="67"/>
      <c r="P846" s="67"/>
      <c r="Q846" s="67"/>
      <c r="R846" s="67"/>
      <c r="S846" s="67"/>
      <c r="T846" s="67"/>
      <c r="U846" s="67"/>
    </row>
    <row r="847" spans="9:21">
      <c r="I847" s="68"/>
      <c r="J847" s="67"/>
      <c r="K847" s="67"/>
      <c r="L847" s="67"/>
      <c r="M847" s="67"/>
      <c r="N847" s="67"/>
      <c r="O847" s="67"/>
      <c r="P847" s="67"/>
      <c r="Q847" s="67"/>
      <c r="R847" s="67"/>
      <c r="S847" s="67"/>
      <c r="T847" s="67"/>
      <c r="U847" s="67"/>
    </row>
    <row r="848" spans="9:21">
      <c r="I848" s="68"/>
      <c r="J848" s="67"/>
      <c r="K848" s="67"/>
      <c r="L848" s="67"/>
      <c r="M848" s="67"/>
      <c r="N848" s="67"/>
      <c r="O848" s="67"/>
      <c r="P848" s="67"/>
      <c r="Q848" s="67"/>
      <c r="R848" s="67"/>
      <c r="S848" s="67"/>
      <c r="T848" s="67"/>
      <c r="U848" s="67"/>
    </row>
    <row r="849" spans="9:21">
      <c r="I849" s="68"/>
      <c r="J849" s="67"/>
      <c r="K849" s="67"/>
      <c r="L849" s="67"/>
      <c r="M849" s="67"/>
      <c r="N849" s="67"/>
      <c r="O849" s="67"/>
      <c r="P849" s="67"/>
      <c r="Q849" s="67"/>
      <c r="R849" s="67"/>
      <c r="S849" s="67"/>
      <c r="T849" s="67"/>
      <c r="U849" s="67"/>
    </row>
    <row r="850" spans="9:21">
      <c r="I850" s="68"/>
      <c r="J850" s="67"/>
      <c r="K850" s="67"/>
      <c r="L850" s="67"/>
      <c r="M850" s="67"/>
      <c r="N850" s="67"/>
      <c r="O850" s="67"/>
      <c r="P850" s="67"/>
      <c r="Q850" s="67"/>
      <c r="R850" s="67"/>
      <c r="S850" s="67"/>
      <c r="T850" s="67"/>
      <c r="U850" s="67"/>
    </row>
    <row r="851" spans="9:21">
      <c r="I851" s="68"/>
      <c r="J851" s="67"/>
      <c r="K851" s="67"/>
      <c r="L851" s="67"/>
      <c r="M851" s="67"/>
      <c r="N851" s="67"/>
      <c r="O851" s="67"/>
      <c r="P851" s="67"/>
      <c r="Q851" s="67"/>
      <c r="R851" s="67"/>
      <c r="S851" s="67"/>
      <c r="T851" s="67"/>
      <c r="U851" s="67"/>
    </row>
    <row r="852" spans="9:21">
      <c r="I852" s="68"/>
      <c r="J852" s="67"/>
      <c r="K852" s="67"/>
      <c r="L852" s="67"/>
      <c r="M852" s="67"/>
      <c r="N852" s="67"/>
      <c r="O852" s="67"/>
      <c r="P852" s="67"/>
      <c r="Q852" s="67"/>
      <c r="R852" s="67"/>
      <c r="S852" s="67"/>
      <c r="T852" s="67"/>
      <c r="U852" s="67"/>
    </row>
    <row r="853" spans="9:21">
      <c r="I853" s="68"/>
      <c r="J853" s="67"/>
      <c r="K853" s="67"/>
      <c r="L853" s="67"/>
      <c r="M853" s="67"/>
      <c r="N853" s="67"/>
      <c r="O853" s="67"/>
      <c r="P853" s="67"/>
      <c r="Q853" s="67"/>
      <c r="R853" s="67"/>
      <c r="S853" s="67"/>
      <c r="T853" s="67"/>
      <c r="U853" s="67"/>
    </row>
    <row r="854" spans="9:21">
      <c r="I854" s="68"/>
      <c r="J854" s="67"/>
      <c r="K854" s="67"/>
      <c r="L854" s="67"/>
      <c r="M854" s="67"/>
      <c r="N854" s="67"/>
      <c r="O854" s="67"/>
      <c r="P854" s="67"/>
      <c r="Q854" s="67"/>
      <c r="R854" s="67"/>
      <c r="S854" s="67"/>
      <c r="T854" s="67"/>
      <c r="U854" s="67"/>
    </row>
    <row r="855" spans="9:21">
      <c r="I855" s="68"/>
      <c r="J855" s="67"/>
      <c r="K855" s="67"/>
      <c r="L855" s="67"/>
      <c r="M855" s="67"/>
      <c r="N855" s="67"/>
      <c r="O855" s="67"/>
      <c r="P855" s="67"/>
      <c r="Q855" s="67"/>
      <c r="R855" s="67"/>
      <c r="S855" s="67"/>
      <c r="T855" s="67"/>
      <c r="U855" s="67"/>
    </row>
    <row r="856" spans="9:21">
      <c r="I856" s="68"/>
      <c r="J856" s="67"/>
      <c r="K856" s="67"/>
      <c r="L856" s="67"/>
      <c r="M856" s="67"/>
      <c r="N856" s="67"/>
      <c r="O856" s="67"/>
      <c r="P856" s="67"/>
      <c r="Q856" s="67"/>
      <c r="R856" s="67"/>
      <c r="S856" s="67"/>
      <c r="T856" s="67"/>
      <c r="U856" s="67"/>
    </row>
    <row r="857" spans="9:21">
      <c r="I857" s="68"/>
      <c r="J857" s="67"/>
      <c r="K857" s="67"/>
      <c r="L857" s="67"/>
      <c r="M857" s="67"/>
      <c r="N857" s="67"/>
      <c r="O857" s="67"/>
      <c r="P857" s="67"/>
      <c r="Q857" s="67"/>
      <c r="R857" s="67"/>
      <c r="S857" s="67"/>
      <c r="T857" s="67"/>
      <c r="U857" s="67"/>
    </row>
    <row r="858" spans="9:21">
      <c r="I858" s="68"/>
      <c r="J858" s="67"/>
      <c r="K858" s="67"/>
      <c r="L858" s="67"/>
      <c r="M858" s="67"/>
      <c r="N858" s="67"/>
      <c r="O858" s="67"/>
      <c r="P858" s="67"/>
      <c r="Q858" s="67"/>
      <c r="R858" s="67"/>
      <c r="S858" s="67"/>
      <c r="T858" s="67"/>
      <c r="U858" s="67"/>
    </row>
    <row r="859" spans="9:21">
      <c r="I859" s="68"/>
      <c r="J859" s="67"/>
      <c r="K859" s="67"/>
      <c r="L859" s="67"/>
      <c r="M859" s="67"/>
      <c r="N859" s="67"/>
      <c r="O859" s="67"/>
      <c r="P859" s="67"/>
      <c r="Q859" s="67"/>
      <c r="R859" s="67"/>
      <c r="S859" s="67"/>
      <c r="T859" s="67"/>
      <c r="U859" s="67"/>
    </row>
    <row r="860" spans="9:21">
      <c r="I860" s="68"/>
      <c r="J860" s="67"/>
      <c r="K860" s="67"/>
      <c r="L860" s="67"/>
      <c r="M860" s="67"/>
      <c r="N860" s="67"/>
      <c r="O860" s="67"/>
      <c r="P860" s="67"/>
      <c r="Q860" s="67"/>
      <c r="R860" s="67"/>
      <c r="S860" s="67"/>
      <c r="T860" s="67"/>
      <c r="U860" s="67"/>
    </row>
    <row r="861" spans="9:21">
      <c r="I861" s="68"/>
      <c r="J861" s="67"/>
      <c r="K861" s="67"/>
      <c r="L861" s="67"/>
      <c r="M861" s="67"/>
      <c r="N861" s="67"/>
      <c r="O861" s="67"/>
      <c r="P861" s="67"/>
      <c r="Q861" s="67"/>
      <c r="R861" s="67"/>
      <c r="S861" s="67"/>
      <c r="T861" s="67"/>
      <c r="U861" s="67"/>
    </row>
    <row r="862" spans="9:21">
      <c r="I862" s="68"/>
      <c r="J862" s="67"/>
      <c r="K862" s="67"/>
      <c r="L862" s="67"/>
      <c r="M862" s="67"/>
      <c r="N862" s="67"/>
      <c r="O862" s="67"/>
      <c r="P862" s="67"/>
      <c r="Q862" s="67"/>
      <c r="R862" s="67"/>
      <c r="S862" s="67"/>
      <c r="T862" s="67"/>
      <c r="U862" s="67"/>
    </row>
    <row r="863" spans="9:21">
      <c r="I863" s="68"/>
      <c r="J863" s="67"/>
      <c r="K863" s="67"/>
      <c r="L863" s="67"/>
      <c r="M863" s="67"/>
      <c r="N863" s="67"/>
      <c r="O863" s="67"/>
      <c r="P863" s="67"/>
      <c r="Q863" s="67"/>
      <c r="R863" s="67"/>
      <c r="S863" s="67"/>
      <c r="T863" s="67"/>
      <c r="U863" s="67"/>
    </row>
    <row r="864" spans="9:21">
      <c r="I864" s="68"/>
      <c r="J864" s="67"/>
      <c r="K864" s="67"/>
      <c r="L864" s="67"/>
      <c r="M864" s="67"/>
      <c r="N864" s="67"/>
      <c r="O864" s="67"/>
      <c r="P864" s="67"/>
      <c r="Q864" s="67"/>
      <c r="R864" s="67"/>
      <c r="S864" s="67"/>
      <c r="T864" s="67"/>
      <c r="U864" s="67"/>
    </row>
    <row r="865" spans="9:21">
      <c r="I865" s="68"/>
      <c r="J865" s="67"/>
      <c r="K865" s="67"/>
      <c r="L865" s="67"/>
      <c r="M865" s="67"/>
      <c r="N865" s="67"/>
      <c r="O865" s="67"/>
      <c r="P865" s="67"/>
      <c r="Q865" s="67"/>
      <c r="R865" s="67"/>
      <c r="S865" s="67"/>
      <c r="T865" s="67"/>
      <c r="U865" s="67"/>
    </row>
    <row r="866" spans="9:21">
      <c r="I866" s="68"/>
      <c r="J866" s="67"/>
      <c r="K866" s="67"/>
      <c r="L866" s="67"/>
      <c r="M866" s="67"/>
      <c r="N866" s="67"/>
      <c r="O866" s="67"/>
      <c r="P866" s="67"/>
      <c r="Q866" s="67"/>
      <c r="R866" s="67"/>
      <c r="S866" s="67"/>
      <c r="T866" s="67"/>
      <c r="U866" s="67"/>
    </row>
    <row r="867" spans="9:21">
      <c r="I867" s="68"/>
      <c r="J867" s="67"/>
      <c r="K867" s="67"/>
      <c r="L867" s="67"/>
      <c r="M867" s="67"/>
      <c r="N867" s="67"/>
      <c r="O867" s="67"/>
      <c r="P867" s="67"/>
      <c r="Q867" s="67"/>
      <c r="R867" s="67"/>
      <c r="S867" s="67"/>
      <c r="T867" s="67"/>
      <c r="U867" s="67"/>
    </row>
    <row r="868" spans="9:21">
      <c r="I868" s="68"/>
      <c r="J868" s="67"/>
      <c r="K868" s="67"/>
      <c r="L868" s="67"/>
      <c r="M868" s="67"/>
      <c r="N868" s="67"/>
      <c r="O868" s="67"/>
      <c r="P868" s="67"/>
      <c r="Q868" s="67"/>
      <c r="R868" s="67"/>
      <c r="S868" s="67"/>
      <c r="T868" s="67"/>
      <c r="U868" s="67"/>
    </row>
    <row r="869" spans="9:21">
      <c r="I869" s="68"/>
      <c r="J869" s="67"/>
      <c r="K869" s="67"/>
      <c r="L869" s="67"/>
      <c r="M869" s="67"/>
      <c r="N869" s="67"/>
      <c r="O869" s="67"/>
      <c r="P869" s="67"/>
      <c r="Q869" s="67"/>
      <c r="R869" s="67"/>
      <c r="S869" s="67"/>
      <c r="T869" s="67"/>
      <c r="U869" s="67"/>
    </row>
    <row r="870" spans="9:21">
      <c r="I870" s="68"/>
      <c r="J870" s="67"/>
      <c r="K870" s="67"/>
      <c r="L870" s="67"/>
      <c r="M870" s="67"/>
      <c r="N870" s="67"/>
      <c r="O870" s="67"/>
      <c r="P870" s="67"/>
      <c r="Q870" s="67"/>
      <c r="R870" s="67"/>
      <c r="S870" s="67"/>
      <c r="T870" s="67"/>
      <c r="U870" s="67"/>
    </row>
    <row r="871" spans="9:21">
      <c r="I871" s="68"/>
      <c r="J871" s="67"/>
      <c r="K871" s="67"/>
      <c r="L871" s="67"/>
      <c r="M871" s="67"/>
      <c r="N871" s="67"/>
      <c r="O871" s="67"/>
      <c r="P871" s="67"/>
      <c r="Q871" s="67"/>
      <c r="R871" s="67"/>
      <c r="S871" s="67"/>
      <c r="T871" s="67"/>
      <c r="U871" s="67"/>
    </row>
    <row r="872" spans="9:21">
      <c r="I872" s="68"/>
      <c r="J872" s="67"/>
      <c r="K872" s="67"/>
      <c r="L872" s="67"/>
      <c r="M872" s="67"/>
      <c r="N872" s="67"/>
      <c r="O872" s="67"/>
      <c r="P872" s="67"/>
      <c r="Q872" s="67"/>
      <c r="R872" s="67"/>
      <c r="S872" s="67"/>
      <c r="T872" s="67"/>
      <c r="U872" s="67"/>
    </row>
    <row r="873" spans="9:21">
      <c r="I873" s="68"/>
      <c r="J873" s="67"/>
      <c r="K873" s="67"/>
      <c r="L873" s="67"/>
      <c r="M873" s="67"/>
      <c r="N873" s="67"/>
      <c r="O873" s="67"/>
      <c r="P873" s="67"/>
      <c r="Q873" s="67"/>
      <c r="R873" s="67"/>
      <c r="S873" s="67"/>
      <c r="T873" s="67"/>
      <c r="U873" s="67"/>
    </row>
    <row r="874" spans="9:21">
      <c r="I874" s="68"/>
      <c r="J874" s="67"/>
      <c r="K874" s="67"/>
      <c r="L874" s="67"/>
      <c r="M874" s="67"/>
      <c r="N874" s="67"/>
      <c r="O874" s="67"/>
      <c r="P874" s="67"/>
      <c r="Q874" s="67"/>
      <c r="R874" s="67"/>
      <c r="S874" s="67"/>
      <c r="T874" s="67"/>
      <c r="U874" s="67"/>
    </row>
    <row r="875" spans="9:21">
      <c r="I875" s="68"/>
      <c r="J875" s="67"/>
      <c r="K875" s="67"/>
      <c r="L875" s="67"/>
      <c r="M875" s="67"/>
      <c r="N875" s="67"/>
      <c r="O875" s="67"/>
      <c r="P875" s="67"/>
      <c r="Q875" s="67"/>
      <c r="R875" s="67"/>
      <c r="S875" s="67"/>
      <c r="T875" s="67"/>
      <c r="U875" s="67"/>
    </row>
    <row r="876" spans="9:21">
      <c r="I876" s="68"/>
      <c r="J876" s="67"/>
      <c r="K876" s="67"/>
      <c r="L876" s="67"/>
      <c r="M876" s="67"/>
      <c r="N876" s="67"/>
      <c r="O876" s="67"/>
      <c r="P876" s="67"/>
      <c r="Q876" s="67"/>
      <c r="R876" s="67"/>
      <c r="S876" s="67"/>
      <c r="T876" s="67"/>
      <c r="U876" s="67"/>
    </row>
    <row r="877" spans="9:21">
      <c r="I877" s="68"/>
      <c r="J877" s="67"/>
      <c r="K877" s="67"/>
      <c r="L877" s="67"/>
      <c r="M877" s="67"/>
      <c r="N877" s="67"/>
      <c r="O877" s="67"/>
      <c r="P877" s="67"/>
      <c r="Q877" s="67"/>
      <c r="R877" s="67"/>
      <c r="S877" s="67"/>
      <c r="T877" s="67"/>
      <c r="U877" s="67"/>
    </row>
    <row r="878" spans="9:21">
      <c r="I878" s="68"/>
      <c r="J878" s="67"/>
      <c r="K878" s="67"/>
      <c r="L878" s="67"/>
      <c r="M878" s="67"/>
      <c r="N878" s="67"/>
      <c r="O878" s="67"/>
      <c r="P878" s="67"/>
      <c r="Q878" s="67"/>
      <c r="R878" s="67"/>
      <c r="S878" s="67"/>
      <c r="T878" s="67"/>
      <c r="U878" s="67"/>
    </row>
    <row r="879" spans="9:21">
      <c r="I879" s="68"/>
      <c r="J879" s="67"/>
      <c r="K879" s="67"/>
      <c r="L879" s="67"/>
      <c r="M879" s="67"/>
      <c r="N879" s="67"/>
      <c r="O879" s="67"/>
      <c r="P879" s="67"/>
      <c r="Q879" s="67"/>
      <c r="R879" s="67"/>
      <c r="S879" s="67"/>
      <c r="T879" s="67"/>
      <c r="U879" s="67"/>
    </row>
    <row r="880" spans="9:21">
      <c r="I880" s="68"/>
      <c r="J880" s="67"/>
      <c r="K880" s="67"/>
      <c r="L880" s="67"/>
      <c r="M880" s="67"/>
      <c r="N880" s="67"/>
      <c r="O880" s="67"/>
      <c r="P880" s="67"/>
      <c r="Q880" s="67"/>
      <c r="R880" s="67"/>
      <c r="S880" s="67"/>
      <c r="T880" s="67"/>
      <c r="U880" s="67"/>
    </row>
    <row r="881" spans="9:21">
      <c r="I881" s="68"/>
      <c r="J881" s="67"/>
      <c r="K881" s="67"/>
      <c r="L881" s="67"/>
      <c r="M881" s="67"/>
      <c r="N881" s="67"/>
      <c r="O881" s="67"/>
      <c r="P881" s="67"/>
      <c r="Q881" s="67"/>
      <c r="R881" s="67"/>
      <c r="S881" s="67"/>
      <c r="T881" s="67"/>
      <c r="U881" s="67"/>
    </row>
    <row r="882" spans="9:21">
      <c r="I882" s="68"/>
      <c r="J882" s="67"/>
      <c r="K882" s="67"/>
      <c r="L882" s="67"/>
      <c r="M882" s="67"/>
      <c r="N882" s="67"/>
      <c r="O882" s="67"/>
      <c r="P882" s="67"/>
      <c r="Q882" s="67"/>
      <c r="R882" s="67"/>
      <c r="S882" s="67"/>
      <c r="T882" s="67"/>
      <c r="U882" s="67"/>
    </row>
    <row r="883" spans="9:21">
      <c r="I883" s="68"/>
      <c r="J883" s="67"/>
      <c r="K883" s="67"/>
      <c r="L883" s="67"/>
      <c r="M883" s="67"/>
      <c r="N883" s="67"/>
      <c r="O883" s="67"/>
      <c r="P883" s="67"/>
      <c r="Q883" s="67"/>
      <c r="R883" s="67"/>
      <c r="S883" s="67"/>
      <c r="T883" s="67"/>
      <c r="U883" s="67"/>
    </row>
    <row r="884" spans="9:21">
      <c r="I884" s="68"/>
      <c r="J884" s="67"/>
      <c r="K884" s="67"/>
      <c r="L884" s="67"/>
      <c r="M884" s="67"/>
      <c r="N884" s="67"/>
      <c r="O884" s="67"/>
      <c r="P884" s="67"/>
      <c r="Q884" s="67"/>
      <c r="R884" s="67"/>
      <c r="S884" s="67"/>
      <c r="T884" s="67"/>
      <c r="U884" s="67"/>
    </row>
    <row r="885" spans="9:21">
      <c r="I885" s="68"/>
      <c r="J885" s="67"/>
      <c r="K885" s="67"/>
      <c r="L885" s="67"/>
      <c r="M885" s="67"/>
      <c r="N885" s="67"/>
      <c r="O885" s="67"/>
      <c r="P885" s="67"/>
      <c r="Q885" s="67"/>
      <c r="R885" s="67"/>
      <c r="S885" s="67"/>
      <c r="T885" s="67"/>
      <c r="U885" s="67"/>
    </row>
    <row r="886" spans="9:21">
      <c r="I886" s="68"/>
      <c r="J886" s="67"/>
      <c r="K886" s="67"/>
      <c r="L886" s="67"/>
      <c r="M886" s="67"/>
      <c r="N886" s="67"/>
      <c r="O886" s="67"/>
      <c r="P886" s="67"/>
      <c r="Q886" s="67"/>
      <c r="R886" s="67"/>
      <c r="S886" s="67"/>
      <c r="T886" s="67"/>
      <c r="U886" s="67"/>
    </row>
    <row r="887" spans="9:21">
      <c r="I887" s="68"/>
      <c r="J887" s="67"/>
      <c r="K887" s="67"/>
      <c r="L887" s="67"/>
      <c r="M887" s="67"/>
      <c r="N887" s="67"/>
      <c r="O887" s="67"/>
      <c r="P887" s="67"/>
      <c r="Q887" s="67"/>
      <c r="R887" s="67"/>
      <c r="S887" s="67"/>
      <c r="T887" s="67"/>
      <c r="U887" s="67"/>
    </row>
    <row r="888" spans="9:21">
      <c r="I888" s="68"/>
      <c r="J888" s="67"/>
      <c r="K888" s="67"/>
      <c r="L888" s="67"/>
      <c r="M888" s="67"/>
      <c r="N888" s="67"/>
      <c r="O888" s="67"/>
      <c r="P888" s="67"/>
      <c r="Q888" s="67"/>
      <c r="R888" s="67"/>
      <c r="S888" s="67"/>
      <c r="T888" s="67"/>
      <c r="U888" s="67"/>
    </row>
    <row r="889" spans="9:21">
      <c r="I889" s="68"/>
      <c r="J889" s="67"/>
      <c r="K889" s="67"/>
      <c r="L889" s="67"/>
      <c r="M889" s="67"/>
      <c r="N889" s="67"/>
      <c r="O889" s="67"/>
      <c r="P889" s="67"/>
      <c r="Q889" s="67"/>
      <c r="R889" s="67"/>
      <c r="S889" s="67"/>
      <c r="T889" s="67"/>
      <c r="U889" s="67"/>
    </row>
    <row r="890" spans="9:21">
      <c r="I890" s="68"/>
      <c r="J890" s="67"/>
      <c r="K890" s="67"/>
      <c r="L890" s="67"/>
      <c r="M890" s="67"/>
      <c r="N890" s="67"/>
      <c r="O890" s="67"/>
      <c r="P890" s="67"/>
      <c r="Q890" s="67"/>
      <c r="R890" s="67"/>
      <c r="S890" s="67"/>
      <c r="T890" s="67"/>
      <c r="U890" s="67"/>
    </row>
    <row r="891" spans="9:21">
      <c r="I891" s="68"/>
      <c r="J891" s="67"/>
      <c r="K891" s="67"/>
      <c r="L891" s="67"/>
      <c r="M891" s="67"/>
      <c r="N891" s="67"/>
      <c r="O891" s="67"/>
      <c r="P891" s="67"/>
      <c r="Q891" s="67"/>
      <c r="R891" s="67"/>
      <c r="S891" s="67"/>
      <c r="T891" s="67"/>
      <c r="U891" s="67"/>
    </row>
    <row r="892" spans="9:21">
      <c r="I892" s="68"/>
      <c r="J892" s="67"/>
      <c r="K892" s="67"/>
      <c r="L892" s="67"/>
      <c r="M892" s="67"/>
      <c r="N892" s="67"/>
      <c r="O892" s="67"/>
      <c r="P892" s="67"/>
      <c r="Q892" s="67"/>
      <c r="R892" s="67"/>
      <c r="S892" s="67"/>
      <c r="T892" s="67"/>
      <c r="U892" s="67"/>
    </row>
    <row r="893" spans="9:21">
      <c r="I893" s="68"/>
      <c r="J893" s="67"/>
      <c r="K893" s="67"/>
      <c r="L893" s="67"/>
      <c r="M893" s="67"/>
      <c r="N893" s="67"/>
      <c r="O893" s="67"/>
      <c r="P893" s="67"/>
      <c r="Q893" s="67"/>
      <c r="R893" s="67"/>
      <c r="S893" s="67"/>
      <c r="T893" s="67"/>
      <c r="U893" s="67"/>
    </row>
    <row r="894" spans="9:21">
      <c r="I894" s="68"/>
      <c r="J894" s="67"/>
      <c r="K894" s="67"/>
      <c r="L894" s="67"/>
      <c r="M894" s="67"/>
      <c r="N894" s="67"/>
      <c r="O894" s="67"/>
      <c r="P894" s="67"/>
      <c r="Q894" s="67"/>
      <c r="R894" s="67"/>
      <c r="S894" s="67"/>
      <c r="T894" s="67"/>
      <c r="U894" s="67"/>
    </row>
    <row r="895" spans="9:21">
      <c r="I895" s="68"/>
      <c r="J895" s="67"/>
      <c r="K895" s="67"/>
      <c r="L895" s="67"/>
      <c r="M895" s="67"/>
      <c r="N895" s="67"/>
      <c r="O895" s="67"/>
      <c r="P895" s="67"/>
      <c r="Q895" s="67"/>
      <c r="R895" s="67"/>
      <c r="S895" s="67"/>
      <c r="T895" s="67"/>
      <c r="U895" s="67"/>
    </row>
    <row r="896" spans="9:21">
      <c r="I896" s="68"/>
      <c r="J896" s="67"/>
      <c r="K896" s="67"/>
      <c r="L896" s="67"/>
      <c r="M896" s="67"/>
      <c r="N896" s="67"/>
      <c r="O896" s="67"/>
      <c r="P896" s="67"/>
      <c r="Q896" s="67"/>
      <c r="R896" s="67"/>
      <c r="S896" s="67"/>
      <c r="T896" s="67"/>
      <c r="U896" s="67"/>
    </row>
    <row r="897" spans="9:21">
      <c r="I897" s="68"/>
      <c r="J897" s="67"/>
      <c r="K897" s="67"/>
      <c r="L897" s="67"/>
      <c r="M897" s="67"/>
      <c r="N897" s="67"/>
      <c r="O897" s="67"/>
      <c r="P897" s="67"/>
      <c r="Q897" s="67"/>
      <c r="R897" s="67"/>
      <c r="S897" s="67"/>
      <c r="T897" s="67"/>
      <c r="U897" s="67"/>
    </row>
    <row r="898" spans="9:21">
      <c r="I898" s="68"/>
      <c r="J898" s="67"/>
      <c r="K898" s="67"/>
      <c r="L898" s="67"/>
      <c r="M898" s="67"/>
      <c r="N898" s="67"/>
      <c r="O898" s="67"/>
      <c r="P898" s="67"/>
      <c r="Q898" s="67"/>
      <c r="R898" s="67"/>
      <c r="S898" s="67"/>
      <c r="T898" s="67"/>
      <c r="U898" s="67"/>
    </row>
    <row r="899" spans="9:21">
      <c r="I899" s="68"/>
      <c r="J899" s="67"/>
      <c r="K899" s="67"/>
      <c r="L899" s="67"/>
      <c r="M899" s="67"/>
      <c r="N899" s="67"/>
      <c r="O899" s="67"/>
      <c r="P899" s="67"/>
      <c r="Q899" s="67"/>
      <c r="R899" s="67"/>
      <c r="S899" s="67"/>
      <c r="T899" s="67"/>
      <c r="U899" s="67"/>
    </row>
    <row r="900" spans="9:21">
      <c r="I900" s="68"/>
      <c r="J900" s="67"/>
      <c r="K900" s="67"/>
      <c r="L900" s="67"/>
      <c r="M900" s="67"/>
      <c r="N900" s="67"/>
      <c r="O900" s="67"/>
      <c r="P900" s="67"/>
      <c r="Q900" s="67"/>
      <c r="R900" s="67"/>
      <c r="S900" s="67"/>
      <c r="T900" s="67"/>
      <c r="U900" s="67"/>
    </row>
    <row r="901" spans="9:21">
      <c r="I901" s="68"/>
      <c r="J901" s="67"/>
      <c r="K901" s="67"/>
      <c r="L901" s="67"/>
      <c r="M901" s="67"/>
      <c r="N901" s="67"/>
      <c r="O901" s="67"/>
      <c r="P901" s="67"/>
      <c r="Q901" s="67"/>
      <c r="R901" s="67"/>
      <c r="S901" s="67"/>
      <c r="T901" s="67"/>
      <c r="U901" s="67"/>
    </row>
    <row r="902" spans="9:21">
      <c r="I902" s="68"/>
      <c r="J902" s="67"/>
      <c r="K902" s="67"/>
      <c r="L902" s="67"/>
      <c r="M902" s="67"/>
      <c r="N902" s="67"/>
      <c r="O902" s="67"/>
      <c r="P902" s="67"/>
      <c r="Q902" s="67"/>
      <c r="R902" s="67"/>
      <c r="S902" s="67"/>
      <c r="T902" s="67"/>
      <c r="U902" s="67"/>
    </row>
    <row r="903" spans="9:21">
      <c r="I903" s="68"/>
      <c r="J903" s="67"/>
      <c r="K903" s="67"/>
      <c r="L903" s="67"/>
      <c r="M903" s="67"/>
      <c r="N903" s="67"/>
      <c r="O903" s="67"/>
      <c r="P903" s="67"/>
      <c r="Q903" s="67"/>
      <c r="R903" s="67"/>
      <c r="S903" s="67"/>
      <c r="T903" s="67"/>
      <c r="U903" s="67"/>
    </row>
    <row r="904" spans="9:21">
      <c r="I904" s="68"/>
      <c r="J904" s="67"/>
      <c r="K904" s="67"/>
      <c r="L904" s="67"/>
      <c r="M904" s="67"/>
      <c r="N904" s="67"/>
      <c r="O904" s="67"/>
      <c r="P904" s="67"/>
      <c r="Q904" s="67"/>
      <c r="R904" s="67"/>
      <c r="S904" s="67"/>
      <c r="T904" s="67"/>
      <c r="U904" s="67"/>
    </row>
    <row r="905" spans="9:21">
      <c r="I905" s="68"/>
      <c r="J905" s="67"/>
      <c r="K905" s="67"/>
      <c r="L905" s="67"/>
      <c r="M905" s="67"/>
      <c r="N905" s="67"/>
      <c r="O905" s="67"/>
      <c r="P905" s="67"/>
      <c r="Q905" s="67"/>
      <c r="R905" s="67"/>
      <c r="S905" s="67"/>
      <c r="T905" s="67"/>
      <c r="U905" s="67"/>
    </row>
    <row r="906" spans="9:21">
      <c r="I906" s="68"/>
      <c r="J906" s="67"/>
      <c r="K906" s="67"/>
      <c r="L906" s="67"/>
      <c r="M906" s="67"/>
      <c r="N906" s="67"/>
      <c r="O906" s="67"/>
      <c r="P906" s="67"/>
      <c r="Q906" s="67"/>
      <c r="R906" s="67"/>
      <c r="S906" s="67"/>
      <c r="T906" s="67"/>
      <c r="U906" s="67"/>
    </row>
    <row r="907" spans="9:21">
      <c r="I907" s="68"/>
      <c r="J907" s="67"/>
      <c r="K907" s="67"/>
      <c r="L907" s="67"/>
      <c r="M907" s="67"/>
      <c r="N907" s="67"/>
      <c r="O907" s="67"/>
      <c r="P907" s="67"/>
      <c r="Q907" s="67"/>
      <c r="R907" s="67"/>
      <c r="S907" s="67"/>
      <c r="T907" s="67"/>
      <c r="U907" s="67"/>
    </row>
    <row r="908" spans="9:21">
      <c r="I908" s="68"/>
      <c r="J908" s="67"/>
      <c r="K908" s="67"/>
      <c r="L908" s="67"/>
      <c r="M908" s="67"/>
      <c r="N908" s="67"/>
      <c r="O908" s="67"/>
      <c r="P908" s="67"/>
      <c r="Q908" s="67"/>
      <c r="R908" s="67"/>
      <c r="S908" s="67"/>
      <c r="T908" s="67"/>
      <c r="U908" s="67"/>
    </row>
    <row r="909" spans="9:21">
      <c r="I909" s="68"/>
      <c r="J909" s="67"/>
      <c r="K909" s="67"/>
      <c r="L909" s="67"/>
      <c r="M909" s="67"/>
      <c r="N909" s="67"/>
      <c r="O909" s="67"/>
      <c r="P909" s="67"/>
      <c r="Q909" s="67"/>
      <c r="R909" s="67"/>
      <c r="S909" s="67"/>
      <c r="T909" s="67"/>
      <c r="U909" s="67"/>
    </row>
    <row r="910" spans="9:21">
      <c r="I910" s="68"/>
      <c r="J910" s="67"/>
      <c r="K910" s="67"/>
      <c r="L910" s="67"/>
      <c r="M910" s="67"/>
      <c r="N910" s="67"/>
      <c r="O910" s="67"/>
      <c r="P910" s="67"/>
      <c r="Q910" s="67"/>
      <c r="R910" s="67"/>
      <c r="S910" s="67"/>
      <c r="T910" s="67"/>
      <c r="U910" s="67"/>
    </row>
    <row r="911" spans="9:21">
      <c r="I911" s="68"/>
      <c r="J911" s="67"/>
      <c r="K911" s="67"/>
      <c r="L911" s="67"/>
      <c r="M911" s="67"/>
      <c r="N911" s="67"/>
      <c r="O911" s="67"/>
      <c r="P911" s="67"/>
      <c r="Q911" s="67"/>
      <c r="R911" s="67"/>
      <c r="S911" s="67"/>
      <c r="T911" s="67"/>
      <c r="U911" s="67"/>
    </row>
    <row r="912" spans="9:21">
      <c r="I912" s="68"/>
      <c r="J912" s="67"/>
      <c r="K912" s="67"/>
      <c r="L912" s="67"/>
      <c r="M912" s="67"/>
      <c r="N912" s="67"/>
      <c r="O912" s="67"/>
      <c r="P912" s="67"/>
      <c r="Q912" s="67"/>
      <c r="R912" s="67"/>
      <c r="S912" s="67"/>
      <c r="T912" s="67"/>
      <c r="U912" s="67"/>
    </row>
    <row r="913" spans="9:21">
      <c r="I913" s="68"/>
      <c r="J913" s="67"/>
      <c r="K913" s="67"/>
      <c r="L913" s="67"/>
      <c r="M913" s="67"/>
      <c r="N913" s="67"/>
      <c r="O913" s="67"/>
      <c r="P913" s="67"/>
      <c r="Q913" s="67"/>
      <c r="R913" s="67"/>
      <c r="S913" s="67"/>
      <c r="T913" s="67"/>
      <c r="U913" s="67"/>
    </row>
    <row r="914" spans="9:21">
      <c r="I914" s="68"/>
      <c r="J914" s="67"/>
      <c r="K914" s="67"/>
      <c r="L914" s="67"/>
      <c r="M914" s="67"/>
      <c r="N914" s="67"/>
      <c r="O914" s="67"/>
      <c r="P914" s="67"/>
      <c r="Q914" s="67"/>
      <c r="R914" s="67"/>
      <c r="S914" s="67"/>
      <c r="T914" s="67"/>
      <c r="U914" s="67"/>
    </row>
    <row r="915" spans="9:21">
      <c r="I915" s="68"/>
      <c r="J915" s="67"/>
      <c r="K915" s="67"/>
      <c r="L915" s="67"/>
      <c r="M915" s="67"/>
      <c r="N915" s="67"/>
      <c r="O915" s="67"/>
      <c r="P915" s="67"/>
      <c r="Q915" s="67"/>
      <c r="R915" s="67"/>
      <c r="S915" s="67"/>
      <c r="T915" s="67"/>
      <c r="U915" s="67"/>
    </row>
    <row r="916" spans="9:21">
      <c r="I916" s="68"/>
      <c r="J916" s="67"/>
      <c r="K916" s="67"/>
      <c r="L916" s="67"/>
      <c r="M916" s="67"/>
      <c r="N916" s="67"/>
      <c r="O916" s="67"/>
      <c r="P916" s="67"/>
      <c r="Q916" s="67"/>
      <c r="R916" s="67"/>
      <c r="S916" s="67"/>
      <c r="T916" s="67"/>
      <c r="U916" s="67"/>
    </row>
    <row r="917" spans="9:21">
      <c r="I917" s="68"/>
      <c r="J917" s="67"/>
      <c r="K917" s="67"/>
      <c r="L917" s="67"/>
      <c r="M917" s="67"/>
      <c r="N917" s="67"/>
      <c r="O917" s="67"/>
      <c r="P917" s="67"/>
      <c r="Q917" s="67"/>
      <c r="R917" s="67"/>
      <c r="S917" s="67"/>
      <c r="T917" s="67"/>
      <c r="U917" s="67"/>
    </row>
    <row r="918" spans="9:21">
      <c r="I918" s="68"/>
      <c r="J918" s="67"/>
      <c r="K918" s="67"/>
      <c r="L918" s="67"/>
      <c r="M918" s="67"/>
      <c r="N918" s="67"/>
      <c r="O918" s="67"/>
      <c r="P918" s="67"/>
      <c r="Q918" s="67"/>
      <c r="R918" s="67"/>
      <c r="S918" s="67"/>
      <c r="T918" s="67"/>
      <c r="U918" s="67"/>
    </row>
    <row r="919" spans="9:21">
      <c r="I919" s="68"/>
      <c r="J919" s="67"/>
      <c r="K919" s="67"/>
      <c r="L919" s="67"/>
      <c r="M919" s="67"/>
      <c r="N919" s="67"/>
      <c r="O919" s="67"/>
      <c r="P919" s="67"/>
      <c r="Q919" s="67"/>
      <c r="R919" s="67"/>
      <c r="S919" s="67"/>
      <c r="T919" s="67"/>
      <c r="U919" s="67"/>
    </row>
    <row r="920" spans="9:21">
      <c r="I920" s="68"/>
      <c r="J920" s="67"/>
      <c r="K920" s="67"/>
      <c r="L920" s="67"/>
      <c r="M920" s="67"/>
      <c r="N920" s="67"/>
      <c r="O920" s="67"/>
      <c r="P920" s="67"/>
      <c r="Q920" s="67"/>
      <c r="R920" s="67"/>
      <c r="S920" s="67"/>
      <c r="T920" s="67"/>
      <c r="U920" s="67"/>
    </row>
    <row r="921" spans="9:21">
      <c r="I921" s="68"/>
      <c r="J921" s="67"/>
      <c r="K921" s="67"/>
      <c r="L921" s="67"/>
      <c r="M921" s="67"/>
      <c r="N921" s="67"/>
      <c r="O921" s="67"/>
      <c r="P921" s="67"/>
      <c r="Q921" s="67"/>
      <c r="R921" s="67"/>
      <c r="S921" s="67"/>
      <c r="T921" s="67"/>
      <c r="U921" s="67"/>
    </row>
    <row r="922" spans="9:21">
      <c r="I922" s="68"/>
      <c r="J922" s="67"/>
      <c r="K922" s="67"/>
      <c r="L922" s="67"/>
      <c r="M922" s="67"/>
      <c r="N922" s="67"/>
      <c r="O922" s="67"/>
      <c r="P922" s="67"/>
      <c r="Q922" s="67"/>
      <c r="R922" s="67"/>
      <c r="S922" s="67"/>
      <c r="T922" s="67"/>
      <c r="U922" s="67"/>
    </row>
    <row r="923" spans="9:21">
      <c r="I923" s="68"/>
      <c r="J923" s="67"/>
      <c r="K923" s="67"/>
      <c r="L923" s="67"/>
      <c r="M923" s="67"/>
      <c r="N923" s="67"/>
      <c r="O923" s="67"/>
      <c r="P923" s="67"/>
      <c r="Q923" s="67"/>
      <c r="R923" s="67"/>
      <c r="S923" s="67"/>
      <c r="T923" s="67"/>
      <c r="U923" s="67"/>
    </row>
    <row r="924" spans="9:21">
      <c r="I924" s="68"/>
      <c r="J924" s="67"/>
      <c r="K924" s="67"/>
      <c r="L924" s="67"/>
      <c r="M924" s="67"/>
      <c r="N924" s="67"/>
      <c r="O924" s="67"/>
      <c r="P924" s="67"/>
      <c r="Q924" s="67"/>
      <c r="R924" s="67"/>
      <c r="S924" s="67"/>
      <c r="T924" s="67"/>
      <c r="U924" s="67"/>
    </row>
    <row r="925" spans="9:21">
      <c r="I925" s="68"/>
      <c r="J925" s="67"/>
      <c r="K925" s="67"/>
      <c r="L925" s="67"/>
      <c r="M925" s="67"/>
      <c r="N925" s="67"/>
      <c r="O925" s="67"/>
      <c r="P925" s="67"/>
      <c r="Q925" s="67"/>
      <c r="R925" s="67"/>
      <c r="S925" s="67"/>
      <c r="T925" s="67"/>
      <c r="U925" s="67"/>
    </row>
    <row r="926" spans="9:21">
      <c r="I926" s="68"/>
      <c r="J926" s="67"/>
      <c r="K926" s="67"/>
      <c r="L926" s="67"/>
      <c r="M926" s="67"/>
      <c r="N926" s="67"/>
      <c r="O926" s="67"/>
      <c r="P926" s="67"/>
      <c r="Q926" s="67"/>
      <c r="R926" s="67"/>
      <c r="S926" s="67"/>
      <c r="T926" s="67"/>
      <c r="U926" s="67"/>
    </row>
    <row r="927" spans="9:21">
      <c r="I927" s="68"/>
      <c r="J927" s="67"/>
      <c r="K927" s="67"/>
      <c r="L927" s="67"/>
      <c r="M927" s="67"/>
      <c r="N927" s="67"/>
      <c r="O927" s="67"/>
      <c r="P927" s="67"/>
      <c r="Q927" s="67"/>
      <c r="R927" s="67"/>
      <c r="S927" s="67"/>
      <c r="T927" s="67"/>
      <c r="U927" s="67"/>
    </row>
    <row r="928" spans="9:21">
      <c r="I928" s="68"/>
      <c r="J928" s="67"/>
      <c r="K928" s="67"/>
      <c r="L928" s="67"/>
      <c r="M928" s="67"/>
      <c r="N928" s="67"/>
      <c r="O928" s="67"/>
      <c r="P928" s="67"/>
      <c r="Q928" s="67"/>
      <c r="R928" s="67"/>
      <c r="S928" s="67"/>
      <c r="T928" s="67"/>
      <c r="U928" s="67"/>
    </row>
    <row r="929" spans="9:21">
      <c r="I929" s="68"/>
      <c r="J929" s="67"/>
      <c r="K929" s="67"/>
      <c r="L929" s="67"/>
      <c r="M929" s="67"/>
      <c r="N929" s="67"/>
      <c r="O929" s="67"/>
      <c r="P929" s="67"/>
      <c r="Q929" s="67"/>
      <c r="R929" s="67"/>
      <c r="S929" s="67"/>
      <c r="T929" s="67"/>
      <c r="U929" s="67"/>
    </row>
    <row r="930" spans="9:21">
      <c r="I930" s="68"/>
      <c r="J930" s="67"/>
      <c r="K930" s="67"/>
      <c r="L930" s="67"/>
      <c r="M930" s="67"/>
      <c r="N930" s="67"/>
      <c r="O930" s="67"/>
      <c r="P930" s="67"/>
      <c r="Q930" s="67"/>
      <c r="R930" s="67"/>
      <c r="S930" s="67"/>
      <c r="T930" s="67"/>
      <c r="U930" s="67"/>
    </row>
    <row r="931" spans="9:21">
      <c r="I931" s="68"/>
      <c r="J931" s="67"/>
      <c r="K931" s="67"/>
      <c r="L931" s="67"/>
      <c r="M931" s="67"/>
      <c r="N931" s="67"/>
      <c r="O931" s="67"/>
      <c r="P931" s="67"/>
      <c r="Q931" s="67"/>
      <c r="R931" s="67"/>
      <c r="S931" s="67"/>
      <c r="T931" s="67"/>
      <c r="U931" s="67"/>
    </row>
    <row r="932" spans="9:21">
      <c r="I932" s="68"/>
      <c r="J932" s="67"/>
      <c r="K932" s="67"/>
      <c r="L932" s="67"/>
      <c r="M932" s="67"/>
      <c r="N932" s="67"/>
      <c r="O932" s="67"/>
      <c r="P932" s="67"/>
      <c r="Q932" s="67"/>
      <c r="R932" s="67"/>
      <c r="S932" s="67"/>
      <c r="T932" s="67"/>
      <c r="U932" s="67"/>
    </row>
    <row r="933" spans="9:21">
      <c r="I933" s="68"/>
      <c r="J933" s="67"/>
      <c r="K933" s="67"/>
      <c r="L933" s="67"/>
      <c r="M933" s="67"/>
      <c r="N933" s="67"/>
      <c r="O933" s="67"/>
      <c r="P933" s="67"/>
      <c r="Q933" s="67"/>
      <c r="R933" s="67"/>
      <c r="S933" s="67"/>
      <c r="T933" s="67"/>
      <c r="U933" s="67"/>
    </row>
    <row r="934" spans="9:21">
      <c r="I934" s="68"/>
      <c r="J934" s="67"/>
      <c r="K934" s="67"/>
      <c r="L934" s="67"/>
      <c r="M934" s="67"/>
      <c r="N934" s="67"/>
      <c r="O934" s="67"/>
      <c r="P934" s="67"/>
      <c r="Q934" s="67"/>
      <c r="R934" s="67"/>
      <c r="S934" s="67"/>
      <c r="T934" s="67"/>
      <c r="U934" s="67"/>
    </row>
    <row r="935" spans="9:21">
      <c r="I935" s="68"/>
      <c r="J935" s="67"/>
      <c r="K935" s="67"/>
      <c r="L935" s="67"/>
      <c r="M935" s="67"/>
      <c r="N935" s="67"/>
      <c r="O935" s="67"/>
      <c r="P935" s="67"/>
      <c r="Q935" s="67"/>
      <c r="R935" s="67"/>
      <c r="S935" s="67"/>
      <c r="T935" s="67"/>
      <c r="U935" s="67"/>
    </row>
    <row r="936" spans="9:21">
      <c r="I936" s="68"/>
      <c r="J936" s="67"/>
      <c r="K936" s="67"/>
      <c r="L936" s="67"/>
      <c r="M936" s="67"/>
      <c r="N936" s="67"/>
      <c r="O936" s="67"/>
      <c r="P936" s="67"/>
      <c r="Q936" s="67"/>
      <c r="R936" s="67"/>
      <c r="S936" s="67"/>
      <c r="T936" s="67"/>
      <c r="U936" s="67"/>
    </row>
    <row r="937" spans="9:21">
      <c r="I937" s="68"/>
      <c r="J937" s="67"/>
      <c r="K937" s="67"/>
      <c r="L937" s="67"/>
      <c r="M937" s="67"/>
      <c r="N937" s="67"/>
      <c r="O937" s="67"/>
      <c r="P937" s="67"/>
      <c r="Q937" s="67"/>
      <c r="R937" s="67"/>
      <c r="S937" s="67"/>
      <c r="T937" s="67"/>
      <c r="U937" s="67"/>
    </row>
    <row r="938" spans="9:21">
      <c r="I938" s="68"/>
      <c r="J938" s="67"/>
      <c r="K938" s="67"/>
      <c r="L938" s="67"/>
      <c r="M938" s="67"/>
      <c r="N938" s="67"/>
      <c r="O938" s="67"/>
      <c r="P938" s="67"/>
      <c r="Q938" s="67"/>
      <c r="R938" s="67"/>
      <c r="S938" s="67"/>
      <c r="T938" s="67"/>
      <c r="U938" s="67"/>
    </row>
    <row r="939" spans="9:21">
      <c r="I939" s="68"/>
      <c r="J939" s="67"/>
      <c r="K939" s="67"/>
      <c r="L939" s="67"/>
      <c r="M939" s="67"/>
      <c r="N939" s="67"/>
      <c r="O939" s="67"/>
      <c r="P939" s="67"/>
      <c r="Q939" s="67"/>
      <c r="R939" s="67"/>
      <c r="S939" s="67"/>
      <c r="T939" s="67"/>
      <c r="U939" s="67"/>
    </row>
    <row r="940" spans="9:21">
      <c r="I940" s="68"/>
      <c r="J940" s="67"/>
      <c r="K940" s="67"/>
      <c r="L940" s="67"/>
      <c r="M940" s="67"/>
      <c r="N940" s="67"/>
      <c r="O940" s="67"/>
      <c r="P940" s="67"/>
      <c r="Q940" s="67"/>
      <c r="R940" s="67"/>
      <c r="S940" s="67"/>
      <c r="T940" s="67"/>
      <c r="U940" s="67"/>
    </row>
    <row r="941" spans="9:21">
      <c r="I941" s="68"/>
      <c r="J941" s="67"/>
      <c r="K941" s="67"/>
      <c r="L941" s="67"/>
      <c r="M941" s="67"/>
      <c r="N941" s="67"/>
      <c r="O941" s="67"/>
      <c r="P941" s="67"/>
      <c r="Q941" s="67"/>
      <c r="R941" s="67"/>
      <c r="S941" s="67"/>
      <c r="T941" s="67"/>
      <c r="U941" s="67"/>
    </row>
    <row r="942" spans="9:21">
      <c r="I942" s="68"/>
      <c r="J942" s="67"/>
      <c r="K942" s="67"/>
      <c r="L942" s="67"/>
      <c r="M942" s="67"/>
      <c r="N942" s="67"/>
      <c r="O942" s="67"/>
      <c r="P942" s="67"/>
      <c r="Q942" s="67"/>
      <c r="R942" s="67"/>
      <c r="S942" s="67"/>
      <c r="T942" s="67"/>
      <c r="U942" s="67"/>
    </row>
    <row r="943" spans="9:21">
      <c r="I943" s="68"/>
      <c r="J943" s="67"/>
      <c r="K943" s="67"/>
      <c r="L943" s="67"/>
      <c r="M943" s="67"/>
      <c r="N943" s="67"/>
      <c r="O943" s="67"/>
      <c r="P943" s="67"/>
      <c r="Q943" s="67"/>
      <c r="R943" s="67"/>
      <c r="S943" s="67"/>
      <c r="T943" s="67"/>
      <c r="U943" s="67"/>
    </row>
    <row r="944" spans="9:21">
      <c r="I944" s="68"/>
      <c r="J944" s="67"/>
      <c r="K944" s="67"/>
      <c r="L944" s="67"/>
      <c r="M944" s="67"/>
      <c r="N944" s="67"/>
      <c r="O944" s="67"/>
      <c r="P944" s="67"/>
      <c r="Q944" s="67"/>
      <c r="R944" s="67"/>
      <c r="S944" s="67"/>
      <c r="T944" s="67"/>
      <c r="U944" s="67"/>
    </row>
    <row r="945" spans="9:21">
      <c r="I945" s="68"/>
      <c r="J945" s="67"/>
      <c r="K945" s="67"/>
      <c r="L945" s="67"/>
      <c r="M945" s="67"/>
      <c r="N945" s="67"/>
      <c r="O945" s="67"/>
      <c r="P945" s="67"/>
      <c r="Q945" s="67"/>
      <c r="R945" s="67"/>
      <c r="S945" s="67"/>
      <c r="T945" s="67"/>
      <c r="U945" s="67"/>
    </row>
    <row r="946" spans="9:21">
      <c r="I946" s="68"/>
      <c r="J946" s="67"/>
      <c r="K946" s="67"/>
      <c r="L946" s="67"/>
      <c r="M946" s="67"/>
      <c r="N946" s="67"/>
      <c r="O946" s="67"/>
      <c r="P946" s="67"/>
      <c r="Q946" s="67"/>
      <c r="R946" s="67"/>
      <c r="S946" s="67"/>
      <c r="T946" s="67"/>
      <c r="U946" s="67"/>
    </row>
    <row r="947" spans="9:21">
      <c r="I947" s="68"/>
      <c r="J947" s="67"/>
      <c r="K947" s="67"/>
      <c r="L947" s="67"/>
      <c r="M947" s="67"/>
      <c r="N947" s="67"/>
      <c r="O947" s="67"/>
      <c r="P947" s="67"/>
      <c r="Q947" s="67"/>
      <c r="R947" s="67"/>
      <c r="S947" s="67"/>
      <c r="T947" s="67"/>
      <c r="U947" s="67"/>
    </row>
    <row r="948" spans="9:21">
      <c r="I948" s="68"/>
      <c r="J948" s="67"/>
      <c r="K948" s="67"/>
      <c r="L948" s="67"/>
      <c r="M948" s="67"/>
      <c r="N948" s="67"/>
      <c r="O948" s="67"/>
      <c r="P948" s="67"/>
      <c r="Q948" s="67"/>
      <c r="R948" s="67"/>
      <c r="S948" s="67"/>
      <c r="T948" s="67"/>
      <c r="U948" s="67"/>
    </row>
    <row r="949" spans="9:21">
      <c r="I949" s="68"/>
      <c r="J949" s="67"/>
      <c r="K949" s="67"/>
      <c r="L949" s="67"/>
      <c r="M949" s="67"/>
      <c r="N949" s="67"/>
      <c r="O949" s="67"/>
      <c r="P949" s="67"/>
      <c r="Q949" s="67"/>
      <c r="R949" s="67"/>
      <c r="S949" s="67"/>
      <c r="T949" s="67"/>
      <c r="U949" s="67"/>
    </row>
    <row r="950" spans="9:21">
      <c r="I950" s="68"/>
      <c r="J950" s="67"/>
      <c r="K950" s="67"/>
      <c r="L950" s="67"/>
      <c r="M950" s="67"/>
      <c r="N950" s="67"/>
      <c r="O950" s="67"/>
      <c r="P950" s="67"/>
      <c r="Q950" s="67"/>
      <c r="R950" s="67"/>
      <c r="S950" s="67"/>
      <c r="T950" s="67"/>
      <c r="U950" s="67"/>
    </row>
    <row r="951" spans="9:21">
      <c r="I951" s="68"/>
      <c r="J951" s="67"/>
      <c r="K951" s="67"/>
      <c r="L951" s="67"/>
      <c r="M951" s="67"/>
      <c r="N951" s="67"/>
      <c r="O951" s="67"/>
      <c r="P951" s="67"/>
      <c r="Q951" s="67"/>
      <c r="R951" s="67"/>
      <c r="S951" s="67"/>
      <c r="T951" s="67"/>
      <c r="U951" s="67"/>
    </row>
    <row r="952" spans="9:21">
      <c r="I952" s="68"/>
      <c r="J952" s="67"/>
      <c r="K952" s="67"/>
      <c r="L952" s="67"/>
      <c r="M952" s="67"/>
      <c r="N952" s="67"/>
      <c r="O952" s="67"/>
      <c r="P952" s="67"/>
      <c r="Q952" s="67"/>
      <c r="R952" s="67"/>
      <c r="S952" s="67"/>
      <c r="T952" s="67"/>
      <c r="U952" s="67"/>
    </row>
    <row r="953" spans="9:21">
      <c r="I953" s="68"/>
      <c r="J953" s="67"/>
      <c r="K953" s="67"/>
      <c r="L953" s="67"/>
      <c r="M953" s="67"/>
      <c r="N953" s="67"/>
      <c r="O953" s="67"/>
      <c r="P953" s="67"/>
      <c r="Q953" s="67"/>
      <c r="R953" s="67"/>
      <c r="S953" s="67"/>
      <c r="T953" s="67"/>
      <c r="U953" s="67"/>
    </row>
    <row r="954" spans="9:21">
      <c r="I954" s="68"/>
      <c r="J954" s="67"/>
      <c r="K954" s="67"/>
      <c r="L954" s="67"/>
      <c r="M954" s="67"/>
      <c r="N954" s="67"/>
      <c r="O954" s="67"/>
      <c r="P954" s="67"/>
      <c r="Q954" s="67"/>
      <c r="R954" s="67"/>
      <c r="S954" s="67"/>
      <c r="T954" s="67"/>
      <c r="U954" s="67"/>
    </row>
    <row r="955" spans="9:21">
      <c r="I955" s="68"/>
      <c r="J955" s="67"/>
      <c r="K955" s="67"/>
      <c r="L955" s="67"/>
      <c r="M955" s="67"/>
      <c r="N955" s="67"/>
      <c r="O955" s="67"/>
      <c r="P955" s="67"/>
      <c r="Q955" s="67"/>
      <c r="R955" s="67"/>
      <c r="S955" s="67"/>
      <c r="T955" s="67"/>
      <c r="U955" s="67"/>
    </row>
    <row r="956" spans="9:21">
      <c r="I956" s="68"/>
      <c r="J956" s="67"/>
      <c r="K956" s="67"/>
      <c r="L956" s="67"/>
      <c r="M956" s="67"/>
      <c r="N956" s="67"/>
      <c r="O956" s="67"/>
      <c r="P956" s="67"/>
      <c r="Q956" s="67"/>
      <c r="R956" s="67"/>
      <c r="S956" s="67"/>
      <c r="T956" s="67"/>
      <c r="U956" s="67"/>
    </row>
    <row r="957" spans="9:21">
      <c r="I957" s="68"/>
      <c r="J957" s="67"/>
      <c r="K957" s="67"/>
      <c r="L957" s="67"/>
      <c r="M957" s="67"/>
      <c r="N957" s="67"/>
      <c r="O957" s="67"/>
      <c r="P957" s="67"/>
      <c r="Q957" s="67"/>
      <c r="R957" s="67"/>
      <c r="S957" s="67"/>
      <c r="T957" s="67"/>
      <c r="U957" s="67"/>
    </row>
    <row r="958" spans="9:21">
      <c r="I958" s="68"/>
      <c r="J958" s="67"/>
      <c r="K958" s="67"/>
      <c r="L958" s="67"/>
      <c r="M958" s="67"/>
      <c r="N958" s="67"/>
      <c r="O958" s="67"/>
      <c r="P958" s="67"/>
      <c r="Q958" s="67"/>
      <c r="R958" s="67"/>
      <c r="S958" s="67"/>
      <c r="T958" s="67"/>
      <c r="U958" s="67"/>
    </row>
    <row r="959" spans="9:21">
      <c r="I959" s="68"/>
      <c r="J959" s="67"/>
      <c r="K959" s="67"/>
      <c r="L959" s="67"/>
      <c r="M959" s="67"/>
      <c r="N959" s="67"/>
      <c r="O959" s="67"/>
      <c r="P959" s="67"/>
      <c r="Q959" s="67"/>
      <c r="R959" s="67"/>
      <c r="S959" s="67"/>
      <c r="T959" s="67"/>
      <c r="U959" s="67"/>
    </row>
    <row r="960" spans="9:21">
      <c r="I960" s="68"/>
      <c r="J960" s="67"/>
      <c r="K960" s="67"/>
      <c r="L960" s="67"/>
      <c r="M960" s="67"/>
      <c r="N960" s="67"/>
      <c r="O960" s="67"/>
      <c r="P960" s="67"/>
      <c r="Q960" s="67"/>
      <c r="R960" s="67"/>
      <c r="S960" s="67"/>
      <c r="T960" s="67"/>
      <c r="U960" s="67"/>
    </row>
    <row r="961" spans="9:21">
      <c r="I961" s="68"/>
      <c r="J961" s="67"/>
      <c r="K961" s="67"/>
      <c r="L961" s="67"/>
      <c r="M961" s="67"/>
      <c r="N961" s="67"/>
      <c r="O961" s="67"/>
      <c r="P961" s="67"/>
      <c r="Q961" s="67"/>
      <c r="R961" s="67"/>
      <c r="S961" s="67"/>
      <c r="T961" s="67"/>
      <c r="U961" s="67"/>
    </row>
    <row r="962" spans="9:21">
      <c r="I962" s="68"/>
      <c r="J962" s="67"/>
      <c r="K962" s="67"/>
      <c r="L962" s="67"/>
      <c r="M962" s="67"/>
      <c r="N962" s="67"/>
      <c r="O962" s="67"/>
      <c r="P962" s="67"/>
      <c r="Q962" s="67"/>
      <c r="R962" s="67"/>
      <c r="S962" s="67"/>
      <c r="T962" s="67"/>
      <c r="U962" s="67"/>
    </row>
    <row r="963" spans="9:21">
      <c r="I963" s="68"/>
      <c r="J963" s="67"/>
      <c r="K963" s="67"/>
      <c r="L963" s="67"/>
      <c r="M963" s="67"/>
      <c r="N963" s="67"/>
      <c r="O963" s="67"/>
      <c r="P963" s="67"/>
      <c r="Q963" s="67"/>
      <c r="R963" s="67"/>
      <c r="S963" s="67"/>
      <c r="T963" s="67"/>
      <c r="U963" s="67"/>
    </row>
    <row r="964" spans="9:21">
      <c r="I964" s="68"/>
      <c r="J964" s="67"/>
      <c r="K964" s="67"/>
      <c r="L964" s="67"/>
      <c r="M964" s="67"/>
      <c r="N964" s="67"/>
      <c r="O964" s="67"/>
      <c r="P964" s="67"/>
      <c r="Q964" s="67"/>
      <c r="R964" s="67"/>
      <c r="S964" s="67"/>
      <c r="T964" s="67"/>
      <c r="U964" s="67"/>
    </row>
    <row r="965" spans="9:21">
      <c r="I965" s="68"/>
      <c r="J965" s="67"/>
      <c r="K965" s="67"/>
      <c r="L965" s="67"/>
      <c r="M965" s="67"/>
      <c r="N965" s="67"/>
      <c r="O965" s="67"/>
      <c r="P965" s="67"/>
      <c r="Q965" s="67"/>
      <c r="R965" s="67"/>
      <c r="S965" s="67"/>
      <c r="T965" s="67"/>
      <c r="U965" s="67"/>
    </row>
    <row r="966" spans="9:21">
      <c r="I966" s="68"/>
      <c r="J966" s="67"/>
      <c r="K966" s="67"/>
      <c r="L966" s="67"/>
      <c r="M966" s="67"/>
      <c r="N966" s="67"/>
      <c r="O966" s="67"/>
      <c r="P966" s="67"/>
      <c r="Q966" s="67"/>
      <c r="R966" s="67"/>
      <c r="S966" s="67"/>
      <c r="T966" s="67"/>
      <c r="U966" s="67"/>
    </row>
    <row r="967" spans="9:21">
      <c r="I967" s="68"/>
      <c r="J967" s="67"/>
      <c r="K967" s="67"/>
      <c r="L967" s="67"/>
      <c r="M967" s="67"/>
      <c r="N967" s="67"/>
      <c r="O967" s="67"/>
      <c r="P967" s="67"/>
      <c r="Q967" s="67"/>
      <c r="R967" s="67"/>
      <c r="S967" s="67"/>
      <c r="T967" s="67"/>
      <c r="U967" s="67"/>
    </row>
    <row r="968" spans="9:21">
      <c r="I968" s="68"/>
      <c r="J968" s="67"/>
      <c r="K968" s="67"/>
      <c r="L968" s="67"/>
      <c r="M968" s="67"/>
      <c r="N968" s="67"/>
      <c r="O968" s="67"/>
      <c r="P968" s="67"/>
      <c r="Q968" s="67"/>
      <c r="R968" s="67"/>
      <c r="S968" s="67"/>
      <c r="T968" s="67"/>
      <c r="U968" s="67"/>
    </row>
    <row r="969" spans="9:21">
      <c r="I969" s="68"/>
      <c r="J969" s="67"/>
      <c r="K969" s="67"/>
      <c r="L969" s="67"/>
      <c r="M969" s="67"/>
      <c r="N969" s="67"/>
      <c r="O969" s="67"/>
      <c r="P969" s="67"/>
      <c r="Q969" s="67"/>
      <c r="R969" s="67"/>
      <c r="S969" s="67"/>
      <c r="T969" s="67"/>
      <c r="U969" s="67"/>
    </row>
    <row r="970" spans="9:21">
      <c r="I970" s="68"/>
      <c r="J970" s="67"/>
      <c r="K970" s="67"/>
      <c r="L970" s="67"/>
      <c r="M970" s="67"/>
      <c r="N970" s="67"/>
      <c r="O970" s="67"/>
      <c r="P970" s="67"/>
      <c r="Q970" s="67"/>
      <c r="R970" s="67"/>
      <c r="S970" s="67"/>
      <c r="T970" s="67"/>
      <c r="U970" s="67"/>
    </row>
    <row r="971" spans="9:21">
      <c r="I971" s="68"/>
      <c r="J971" s="67"/>
      <c r="K971" s="67"/>
      <c r="L971" s="67"/>
      <c r="M971" s="67"/>
      <c r="N971" s="67"/>
      <c r="O971" s="67"/>
      <c r="P971" s="67"/>
      <c r="Q971" s="67"/>
      <c r="R971" s="67"/>
      <c r="S971" s="67"/>
      <c r="T971" s="67"/>
      <c r="U971" s="67"/>
    </row>
    <row r="972" spans="9:21">
      <c r="I972" s="68"/>
      <c r="J972" s="67"/>
      <c r="K972" s="67"/>
      <c r="L972" s="67"/>
      <c r="M972" s="67"/>
      <c r="N972" s="67"/>
      <c r="O972" s="67"/>
      <c r="P972" s="67"/>
      <c r="Q972" s="67"/>
      <c r="R972" s="67"/>
      <c r="S972" s="67"/>
      <c r="T972" s="67"/>
      <c r="U972" s="67"/>
    </row>
    <row r="973" spans="9:21">
      <c r="I973" s="68"/>
      <c r="J973" s="67"/>
      <c r="K973" s="67"/>
      <c r="L973" s="67"/>
      <c r="M973" s="67"/>
      <c r="N973" s="67"/>
      <c r="O973" s="67"/>
      <c r="P973" s="67"/>
      <c r="Q973" s="67"/>
      <c r="R973" s="67"/>
      <c r="S973" s="67"/>
      <c r="T973" s="67"/>
      <c r="U973" s="67"/>
    </row>
    <row r="974" spans="9:21">
      <c r="I974" s="68"/>
      <c r="J974" s="67"/>
      <c r="K974" s="67"/>
      <c r="L974" s="67"/>
      <c r="M974" s="67"/>
      <c r="N974" s="67"/>
      <c r="O974" s="67"/>
      <c r="P974" s="67"/>
      <c r="Q974" s="67"/>
      <c r="R974" s="67"/>
      <c r="S974" s="67"/>
      <c r="T974" s="67"/>
      <c r="U974" s="67"/>
    </row>
    <row r="975" spans="9:21">
      <c r="I975" s="68"/>
      <c r="J975" s="67"/>
      <c r="K975" s="67"/>
      <c r="L975" s="67"/>
      <c r="M975" s="67"/>
      <c r="N975" s="67"/>
      <c r="O975" s="67"/>
      <c r="P975" s="67"/>
      <c r="Q975" s="67"/>
      <c r="R975" s="67"/>
      <c r="S975" s="67"/>
      <c r="T975" s="67"/>
      <c r="U975" s="67"/>
    </row>
    <row r="976" spans="9:21">
      <c r="I976" s="68"/>
      <c r="J976" s="67"/>
      <c r="K976" s="67"/>
      <c r="L976" s="67"/>
      <c r="M976" s="67"/>
      <c r="N976" s="67"/>
      <c r="O976" s="67"/>
      <c r="P976" s="67"/>
      <c r="Q976" s="67"/>
      <c r="R976" s="67"/>
      <c r="S976" s="67"/>
      <c r="T976" s="67"/>
      <c r="U976" s="67"/>
    </row>
    <row r="977" spans="9:21">
      <c r="I977" s="68"/>
      <c r="J977" s="67"/>
      <c r="K977" s="67"/>
      <c r="L977" s="67"/>
      <c r="M977" s="67"/>
      <c r="N977" s="67"/>
      <c r="O977" s="67"/>
      <c r="P977" s="67"/>
      <c r="Q977" s="67"/>
      <c r="R977" s="67"/>
      <c r="S977" s="67"/>
      <c r="T977" s="67"/>
      <c r="U977" s="67"/>
    </row>
    <row r="978" spans="9:21">
      <c r="I978" s="68"/>
      <c r="J978" s="67"/>
      <c r="K978" s="67"/>
      <c r="L978" s="67"/>
      <c r="M978" s="67"/>
      <c r="N978" s="67"/>
      <c r="O978" s="67"/>
      <c r="P978" s="67"/>
      <c r="Q978" s="67"/>
      <c r="R978" s="67"/>
      <c r="S978" s="67"/>
      <c r="T978" s="67"/>
      <c r="U978" s="67"/>
    </row>
    <row r="979" spans="9:21">
      <c r="I979" s="68"/>
      <c r="J979" s="67"/>
      <c r="K979" s="67"/>
      <c r="L979" s="67"/>
      <c r="M979" s="67"/>
      <c r="N979" s="67"/>
      <c r="O979" s="67"/>
      <c r="P979" s="67"/>
      <c r="Q979" s="67"/>
      <c r="R979" s="67"/>
      <c r="S979" s="67"/>
      <c r="T979" s="67"/>
      <c r="U979" s="67"/>
    </row>
    <row r="980" spans="9:21">
      <c r="I980" s="68"/>
      <c r="J980" s="67"/>
      <c r="K980" s="67"/>
      <c r="L980" s="67"/>
      <c r="M980" s="67"/>
      <c r="N980" s="67"/>
      <c r="O980" s="67"/>
      <c r="P980" s="67"/>
      <c r="Q980" s="67"/>
      <c r="R980" s="67"/>
      <c r="S980" s="67"/>
      <c r="T980" s="67"/>
      <c r="U980" s="67"/>
    </row>
    <row r="981" spans="9:21">
      <c r="I981" s="68"/>
      <c r="J981" s="67"/>
      <c r="K981" s="67"/>
      <c r="L981" s="67"/>
      <c r="M981" s="67"/>
      <c r="N981" s="67"/>
      <c r="O981" s="67"/>
      <c r="P981" s="67"/>
      <c r="Q981" s="67"/>
      <c r="R981" s="67"/>
      <c r="S981" s="67"/>
      <c r="T981" s="67"/>
      <c r="U981" s="67"/>
    </row>
    <row r="982" spans="9:21">
      <c r="I982" s="68"/>
      <c r="J982" s="67"/>
      <c r="K982" s="67"/>
      <c r="L982" s="67"/>
      <c r="M982" s="67"/>
      <c r="N982" s="67"/>
      <c r="O982" s="67"/>
      <c r="P982" s="67"/>
      <c r="Q982" s="67"/>
      <c r="R982" s="67"/>
      <c r="S982" s="67"/>
      <c r="T982" s="67"/>
      <c r="U982" s="67"/>
    </row>
    <row r="983" spans="9:21">
      <c r="I983" s="68"/>
      <c r="J983" s="67"/>
      <c r="K983" s="67"/>
      <c r="L983" s="67"/>
      <c r="M983" s="67"/>
      <c r="N983" s="67"/>
      <c r="O983" s="67"/>
      <c r="P983" s="67"/>
      <c r="Q983" s="67"/>
      <c r="R983" s="67"/>
      <c r="S983" s="67"/>
      <c r="T983" s="67"/>
      <c r="U983" s="67"/>
    </row>
    <row r="984" spans="9:21">
      <c r="I984" s="68"/>
      <c r="J984" s="67"/>
      <c r="K984" s="67"/>
      <c r="L984" s="67"/>
      <c r="M984" s="67"/>
      <c r="N984" s="67"/>
      <c r="O984" s="67"/>
      <c r="P984" s="67"/>
      <c r="Q984" s="67"/>
      <c r="R984" s="67"/>
      <c r="S984" s="67"/>
      <c r="T984" s="67"/>
      <c r="U984" s="67"/>
    </row>
    <row r="985" spans="9:21">
      <c r="I985" s="68"/>
      <c r="J985" s="67"/>
      <c r="K985" s="67"/>
      <c r="L985" s="67"/>
      <c r="M985" s="67"/>
      <c r="N985" s="67"/>
      <c r="O985" s="67"/>
      <c r="P985" s="67"/>
      <c r="Q985" s="67"/>
      <c r="R985" s="67"/>
      <c r="S985" s="67"/>
      <c r="T985" s="67"/>
      <c r="U985" s="67"/>
    </row>
    <row r="986" spans="9:21">
      <c r="I986" s="68"/>
      <c r="J986" s="67"/>
      <c r="K986" s="67"/>
      <c r="L986" s="67"/>
      <c r="M986" s="67"/>
      <c r="N986" s="67"/>
      <c r="O986" s="67"/>
      <c r="P986" s="67"/>
      <c r="Q986" s="67"/>
      <c r="R986" s="67"/>
      <c r="S986" s="67"/>
      <c r="T986" s="67"/>
      <c r="U986" s="67"/>
    </row>
    <row r="987" spans="9:21">
      <c r="I987" s="68"/>
      <c r="J987" s="67"/>
      <c r="K987" s="67"/>
      <c r="L987" s="67"/>
      <c r="M987" s="67"/>
      <c r="N987" s="67"/>
      <c r="O987" s="67"/>
      <c r="P987" s="67"/>
      <c r="Q987" s="67"/>
      <c r="R987" s="67"/>
      <c r="S987" s="67"/>
      <c r="T987" s="67"/>
      <c r="U987" s="67"/>
    </row>
    <row r="988" spans="9:21">
      <c r="I988" s="68"/>
      <c r="J988" s="67"/>
      <c r="K988" s="67"/>
      <c r="L988" s="67"/>
      <c r="M988" s="67"/>
      <c r="N988" s="67"/>
      <c r="O988" s="67"/>
      <c r="P988" s="67"/>
      <c r="Q988" s="67"/>
      <c r="R988" s="67"/>
      <c r="S988" s="67"/>
      <c r="T988" s="67"/>
      <c r="U988" s="67"/>
    </row>
    <row r="989" spans="9:21">
      <c r="I989" s="68"/>
      <c r="J989" s="67"/>
      <c r="K989" s="67"/>
      <c r="L989" s="67"/>
      <c r="M989" s="67"/>
      <c r="N989" s="67"/>
      <c r="O989" s="67"/>
      <c r="P989" s="67"/>
      <c r="Q989" s="67"/>
      <c r="R989" s="67"/>
      <c r="S989" s="67"/>
      <c r="T989" s="67"/>
      <c r="U989" s="67"/>
    </row>
    <row r="990" spans="9:21">
      <c r="I990" s="68"/>
      <c r="J990" s="67"/>
      <c r="K990" s="67"/>
      <c r="L990" s="67"/>
      <c r="M990" s="67"/>
      <c r="N990" s="67"/>
      <c r="O990" s="67"/>
      <c r="P990" s="67"/>
      <c r="Q990" s="67"/>
      <c r="R990" s="67"/>
      <c r="S990" s="67"/>
      <c r="T990" s="67"/>
      <c r="U990" s="67"/>
    </row>
    <row r="991" spans="9:21">
      <c r="I991" s="68"/>
      <c r="J991" s="67"/>
      <c r="K991" s="67"/>
      <c r="L991" s="67"/>
      <c r="M991" s="67"/>
      <c r="N991" s="67"/>
      <c r="O991" s="67"/>
      <c r="P991" s="67"/>
      <c r="Q991" s="67"/>
      <c r="R991" s="67"/>
      <c r="S991" s="67"/>
      <c r="T991" s="67"/>
      <c r="U991" s="67"/>
    </row>
    <row r="992" spans="9:21">
      <c r="I992" s="68"/>
      <c r="J992" s="67"/>
      <c r="K992" s="67"/>
      <c r="L992" s="67"/>
      <c r="M992" s="67"/>
      <c r="N992" s="67"/>
      <c r="O992" s="67"/>
      <c r="P992" s="67"/>
      <c r="Q992" s="67"/>
      <c r="R992" s="67"/>
      <c r="S992" s="67"/>
      <c r="T992" s="67"/>
      <c r="U992" s="67"/>
    </row>
    <row r="993" spans="9:21">
      <c r="I993" s="68"/>
      <c r="J993" s="67"/>
      <c r="K993" s="67"/>
      <c r="L993" s="67"/>
      <c r="M993" s="67"/>
      <c r="N993" s="67"/>
      <c r="O993" s="67"/>
      <c r="P993" s="67"/>
      <c r="Q993" s="67"/>
      <c r="R993" s="67"/>
      <c r="S993" s="67"/>
      <c r="T993" s="67"/>
      <c r="U993" s="67"/>
    </row>
    <row r="994" spans="9:21">
      <c r="I994" s="68"/>
      <c r="J994" s="67"/>
      <c r="K994" s="67"/>
      <c r="L994" s="67"/>
      <c r="M994" s="67"/>
      <c r="N994" s="67"/>
      <c r="O994" s="67"/>
      <c r="P994" s="67"/>
      <c r="Q994" s="67"/>
      <c r="R994" s="67"/>
      <c r="S994" s="67"/>
      <c r="T994" s="67"/>
      <c r="U994" s="67"/>
    </row>
    <row r="995" spans="9:21">
      <c r="I995" s="68"/>
      <c r="J995" s="67"/>
      <c r="K995" s="67"/>
      <c r="L995" s="67"/>
      <c r="M995" s="67"/>
      <c r="N995" s="67"/>
      <c r="O995" s="67"/>
      <c r="P995" s="67"/>
      <c r="Q995" s="67"/>
      <c r="R995" s="67"/>
      <c r="S995" s="67"/>
      <c r="T995" s="67"/>
      <c r="U995" s="67"/>
    </row>
    <row r="996" spans="9:21">
      <c r="I996" s="68"/>
      <c r="J996" s="67"/>
      <c r="K996" s="67"/>
      <c r="L996" s="67"/>
      <c r="M996" s="67"/>
      <c r="N996" s="67"/>
      <c r="O996" s="67"/>
      <c r="P996" s="67"/>
      <c r="Q996" s="67"/>
      <c r="R996" s="67"/>
      <c r="S996" s="67"/>
      <c r="T996" s="67"/>
      <c r="U996" s="67"/>
    </row>
    <row r="997" spans="9:21">
      <c r="I997" s="68"/>
      <c r="J997" s="67"/>
      <c r="K997" s="67"/>
      <c r="L997" s="67"/>
      <c r="M997" s="67"/>
      <c r="N997" s="67"/>
      <c r="O997" s="67"/>
      <c r="P997" s="67"/>
      <c r="Q997" s="67"/>
      <c r="R997" s="67"/>
      <c r="S997" s="67"/>
      <c r="T997" s="67"/>
      <c r="U997" s="67"/>
    </row>
    <row r="998" spans="9:21">
      <c r="I998" s="68"/>
      <c r="J998" s="67"/>
      <c r="K998" s="67"/>
      <c r="L998" s="67"/>
      <c r="M998" s="67"/>
      <c r="N998" s="67"/>
      <c r="O998" s="67"/>
      <c r="P998" s="67"/>
      <c r="Q998" s="67"/>
      <c r="R998" s="67"/>
      <c r="S998" s="67"/>
      <c r="T998" s="67"/>
      <c r="U998" s="67"/>
    </row>
    <row r="999" spans="9:21">
      <c r="I999" s="68"/>
      <c r="J999" s="67"/>
      <c r="K999" s="67"/>
      <c r="L999" s="67"/>
      <c r="M999" s="67"/>
      <c r="N999" s="67"/>
      <c r="O999" s="67"/>
      <c r="P999" s="67"/>
      <c r="Q999" s="67"/>
      <c r="R999" s="67"/>
      <c r="S999" s="67"/>
      <c r="T999" s="67"/>
      <c r="U999" s="67"/>
    </row>
    <row r="1000" spans="9:21">
      <c r="I1000" s="68"/>
      <c r="J1000" s="67"/>
      <c r="K1000" s="67"/>
      <c r="L1000" s="67"/>
      <c r="M1000" s="67"/>
      <c r="N1000" s="67"/>
      <c r="O1000" s="67"/>
      <c r="P1000" s="67"/>
      <c r="Q1000" s="67"/>
      <c r="R1000" s="67"/>
      <c r="S1000" s="67"/>
      <c r="T1000" s="67"/>
      <c r="U1000" s="67"/>
    </row>
    <row r="1001" spans="9:21">
      <c r="I1001" s="68"/>
      <c r="J1001" s="67"/>
      <c r="K1001" s="67"/>
      <c r="L1001" s="67"/>
      <c r="M1001" s="67"/>
      <c r="N1001" s="67"/>
      <c r="O1001" s="67"/>
      <c r="P1001" s="67"/>
      <c r="Q1001" s="67"/>
      <c r="R1001" s="67"/>
      <c r="S1001" s="67"/>
      <c r="T1001" s="67"/>
      <c r="U1001" s="67"/>
    </row>
    <row r="1002" spans="9:21">
      <c r="I1002" s="68"/>
      <c r="J1002" s="67"/>
      <c r="K1002" s="67"/>
      <c r="L1002" s="67"/>
      <c r="M1002" s="67"/>
      <c r="N1002" s="67"/>
      <c r="O1002" s="67"/>
      <c r="P1002" s="67"/>
      <c r="Q1002" s="67"/>
      <c r="R1002" s="67"/>
      <c r="S1002" s="67"/>
      <c r="T1002" s="67"/>
      <c r="U1002" s="67"/>
    </row>
    <row r="1003" spans="9:21">
      <c r="I1003" s="68"/>
      <c r="J1003" s="67"/>
      <c r="K1003" s="67"/>
      <c r="L1003" s="67"/>
      <c r="M1003" s="67"/>
      <c r="N1003" s="67"/>
      <c r="O1003" s="67"/>
      <c r="P1003" s="67"/>
      <c r="Q1003" s="67"/>
      <c r="R1003" s="67"/>
      <c r="S1003" s="67"/>
      <c r="T1003" s="67"/>
      <c r="U1003" s="67"/>
    </row>
    <row r="1004" spans="9:21">
      <c r="I1004" s="68"/>
      <c r="J1004" s="67"/>
      <c r="K1004" s="67"/>
      <c r="L1004" s="67"/>
      <c r="M1004" s="67"/>
      <c r="N1004" s="67"/>
      <c r="O1004" s="67"/>
      <c r="P1004" s="67"/>
      <c r="Q1004" s="67"/>
      <c r="R1004" s="67"/>
      <c r="S1004" s="67"/>
      <c r="T1004" s="67"/>
      <c r="U1004" s="67"/>
    </row>
    <row r="1005" spans="9:21">
      <c r="I1005" s="68"/>
      <c r="J1005" s="67"/>
      <c r="K1005" s="67"/>
      <c r="L1005" s="67"/>
      <c r="M1005" s="67"/>
      <c r="N1005" s="67"/>
      <c r="O1005" s="67"/>
      <c r="P1005" s="67"/>
      <c r="Q1005" s="67"/>
      <c r="R1005" s="67"/>
      <c r="S1005" s="67"/>
      <c r="T1005" s="67"/>
      <c r="U1005" s="67"/>
    </row>
    <row r="1006" spans="9:21">
      <c r="I1006" s="68"/>
      <c r="J1006" s="67"/>
      <c r="K1006" s="67"/>
      <c r="L1006" s="67"/>
      <c r="M1006" s="67"/>
      <c r="N1006" s="67"/>
      <c r="O1006" s="67"/>
      <c r="P1006" s="67"/>
      <c r="Q1006" s="67"/>
      <c r="R1006" s="67"/>
      <c r="S1006" s="67"/>
      <c r="T1006" s="67"/>
      <c r="U1006" s="67"/>
    </row>
    <row r="1007" spans="9:21">
      <c r="I1007" s="68"/>
      <c r="J1007" s="67"/>
      <c r="K1007" s="67"/>
      <c r="L1007" s="67"/>
      <c r="M1007" s="67"/>
      <c r="N1007" s="67"/>
      <c r="O1007" s="67"/>
      <c r="P1007" s="67"/>
      <c r="Q1007" s="67"/>
      <c r="R1007" s="67"/>
      <c r="S1007" s="67"/>
      <c r="T1007" s="67"/>
      <c r="U1007" s="67"/>
    </row>
    <row r="1008" spans="9:21">
      <c r="I1008" s="68"/>
      <c r="J1008" s="67"/>
      <c r="K1008" s="67"/>
      <c r="L1008" s="67"/>
      <c r="M1008" s="67"/>
      <c r="N1008" s="67"/>
      <c r="O1008" s="67"/>
      <c r="P1008" s="67"/>
      <c r="Q1008" s="67"/>
      <c r="R1008" s="67"/>
      <c r="S1008" s="67"/>
      <c r="T1008" s="67"/>
      <c r="U1008" s="67"/>
    </row>
    <row r="1009" spans="9:21">
      <c r="I1009" s="68"/>
      <c r="J1009" s="67"/>
      <c r="K1009" s="67"/>
      <c r="L1009" s="67"/>
      <c r="M1009" s="67"/>
      <c r="N1009" s="67"/>
      <c r="O1009" s="67"/>
      <c r="P1009" s="67"/>
      <c r="Q1009" s="67"/>
      <c r="R1009" s="67"/>
      <c r="S1009" s="67"/>
      <c r="T1009" s="67"/>
      <c r="U1009" s="67"/>
    </row>
    <row r="1010" spans="9:21">
      <c r="I1010" s="68"/>
      <c r="J1010" s="67"/>
      <c r="K1010" s="67"/>
      <c r="L1010" s="67"/>
      <c r="M1010" s="67"/>
      <c r="N1010" s="67"/>
      <c r="O1010" s="67"/>
      <c r="P1010" s="67"/>
      <c r="Q1010" s="67"/>
      <c r="R1010" s="67"/>
      <c r="S1010" s="67"/>
      <c r="T1010" s="67"/>
      <c r="U1010" s="67"/>
    </row>
    <row r="1011" spans="9:21">
      <c r="I1011" s="68"/>
      <c r="J1011" s="67"/>
      <c r="K1011" s="67"/>
      <c r="L1011" s="67"/>
      <c r="M1011" s="67"/>
      <c r="N1011" s="67"/>
      <c r="O1011" s="67"/>
      <c r="P1011" s="67"/>
      <c r="Q1011" s="67"/>
      <c r="R1011" s="67"/>
      <c r="S1011" s="67"/>
      <c r="T1011" s="67"/>
      <c r="U1011" s="67"/>
    </row>
    <row r="1012" spans="9:21">
      <c r="I1012" s="68"/>
      <c r="J1012" s="67"/>
      <c r="K1012" s="67"/>
      <c r="L1012" s="67"/>
      <c r="M1012" s="67"/>
      <c r="N1012" s="67"/>
      <c r="O1012" s="67"/>
      <c r="P1012" s="67"/>
      <c r="Q1012" s="67"/>
      <c r="R1012" s="67"/>
      <c r="S1012" s="67"/>
      <c r="T1012" s="67"/>
      <c r="U1012" s="67"/>
    </row>
    <row r="1013" spans="9:21">
      <c r="I1013" s="68"/>
      <c r="J1013" s="67"/>
      <c r="K1013" s="67"/>
      <c r="L1013" s="67"/>
      <c r="M1013" s="67"/>
      <c r="N1013" s="67"/>
      <c r="O1013" s="67"/>
      <c r="P1013" s="67"/>
      <c r="Q1013" s="67"/>
      <c r="R1013" s="67"/>
      <c r="S1013" s="67"/>
      <c r="T1013" s="67"/>
      <c r="U1013" s="67"/>
    </row>
    <row r="1014" spans="9:21">
      <c r="I1014" s="68"/>
      <c r="J1014" s="67"/>
      <c r="K1014" s="67"/>
      <c r="L1014" s="67"/>
      <c r="M1014" s="67"/>
      <c r="N1014" s="67"/>
      <c r="O1014" s="67"/>
      <c r="P1014" s="67"/>
      <c r="Q1014" s="67"/>
      <c r="R1014" s="67"/>
      <c r="S1014" s="67"/>
      <c r="T1014" s="67"/>
      <c r="U1014" s="67"/>
    </row>
    <row r="1015" spans="9:21">
      <c r="I1015" s="68"/>
      <c r="J1015" s="67"/>
      <c r="K1015" s="67"/>
      <c r="L1015" s="67"/>
      <c r="M1015" s="67"/>
      <c r="N1015" s="67"/>
      <c r="O1015" s="67"/>
      <c r="P1015" s="67"/>
      <c r="Q1015" s="67"/>
      <c r="R1015" s="67"/>
      <c r="S1015" s="67"/>
      <c r="T1015" s="67"/>
      <c r="U1015" s="67"/>
    </row>
    <row r="1016" spans="9:21">
      <c r="I1016" s="68"/>
      <c r="J1016" s="67"/>
      <c r="K1016" s="67"/>
      <c r="L1016" s="67"/>
      <c r="M1016" s="67"/>
      <c r="N1016" s="67"/>
      <c r="O1016" s="67"/>
      <c r="P1016" s="67"/>
      <c r="Q1016" s="67"/>
      <c r="R1016" s="67"/>
      <c r="S1016" s="67"/>
      <c r="T1016" s="67"/>
      <c r="U1016" s="67"/>
    </row>
    <row r="1017" spans="9:21">
      <c r="I1017" s="68"/>
      <c r="J1017" s="67"/>
      <c r="K1017" s="67"/>
      <c r="L1017" s="67"/>
      <c r="M1017" s="67"/>
      <c r="N1017" s="67"/>
      <c r="O1017" s="67"/>
      <c r="P1017" s="67"/>
      <c r="Q1017" s="67"/>
      <c r="R1017" s="67"/>
      <c r="S1017" s="67"/>
      <c r="T1017" s="67"/>
      <c r="U1017" s="67"/>
    </row>
    <row r="1018" spans="9:21">
      <c r="I1018" s="68"/>
      <c r="J1018" s="67"/>
      <c r="K1018" s="67"/>
      <c r="L1018" s="67"/>
      <c r="M1018" s="67"/>
      <c r="N1018" s="67"/>
      <c r="O1018" s="67"/>
      <c r="P1018" s="67"/>
      <c r="Q1018" s="67"/>
      <c r="R1018" s="67"/>
      <c r="S1018" s="67"/>
      <c r="T1018" s="67"/>
      <c r="U1018" s="67"/>
    </row>
    <row r="1019" spans="9:21">
      <c r="I1019" s="68"/>
      <c r="J1019" s="67"/>
      <c r="K1019" s="67"/>
      <c r="L1019" s="67"/>
      <c r="M1019" s="67"/>
      <c r="N1019" s="67"/>
      <c r="O1019" s="67"/>
      <c r="P1019" s="67"/>
      <c r="Q1019" s="67"/>
      <c r="R1019" s="67"/>
      <c r="S1019" s="67"/>
      <c r="T1019" s="67"/>
      <c r="U1019" s="67"/>
    </row>
    <row r="1020" spans="9:21">
      <c r="I1020" s="68"/>
      <c r="J1020" s="67"/>
      <c r="K1020" s="67"/>
      <c r="L1020" s="67"/>
      <c r="M1020" s="67"/>
      <c r="N1020" s="67"/>
      <c r="O1020" s="67"/>
      <c r="P1020" s="67"/>
      <c r="Q1020" s="67"/>
      <c r="R1020" s="67"/>
      <c r="S1020" s="67"/>
      <c r="T1020" s="67"/>
      <c r="U1020" s="67"/>
    </row>
    <row r="1021" spans="9:21">
      <c r="I1021" s="68"/>
      <c r="J1021" s="67"/>
      <c r="K1021" s="67"/>
      <c r="L1021" s="67"/>
      <c r="M1021" s="67"/>
      <c r="N1021" s="67"/>
      <c r="O1021" s="67"/>
      <c r="P1021" s="67"/>
      <c r="Q1021" s="67"/>
      <c r="R1021" s="67"/>
      <c r="S1021" s="67"/>
      <c r="T1021" s="67"/>
      <c r="U1021" s="67"/>
    </row>
    <row r="1022" spans="9:21">
      <c r="I1022" s="68"/>
      <c r="J1022" s="67"/>
      <c r="K1022" s="67"/>
      <c r="L1022" s="67"/>
      <c r="M1022" s="67"/>
      <c r="N1022" s="67"/>
      <c r="O1022" s="67"/>
      <c r="P1022" s="67"/>
      <c r="Q1022" s="67"/>
      <c r="R1022" s="67"/>
      <c r="S1022" s="67"/>
      <c r="T1022" s="67"/>
      <c r="U1022" s="67"/>
    </row>
    <row r="1023" spans="9:21">
      <c r="I1023" s="68"/>
      <c r="J1023" s="67"/>
      <c r="K1023" s="67"/>
      <c r="L1023" s="67"/>
      <c r="M1023" s="67"/>
      <c r="N1023" s="67"/>
      <c r="O1023" s="67"/>
      <c r="P1023" s="67"/>
      <c r="Q1023" s="67"/>
      <c r="R1023" s="67"/>
      <c r="S1023" s="67"/>
      <c r="T1023" s="67"/>
      <c r="U1023" s="67"/>
    </row>
    <row r="1024" spans="9:21">
      <c r="I1024" s="68"/>
      <c r="J1024" s="67"/>
      <c r="K1024" s="67"/>
      <c r="L1024" s="67"/>
      <c r="M1024" s="67"/>
      <c r="N1024" s="67"/>
      <c r="O1024" s="67"/>
      <c r="P1024" s="67"/>
      <c r="Q1024" s="67"/>
      <c r="R1024" s="67"/>
      <c r="S1024" s="67"/>
      <c r="T1024" s="67"/>
      <c r="U1024" s="67"/>
    </row>
    <row r="1025" spans="9:21">
      <c r="I1025" s="68"/>
      <c r="J1025" s="67"/>
      <c r="K1025" s="67"/>
      <c r="L1025" s="67"/>
      <c r="M1025" s="67"/>
      <c r="N1025" s="67"/>
      <c r="O1025" s="67"/>
      <c r="P1025" s="67"/>
      <c r="Q1025" s="67"/>
      <c r="R1025" s="67"/>
      <c r="S1025" s="67"/>
      <c r="T1025" s="67"/>
      <c r="U1025" s="67"/>
    </row>
    <row r="1026" spans="9:21">
      <c r="I1026" s="68"/>
      <c r="J1026" s="67"/>
      <c r="K1026" s="67"/>
      <c r="L1026" s="67"/>
      <c r="M1026" s="67"/>
      <c r="N1026" s="67"/>
      <c r="O1026" s="67"/>
      <c r="P1026" s="67"/>
      <c r="Q1026" s="67"/>
      <c r="R1026" s="67"/>
      <c r="S1026" s="67"/>
      <c r="T1026" s="67"/>
      <c r="U1026" s="67"/>
    </row>
    <row r="1027" spans="9:21">
      <c r="I1027" s="68"/>
      <c r="J1027" s="67"/>
      <c r="K1027" s="67"/>
      <c r="L1027" s="67"/>
      <c r="M1027" s="67"/>
      <c r="N1027" s="67"/>
      <c r="O1027" s="67"/>
      <c r="P1027" s="67"/>
      <c r="Q1027" s="67"/>
      <c r="R1027" s="67"/>
      <c r="S1027" s="67"/>
      <c r="T1027" s="67"/>
      <c r="U1027" s="67"/>
    </row>
    <row r="1028" spans="9:21">
      <c r="I1028" s="68"/>
      <c r="J1028" s="67"/>
      <c r="K1028" s="67"/>
      <c r="L1028" s="67"/>
      <c r="M1028" s="67"/>
      <c r="N1028" s="67"/>
      <c r="O1028" s="67"/>
      <c r="P1028" s="67"/>
      <c r="Q1028" s="67"/>
      <c r="R1028" s="67"/>
      <c r="S1028" s="67"/>
      <c r="T1028" s="67"/>
      <c r="U1028" s="67"/>
    </row>
    <row r="1029" spans="9:21">
      <c r="I1029" s="68"/>
      <c r="J1029" s="67"/>
      <c r="K1029" s="67"/>
      <c r="L1029" s="67"/>
      <c r="M1029" s="67"/>
      <c r="N1029" s="67"/>
      <c r="O1029" s="67"/>
      <c r="P1029" s="67"/>
      <c r="Q1029" s="67"/>
      <c r="R1029" s="67"/>
      <c r="S1029" s="67"/>
      <c r="T1029" s="67"/>
      <c r="U1029" s="67"/>
    </row>
    <row r="1030" spans="9:21">
      <c r="I1030" s="68"/>
      <c r="J1030" s="67"/>
      <c r="K1030" s="67"/>
      <c r="L1030" s="67"/>
      <c r="M1030" s="67"/>
      <c r="N1030" s="67"/>
      <c r="O1030" s="67"/>
      <c r="P1030" s="67"/>
      <c r="Q1030" s="67"/>
      <c r="R1030" s="67"/>
      <c r="S1030" s="67"/>
      <c r="T1030" s="67"/>
      <c r="U1030" s="67"/>
    </row>
    <row r="1031" spans="9:21">
      <c r="I1031" s="68"/>
      <c r="J1031" s="67"/>
      <c r="K1031" s="67"/>
      <c r="L1031" s="67"/>
      <c r="M1031" s="67"/>
      <c r="N1031" s="67"/>
      <c r="O1031" s="67"/>
      <c r="P1031" s="67"/>
      <c r="Q1031" s="67"/>
      <c r="R1031" s="67"/>
      <c r="S1031" s="67"/>
      <c r="T1031" s="67"/>
      <c r="U1031" s="67"/>
    </row>
    <row r="1032" spans="9:21">
      <c r="I1032" s="68"/>
      <c r="J1032" s="67"/>
      <c r="K1032" s="67"/>
      <c r="L1032" s="67"/>
      <c r="M1032" s="67"/>
      <c r="N1032" s="67"/>
      <c r="O1032" s="67"/>
      <c r="P1032" s="67"/>
      <c r="Q1032" s="67"/>
      <c r="R1032" s="67"/>
      <c r="S1032" s="67"/>
      <c r="T1032" s="67"/>
      <c r="U1032" s="67"/>
    </row>
    <row r="1033" spans="9:21">
      <c r="I1033" s="68"/>
      <c r="J1033" s="67"/>
      <c r="K1033" s="67"/>
      <c r="L1033" s="67"/>
      <c r="M1033" s="67"/>
      <c r="N1033" s="67"/>
      <c r="O1033" s="67"/>
      <c r="P1033" s="67"/>
      <c r="Q1033" s="67"/>
      <c r="R1033" s="67"/>
      <c r="S1033" s="67"/>
      <c r="T1033" s="67"/>
      <c r="U1033" s="67"/>
    </row>
    <row r="1034" spans="9:21">
      <c r="I1034" s="68"/>
      <c r="J1034" s="67"/>
      <c r="K1034" s="67"/>
      <c r="L1034" s="67"/>
      <c r="M1034" s="67"/>
      <c r="N1034" s="67"/>
      <c r="O1034" s="67"/>
      <c r="P1034" s="67"/>
      <c r="Q1034" s="67"/>
      <c r="R1034" s="67"/>
      <c r="S1034" s="67"/>
      <c r="T1034" s="67"/>
      <c r="U1034" s="67"/>
    </row>
    <row r="1035" spans="9:21">
      <c r="I1035" s="68"/>
      <c r="J1035" s="67"/>
      <c r="K1035" s="67"/>
      <c r="L1035" s="67"/>
      <c r="M1035" s="67"/>
      <c r="N1035" s="67"/>
      <c r="O1035" s="67"/>
      <c r="P1035" s="67"/>
      <c r="Q1035" s="67"/>
      <c r="R1035" s="67"/>
      <c r="S1035" s="67"/>
      <c r="T1035" s="67"/>
      <c r="U1035" s="67"/>
    </row>
    <row r="1036" spans="9:21">
      <c r="I1036" s="68"/>
      <c r="J1036" s="67"/>
      <c r="K1036" s="67"/>
      <c r="L1036" s="67"/>
      <c r="M1036" s="67"/>
      <c r="N1036" s="67"/>
      <c r="O1036" s="67"/>
      <c r="P1036" s="67"/>
      <c r="Q1036" s="67"/>
      <c r="R1036" s="67"/>
      <c r="S1036" s="67"/>
      <c r="T1036" s="67"/>
      <c r="U1036" s="67"/>
    </row>
    <row r="1037" spans="9:21">
      <c r="I1037" s="68"/>
      <c r="J1037" s="67"/>
      <c r="K1037" s="67"/>
      <c r="L1037" s="67"/>
      <c r="M1037" s="67"/>
      <c r="N1037" s="67"/>
      <c r="O1037" s="67"/>
      <c r="P1037" s="67"/>
      <c r="Q1037" s="67"/>
      <c r="R1037" s="67"/>
      <c r="S1037" s="67"/>
      <c r="T1037" s="67"/>
      <c r="U1037" s="67"/>
    </row>
    <row r="1038" spans="9:21">
      <c r="I1038" s="68"/>
      <c r="J1038" s="67"/>
      <c r="K1038" s="67"/>
      <c r="L1038" s="67"/>
      <c r="M1038" s="67"/>
      <c r="N1038" s="67"/>
      <c r="O1038" s="67"/>
      <c r="P1038" s="67"/>
      <c r="Q1038" s="67"/>
      <c r="R1038" s="67"/>
      <c r="S1038" s="67"/>
      <c r="T1038" s="67"/>
      <c r="U1038" s="67"/>
    </row>
    <row r="1039" spans="9:21">
      <c r="I1039" s="68"/>
      <c r="J1039" s="67"/>
      <c r="K1039" s="67"/>
      <c r="L1039" s="67"/>
      <c r="M1039" s="67"/>
      <c r="N1039" s="67"/>
      <c r="O1039" s="67"/>
      <c r="P1039" s="67"/>
      <c r="Q1039" s="67"/>
      <c r="R1039" s="67"/>
      <c r="S1039" s="67"/>
      <c r="T1039" s="67"/>
      <c r="U1039" s="67"/>
    </row>
    <row r="1040" spans="9:21">
      <c r="I1040" s="68"/>
      <c r="J1040" s="67"/>
      <c r="K1040" s="67"/>
      <c r="L1040" s="67"/>
      <c r="M1040" s="67"/>
      <c r="N1040" s="67"/>
      <c r="O1040" s="67"/>
      <c r="P1040" s="67"/>
      <c r="Q1040" s="67"/>
      <c r="R1040" s="67"/>
      <c r="S1040" s="67"/>
      <c r="T1040" s="67"/>
      <c r="U1040" s="67"/>
    </row>
    <row r="1041" spans="9:21">
      <c r="I1041" s="68"/>
      <c r="J1041" s="67"/>
      <c r="K1041" s="67"/>
      <c r="L1041" s="67"/>
      <c r="M1041" s="67"/>
      <c r="N1041" s="67"/>
      <c r="O1041" s="67"/>
      <c r="P1041" s="67"/>
      <c r="Q1041" s="67"/>
      <c r="R1041" s="67"/>
      <c r="S1041" s="67"/>
      <c r="T1041" s="67"/>
      <c r="U1041" s="67"/>
    </row>
    <row r="1042" spans="9:21">
      <c r="I1042" s="68"/>
      <c r="J1042" s="67"/>
      <c r="K1042" s="67"/>
      <c r="L1042" s="67"/>
      <c r="M1042" s="67"/>
      <c r="N1042" s="67"/>
      <c r="O1042" s="67"/>
      <c r="P1042" s="67"/>
      <c r="Q1042" s="67"/>
      <c r="R1042" s="67"/>
      <c r="S1042" s="67"/>
      <c r="T1042" s="67"/>
      <c r="U1042" s="67"/>
    </row>
    <row r="1043" spans="9:21">
      <c r="I1043" s="68"/>
      <c r="J1043" s="67"/>
      <c r="K1043" s="67"/>
      <c r="L1043" s="67"/>
      <c r="M1043" s="67"/>
      <c r="N1043" s="67"/>
      <c r="O1043" s="67"/>
      <c r="P1043" s="67"/>
      <c r="Q1043" s="67"/>
      <c r="R1043" s="67"/>
      <c r="S1043" s="67"/>
      <c r="T1043" s="67"/>
      <c r="U1043" s="67"/>
    </row>
    <row r="1044" spans="9:21">
      <c r="I1044" s="68"/>
      <c r="J1044" s="67"/>
      <c r="K1044" s="67"/>
      <c r="L1044" s="67"/>
      <c r="M1044" s="67"/>
      <c r="N1044" s="67"/>
      <c r="O1044" s="67"/>
      <c r="P1044" s="67"/>
      <c r="Q1044" s="67"/>
      <c r="R1044" s="67"/>
      <c r="S1044" s="67"/>
      <c r="T1044" s="67"/>
      <c r="U1044" s="67"/>
    </row>
    <row r="1045" spans="9:21">
      <c r="I1045" s="68"/>
      <c r="J1045" s="67"/>
      <c r="K1045" s="67"/>
      <c r="L1045" s="67"/>
      <c r="M1045" s="67"/>
      <c r="N1045" s="67"/>
      <c r="O1045" s="67"/>
      <c r="P1045" s="67"/>
      <c r="Q1045" s="67"/>
      <c r="R1045" s="67"/>
      <c r="S1045" s="67"/>
      <c r="T1045" s="67"/>
      <c r="U1045" s="67"/>
    </row>
    <row r="1046" spans="9:21">
      <c r="I1046" s="68"/>
      <c r="J1046" s="67"/>
      <c r="K1046" s="67"/>
      <c r="L1046" s="67"/>
      <c r="M1046" s="67"/>
      <c r="N1046" s="67"/>
      <c r="O1046" s="67"/>
      <c r="P1046" s="67"/>
      <c r="Q1046" s="67"/>
      <c r="R1046" s="67"/>
      <c r="S1046" s="67"/>
      <c r="T1046" s="67"/>
      <c r="U1046" s="67"/>
    </row>
    <row r="1047" spans="9:21">
      <c r="I1047" s="68"/>
      <c r="J1047" s="67"/>
      <c r="K1047" s="67"/>
      <c r="L1047" s="67"/>
      <c r="M1047" s="67"/>
      <c r="N1047" s="67"/>
      <c r="O1047" s="67"/>
      <c r="P1047" s="67"/>
      <c r="Q1047" s="67"/>
      <c r="R1047" s="67"/>
      <c r="S1047" s="67"/>
      <c r="T1047" s="67"/>
      <c r="U1047" s="67"/>
    </row>
    <row r="1048" spans="9:21">
      <c r="I1048" s="68"/>
      <c r="J1048" s="67"/>
      <c r="K1048" s="67"/>
      <c r="L1048" s="67"/>
      <c r="M1048" s="67"/>
      <c r="N1048" s="67"/>
      <c r="O1048" s="67"/>
      <c r="P1048" s="67"/>
      <c r="Q1048" s="67"/>
      <c r="R1048" s="67"/>
      <c r="S1048" s="67"/>
      <c r="T1048" s="67"/>
      <c r="U1048" s="67"/>
    </row>
    <row r="1049" spans="9:21">
      <c r="I1049" s="68"/>
      <c r="J1049" s="67"/>
      <c r="K1049" s="67"/>
      <c r="L1049" s="67"/>
      <c r="M1049" s="67"/>
      <c r="N1049" s="67"/>
      <c r="O1049" s="67"/>
      <c r="P1049" s="67"/>
      <c r="Q1049" s="67"/>
      <c r="R1049" s="67"/>
      <c r="S1049" s="67"/>
      <c r="T1049" s="67"/>
      <c r="U1049" s="67"/>
    </row>
    <row r="1050" spans="9:21">
      <c r="I1050" s="68"/>
      <c r="J1050" s="67"/>
      <c r="K1050" s="67"/>
      <c r="L1050" s="67"/>
      <c r="M1050" s="67"/>
      <c r="N1050" s="67"/>
      <c r="O1050" s="67"/>
      <c r="P1050" s="67"/>
      <c r="Q1050" s="67"/>
      <c r="R1050" s="67"/>
      <c r="S1050" s="67"/>
      <c r="T1050" s="67"/>
      <c r="U1050" s="67"/>
    </row>
    <row r="1051" spans="9:21">
      <c r="I1051" s="68"/>
      <c r="J1051" s="67"/>
      <c r="K1051" s="67"/>
      <c r="L1051" s="67"/>
      <c r="M1051" s="67"/>
      <c r="N1051" s="67"/>
      <c r="O1051" s="67"/>
      <c r="P1051" s="67"/>
      <c r="Q1051" s="67"/>
      <c r="R1051" s="67"/>
      <c r="S1051" s="67"/>
      <c r="T1051" s="67"/>
      <c r="U1051" s="67"/>
    </row>
    <row r="1052" spans="9:21">
      <c r="I1052" s="68"/>
      <c r="J1052" s="67"/>
      <c r="K1052" s="67"/>
      <c r="L1052" s="67"/>
      <c r="M1052" s="67"/>
      <c r="N1052" s="67"/>
      <c r="O1052" s="67"/>
      <c r="P1052" s="67"/>
      <c r="Q1052" s="67"/>
      <c r="R1052" s="67"/>
      <c r="S1052" s="67"/>
      <c r="T1052" s="67"/>
      <c r="U1052" s="67"/>
    </row>
    <row r="1053" spans="9:21">
      <c r="I1053" s="68"/>
      <c r="J1053" s="67"/>
      <c r="K1053" s="67"/>
      <c r="L1053" s="67"/>
      <c r="M1053" s="67"/>
      <c r="N1053" s="67"/>
      <c r="O1053" s="67"/>
      <c r="P1053" s="67"/>
      <c r="Q1053" s="67"/>
      <c r="R1053" s="67"/>
      <c r="S1053" s="67"/>
      <c r="T1053" s="67"/>
      <c r="U1053" s="67"/>
    </row>
    <row r="1054" spans="9:21">
      <c r="I1054" s="68"/>
      <c r="J1054" s="67"/>
      <c r="K1054" s="67"/>
      <c r="L1054" s="67"/>
      <c r="M1054" s="67"/>
      <c r="N1054" s="67"/>
      <c r="O1054" s="67"/>
      <c r="P1054" s="67"/>
      <c r="Q1054" s="67"/>
      <c r="R1054" s="67"/>
      <c r="S1054" s="67"/>
      <c r="T1054" s="67"/>
      <c r="U1054" s="67"/>
    </row>
    <row r="1055" spans="9:21">
      <c r="I1055" s="68"/>
      <c r="J1055" s="67"/>
      <c r="K1055" s="67"/>
      <c r="L1055" s="67"/>
      <c r="M1055" s="67"/>
      <c r="N1055" s="67"/>
      <c r="O1055" s="67"/>
      <c r="P1055" s="67"/>
      <c r="Q1055" s="67"/>
      <c r="R1055" s="67"/>
      <c r="S1055" s="67"/>
      <c r="T1055" s="67"/>
      <c r="U1055" s="67"/>
    </row>
    <row r="1056" spans="9:21">
      <c r="I1056" s="68"/>
      <c r="J1056" s="67"/>
      <c r="K1056" s="67"/>
      <c r="L1056" s="67"/>
      <c r="M1056" s="67"/>
      <c r="N1056" s="67"/>
      <c r="O1056" s="67"/>
      <c r="P1056" s="67"/>
      <c r="Q1056" s="67"/>
      <c r="R1056" s="67"/>
      <c r="S1056" s="67"/>
      <c r="T1056" s="67"/>
      <c r="U1056" s="67"/>
    </row>
    <row r="1057" spans="9:21">
      <c r="I1057" s="68"/>
      <c r="J1057" s="67"/>
      <c r="K1057" s="67"/>
      <c r="L1057" s="67"/>
      <c r="M1057" s="67"/>
      <c r="N1057" s="67"/>
      <c r="O1057" s="67"/>
      <c r="P1057" s="67"/>
      <c r="Q1057" s="67"/>
      <c r="R1057" s="67"/>
      <c r="S1057" s="67"/>
      <c r="T1057" s="67"/>
      <c r="U1057" s="67"/>
    </row>
    <row r="1058" spans="9:21">
      <c r="I1058" s="68"/>
      <c r="J1058" s="67"/>
      <c r="K1058" s="67"/>
      <c r="L1058" s="67"/>
      <c r="M1058" s="67"/>
      <c r="N1058" s="67"/>
      <c r="O1058" s="67"/>
      <c r="P1058" s="67"/>
      <c r="Q1058" s="67"/>
      <c r="R1058" s="67"/>
      <c r="S1058" s="67"/>
      <c r="T1058" s="67"/>
      <c r="U1058" s="67"/>
    </row>
    <row r="1059" spans="9:21">
      <c r="I1059" s="68"/>
      <c r="J1059" s="67"/>
      <c r="K1059" s="67"/>
      <c r="L1059" s="67"/>
      <c r="M1059" s="67"/>
      <c r="N1059" s="67"/>
      <c r="O1059" s="67"/>
      <c r="P1059" s="67"/>
      <c r="Q1059" s="67"/>
      <c r="R1059" s="67"/>
      <c r="S1059" s="67"/>
      <c r="T1059" s="67"/>
      <c r="U1059" s="67"/>
    </row>
    <row r="1060" spans="9:21">
      <c r="I1060" s="68"/>
      <c r="J1060" s="67"/>
      <c r="K1060" s="67"/>
      <c r="L1060" s="67"/>
      <c r="M1060" s="67"/>
      <c r="N1060" s="67"/>
      <c r="O1060" s="67"/>
      <c r="P1060" s="67"/>
      <c r="Q1060" s="67"/>
      <c r="R1060" s="67"/>
      <c r="S1060" s="67"/>
      <c r="T1060" s="67"/>
      <c r="U1060" s="67"/>
    </row>
    <row r="1061" spans="9:21">
      <c r="I1061" s="68"/>
      <c r="J1061" s="67"/>
      <c r="K1061" s="67"/>
      <c r="L1061" s="67"/>
      <c r="M1061" s="67"/>
      <c r="N1061" s="67"/>
      <c r="O1061" s="67"/>
      <c r="P1061" s="67"/>
      <c r="Q1061" s="67"/>
      <c r="R1061" s="67"/>
      <c r="S1061" s="67"/>
      <c r="T1061" s="67"/>
      <c r="U1061" s="67"/>
    </row>
    <row r="1062" spans="9:21">
      <c r="I1062" s="68"/>
      <c r="J1062" s="67"/>
      <c r="K1062" s="67"/>
      <c r="L1062" s="67"/>
      <c r="M1062" s="67"/>
      <c r="N1062" s="67"/>
      <c r="O1062" s="67"/>
      <c r="P1062" s="67"/>
      <c r="Q1062" s="67"/>
      <c r="R1062" s="67"/>
      <c r="S1062" s="67"/>
      <c r="T1062" s="67"/>
      <c r="U1062" s="67"/>
    </row>
    <row r="1063" spans="9:21">
      <c r="I1063" s="68"/>
      <c r="J1063" s="67"/>
      <c r="K1063" s="67"/>
      <c r="L1063" s="67"/>
      <c r="M1063" s="67"/>
      <c r="N1063" s="67"/>
      <c r="O1063" s="67"/>
      <c r="P1063" s="67"/>
      <c r="Q1063" s="67"/>
      <c r="R1063" s="67"/>
      <c r="S1063" s="67"/>
      <c r="T1063" s="67"/>
      <c r="U1063" s="67"/>
    </row>
    <row r="1064" spans="9:21">
      <c r="I1064" s="68"/>
      <c r="J1064" s="67"/>
      <c r="K1064" s="67"/>
      <c r="L1064" s="67"/>
      <c r="M1064" s="67"/>
      <c r="N1064" s="67"/>
      <c r="O1064" s="67"/>
      <c r="P1064" s="67"/>
      <c r="Q1064" s="67"/>
      <c r="R1064" s="67"/>
      <c r="S1064" s="67"/>
      <c r="T1064" s="67"/>
      <c r="U1064" s="67"/>
    </row>
    <row r="1065" spans="9:21">
      <c r="I1065" s="68"/>
      <c r="J1065" s="67"/>
      <c r="K1065" s="67"/>
      <c r="L1065" s="67"/>
      <c r="M1065" s="67"/>
      <c r="N1065" s="67"/>
      <c r="O1065" s="67"/>
      <c r="P1065" s="67"/>
      <c r="Q1065" s="67"/>
      <c r="R1065" s="67"/>
      <c r="S1065" s="67"/>
      <c r="T1065" s="67"/>
      <c r="U1065" s="67"/>
    </row>
    <row r="1066" spans="9:21">
      <c r="I1066" s="68"/>
      <c r="J1066" s="67"/>
      <c r="K1066" s="67"/>
      <c r="L1066" s="67"/>
      <c r="M1066" s="67"/>
      <c r="N1066" s="67"/>
      <c r="O1066" s="67"/>
      <c r="P1066" s="67"/>
      <c r="Q1066" s="67"/>
      <c r="R1066" s="67"/>
      <c r="S1066" s="67"/>
      <c r="T1066" s="67"/>
      <c r="U1066" s="67"/>
    </row>
    <row r="1067" spans="9:21">
      <c r="I1067" s="68"/>
      <c r="J1067" s="67"/>
      <c r="K1067" s="67"/>
      <c r="L1067" s="67"/>
      <c r="M1067" s="67"/>
      <c r="N1067" s="67"/>
      <c r="O1067" s="67"/>
      <c r="P1067" s="67"/>
      <c r="Q1067" s="67"/>
      <c r="R1067" s="67"/>
      <c r="S1067" s="67"/>
      <c r="T1067" s="67"/>
      <c r="U1067" s="67"/>
    </row>
    <row r="1068" spans="9:21">
      <c r="I1068" s="68"/>
      <c r="J1068" s="67"/>
      <c r="K1068" s="67"/>
      <c r="L1068" s="67"/>
      <c r="M1068" s="67"/>
      <c r="N1068" s="67"/>
      <c r="O1068" s="67"/>
      <c r="P1068" s="67"/>
      <c r="Q1068" s="67"/>
      <c r="R1068" s="67"/>
      <c r="S1068" s="67"/>
      <c r="T1068" s="67"/>
      <c r="U1068" s="67"/>
    </row>
    <row r="1069" spans="9:21">
      <c r="I1069" s="68"/>
      <c r="J1069" s="67"/>
      <c r="K1069" s="67"/>
      <c r="L1069" s="67"/>
      <c r="M1069" s="67"/>
      <c r="N1069" s="67"/>
      <c r="O1069" s="67"/>
      <c r="P1069" s="67"/>
      <c r="Q1069" s="67"/>
      <c r="R1069" s="67"/>
      <c r="S1069" s="67"/>
      <c r="T1069" s="67"/>
      <c r="U1069" s="67"/>
    </row>
    <row r="1070" spans="9:21">
      <c r="I1070" s="68"/>
      <c r="J1070" s="67"/>
      <c r="K1070" s="67"/>
      <c r="L1070" s="67"/>
      <c r="M1070" s="67"/>
      <c r="N1070" s="67"/>
      <c r="O1070" s="67"/>
      <c r="P1070" s="67"/>
      <c r="Q1070" s="67"/>
      <c r="R1070" s="67"/>
      <c r="S1070" s="67"/>
      <c r="T1070" s="67"/>
      <c r="U1070" s="67"/>
    </row>
    <row r="1071" spans="9:21">
      <c r="I1071" s="68"/>
      <c r="J1071" s="67"/>
      <c r="K1071" s="67"/>
      <c r="L1071" s="67"/>
      <c r="M1071" s="67"/>
      <c r="N1071" s="67"/>
      <c r="O1071" s="67"/>
      <c r="P1071" s="67"/>
      <c r="Q1071" s="67"/>
      <c r="R1071" s="67"/>
      <c r="S1071" s="67"/>
      <c r="T1071" s="67"/>
      <c r="U1071" s="67"/>
    </row>
    <row r="1072" spans="9:21">
      <c r="I1072" s="68"/>
      <c r="J1072" s="67"/>
      <c r="K1072" s="67"/>
      <c r="L1072" s="67"/>
      <c r="M1072" s="67"/>
      <c r="N1072" s="67"/>
      <c r="O1072" s="67"/>
      <c r="P1072" s="67"/>
      <c r="Q1072" s="67"/>
      <c r="R1072" s="67"/>
      <c r="S1072" s="67"/>
      <c r="T1072" s="67"/>
      <c r="U1072" s="67"/>
    </row>
    <row r="1073" spans="9:21">
      <c r="I1073" s="68"/>
      <c r="J1073" s="67"/>
      <c r="K1073" s="67"/>
      <c r="L1073" s="67"/>
      <c r="M1073" s="67"/>
      <c r="N1073" s="67"/>
      <c r="O1073" s="67"/>
      <c r="P1073" s="67"/>
      <c r="Q1073" s="67"/>
      <c r="R1073" s="67"/>
      <c r="S1073" s="67"/>
      <c r="T1073" s="67"/>
      <c r="U1073" s="67"/>
    </row>
    <row r="1074" spans="9:21">
      <c r="I1074" s="68"/>
      <c r="J1074" s="67"/>
      <c r="K1074" s="67"/>
      <c r="L1074" s="67"/>
      <c r="M1074" s="67"/>
      <c r="N1074" s="67"/>
      <c r="O1074" s="67"/>
      <c r="P1074" s="67"/>
      <c r="Q1074" s="67"/>
      <c r="R1074" s="67"/>
      <c r="S1074" s="67"/>
      <c r="T1074" s="67"/>
      <c r="U1074" s="67"/>
    </row>
    <row r="1075" spans="9:21">
      <c r="I1075" s="68"/>
      <c r="J1075" s="67"/>
      <c r="K1075" s="67"/>
      <c r="L1075" s="67"/>
      <c r="M1075" s="67"/>
      <c r="N1075" s="67"/>
      <c r="O1075" s="67"/>
      <c r="P1075" s="67"/>
      <c r="Q1075" s="67"/>
      <c r="R1075" s="67"/>
      <c r="S1075" s="67"/>
      <c r="T1075" s="67"/>
      <c r="U1075" s="67"/>
    </row>
    <row r="1076" spans="9:21">
      <c r="I1076" s="68"/>
      <c r="J1076" s="67"/>
      <c r="K1076" s="67"/>
      <c r="L1076" s="67"/>
      <c r="M1076" s="67"/>
      <c r="N1076" s="67"/>
      <c r="O1076" s="67"/>
      <c r="P1076" s="67"/>
      <c r="Q1076" s="67"/>
      <c r="R1076" s="67"/>
      <c r="S1076" s="67"/>
      <c r="T1076" s="67"/>
      <c r="U1076" s="67"/>
    </row>
    <row r="1077" spans="9:21">
      <c r="I1077" s="68"/>
      <c r="J1077" s="67"/>
      <c r="K1077" s="67"/>
      <c r="L1077" s="67"/>
      <c r="M1077" s="67"/>
      <c r="N1077" s="67"/>
      <c r="O1077" s="67"/>
      <c r="P1077" s="67"/>
      <c r="Q1077" s="67"/>
      <c r="R1077" s="67"/>
      <c r="S1077" s="67"/>
      <c r="T1077" s="67"/>
      <c r="U1077" s="67"/>
    </row>
    <row r="1078" spans="9:21">
      <c r="I1078" s="68"/>
      <c r="J1078" s="67"/>
      <c r="K1078" s="67"/>
      <c r="L1078" s="67"/>
      <c r="M1078" s="67"/>
      <c r="N1078" s="67"/>
      <c r="O1078" s="67"/>
      <c r="P1078" s="67"/>
      <c r="Q1078" s="67"/>
      <c r="R1078" s="67"/>
      <c r="S1078" s="67"/>
      <c r="T1078" s="67"/>
      <c r="U1078" s="67"/>
    </row>
    <row r="1079" spans="9:21">
      <c r="I1079" s="68"/>
      <c r="J1079" s="67"/>
      <c r="K1079" s="67"/>
      <c r="L1079" s="67"/>
      <c r="M1079" s="67"/>
      <c r="N1079" s="67"/>
      <c r="O1079" s="67"/>
      <c r="P1079" s="67"/>
      <c r="Q1079" s="67"/>
      <c r="R1079" s="67"/>
      <c r="S1079" s="67"/>
      <c r="T1079" s="67"/>
      <c r="U1079" s="67"/>
    </row>
    <row r="1080" spans="9:21">
      <c r="I1080" s="68"/>
      <c r="J1080" s="67"/>
      <c r="K1080" s="67"/>
      <c r="L1080" s="67"/>
      <c r="M1080" s="67"/>
      <c r="N1080" s="67"/>
      <c r="O1080" s="67"/>
      <c r="P1080" s="67"/>
      <c r="Q1080" s="67"/>
      <c r="R1080" s="67"/>
      <c r="S1080" s="67"/>
      <c r="T1080" s="67"/>
      <c r="U1080" s="67"/>
    </row>
    <row r="1081" spans="9:21">
      <c r="I1081" s="68"/>
      <c r="J1081" s="67"/>
      <c r="K1081" s="67"/>
      <c r="L1081" s="67"/>
      <c r="M1081" s="67"/>
      <c r="N1081" s="67"/>
      <c r="O1081" s="67"/>
      <c r="P1081" s="67"/>
      <c r="Q1081" s="67"/>
      <c r="R1081" s="67"/>
      <c r="S1081" s="67"/>
      <c r="T1081" s="67"/>
      <c r="U1081" s="67"/>
    </row>
    <row r="1082" spans="9:21">
      <c r="I1082" s="68"/>
      <c r="J1082" s="67"/>
      <c r="K1082" s="67"/>
      <c r="L1082" s="67"/>
      <c r="M1082" s="67"/>
      <c r="N1082" s="67"/>
      <c r="O1082" s="67"/>
      <c r="P1082" s="67"/>
      <c r="Q1082" s="67"/>
      <c r="R1082" s="67"/>
      <c r="S1082" s="67"/>
      <c r="T1082" s="67"/>
      <c r="U1082" s="67"/>
    </row>
    <row r="1083" spans="9:21">
      <c r="I1083" s="68"/>
      <c r="J1083" s="67"/>
      <c r="K1083" s="67"/>
      <c r="L1083" s="67"/>
      <c r="M1083" s="67"/>
      <c r="N1083" s="67"/>
      <c r="O1083" s="67"/>
      <c r="P1083" s="67"/>
      <c r="Q1083" s="67"/>
      <c r="R1083" s="67"/>
      <c r="S1083" s="67"/>
      <c r="T1083" s="67"/>
      <c r="U1083" s="67"/>
    </row>
    <row r="1084" spans="9:21">
      <c r="I1084" s="68"/>
      <c r="J1084" s="67"/>
      <c r="K1084" s="67"/>
      <c r="L1084" s="67"/>
      <c r="M1084" s="67"/>
      <c r="N1084" s="67"/>
      <c r="O1084" s="67"/>
      <c r="P1084" s="67"/>
      <c r="Q1084" s="67"/>
      <c r="R1084" s="67"/>
      <c r="S1084" s="67"/>
      <c r="T1084" s="67"/>
      <c r="U1084" s="67"/>
    </row>
    <row r="1085" spans="9:21">
      <c r="I1085" s="68"/>
      <c r="J1085" s="67"/>
      <c r="K1085" s="67"/>
      <c r="L1085" s="67"/>
      <c r="M1085" s="67"/>
      <c r="N1085" s="67"/>
      <c r="O1085" s="67"/>
      <c r="P1085" s="67"/>
      <c r="Q1085" s="67"/>
      <c r="R1085" s="67"/>
      <c r="S1085" s="67"/>
      <c r="T1085" s="67"/>
      <c r="U1085" s="67"/>
    </row>
    <row r="1086" spans="9:21">
      <c r="I1086" s="68"/>
      <c r="J1086" s="67"/>
      <c r="K1086" s="67"/>
      <c r="L1086" s="67"/>
      <c r="M1086" s="67"/>
      <c r="N1086" s="67"/>
      <c r="O1086" s="67"/>
      <c r="P1086" s="67"/>
      <c r="Q1086" s="67"/>
      <c r="R1086" s="67"/>
      <c r="S1086" s="67"/>
      <c r="T1086" s="67"/>
      <c r="U1086" s="67"/>
    </row>
    <row r="1087" spans="9:21">
      <c r="I1087" s="68"/>
      <c r="J1087" s="67"/>
      <c r="K1087" s="67"/>
      <c r="L1087" s="67"/>
      <c r="M1087" s="67"/>
      <c r="N1087" s="67"/>
      <c r="O1087" s="67"/>
      <c r="P1087" s="67"/>
      <c r="Q1087" s="67"/>
      <c r="R1087" s="67"/>
      <c r="S1087" s="67"/>
      <c r="T1087" s="67"/>
      <c r="U1087" s="67"/>
    </row>
    <row r="1088" spans="9:21">
      <c r="I1088" s="68"/>
      <c r="J1088" s="67"/>
      <c r="K1088" s="67"/>
      <c r="L1088" s="67"/>
      <c r="M1088" s="67"/>
      <c r="N1088" s="67"/>
      <c r="O1088" s="67"/>
      <c r="P1088" s="67"/>
      <c r="Q1088" s="67"/>
      <c r="R1088" s="67"/>
      <c r="S1088" s="67"/>
      <c r="T1088" s="67"/>
      <c r="U1088" s="67"/>
    </row>
    <row r="1089" spans="9:21">
      <c r="I1089" s="68"/>
      <c r="J1089" s="67"/>
      <c r="K1089" s="67"/>
      <c r="L1089" s="67"/>
      <c r="M1089" s="67"/>
      <c r="N1089" s="67"/>
      <c r="O1089" s="67"/>
      <c r="P1089" s="67"/>
      <c r="Q1089" s="67"/>
      <c r="R1089" s="67"/>
      <c r="S1089" s="67"/>
      <c r="T1089" s="67"/>
      <c r="U1089" s="67"/>
    </row>
    <row r="1090" spans="9:21">
      <c r="I1090" s="68"/>
      <c r="J1090" s="67"/>
      <c r="K1090" s="67"/>
      <c r="L1090" s="67"/>
      <c r="M1090" s="67"/>
      <c r="N1090" s="67"/>
      <c r="O1090" s="67"/>
      <c r="P1090" s="67"/>
      <c r="Q1090" s="67"/>
      <c r="R1090" s="67"/>
      <c r="S1090" s="67"/>
      <c r="T1090" s="67"/>
      <c r="U1090" s="67"/>
    </row>
    <row r="1091" spans="9:21">
      <c r="I1091" s="68"/>
      <c r="J1091" s="67"/>
      <c r="K1091" s="67"/>
      <c r="L1091" s="67"/>
      <c r="M1091" s="67"/>
      <c r="N1091" s="67"/>
      <c r="O1091" s="67"/>
      <c r="P1091" s="67"/>
      <c r="Q1091" s="67"/>
      <c r="R1091" s="67"/>
      <c r="S1091" s="67"/>
      <c r="T1091" s="67"/>
      <c r="U1091" s="67"/>
    </row>
    <row r="1092" spans="9:21">
      <c r="I1092" s="68"/>
      <c r="J1092" s="67"/>
      <c r="K1092" s="67"/>
      <c r="L1092" s="67"/>
      <c r="M1092" s="67"/>
      <c r="N1092" s="67"/>
      <c r="O1092" s="67"/>
      <c r="P1092" s="67"/>
      <c r="Q1092" s="67"/>
      <c r="R1092" s="67"/>
      <c r="S1092" s="67"/>
      <c r="T1092" s="67"/>
      <c r="U1092" s="67"/>
    </row>
    <row r="1093" spans="9:21">
      <c r="I1093" s="68"/>
      <c r="J1093" s="67"/>
      <c r="K1093" s="67"/>
      <c r="L1093" s="67"/>
      <c r="M1093" s="67"/>
      <c r="N1093" s="67"/>
      <c r="O1093" s="67"/>
      <c r="P1093" s="67"/>
      <c r="Q1093" s="67"/>
      <c r="R1093" s="67"/>
      <c r="S1093" s="67"/>
      <c r="T1093" s="67"/>
      <c r="U1093" s="67"/>
    </row>
    <row r="1094" spans="9:21">
      <c r="I1094" s="68"/>
      <c r="J1094" s="67"/>
      <c r="K1094" s="67"/>
      <c r="L1094" s="67"/>
      <c r="M1094" s="67"/>
      <c r="N1094" s="67"/>
      <c r="O1094" s="67"/>
      <c r="P1094" s="67"/>
      <c r="Q1094" s="67"/>
      <c r="R1094" s="67"/>
      <c r="S1094" s="67"/>
      <c r="T1094" s="67"/>
      <c r="U1094" s="67"/>
    </row>
    <row r="1095" spans="9:21">
      <c r="I1095" s="68"/>
      <c r="J1095" s="67"/>
      <c r="K1095" s="67"/>
      <c r="L1095" s="67"/>
      <c r="M1095" s="67"/>
      <c r="N1095" s="67"/>
      <c r="O1095" s="67"/>
      <c r="P1095" s="67"/>
      <c r="Q1095" s="67"/>
      <c r="R1095" s="67"/>
      <c r="S1095" s="67"/>
      <c r="T1095" s="67"/>
      <c r="U1095" s="67"/>
    </row>
    <row r="1096" spans="9:21">
      <c r="I1096" s="68"/>
      <c r="J1096" s="67"/>
      <c r="K1096" s="67"/>
      <c r="L1096" s="67"/>
      <c r="M1096" s="67"/>
      <c r="N1096" s="67"/>
      <c r="O1096" s="67"/>
      <c r="P1096" s="67"/>
      <c r="Q1096" s="67"/>
      <c r="R1096" s="67"/>
      <c r="S1096" s="67"/>
      <c r="T1096" s="67"/>
      <c r="U1096" s="67"/>
    </row>
    <row r="1097" spans="9:21">
      <c r="I1097" s="68"/>
      <c r="J1097" s="67"/>
      <c r="K1097" s="67"/>
      <c r="L1097" s="67"/>
      <c r="M1097" s="67"/>
      <c r="N1097" s="67"/>
      <c r="O1097" s="67"/>
      <c r="P1097" s="67"/>
      <c r="Q1097" s="67"/>
      <c r="R1097" s="67"/>
      <c r="S1097" s="67"/>
      <c r="T1097" s="67"/>
      <c r="U1097" s="67"/>
    </row>
    <row r="1098" spans="9:21">
      <c r="I1098" s="68"/>
      <c r="J1098" s="67"/>
      <c r="K1098" s="67"/>
      <c r="L1098" s="67"/>
      <c r="M1098" s="67"/>
      <c r="N1098" s="67"/>
      <c r="O1098" s="67"/>
      <c r="P1098" s="67"/>
      <c r="Q1098" s="67"/>
      <c r="R1098" s="67"/>
      <c r="S1098" s="67"/>
      <c r="T1098" s="67"/>
      <c r="U1098" s="67"/>
    </row>
    <row r="1099" spans="9:21">
      <c r="I1099" s="68"/>
      <c r="J1099" s="67"/>
      <c r="K1099" s="67"/>
      <c r="L1099" s="67"/>
      <c r="M1099" s="67"/>
      <c r="N1099" s="67"/>
      <c r="O1099" s="67"/>
      <c r="P1099" s="67"/>
      <c r="Q1099" s="67"/>
      <c r="R1099" s="67"/>
      <c r="S1099" s="67"/>
      <c r="T1099" s="67"/>
      <c r="U1099" s="67"/>
    </row>
    <row r="1100" spans="9:21">
      <c r="I1100" s="68"/>
      <c r="J1100" s="67"/>
      <c r="K1100" s="67"/>
      <c r="L1100" s="67"/>
      <c r="M1100" s="67"/>
      <c r="N1100" s="67"/>
      <c r="O1100" s="67"/>
      <c r="P1100" s="67"/>
      <c r="Q1100" s="67"/>
      <c r="R1100" s="67"/>
      <c r="S1100" s="67"/>
      <c r="T1100" s="67"/>
      <c r="U1100" s="67"/>
    </row>
    <row r="1101" spans="9:21">
      <c r="I1101" s="68"/>
      <c r="J1101" s="67"/>
      <c r="K1101" s="67"/>
      <c r="L1101" s="67"/>
      <c r="M1101" s="67"/>
      <c r="N1101" s="67"/>
      <c r="O1101" s="67"/>
      <c r="P1101" s="67"/>
      <c r="Q1101" s="67"/>
      <c r="R1101" s="67"/>
      <c r="S1101" s="67"/>
      <c r="T1101" s="67"/>
      <c r="U1101" s="67"/>
    </row>
    <row r="1102" spans="9:21">
      <c r="I1102" s="68"/>
      <c r="J1102" s="67"/>
      <c r="K1102" s="67"/>
      <c r="L1102" s="67"/>
      <c r="M1102" s="67"/>
      <c r="N1102" s="67"/>
      <c r="O1102" s="67"/>
      <c r="P1102" s="67"/>
      <c r="Q1102" s="67"/>
      <c r="R1102" s="67"/>
      <c r="S1102" s="67"/>
      <c r="T1102" s="67"/>
      <c r="U1102" s="67"/>
    </row>
    <row r="1103" spans="9:21">
      <c r="I1103" s="68"/>
      <c r="J1103" s="67"/>
      <c r="K1103" s="67"/>
      <c r="L1103" s="67"/>
      <c r="M1103" s="67"/>
      <c r="N1103" s="67"/>
      <c r="O1103" s="67"/>
      <c r="P1103" s="67"/>
      <c r="Q1103" s="67"/>
      <c r="R1103" s="67"/>
      <c r="S1103" s="67"/>
      <c r="T1103" s="67"/>
      <c r="U1103" s="67"/>
    </row>
    <row r="1104" spans="9:21">
      <c r="I1104" s="68"/>
      <c r="J1104" s="67"/>
      <c r="K1104" s="67"/>
      <c r="L1104" s="67"/>
      <c r="M1104" s="67"/>
      <c r="N1104" s="67"/>
      <c r="O1104" s="67"/>
      <c r="P1104" s="67"/>
      <c r="Q1104" s="67"/>
      <c r="R1104" s="67"/>
      <c r="S1104" s="67"/>
      <c r="T1104" s="67"/>
      <c r="U1104" s="67"/>
    </row>
    <row r="1105" spans="9:21">
      <c r="I1105" s="68"/>
      <c r="J1105" s="67"/>
      <c r="K1105" s="67"/>
      <c r="L1105" s="67"/>
      <c r="M1105" s="67"/>
      <c r="N1105" s="67"/>
      <c r="O1105" s="67"/>
      <c r="P1105" s="67"/>
      <c r="Q1105" s="67"/>
      <c r="R1105" s="67"/>
      <c r="S1105" s="67"/>
      <c r="T1105" s="67"/>
      <c r="U1105" s="67"/>
    </row>
    <row r="1106" spans="9:21">
      <c r="I1106" s="68"/>
      <c r="J1106" s="67"/>
      <c r="K1106" s="67"/>
      <c r="L1106" s="67"/>
      <c r="M1106" s="67"/>
      <c r="N1106" s="67"/>
      <c r="O1106" s="67"/>
      <c r="P1106" s="67"/>
      <c r="Q1106" s="67"/>
      <c r="R1106" s="67"/>
      <c r="S1106" s="67"/>
      <c r="T1106" s="67"/>
      <c r="U1106" s="67"/>
    </row>
    <row r="1107" spans="9:21">
      <c r="I1107" s="68"/>
      <c r="J1107" s="67"/>
      <c r="K1107" s="67"/>
      <c r="L1107" s="67"/>
      <c r="M1107" s="67"/>
      <c r="N1107" s="67"/>
      <c r="O1107" s="67"/>
      <c r="P1107" s="67"/>
      <c r="Q1107" s="67"/>
      <c r="R1107" s="67"/>
      <c r="S1107" s="67"/>
      <c r="T1107" s="67"/>
      <c r="U1107" s="67"/>
    </row>
    <row r="1108" spans="9:21">
      <c r="I1108" s="68"/>
      <c r="J1108" s="67"/>
      <c r="K1108" s="67"/>
      <c r="L1108" s="67"/>
      <c r="M1108" s="67"/>
      <c r="N1108" s="67"/>
      <c r="O1108" s="67"/>
      <c r="P1108" s="67"/>
      <c r="Q1108" s="67"/>
      <c r="R1108" s="67"/>
      <c r="S1108" s="67"/>
      <c r="T1108" s="67"/>
      <c r="U1108" s="67"/>
    </row>
    <row r="1109" spans="9:21">
      <c r="I1109" s="68"/>
      <c r="J1109" s="67"/>
      <c r="K1109" s="67"/>
      <c r="L1109" s="67"/>
      <c r="M1109" s="67"/>
      <c r="N1109" s="67"/>
      <c r="O1109" s="67"/>
      <c r="P1109" s="67"/>
      <c r="Q1109" s="67"/>
      <c r="R1109" s="67"/>
      <c r="S1109" s="67"/>
      <c r="T1109" s="67"/>
      <c r="U1109" s="67"/>
    </row>
    <row r="1110" spans="9:21">
      <c r="I1110" s="68"/>
      <c r="J1110" s="67"/>
      <c r="K1110" s="67"/>
      <c r="L1110" s="67"/>
      <c r="M1110" s="67"/>
      <c r="N1110" s="67"/>
      <c r="O1110" s="67"/>
      <c r="P1110" s="67"/>
      <c r="Q1110" s="67"/>
      <c r="R1110" s="67"/>
      <c r="S1110" s="67"/>
      <c r="T1110" s="67"/>
      <c r="U1110" s="67"/>
    </row>
    <row r="1111" spans="9:21">
      <c r="I1111" s="68"/>
      <c r="J1111" s="67"/>
      <c r="K1111" s="67"/>
      <c r="L1111" s="67"/>
      <c r="M1111" s="67"/>
      <c r="N1111" s="67"/>
      <c r="O1111" s="67"/>
      <c r="P1111" s="67"/>
      <c r="Q1111" s="67"/>
      <c r="R1111" s="67"/>
      <c r="S1111" s="67"/>
      <c r="T1111" s="67"/>
      <c r="U1111" s="67"/>
    </row>
    <row r="1112" spans="9:21">
      <c r="I1112" s="68"/>
      <c r="J1112" s="67"/>
      <c r="K1112" s="67"/>
      <c r="L1112" s="67"/>
      <c r="M1112" s="67"/>
      <c r="N1112" s="67"/>
      <c r="O1112" s="67"/>
      <c r="P1112" s="67"/>
      <c r="Q1112" s="67"/>
      <c r="R1112" s="67"/>
      <c r="S1112" s="67"/>
      <c r="T1112" s="67"/>
      <c r="U1112" s="67"/>
    </row>
    <row r="1113" spans="9:21">
      <c r="I1113" s="68"/>
      <c r="J1113" s="67"/>
      <c r="K1113" s="67"/>
      <c r="L1113" s="67"/>
      <c r="M1113" s="67"/>
      <c r="N1113" s="67"/>
      <c r="O1113" s="67"/>
      <c r="P1113" s="67"/>
      <c r="Q1113" s="67"/>
      <c r="R1113" s="67"/>
      <c r="S1113" s="67"/>
      <c r="T1113" s="67"/>
      <c r="U1113" s="67"/>
    </row>
    <row r="1114" spans="9:21">
      <c r="I1114" s="68"/>
      <c r="J1114" s="67"/>
      <c r="K1114" s="67"/>
      <c r="L1114" s="67"/>
      <c r="M1114" s="67"/>
      <c r="N1114" s="67"/>
      <c r="O1114" s="67"/>
      <c r="P1114" s="67"/>
      <c r="Q1114" s="67"/>
      <c r="R1114" s="67"/>
      <c r="S1114" s="67"/>
      <c r="T1114" s="67"/>
      <c r="U1114" s="67"/>
    </row>
    <row r="1115" spans="9:21">
      <c r="I1115" s="68"/>
      <c r="J1115" s="67"/>
      <c r="K1115" s="67"/>
      <c r="L1115" s="67"/>
      <c r="M1115" s="67"/>
      <c r="N1115" s="67"/>
      <c r="O1115" s="67"/>
      <c r="P1115" s="67"/>
      <c r="Q1115" s="67"/>
      <c r="R1115" s="67"/>
      <c r="S1115" s="67"/>
      <c r="T1115" s="67"/>
      <c r="U1115" s="67"/>
    </row>
    <row r="1116" spans="9:21">
      <c r="I1116" s="68"/>
      <c r="J1116" s="67"/>
      <c r="K1116" s="67"/>
      <c r="L1116" s="67"/>
      <c r="M1116" s="67"/>
      <c r="N1116" s="67"/>
      <c r="O1116" s="67"/>
      <c r="P1116" s="67"/>
      <c r="Q1116" s="67"/>
      <c r="R1116" s="67"/>
      <c r="S1116" s="67"/>
      <c r="T1116" s="67"/>
      <c r="U1116" s="67"/>
    </row>
    <row r="1117" spans="9:21">
      <c r="I1117" s="68"/>
      <c r="J1117" s="67"/>
      <c r="K1117" s="67"/>
      <c r="L1117" s="67"/>
      <c r="M1117" s="67"/>
      <c r="N1117" s="67"/>
      <c r="O1117" s="67"/>
      <c r="P1117" s="67"/>
      <c r="Q1117" s="67"/>
      <c r="R1117" s="67"/>
      <c r="S1117" s="67"/>
      <c r="T1117" s="67"/>
      <c r="U1117" s="67"/>
    </row>
    <row r="1118" spans="9:21">
      <c r="I1118" s="68"/>
      <c r="J1118" s="67"/>
      <c r="K1118" s="67"/>
      <c r="L1118" s="67"/>
      <c r="M1118" s="67"/>
      <c r="N1118" s="67"/>
      <c r="O1118" s="67"/>
      <c r="P1118" s="67"/>
      <c r="Q1118" s="67"/>
      <c r="R1118" s="67"/>
      <c r="S1118" s="67"/>
      <c r="T1118" s="67"/>
      <c r="U1118" s="67"/>
    </row>
    <row r="1119" spans="9:21">
      <c r="I1119" s="68"/>
      <c r="J1119" s="67"/>
      <c r="K1119" s="67"/>
      <c r="L1119" s="67"/>
      <c r="M1119" s="67"/>
      <c r="N1119" s="67"/>
      <c r="O1119" s="67"/>
      <c r="P1119" s="67"/>
      <c r="Q1119" s="67"/>
      <c r="R1119" s="67"/>
      <c r="S1119" s="67"/>
      <c r="T1119" s="67"/>
      <c r="U1119" s="67"/>
    </row>
    <row r="1120" spans="9:21">
      <c r="I1120" s="68"/>
      <c r="J1120" s="67"/>
      <c r="K1120" s="67"/>
      <c r="L1120" s="67"/>
      <c r="M1120" s="67"/>
      <c r="N1120" s="67"/>
      <c r="O1120" s="67"/>
      <c r="P1120" s="67"/>
      <c r="Q1120" s="67"/>
      <c r="R1120" s="67"/>
      <c r="S1120" s="67"/>
      <c r="T1120" s="67"/>
      <c r="U1120" s="67"/>
    </row>
    <row r="1121" spans="9:21">
      <c r="I1121" s="68"/>
      <c r="J1121" s="67"/>
      <c r="K1121" s="67"/>
      <c r="L1121" s="67"/>
      <c r="M1121" s="67"/>
      <c r="N1121" s="67"/>
      <c r="O1121" s="67"/>
      <c r="P1121" s="67"/>
      <c r="Q1121" s="67"/>
      <c r="R1121" s="67"/>
      <c r="S1121" s="67"/>
      <c r="T1121" s="67"/>
      <c r="U1121" s="67"/>
    </row>
    <row r="1122" spans="9:21">
      <c r="I1122" s="68"/>
      <c r="J1122" s="67"/>
      <c r="K1122" s="67"/>
      <c r="L1122" s="67"/>
      <c r="M1122" s="67"/>
      <c r="N1122" s="67"/>
      <c r="O1122" s="67"/>
      <c r="P1122" s="67"/>
      <c r="Q1122" s="67"/>
      <c r="R1122" s="67"/>
      <c r="S1122" s="67"/>
      <c r="T1122" s="67"/>
      <c r="U1122" s="67"/>
    </row>
    <row r="1123" spans="9:21">
      <c r="I1123" s="68"/>
      <c r="J1123" s="67"/>
      <c r="K1123" s="67"/>
      <c r="L1123" s="67"/>
      <c r="M1123" s="67"/>
      <c r="N1123" s="67"/>
      <c r="O1123" s="67"/>
      <c r="P1123" s="67"/>
      <c r="Q1123" s="67"/>
      <c r="R1123" s="67"/>
      <c r="S1123" s="67"/>
      <c r="T1123" s="67"/>
      <c r="U1123" s="67"/>
    </row>
    <row r="1124" spans="9:21">
      <c r="I1124" s="68"/>
      <c r="J1124" s="67"/>
      <c r="K1124" s="67"/>
      <c r="L1124" s="67"/>
      <c r="M1124" s="67"/>
      <c r="N1124" s="67"/>
      <c r="O1124" s="67"/>
      <c r="P1124" s="67"/>
      <c r="Q1124" s="67"/>
      <c r="R1124" s="67"/>
      <c r="S1124" s="67"/>
      <c r="T1124" s="67"/>
      <c r="U1124" s="67"/>
    </row>
    <row r="1125" spans="9:21">
      <c r="I1125" s="68"/>
      <c r="J1125" s="67"/>
      <c r="K1125" s="67"/>
      <c r="L1125" s="67"/>
      <c r="M1125" s="67"/>
      <c r="N1125" s="67"/>
      <c r="O1125" s="67"/>
      <c r="P1125" s="67"/>
      <c r="Q1125" s="67"/>
      <c r="R1125" s="67"/>
      <c r="S1125" s="67"/>
      <c r="T1125" s="67"/>
      <c r="U1125" s="67"/>
    </row>
    <row r="1126" spans="9:21">
      <c r="I1126" s="68"/>
      <c r="J1126" s="67"/>
      <c r="K1126" s="67"/>
      <c r="L1126" s="67"/>
      <c r="M1126" s="67"/>
      <c r="N1126" s="67"/>
      <c r="O1126" s="67"/>
      <c r="P1126" s="67"/>
      <c r="Q1126" s="67"/>
      <c r="R1126" s="67"/>
      <c r="S1126" s="67"/>
      <c r="T1126" s="67"/>
      <c r="U1126" s="67"/>
    </row>
    <row r="1127" spans="9:21">
      <c r="I1127" s="68"/>
      <c r="J1127" s="67"/>
      <c r="K1127" s="67"/>
      <c r="L1127" s="67"/>
      <c r="M1127" s="67"/>
      <c r="N1127" s="67"/>
      <c r="O1127" s="67"/>
      <c r="P1127" s="67"/>
      <c r="Q1127" s="67"/>
      <c r="R1127" s="67"/>
      <c r="S1127" s="67"/>
      <c r="T1127" s="67"/>
      <c r="U1127" s="67"/>
    </row>
    <row r="1128" spans="9:21">
      <c r="I1128" s="68"/>
      <c r="J1128" s="67"/>
      <c r="K1128" s="67"/>
      <c r="L1128" s="67"/>
      <c r="M1128" s="67"/>
      <c r="N1128" s="67"/>
      <c r="O1128" s="67"/>
      <c r="P1128" s="67"/>
      <c r="Q1128" s="67"/>
      <c r="R1128" s="67"/>
      <c r="S1128" s="67"/>
      <c r="T1128" s="67"/>
      <c r="U1128" s="67"/>
    </row>
    <row r="1129" spans="9:21">
      <c r="I1129" s="68"/>
      <c r="J1129" s="67"/>
      <c r="K1129" s="67"/>
      <c r="L1129" s="67"/>
      <c r="M1129" s="67"/>
      <c r="N1129" s="67"/>
      <c r="O1129" s="67"/>
      <c r="P1129" s="67"/>
      <c r="Q1129" s="67"/>
      <c r="R1129" s="67"/>
      <c r="S1129" s="67"/>
      <c r="T1129" s="67"/>
      <c r="U1129" s="67"/>
    </row>
    <row r="1130" spans="9:21">
      <c r="I1130" s="68"/>
      <c r="J1130" s="67"/>
      <c r="K1130" s="67"/>
      <c r="L1130" s="67"/>
      <c r="M1130" s="67"/>
      <c r="N1130" s="67"/>
      <c r="O1130" s="67"/>
      <c r="P1130" s="67"/>
      <c r="Q1130" s="67"/>
      <c r="R1130" s="67"/>
      <c r="S1130" s="67"/>
      <c r="T1130" s="67"/>
      <c r="U1130" s="67"/>
    </row>
    <row r="1131" spans="9:21">
      <c r="I1131" s="68"/>
      <c r="J1131" s="67"/>
      <c r="K1131" s="67"/>
      <c r="L1131" s="67"/>
      <c r="M1131" s="67"/>
      <c r="N1131" s="67"/>
      <c r="O1131" s="67"/>
      <c r="P1131" s="67"/>
      <c r="Q1131" s="67"/>
      <c r="R1131" s="67"/>
      <c r="S1131" s="67"/>
      <c r="T1131" s="67"/>
      <c r="U1131" s="67"/>
    </row>
    <row r="1132" spans="9:21">
      <c r="I1132" s="68"/>
      <c r="J1132" s="67"/>
      <c r="K1132" s="67"/>
      <c r="L1132" s="67"/>
      <c r="M1132" s="67"/>
      <c r="N1132" s="67"/>
      <c r="O1132" s="67"/>
      <c r="P1132" s="67"/>
      <c r="Q1132" s="67"/>
      <c r="R1132" s="67"/>
      <c r="S1132" s="67"/>
      <c r="T1132" s="67"/>
      <c r="U1132" s="67"/>
    </row>
    <row r="1133" spans="9:21">
      <c r="I1133" s="68"/>
      <c r="J1133" s="67"/>
      <c r="K1133" s="67"/>
      <c r="L1133" s="67"/>
      <c r="M1133" s="67"/>
      <c r="N1133" s="67"/>
      <c r="O1133" s="67"/>
      <c r="P1133" s="67"/>
      <c r="Q1133" s="67"/>
      <c r="R1133" s="67"/>
      <c r="S1133" s="67"/>
      <c r="T1133" s="67"/>
      <c r="U1133" s="67"/>
    </row>
    <row r="1134" spans="9:21">
      <c r="I1134" s="68"/>
      <c r="J1134" s="67"/>
      <c r="K1134" s="67"/>
      <c r="L1134" s="67"/>
      <c r="M1134" s="67"/>
      <c r="N1134" s="67"/>
      <c r="O1134" s="67"/>
      <c r="P1134" s="67"/>
      <c r="Q1134" s="67"/>
      <c r="R1134" s="67"/>
      <c r="S1134" s="67"/>
      <c r="T1134" s="67"/>
      <c r="U1134" s="67"/>
    </row>
    <row r="1135" spans="9:21">
      <c r="I1135" s="68"/>
      <c r="J1135" s="67"/>
      <c r="K1135" s="67"/>
      <c r="L1135" s="67"/>
      <c r="M1135" s="67"/>
      <c r="N1135" s="67"/>
      <c r="O1135" s="67"/>
      <c r="P1135" s="67"/>
      <c r="Q1135" s="67"/>
      <c r="R1135" s="67"/>
      <c r="S1135" s="67"/>
      <c r="T1135" s="67"/>
      <c r="U1135" s="67"/>
    </row>
    <row r="1136" spans="9:21">
      <c r="I1136" s="68"/>
      <c r="J1136" s="67"/>
      <c r="K1136" s="67"/>
      <c r="L1136" s="67"/>
      <c r="M1136" s="67"/>
      <c r="N1136" s="67"/>
      <c r="O1136" s="67"/>
      <c r="P1136" s="67"/>
      <c r="Q1136" s="67"/>
      <c r="R1136" s="67"/>
      <c r="S1136" s="67"/>
      <c r="T1136" s="67"/>
      <c r="U1136" s="67"/>
    </row>
    <row r="1137" spans="9:21">
      <c r="I1137" s="68"/>
      <c r="J1137" s="67"/>
      <c r="K1137" s="67"/>
      <c r="L1137" s="67"/>
      <c r="M1137" s="67"/>
      <c r="N1137" s="67"/>
      <c r="O1137" s="67"/>
      <c r="P1137" s="67"/>
      <c r="Q1137" s="67"/>
      <c r="R1137" s="67"/>
      <c r="S1137" s="67"/>
      <c r="T1137" s="67"/>
      <c r="U1137" s="67"/>
    </row>
    <row r="1138" spans="9:21">
      <c r="I1138" s="68"/>
      <c r="J1138" s="67"/>
      <c r="K1138" s="67"/>
      <c r="L1138" s="67"/>
      <c r="M1138" s="67"/>
      <c r="N1138" s="67"/>
      <c r="O1138" s="67"/>
      <c r="P1138" s="67"/>
      <c r="Q1138" s="67"/>
      <c r="R1138" s="67"/>
      <c r="S1138" s="67"/>
      <c r="T1138" s="67"/>
      <c r="U1138" s="67"/>
    </row>
    <row r="1139" spans="9:21">
      <c r="I1139" s="68"/>
      <c r="J1139" s="67"/>
      <c r="K1139" s="67"/>
      <c r="L1139" s="67"/>
      <c r="M1139" s="67"/>
      <c r="N1139" s="67"/>
      <c r="O1139" s="67"/>
      <c r="P1139" s="67"/>
      <c r="Q1139" s="67"/>
      <c r="R1139" s="67"/>
      <c r="S1139" s="67"/>
      <c r="T1139" s="67"/>
      <c r="U1139" s="67"/>
    </row>
    <row r="1140" spans="9:21">
      <c r="I1140" s="68"/>
      <c r="J1140" s="67"/>
      <c r="K1140" s="67"/>
      <c r="L1140" s="67"/>
      <c r="M1140" s="67"/>
      <c r="N1140" s="67"/>
      <c r="O1140" s="67"/>
      <c r="P1140" s="67"/>
      <c r="Q1140" s="67"/>
      <c r="R1140" s="67"/>
      <c r="S1140" s="67"/>
      <c r="T1140" s="67"/>
      <c r="U1140" s="67"/>
    </row>
    <row r="1141" spans="9:21">
      <c r="I1141" s="68"/>
      <c r="J1141" s="67"/>
      <c r="K1141" s="67"/>
      <c r="L1141" s="67"/>
      <c r="M1141" s="67"/>
      <c r="N1141" s="67"/>
      <c r="O1141" s="67"/>
      <c r="P1141" s="67"/>
      <c r="Q1141" s="67"/>
      <c r="R1141" s="67"/>
      <c r="S1141" s="67"/>
      <c r="T1141" s="67"/>
      <c r="U1141" s="67"/>
    </row>
    <row r="1142" spans="9:21">
      <c r="I1142" s="68"/>
      <c r="J1142" s="67"/>
      <c r="K1142" s="67"/>
      <c r="L1142" s="67"/>
      <c r="M1142" s="67"/>
      <c r="N1142" s="67"/>
      <c r="O1142" s="67"/>
      <c r="P1142" s="67"/>
      <c r="Q1142" s="67"/>
      <c r="R1142" s="67"/>
      <c r="S1142" s="67"/>
      <c r="T1142" s="67"/>
      <c r="U1142" s="67"/>
    </row>
    <row r="1143" spans="9:21">
      <c r="I1143" s="68"/>
      <c r="J1143" s="67"/>
      <c r="K1143" s="67"/>
      <c r="L1143" s="67"/>
      <c r="M1143" s="67"/>
      <c r="N1143" s="67"/>
      <c r="O1143" s="67"/>
      <c r="P1143" s="67"/>
      <c r="Q1143" s="67"/>
      <c r="R1143" s="67"/>
      <c r="S1143" s="67"/>
      <c r="T1143" s="67"/>
      <c r="U1143" s="67"/>
    </row>
    <row r="1144" spans="9:21">
      <c r="I1144" s="68"/>
      <c r="J1144" s="67"/>
      <c r="K1144" s="67"/>
      <c r="L1144" s="67"/>
      <c r="M1144" s="67"/>
      <c r="N1144" s="67"/>
      <c r="O1144" s="67"/>
      <c r="P1144" s="67"/>
      <c r="Q1144" s="67"/>
      <c r="R1144" s="67"/>
      <c r="S1144" s="67"/>
      <c r="T1144" s="67"/>
      <c r="U1144" s="67"/>
    </row>
    <row r="1145" spans="9:21">
      <c r="I1145" s="68"/>
      <c r="J1145" s="67"/>
      <c r="K1145" s="67"/>
      <c r="L1145" s="67"/>
      <c r="M1145" s="67"/>
      <c r="N1145" s="67"/>
      <c r="O1145" s="67"/>
      <c r="P1145" s="67"/>
      <c r="Q1145" s="67"/>
      <c r="R1145" s="67"/>
      <c r="S1145" s="67"/>
      <c r="T1145" s="67"/>
      <c r="U1145" s="67"/>
    </row>
    <row r="1146" spans="9:21">
      <c r="I1146" s="68"/>
      <c r="J1146" s="67"/>
      <c r="K1146" s="67"/>
      <c r="L1146" s="67"/>
      <c r="M1146" s="67"/>
      <c r="N1146" s="67"/>
      <c r="O1146" s="67"/>
      <c r="P1146" s="67"/>
      <c r="Q1146" s="67"/>
      <c r="R1146" s="67"/>
      <c r="S1146" s="67"/>
      <c r="T1146" s="67"/>
      <c r="U1146" s="67"/>
    </row>
    <row r="1147" spans="9:21">
      <c r="I1147" s="68"/>
      <c r="J1147" s="67"/>
      <c r="K1147" s="67"/>
      <c r="L1147" s="67"/>
      <c r="M1147" s="67"/>
      <c r="N1147" s="67"/>
      <c r="O1147" s="67"/>
      <c r="P1147" s="67"/>
      <c r="Q1147" s="67"/>
      <c r="R1147" s="67"/>
      <c r="S1147" s="67"/>
      <c r="T1147" s="67"/>
      <c r="U1147" s="67"/>
    </row>
    <row r="1148" spans="9:21">
      <c r="I1148" s="68"/>
      <c r="J1148" s="67"/>
      <c r="K1148" s="67"/>
      <c r="L1148" s="67"/>
      <c r="M1148" s="67"/>
      <c r="N1148" s="67"/>
      <c r="O1148" s="67"/>
      <c r="P1148" s="67"/>
      <c r="Q1148" s="67"/>
      <c r="R1148" s="67"/>
      <c r="S1148" s="67"/>
      <c r="T1148" s="67"/>
      <c r="U1148" s="67"/>
    </row>
    <row r="1149" spans="9:21">
      <c r="I1149" s="68"/>
      <c r="J1149" s="67"/>
      <c r="K1149" s="67"/>
      <c r="L1149" s="67"/>
      <c r="M1149" s="67"/>
      <c r="N1149" s="67"/>
      <c r="O1149" s="67"/>
      <c r="P1149" s="67"/>
      <c r="Q1149" s="67"/>
      <c r="R1149" s="67"/>
      <c r="S1149" s="67"/>
      <c r="T1149" s="67"/>
      <c r="U1149" s="67"/>
    </row>
    <row r="1150" spans="9:21">
      <c r="I1150" s="68"/>
      <c r="J1150" s="67"/>
      <c r="K1150" s="67"/>
      <c r="L1150" s="67"/>
      <c r="M1150" s="67"/>
      <c r="N1150" s="67"/>
      <c r="O1150" s="67"/>
      <c r="P1150" s="67"/>
      <c r="Q1150" s="67"/>
      <c r="R1150" s="67"/>
      <c r="S1150" s="67"/>
      <c r="T1150" s="67"/>
      <c r="U1150" s="67"/>
    </row>
    <row r="1151" spans="9:21">
      <c r="I1151" s="68"/>
      <c r="J1151" s="67"/>
      <c r="K1151" s="67"/>
      <c r="L1151" s="67"/>
      <c r="M1151" s="67"/>
      <c r="N1151" s="67"/>
      <c r="O1151" s="67"/>
      <c r="P1151" s="67"/>
      <c r="Q1151" s="67"/>
      <c r="R1151" s="67"/>
      <c r="S1151" s="67"/>
      <c r="T1151" s="67"/>
      <c r="U1151" s="67"/>
    </row>
    <row r="1152" spans="9:21">
      <c r="I1152" s="68"/>
      <c r="J1152" s="67"/>
      <c r="K1152" s="67"/>
      <c r="L1152" s="67"/>
      <c r="M1152" s="67"/>
      <c r="N1152" s="67"/>
      <c r="O1152" s="67"/>
      <c r="P1152" s="67"/>
      <c r="Q1152" s="67"/>
      <c r="R1152" s="67"/>
      <c r="S1152" s="67"/>
      <c r="T1152" s="67"/>
      <c r="U1152" s="67"/>
    </row>
    <row r="1153" spans="9:21">
      <c r="I1153" s="68"/>
      <c r="J1153" s="67"/>
      <c r="K1153" s="67"/>
      <c r="L1153" s="67"/>
      <c r="M1153" s="67"/>
      <c r="N1153" s="67"/>
      <c r="O1153" s="67"/>
      <c r="P1153" s="67"/>
      <c r="Q1153" s="67"/>
      <c r="R1153" s="67"/>
      <c r="S1153" s="67"/>
      <c r="T1153" s="67"/>
      <c r="U1153" s="67"/>
    </row>
    <row r="1154" spans="9:21">
      <c r="I1154" s="68"/>
      <c r="J1154" s="67"/>
      <c r="K1154" s="67"/>
      <c r="L1154" s="67"/>
      <c r="M1154" s="67"/>
      <c r="N1154" s="67"/>
      <c r="O1154" s="67"/>
      <c r="P1154" s="67"/>
      <c r="Q1154" s="67"/>
      <c r="R1154" s="67"/>
      <c r="S1154" s="67"/>
      <c r="T1154" s="67"/>
      <c r="U1154" s="67"/>
    </row>
    <row r="1155" spans="9:21">
      <c r="I1155" s="68"/>
      <c r="J1155" s="67"/>
      <c r="K1155" s="67"/>
      <c r="L1155" s="67"/>
      <c r="M1155" s="67"/>
      <c r="N1155" s="67"/>
      <c r="O1155" s="67"/>
      <c r="P1155" s="67"/>
      <c r="Q1155" s="67"/>
      <c r="R1155" s="67"/>
      <c r="S1155" s="67"/>
      <c r="T1155" s="67"/>
      <c r="U1155" s="67"/>
    </row>
    <row r="1156" spans="9:21">
      <c r="I1156" s="68"/>
      <c r="J1156" s="67"/>
      <c r="K1156" s="67"/>
      <c r="L1156" s="67"/>
      <c r="M1156" s="67"/>
      <c r="N1156" s="67"/>
      <c r="O1156" s="67"/>
      <c r="P1156" s="67"/>
      <c r="Q1156" s="67"/>
      <c r="R1156" s="67"/>
      <c r="S1156" s="67"/>
      <c r="T1156" s="67"/>
      <c r="U1156" s="67"/>
    </row>
    <row r="1157" spans="9:21">
      <c r="I1157" s="68"/>
      <c r="J1157" s="67"/>
      <c r="K1157" s="67"/>
      <c r="L1157" s="67"/>
      <c r="M1157" s="67"/>
      <c r="N1157" s="67"/>
      <c r="O1157" s="67"/>
      <c r="P1157" s="67"/>
      <c r="Q1157" s="67"/>
      <c r="R1157" s="67"/>
      <c r="S1157" s="67"/>
      <c r="T1157" s="67"/>
      <c r="U1157" s="67"/>
    </row>
    <row r="1158" spans="9:21">
      <c r="I1158" s="68"/>
      <c r="J1158" s="67"/>
      <c r="K1158" s="67"/>
      <c r="L1158" s="67"/>
      <c r="M1158" s="67"/>
      <c r="N1158" s="67"/>
      <c r="O1158" s="67"/>
      <c r="P1158" s="67"/>
      <c r="Q1158" s="67"/>
      <c r="R1158" s="67"/>
      <c r="S1158" s="67"/>
      <c r="T1158" s="67"/>
      <c r="U1158" s="67"/>
    </row>
    <row r="1159" spans="9:21">
      <c r="I1159" s="68"/>
      <c r="J1159" s="67"/>
      <c r="K1159" s="67"/>
      <c r="L1159" s="67"/>
      <c r="M1159" s="67"/>
      <c r="N1159" s="67"/>
      <c r="O1159" s="67"/>
      <c r="P1159" s="67"/>
      <c r="Q1159" s="67"/>
      <c r="R1159" s="67"/>
      <c r="S1159" s="67"/>
      <c r="T1159" s="67"/>
      <c r="U1159" s="67"/>
    </row>
    <row r="1160" spans="9:21">
      <c r="I1160" s="68"/>
      <c r="J1160" s="67"/>
      <c r="K1160" s="67"/>
      <c r="L1160" s="67"/>
      <c r="M1160" s="67"/>
      <c r="N1160" s="67"/>
      <c r="O1160" s="67"/>
      <c r="P1160" s="67"/>
      <c r="Q1160" s="67"/>
      <c r="R1160" s="67"/>
      <c r="S1160" s="67"/>
      <c r="T1160" s="67"/>
      <c r="U1160" s="67"/>
    </row>
    <row r="1161" spans="9:21">
      <c r="I1161" s="68"/>
      <c r="J1161" s="67"/>
      <c r="K1161" s="67"/>
      <c r="L1161" s="67"/>
      <c r="M1161" s="67"/>
      <c r="N1161" s="67"/>
      <c r="O1161" s="67"/>
      <c r="P1161" s="67"/>
      <c r="Q1161" s="67"/>
      <c r="R1161" s="67"/>
      <c r="S1161" s="67"/>
      <c r="T1161" s="67"/>
      <c r="U1161" s="67"/>
    </row>
    <row r="1162" spans="9:21">
      <c r="I1162" s="68"/>
      <c r="J1162" s="67"/>
      <c r="K1162" s="67"/>
      <c r="L1162" s="67"/>
      <c r="M1162" s="67"/>
      <c r="N1162" s="67"/>
      <c r="O1162" s="67"/>
      <c r="P1162" s="67"/>
      <c r="Q1162" s="67"/>
      <c r="R1162" s="67"/>
      <c r="S1162" s="67"/>
      <c r="T1162" s="67"/>
      <c r="U1162" s="67"/>
    </row>
    <row r="1163" spans="9:21">
      <c r="I1163" s="68"/>
      <c r="J1163" s="67"/>
      <c r="K1163" s="67"/>
      <c r="L1163" s="67"/>
      <c r="M1163" s="67"/>
      <c r="N1163" s="67"/>
      <c r="O1163" s="67"/>
      <c r="P1163" s="67"/>
      <c r="Q1163" s="67"/>
      <c r="R1163" s="67"/>
      <c r="S1163" s="67"/>
      <c r="T1163" s="67"/>
      <c r="U1163" s="67"/>
    </row>
    <row r="1164" spans="9:21">
      <c r="I1164" s="68"/>
      <c r="J1164" s="67"/>
      <c r="K1164" s="67"/>
      <c r="L1164" s="67"/>
      <c r="M1164" s="67"/>
      <c r="N1164" s="67"/>
      <c r="O1164" s="67"/>
      <c r="P1164" s="67"/>
      <c r="Q1164" s="67"/>
      <c r="R1164" s="67"/>
      <c r="S1164" s="67"/>
      <c r="T1164" s="67"/>
      <c r="U1164" s="67"/>
    </row>
    <row r="1165" spans="9:21">
      <c r="I1165" s="68"/>
      <c r="J1165" s="67"/>
      <c r="K1165" s="67"/>
      <c r="L1165" s="67"/>
      <c r="M1165" s="67"/>
      <c r="N1165" s="67"/>
      <c r="O1165" s="67"/>
      <c r="P1165" s="67"/>
      <c r="Q1165" s="67"/>
      <c r="R1165" s="67"/>
      <c r="S1165" s="67"/>
      <c r="T1165" s="67"/>
      <c r="U1165" s="67"/>
    </row>
    <row r="1166" spans="9:21">
      <c r="I1166" s="68"/>
      <c r="J1166" s="67"/>
      <c r="K1166" s="67"/>
      <c r="L1166" s="67"/>
      <c r="M1166" s="67"/>
      <c r="N1166" s="67"/>
      <c r="O1166" s="67"/>
      <c r="P1166" s="67"/>
      <c r="Q1166" s="67"/>
      <c r="R1166" s="67"/>
      <c r="S1166" s="67"/>
      <c r="T1166" s="67"/>
      <c r="U1166" s="67"/>
    </row>
    <row r="1167" spans="9:21">
      <c r="I1167" s="68"/>
      <c r="J1167" s="67"/>
      <c r="K1167" s="67"/>
      <c r="L1167" s="67"/>
      <c r="M1167" s="67"/>
      <c r="N1167" s="67"/>
      <c r="O1167" s="67"/>
      <c r="P1167" s="67"/>
      <c r="Q1167" s="67"/>
      <c r="R1167" s="67"/>
      <c r="S1167" s="67"/>
      <c r="T1167" s="67"/>
      <c r="U1167" s="67"/>
    </row>
    <row r="1168" spans="9:21">
      <c r="I1168" s="68"/>
      <c r="J1168" s="67"/>
      <c r="K1168" s="67"/>
      <c r="L1168" s="67"/>
      <c r="M1168" s="67"/>
      <c r="N1168" s="67"/>
      <c r="O1168" s="67"/>
      <c r="P1168" s="67"/>
      <c r="Q1168" s="67"/>
      <c r="R1168" s="67"/>
      <c r="S1168" s="67"/>
      <c r="T1168" s="67"/>
      <c r="U1168" s="67"/>
    </row>
    <row r="1169" spans="9:21">
      <c r="I1169" s="68"/>
      <c r="J1169" s="67"/>
      <c r="K1169" s="67"/>
      <c r="L1169" s="67"/>
      <c r="M1169" s="67"/>
      <c r="N1169" s="67"/>
      <c r="O1169" s="67"/>
      <c r="P1169" s="67"/>
      <c r="Q1169" s="67"/>
      <c r="R1169" s="67"/>
      <c r="S1169" s="67"/>
      <c r="T1169" s="67"/>
      <c r="U1169" s="67"/>
    </row>
    <row r="1170" spans="9:21">
      <c r="I1170" s="68"/>
      <c r="J1170" s="67"/>
      <c r="K1170" s="67"/>
      <c r="L1170" s="67"/>
      <c r="M1170" s="67"/>
      <c r="N1170" s="67"/>
      <c r="O1170" s="67"/>
      <c r="P1170" s="67"/>
      <c r="Q1170" s="67"/>
      <c r="R1170" s="67"/>
      <c r="S1170" s="67"/>
      <c r="T1170" s="67"/>
      <c r="U1170" s="67"/>
    </row>
    <row r="1171" spans="9:21">
      <c r="I1171" s="68"/>
      <c r="J1171" s="67"/>
      <c r="K1171" s="67"/>
      <c r="L1171" s="67"/>
      <c r="M1171" s="67"/>
      <c r="N1171" s="67"/>
      <c r="O1171" s="67"/>
      <c r="P1171" s="67"/>
      <c r="Q1171" s="67"/>
      <c r="R1171" s="67"/>
      <c r="S1171" s="67"/>
      <c r="T1171" s="67"/>
      <c r="U1171" s="67"/>
    </row>
    <row r="1172" spans="9:21">
      <c r="I1172" s="68"/>
      <c r="J1172" s="67"/>
      <c r="K1172" s="67"/>
      <c r="L1172" s="67"/>
      <c r="M1172" s="67"/>
      <c r="N1172" s="67"/>
      <c r="O1172" s="67"/>
      <c r="P1172" s="67"/>
      <c r="Q1172" s="67"/>
      <c r="R1172" s="67"/>
      <c r="S1172" s="67"/>
      <c r="T1172" s="67"/>
      <c r="U1172" s="67"/>
    </row>
    <row r="1173" spans="9:21">
      <c r="I1173" s="68"/>
      <c r="J1173" s="67"/>
      <c r="K1173" s="67"/>
      <c r="L1173" s="67"/>
      <c r="M1173" s="67"/>
      <c r="N1173" s="67"/>
      <c r="O1173" s="67"/>
      <c r="P1173" s="67"/>
      <c r="Q1173" s="67"/>
      <c r="R1173" s="67"/>
      <c r="S1173" s="67"/>
      <c r="T1173" s="67"/>
      <c r="U1173" s="67"/>
    </row>
    <row r="1174" spans="9:21">
      <c r="I1174" s="68"/>
      <c r="J1174" s="67"/>
      <c r="K1174" s="67"/>
      <c r="L1174" s="67"/>
      <c r="M1174" s="67"/>
      <c r="N1174" s="67"/>
      <c r="O1174" s="67"/>
      <c r="P1174" s="67"/>
      <c r="Q1174" s="67"/>
      <c r="R1174" s="67"/>
      <c r="S1174" s="67"/>
      <c r="T1174" s="67"/>
      <c r="U1174" s="67"/>
    </row>
    <row r="1175" spans="9:21">
      <c r="I1175" s="68"/>
      <c r="J1175" s="67"/>
      <c r="K1175" s="67"/>
      <c r="L1175" s="67"/>
      <c r="M1175" s="67"/>
      <c r="N1175" s="67"/>
      <c r="O1175" s="67"/>
      <c r="P1175" s="67"/>
      <c r="Q1175" s="67"/>
      <c r="R1175" s="67"/>
      <c r="S1175" s="67"/>
      <c r="T1175" s="67"/>
      <c r="U1175" s="67"/>
    </row>
    <row r="1176" spans="9:21">
      <c r="I1176" s="68"/>
      <c r="J1176" s="67"/>
      <c r="K1176" s="67"/>
      <c r="L1176" s="67"/>
      <c r="M1176" s="67"/>
      <c r="N1176" s="67"/>
      <c r="O1176" s="67"/>
      <c r="P1176" s="67"/>
      <c r="Q1176" s="67"/>
      <c r="R1176" s="67"/>
      <c r="S1176" s="67"/>
      <c r="T1176" s="67"/>
      <c r="U1176" s="67"/>
    </row>
    <row r="1177" spans="9:21">
      <c r="I1177" s="68"/>
      <c r="J1177" s="67"/>
      <c r="K1177" s="67"/>
      <c r="L1177" s="67"/>
      <c r="M1177" s="67"/>
      <c r="N1177" s="67"/>
      <c r="O1177" s="67"/>
      <c r="P1177" s="67"/>
      <c r="Q1177" s="67"/>
      <c r="R1177" s="67"/>
      <c r="S1177" s="67"/>
      <c r="T1177" s="67"/>
      <c r="U1177" s="67"/>
    </row>
    <row r="1178" spans="9:21">
      <c r="I1178" s="68"/>
      <c r="J1178" s="67"/>
      <c r="K1178" s="67"/>
      <c r="L1178" s="67"/>
      <c r="M1178" s="67"/>
      <c r="N1178" s="67"/>
      <c r="O1178" s="67"/>
      <c r="P1178" s="67"/>
      <c r="Q1178" s="67"/>
      <c r="R1178" s="67"/>
      <c r="S1178" s="67"/>
      <c r="T1178" s="67"/>
      <c r="U1178" s="67"/>
    </row>
    <row r="1179" spans="9:21">
      <c r="I1179" s="68"/>
      <c r="J1179" s="67"/>
      <c r="K1179" s="67"/>
      <c r="L1179" s="67"/>
      <c r="M1179" s="67"/>
      <c r="N1179" s="67"/>
      <c r="O1179" s="67"/>
      <c r="P1179" s="67"/>
      <c r="Q1179" s="67"/>
      <c r="R1179" s="67"/>
      <c r="S1179" s="67"/>
      <c r="T1179" s="67"/>
      <c r="U1179" s="67"/>
    </row>
    <row r="1180" spans="9:21">
      <c r="I1180" s="68"/>
      <c r="J1180" s="67"/>
      <c r="K1180" s="67"/>
      <c r="L1180" s="67"/>
      <c r="M1180" s="67"/>
      <c r="N1180" s="67"/>
      <c r="O1180" s="67"/>
      <c r="P1180" s="67"/>
      <c r="Q1180" s="67"/>
      <c r="R1180" s="67"/>
      <c r="S1180" s="67"/>
      <c r="T1180" s="67"/>
      <c r="U1180" s="67"/>
    </row>
    <row r="1181" spans="9:21">
      <c r="I1181" s="68"/>
      <c r="J1181" s="67"/>
      <c r="K1181" s="67"/>
      <c r="L1181" s="67"/>
      <c r="M1181" s="67"/>
      <c r="N1181" s="67"/>
      <c r="O1181" s="67"/>
      <c r="P1181" s="67"/>
      <c r="Q1181" s="67"/>
      <c r="R1181" s="67"/>
      <c r="S1181" s="67"/>
      <c r="T1181" s="67"/>
      <c r="U1181" s="67"/>
    </row>
    <row r="1182" spans="9:21">
      <c r="I1182" s="68"/>
      <c r="J1182" s="67"/>
      <c r="K1182" s="67"/>
      <c r="L1182" s="67"/>
      <c r="M1182" s="67"/>
      <c r="N1182" s="67"/>
      <c r="O1182" s="67"/>
      <c r="P1182" s="67"/>
      <c r="Q1182" s="67"/>
      <c r="R1182" s="67"/>
      <c r="S1182" s="67"/>
      <c r="T1182" s="67"/>
      <c r="U1182" s="67"/>
    </row>
    <row r="1183" spans="9:21">
      <c r="I1183" s="68"/>
      <c r="J1183" s="67"/>
      <c r="K1183" s="67"/>
      <c r="L1183" s="67"/>
      <c r="M1183" s="67"/>
      <c r="N1183" s="67"/>
      <c r="O1183" s="67"/>
      <c r="P1183" s="67"/>
      <c r="Q1183" s="67"/>
      <c r="R1183" s="67"/>
      <c r="S1183" s="67"/>
      <c r="T1183" s="67"/>
      <c r="U1183" s="67"/>
    </row>
    <row r="1184" spans="9:21">
      <c r="I1184" s="68"/>
      <c r="J1184" s="67"/>
      <c r="K1184" s="67"/>
      <c r="L1184" s="67"/>
      <c r="M1184" s="67"/>
      <c r="N1184" s="67"/>
      <c r="O1184" s="67"/>
      <c r="P1184" s="67"/>
      <c r="Q1184" s="67"/>
      <c r="R1184" s="67"/>
      <c r="S1184" s="67"/>
      <c r="T1184" s="67"/>
      <c r="U1184" s="67"/>
    </row>
    <row r="1185" spans="9:21">
      <c r="I1185" s="68"/>
      <c r="J1185" s="67"/>
      <c r="K1185" s="67"/>
      <c r="L1185" s="67"/>
      <c r="M1185" s="67"/>
      <c r="N1185" s="67"/>
      <c r="O1185" s="67"/>
      <c r="P1185" s="67"/>
      <c r="Q1185" s="67"/>
      <c r="R1185" s="67"/>
      <c r="S1185" s="67"/>
      <c r="T1185" s="67"/>
      <c r="U1185" s="67"/>
    </row>
    <row r="1186" spans="9:21">
      <c r="I1186" s="68"/>
      <c r="J1186" s="67"/>
      <c r="K1186" s="67"/>
      <c r="L1186" s="67"/>
      <c r="M1186" s="67"/>
      <c r="N1186" s="67"/>
      <c r="O1186" s="67"/>
      <c r="P1186" s="67"/>
      <c r="Q1186" s="67"/>
      <c r="R1186" s="67"/>
      <c r="S1186" s="67"/>
      <c r="T1186" s="67"/>
      <c r="U1186" s="67"/>
    </row>
    <row r="1187" spans="9:21">
      <c r="I1187" s="68"/>
      <c r="J1187" s="67"/>
      <c r="K1187" s="67"/>
      <c r="L1187" s="67"/>
      <c r="M1187" s="67"/>
      <c r="N1187" s="67"/>
      <c r="O1187" s="67"/>
      <c r="P1187" s="67"/>
      <c r="Q1187" s="67"/>
      <c r="R1187" s="67"/>
      <c r="S1187" s="67"/>
      <c r="T1187" s="67"/>
      <c r="U1187" s="67"/>
    </row>
    <row r="1188" spans="9:21">
      <c r="I1188" s="68"/>
      <c r="J1188" s="67"/>
      <c r="K1188" s="67"/>
      <c r="L1188" s="67"/>
      <c r="M1188" s="67"/>
      <c r="N1188" s="67"/>
      <c r="O1188" s="67"/>
      <c r="P1188" s="67"/>
      <c r="Q1188" s="67"/>
      <c r="R1188" s="67"/>
      <c r="S1188" s="67"/>
      <c r="T1188" s="67"/>
      <c r="U1188" s="67"/>
    </row>
    <row r="1189" spans="9:21">
      <c r="I1189" s="68"/>
      <c r="J1189" s="67"/>
      <c r="K1189" s="67"/>
      <c r="L1189" s="67"/>
      <c r="M1189" s="67"/>
      <c r="N1189" s="67"/>
      <c r="O1189" s="67"/>
      <c r="P1189" s="67"/>
      <c r="Q1189" s="67"/>
      <c r="R1189" s="67"/>
      <c r="S1189" s="67"/>
      <c r="T1189" s="67"/>
      <c r="U1189" s="67"/>
    </row>
    <row r="1190" spans="9:21">
      <c r="I1190" s="68"/>
      <c r="J1190" s="67"/>
      <c r="K1190" s="67"/>
      <c r="L1190" s="67"/>
      <c r="M1190" s="67"/>
      <c r="N1190" s="67"/>
      <c r="O1190" s="67"/>
      <c r="P1190" s="67"/>
      <c r="Q1190" s="67"/>
      <c r="R1190" s="67"/>
      <c r="S1190" s="67"/>
      <c r="T1190" s="67"/>
      <c r="U1190" s="67"/>
    </row>
    <row r="1191" spans="9:21">
      <c r="I1191" s="68"/>
      <c r="J1191" s="67"/>
      <c r="K1191" s="67"/>
      <c r="L1191" s="67"/>
      <c r="M1191" s="67"/>
      <c r="N1191" s="67"/>
      <c r="O1191" s="67"/>
      <c r="P1191" s="67"/>
      <c r="Q1191" s="67"/>
      <c r="R1191" s="67"/>
      <c r="S1191" s="67"/>
      <c r="T1191" s="67"/>
      <c r="U1191" s="67"/>
    </row>
    <row r="1192" spans="9:21">
      <c r="I1192" s="68"/>
      <c r="J1192" s="67"/>
      <c r="K1192" s="67"/>
      <c r="L1192" s="67"/>
      <c r="M1192" s="67"/>
      <c r="N1192" s="67"/>
      <c r="O1192" s="67"/>
      <c r="P1192" s="67"/>
      <c r="Q1192" s="67"/>
      <c r="R1192" s="67"/>
      <c r="S1192" s="67"/>
      <c r="T1192" s="67"/>
      <c r="U1192" s="67"/>
    </row>
    <row r="1193" spans="9:21">
      <c r="I1193" s="68"/>
      <c r="J1193" s="67"/>
      <c r="K1193" s="67"/>
      <c r="L1193" s="67"/>
      <c r="M1193" s="67"/>
      <c r="N1193" s="67"/>
      <c r="O1193" s="67"/>
      <c r="P1193" s="67"/>
      <c r="Q1193" s="67"/>
      <c r="R1193" s="67"/>
      <c r="S1193" s="67"/>
      <c r="T1193" s="67"/>
      <c r="U1193" s="67"/>
    </row>
    <row r="1194" spans="9:21">
      <c r="I1194" s="68"/>
      <c r="J1194" s="67"/>
      <c r="K1194" s="67"/>
      <c r="L1194" s="67"/>
      <c r="M1194" s="67"/>
      <c r="N1194" s="67"/>
      <c r="O1194" s="67"/>
      <c r="P1194" s="67"/>
      <c r="Q1194" s="67"/>
      <c r="R1194" s="67"/>
      <c r="S1194" s="67"/>
      <c r="T1194" s="67"/>
      <c r="U1194" s="67"/>
    </row>
    <row r="1195" spans="9:21">
      <c r="I1195" s="68"/>
      <c r="J1195" s="67"/>
      <c r="K1195" s="67"/>
      <c r="L1195" s="67"/>
      <c r="M1195" s="67"/>
      <c r="N1195" s="67"/>
      <c r="O1195" s="67"/>
      <c r="P1195" s="67"/>
      <c r="Q1195" s="67"/>
      <c r="R1195" s="67"/>
      <c r="S1195" s="67"/>
      <c r="T1195" s="67"/>
      <c r="U1195" s="67"/>
    </row>
    <row r="1196" spans="9:21">
      <c r="I1196" s="68"/>
      <c r="J1196" s="67"/>
      <c r="K1196" s="67"/>
      <c r="L1196" s="67"/>
      <c r="M1196" s="67"/>
      <c r="N1196" s="67"/>
      <c r="O1196" s="67"/>
      <c r="P1196" s="67"/>
      <c r="Q1196" s="67"/>
      <c r="R1196" s="67"/>
      <c r="S1196" s="67"/>
      <c r="T1196" s="67"/>
      <c r="U1196" s="67"/>
    </row>
    <row r="1197" spans="9:21">
      <c r="I1197" s="68"/>
      <c r="J1197" s="67"/>
      <c r="K1197" s="67"/>
      <c r="L1197" s="67"/>
      <c r="M1197" s="67"/>
      <c r="N1197" s="67"/>
      <c r="O1197" s="67"/>
      <c r="P1197" s="67"/>
      <c r="Q1197" s="67"/>
      <c r="R1197" s="67"/>
      <c r="S1197" s="67"/>
      <c r="T1197" s="67"/>
      <c r="U1197" s="67"/>
    </row>
    <row r="1198" spans="9:21">
      <c r="I1198" s="68"/>
      <c r="J1198" s="67"/>
      <c r="K1198" s="67"/>
      <c r="L1198" s="67"/>
      <c r="M1198" s="67"/>
      <c r="N1198" s="67"/>
      <c r="O1198" s="67"/>
      <c r="P1198" s="67"/>
      <c r="Q1198" s="67"/>
      <c r="R1198" s="67"/>
      <c r="S1198" s="67"/>
      <c r="T1198" s="67"/>
      <c r="U1198" s="67"/>
    </row>
    <row r="1199" spans="9:21">
      <c r="I1199" s="68"/>
      <c r="J1199" s="67"/>
      <c r="K1199" s="67"/>
      <c r="L1199" s="67"/>
      <c r="M1199" s="67"/>
      <c r="N1199" s="67"/>
      <c r="O1199" s="67"/>
      <c r="P1199" s="67"/>
      <c r="Q1199" s="67"/>
      <c r="R1199" s="67"/>
      <c r="S1199" s="67"/>
      <c r="T1199" s="67"/>
      <c r="U1199" s="67"/>
    </row>
    <row r="1200" spans="9:21">
      <c r="I1200" s="68"/>
      <c r="J1200" s="67"/>
      <c r="K1200" s="67"/>
      <c r="L1200" s="67"/>
      <c r="M1200" s="67"/>
      <c r="N1200" s="67"/>
      <c r="O1200" s="67"/>
      <c r="P1200" s="67"/>
      <c r="Q1200" s="67"/>
      <c r="R1200" s="67"/>
      <c r="S1200" s="67"/>
      <c r="T1200" s="67"/>
      <c r="U1200" s="67"/>
    </row>
    <row r="1201" spans="9:21">
      <c r="I1201" s="68"/>
      <c r="J1201" s="67"/>
      <c r="K1201" s="67"/>
      <c r="L1201" s="67"/>
      <c r="M1201" s="67"/>
      <c r="N1201" s="67"/>
      <c r="O1201" s="67"/>
      <c r="P1201" s="67"/>
      <c r="Q1201" s="67"/>
      <c r="R1201" s="67"/>
      <c r="S1201" s="67"/>
      <c r="T1201" s="67"/>
      <c r="U1201" s="67"/>
    </row>
    <row r="1202" spans="9:21">
      <c r="I1202" s="68"/>
      <c r="J1202" s="67"/>
      <c r="K1202" s="67"/>
      <c r="L1202" s="67"/>
      <c r="M1202" s="67"/>
      <c r="N1202" s="67"/>
      <c r="O1202" s="67"/>
      <c r="P1202" s="67"/>
      <c r="Q1202" s="67"/>
      <c r="R1202" s="67"/>
      <c r="S1202" s="67"/>
      <c r="T1202" s="67"/>
      <c r="U1202" s="67"/>
    </row>
    <row r="1203" spans="9:21">
      <c r="I1203" s="68"/>
      <c r="J1203" s="67"/>
      <c r="K1203" s="67"/>
      <c r="L1203" s="67"/>
      <c r="M1203" s="67"/>
      <c r="N1203" s="67"/>
      <c r="O1203" s="67"/>
      <c r="P1203" s="67"/>
      <c r="Q1203" s="67"/>
      <c r="R1203" s="67"/>
      <c r="S1203" s="67"/>
      <c r="T1203" s="67"/>
      <c r="U1203" s="67"/>
    </row>
    <row r="1204" spans="9:21">
      <c r="I1204" s="68"/>
      <c r="J1204" s="67"/>
      <c r="K1204" s="67"/>
      <c r="L1204" s="67"/>
      <c r="M1204" s="67"/>
      <c r="N1204" s="67"/>
      <c r="O1204" s="67"/>
      <c r="P1204" s="67"/>
      <c r="Q1204" s="67"/>
      <c r="R1204" s="67"/>
      <c r="S1204" s="67"/>
      <c r="T1204" s="67"/>
      <c r="U1204" s="67"/>
    </row>
    <row r="1205" spans="9:21">
      <c r="I1205" s="68"/>
      <c r="J1205" s="67"/>
      <c r="K1205" s="67"/>
      <c r="L1205" s="67"/>
      <c r="M1205" s="67"/>
      <c r="N1205" s="67"/>
      <c r="O1205" s="67"/>
      <c r="P1205" s="67"/>
      <c r="Q1205" s="67"/>
      <c r="R1205" s="67"/>
      <c r="S1205" s="67"/>
      <c r="T1205" s="67"/>
      <c r="U1205" s="67"/>
    </row>
    <row r="1206" spans="9:21">
      <c r="I1206" s="68"/>
      <c r="J1206" s="67"/>
      <c r="K1206" s="67"/>
      <c r="L1206" s="67"/>
      <c r="M1206" s="67"/>
      <c r="N1206" s="67"/>
      <c r="O1206" s="67"/>
      <c r="P1206" s="67"/>
      <c r="Q1206" s="67"/>
      <c r="R1206" s="67"/>
      <c r="S1206" s="67"/>
      <c r="T1206" s="67"/>
      <c r="U1206" s="67"/>
    </row>
    <row r="1207" spans="9:21">
      <c r="I1207" s="68"/>
      <c r="J1207" s="67"/>
      <c r="K1207" s="67"/>
      <c r="L1207" s="67"/>
      <c r="M1207" s="67"/>
      <c r="N1207" s="67"/>
      <c r="O1207" s="67"/>
      <c r="P1207" s="67"/>
      <c r="Q1207" s="67"/>
      <c r="R1207" s="67"/>
      <c r="S1207" s="67"/>
      <c r="T1207" s="67"/>
      <c r="U1207" s="67"/>
    </row>
    <row r="1208" spans="9:21">
      <c r="I1208" s="68"/>
      <c r="J1208" s="67"/>
      <c r="K1208" s="67"/>
      <c r="L1208" s="67"/>
      <c r="M1208" s="67"/>
      <c r="N1208" s="67"/>
      <c r="O1208" s="67"/>
      <c r="P1208" s="67"/>
      <c r="Q1208" s="67"/>
      <c r="R1208" s="67"/>
      <c r="S1208" s="67"/>
      <c r="T1208" s="67"/>
      <c r="U1208" s="67"/>
    </row>
    <row r="1209" spans="9:21">
      <c r="I1209" s="68"/>
      <c r="J1209" s="67"/>
      <c r="K1209" s="67"/>
      <c r="L1209" s="67"/>
      <c r="M1209" s="67"/>
      <c r="N1209" s="67"/>
      <c r="O1209" s="67"/>
      <c r="P1209" s="67"/>
      <c r="Q1209" s="67"/>
      <c r="R1209" s="67"/>
      <c r="S1209" s="67"/>
      <c r="T1209" s="67"/>
      <c r="U1209" s="67"/>
    </row>
    <row r="1210" spans="9:21">
      <c r="I1210" s="68"/>
      <c r="J1210" s="67"/>
      <c r="K1210" s="67"/>
      <c r="L1210" s="67"/>
      <c r="M1210" s="67"/>
      <c r="N1210" s="67"/>
      <c r="O1210" s="67"/>
      <c r="P1210" s="67"/>
      <c r="Q1210" s="67"/>
      <c r="R1210" s="67"/>
      <c r="S1210" s="67"/>
      <c r="T1210" s="67"/>
      <c r="U1210" s="67"/>
    </row>
    <row r="1211" spans="9:21">
      <c r="I1211" s="68"/>
      <c r="J1211" s="67"/>
      <c r="K1211" s="67"/>
      <c r="L1211" s="67"/>
      <c r="M1211" s="67"/>
      <c r="N1211" s="67"/>
      <c r="O1211" s="67"/>
      <c r="P1211" s="67"/>
      <c r="Q1211" s="67"/>
      <c r="R1211" s="67"/>
      <c r="S1211" s="67"/>
      <c r="T1211" s="67"/>
      <c r="U1211" s="67"/>
    </row>
    <row r="1212" spans="9:21">
      <c r="I1212" s="68"/>
      <c r="J1212" s="67"/>
      <c r="K1212" s="67"/>
      <c r="L1212" s="67"/>
      <c r="M1212" s="67"/>
      <c r="N1212" s="67"/>
      <c r="O1212" s="67"/>
      <c r="P1212" s="67"/>
      <c r="Q1212" s="67"/>
      <c r="R1212" s="67"/>
      <c r="S1212" s="67"/>
      <c r="T1212" s="67"/>
      <c r="U1212" s="67"/>
    </row>
    <row r="1213" spans="9:21">
      <c r="I1213" s="68"/>
      <c r="J1213" s="67"/>
      <c r="K1213" s="67"/>
      <c r="L1213" s="67"/>
      <c r="M1213" s="67"/>
      <c r="N1213" s="67"/>
      <c r="O1213" s="67"/>
      <c r="P1213" s="67"/>
      <c r="Q1213" s="67"/>
      <c r="R1213" s="67"/>
      <c r="S1213" s="67"/>
      <c r="T1213" s="67"/>
      <c r="U1213" s="67"/>
    </row>
    <row r="1214" spans="9:21">
      <c r="I1214" s="68"/>
      <c r="J1214" s="67"/>
      <c r="K1214" s="67"/>
      <c r="L1214" s="67"/>
      <c r="M1214" s="67"/>
      <c r="N1214" s="67"/>
      <c r="O1214" s="67"/>
      <c r="P1214" s="67"/>
      <c r="Q1214" s="67"/>
      <c r="R1214" s="67"/>
      <c r="S1214" s="67"/>
      <c r="T1214" s="67"/>
      <c r="U1214" s="67"/>
    </row>
    <row r="1215" spans="9:21">
      <c r="I1215" s="68"/>
      <c r="J1215" s="67"/>
      <c r="K1215" s="67"/>
      <c r="L1215" s="67"/>
      <c r="M1215" s="67"/>
      <c r="N1215" s="67"/>
      <c r="O1215" s="67"/>
      <c r="P1215" s="67"/>
      <c r="Q1215" s="67"/>
      <c r="R1215" s="67"/>
      <c r="S1215" s="67"/>
      <c r="T1215" s="67"/>
      <c r="U1215" s="67"/>
    </row>
    <row r="1216" spans="9:21">
      <c r="I1216" s="68"/>
      <c r="J1216" s="67"/>
      <c r="K1216" s="67"/>
      <c r="L1216" s="67"/>
      <c r="M1216" s="67"/>
      <c r="N1216" s="67"/>
      <c r="O1216" s="67"/>
      <c r="P1216" s="67"/>
      <c r="Q1216" s="67"/>
      <c r="R1216" s="67"/>
      <c r="S1216" s="67"/>
      <c r="T1216" s="67"/>
      <c r="U1216" s="67"/>
    </row>
    <row r="1217" spans="9:21">
      <c r="I1217" s="68"/>
      <c r="J1217" s="67"/>
      <c r="K1217" s="67"/>
      <c r="L1217" s="67"/>
      <c r="M1217" s="67"/>
      <c r="N1217" s="67"/>
      <c r="O1217" s="67"/>
      <c r="P1217" s="67"/>
      <c r="Q1217" s="67"/>
      <c r="R1217" s="67"/>
      <c r="S1217" s="67"/>
      <c r="T1217" s="67"/>
      <c r="U1217" s="67"/>
    </row>
    <row r="1218" spans="9:21">
      <c r="I1218" s="68"/>
      <c r="J1218" s="67"/>
      <c r="K1218" s="67"/>
      <c r="L1218" s="67"/>
      <c r="M1218" s="67"/>
      <c r="N1218" s="67"/>
      <c r="O1218" s="67"/>
      <c r="P1218" s="67"/>
      <c r="Q1218" s="67"/>
      <c r="R1218" s="67"/>
      <c r="S1218" s="67"/>
      <c r="T1218" s="67"/>
      <c r="U1218" s="67"/>
    </row>
    <row r="1219" spans="9:21">
      <c r="I1219" s="68"/>
      <c r="J1219" s="67"/>
      <c r="K1219" s="67"/>
      <c r="L1219" s="67"/>
      <c r="M1219" s="67"/>
      <c r="N1219" s="67"/>
      <c r="O1219" s="67"/>
      <c r="P1219" s="67"/>
      <c r="Q1219" s="67"/>
      <c r="R1219" s="67"/>
      <c r="S1219" s="67"/>
      <c r="T1219" s="67"/>
      <c r="U1219" s="67"/>
    </row>
    <row r="1220" spans="9:21">
      <c r="I1220" s="68"/>
      <c r="J1220" s="67"/>
      <c r="K1220" s="67"/>
      <c r="L1220" s="67"/>
      <c r="M1220" s="67"/>
      <c r="N1220" s="67"/>
      <c r="O1220" s="67"/>
      <c r="P1220" s="67"/>
      <c r="Q1220" s="67"/>
      <c r="R1220" s="67"/>
      <c r="S1220" s="67"/>
      <c r="T1220" s="67"/>
      <c r="U1220" s="67"/>
    </row>
    <row r="1221" spans="9:21">
      <c r="I1221" s="68"/>
      <c r="J1221" s="67"/>
      <c r="K1221" s="67"/>
      <c r="L1221" s="67"/>
      <c r="M1221" s="67"/>
      <c r="N1221" s="67"/>
      <c r="O1221" s="67"/>
      <c r="P1221" s="67"/>
      <c r="Q1221" s="67"/>
      <c r="R1221" s="67"/>
      <c r="S1221" s="67"/>
      <c r="T1221" s="67"/>
      <c r="U1221" s="67"/>
    </row>
    <row r="1222" spans="9:21">
      <c r="I1222" s="68"/>
      <c r="J1222" s="67"/>
      <c r="K1222" s="67"/>
      <c r="L1222" s="67"/>
      <c r="M1222" s="67"/>
      <c r="N1222" s="67"/>
      <c r="O1222" s="67"/>
      <c r="P1222" s="67"/>
      <c r="Q1222" s="67"/>
      <c r="R1222" s="67"/>
      <c r="S1222" s="67"/>
      <c r="T1222" s="67"/>
      <c r="U1222" s="67"/>
    </row>
    <row r="1223" spans="9:21">
      <c r="I1223" s="68"/>
      <c r="J1223" s="67"/>
      <c r="K1223" s="67"/>
      <c r="L1223" s="67"/>
      <c r="M1223" s="67"/>
      <c r="N1223" s="67"/>
      <c r="O1223" s="67"/>
      <c r="P1223" s="67"/>
      <c r="Q1223" s="67"/>
      <c r="R1223" s="67"/>
      <c r="S1223" s="67"/>
      <c r="T1223" s="67"/>
      <c r="U1223" s="67"/>
    </row>
    <row r="1224" spans="9:21">
      <c r="I1224" s="68"/>
      <c r="J1224" s="67"/>
      <c r="K1224" s="67"/>
      <c r="L1224" s="67"/>
      <c r="M1224" s="67"/>
      <c r="N1224" s="67"/>
      <c r="O1224" s="67"/>
      <c r="P1224" s="67"/>
      <c r="Q1224" s="67"/>
      <c r="R1224" s="67"/>
      <c r="S1224" s="67"/>
      <c r="T1224" s="67"/>
      <c r="U1224" s="67"/>
    </row>
    <row r="1225" spans="9:21">
      <c r="I1225" s="68"/>
      <c r="J1225" s="67"/>
      <c r="K1225" s="67"/>
      <c r="L1225" s="67"/>
      <c r="M1225" s="67"/>
      <c r="N1225" s="67"/>
      <c r="O1225" s="67"/>
      <c r="P1225" s="67"/>
      <c r="Q1225" s="67"/>
      <c r="R1225" s="67"/>
      <c r="S1225" s="67"/>
      <c r="T1225" s="67"/>
      <c r="U1225" s="67"/>
    </row>
    <row r="1226" spans="9:21">
      <c r="I1226" s="68"/>
      <c r="J1226" s="67"/>
      <c r="K1226" s="67"/>
      <c r="L1226" s="67"/>
      <c r="M1226" s="67"/>
      <c r="N1226" s="67"/>
      <c r="O1226" s="67"/>
      <c r="P1226" s="67"/>
      <c r="Q1226" s="67"/>
      <c r="R1226" s="67"/>
      <c r="S1226" s="67"/>
      <c r="T1226" s="67"/>
      <c r="U1226" s="67"/>
    </row>
    <row r="1227" spans="9:21">
      <c r="I1227" s="68"/>
      <c r="J1227" s="67"/>
      <c r="K1227" s="67"/>
      <c r="L1227" s="67"/>
      <c r="M1227" s="67"/>
      <c r="N1227" s="67"/>
      <c r="O1227" s="67"/>
      <c r="P1227" s="67"/>
      <c r="Q1227" s="67"/>
      <c r="R1227" s="67"/>
      <c r="S1227" s="67"/>
      <c r="T1227" s="67"/>
      <c r="U1227" s="67"/>
    </row>
    <row r="1228" spans="9:21">
      <c r="I1228" s="68"/>
      <c r="J1228" s="67"/>
      <c r="K1228" s="67"/>
      <c r="L1228" s="67"/>
      <c r="M1228" s="67"/>
      <c r="N1228" s="67"/>
      <c r="O1228" s="67"/>
      <c r="P1228" s="67"/>
      <c r="Q1228" s="67"/>
      <c r="R1228" s="67"/>
      <c r="S1228" s="67"/>
      <c r="T1228" s="67"/>
      <c r="U1228" s="67"/>
    </row>
    <row r="1229" spans="9:21">
      <c r="I1229" s="68"/>
      <c r="J1229" s="67"/>
      <c r="K1229" s="67"/>
      <c r="L1229" s="67"/>
      <c r="M1229" s="67"/>
      <c r="N1229" s="67"/>
      <c r="O1229" s="67"/>
      <c r="P1229" s="67"/>
      <c r="Q1229" s="67"/>
      <c r="R1229" s="67"/>
      <c r="S1229" s="67"/>
      <c r="T1229" s="67"/>
      <c r="U1229" s="67"/>
    </row>
    <row r="1230" spans="9:21">
      <c r="I1230" s="68"/>
      <c r="J1230" s="67"/>
      <c r="K1230" s="67"/>
      <c r="L1230" s="67"/>
      <c r="M1230" s="67"/>
      <c r="N1230" s="67"/>
      <c r="O1230" s="67"/>
      <c r="P1230" s="67"/>
      <c r="Q1230" s="67"/>
      <c r="R1230" s="67"/>
      <c r="S1230" s="67"/>
      <c r="T1230" s="67"/>
      <c r="U1230" s="67"/>
    </row>
    <row r="1231" spans="9:21">
      <c r="I1231" s="68"/>
      <c r="J1231" s="67"/>
      <c r="K1231" s="67"/>
      <c r="L1231" s="67"/>
      <c r="M1231" s="67"/>
      <c r="N1231" s="67"/>
      <c r="O1231" s="67"/>
      <c r="P1231" s="67"/>
      <c r="Q1231" s="67"/>
      <c r="R1231" s="67"/>
      <c r="S1231" s="67"/>
      <c r="T1231" s="67"/>
      <c r="U1231" s="67"/>
    </row>
    <row r="1232" spans="9:21">
      <c r="I1232" s="68"/>
      <c r="J1232" s="67"/>
      <c r="K1232" s="67"/>
      <c r="L1232" s="67"/>
      <c r="M1232" s="67"/>
      <c r="N1232" s="67"/>
      <c r="O1232" s="67"/>
      <c r="P1232" s="67"/>
      <c r="Q1232" s="67"/>
      <c r="R1232" s="67"/>
      <c r="S1232" s="67"/>
      <c r="T1232" s="67"/>
      <c r="U1232" s="67"/>
    </row>
    <row r="1233" spans="9:21">
      <c r="I1233" s="68"/>
      <c r="J1233" s="67"/>
      <c r="K1233" s="67"/>
      <c r="L1233" s="67"/>
      <c r="M1233" s="67"/>
      <c r="N1233" s="67"/>
      <c r="O1233" s="67"/>
      <c r="P1233" s="67"/>
      <c r="Q1233" s="67"/>
      <c r="R1233" s="67"/>
      <c r="S1233" s="67"/>
      <c r="T1233" s="67"/>
      <c r="U1233" s="67"/>
    </row>
    <row r="1234" spans="9:21">
      <c r="I1234" s="68"/>
      <c r="J1234" s="67"/>
      <c r="K1234" s="67"/>
      <c r="L1234" s="67"/>
      <c r="M1234" s="67"/>
      <c r="N1234" s="67"/>
      <c r="O1234" s="67"/>
      <c r="P1234" s="67"/>
      <c r="Q1234" s="67"/>
      <c r="R1234" s="67"/>
      <c r="S1234" s="67"/>
      <c r="T1234" s="67"/>
      <c r="U1234" s="67"/>
    </row>
    <row r="1235" spans="9:21">
      <c r="I1235" s="68"/>
      <c r="J1235" s="67"/>
      <c r="K1235" s="67"/>
      <c r="L1235" s="67"/>
      <c r="M1235" s="67"/>
      <c r="N1235" s="67"/>
      <c r="O1235" s="67"/>
      <c r="P1235" s="67"/>
      <c r="Q1235" s="67"/>
      <c r="R1235" s="67"/>
      <c r="S1235" s="67"/>
      <c r="T1235" s="67"/>
      <c r="U1235" s="67"/>
    </row>
    <row r="1236" spans="9:21">
      <c r="I1236" s="68"/>
      <c r="J1236" s="67"/>
      <c r="K1236" s="67"/>
      <c r="L1236" s="67"/>
      <c r="M1236" s="67"/>
      <c r="N1236" s="67"/>
      <c r="O1236" s="67"/>
      <c r="P1236" s="67"/>
      <c r="Q1236" s="67"/>
      <c r="R1236" s="67"/>
      <c r="S1236" s="67"/>
      <c r="T1236" s="67"/>
      <c r="U1236" s="67"/>
    </row>
    <row r="1237" spans="9:21">
      <c r="I1237" s="68"/>
      <c r="J1237" s="67"/>
      <c r="K1237" s="67"/>
      <c r="L1237" s="67"/>
      <c r="M1237" s="67"/>
      <c r="N1237" s="67"/>
      <c r="O1237" s="67"/>
      <c r="P1237" s="67"/>
      <c r="Q1237" s="67"/>
      <c r="R1237" s="67"/>
      <c r="S1237" s="67"/>
      <c r="T1237" s="67"/>
      <c r="U1237" s="67"/>
    </row>
    <row r="1238" spans="9:21">
      <c r="I1238" s="68"/>
      <c r="J1238" s="67"/>
      <c r="K1238" s="67"/>
      <c r="L1238" s="67"/>
      <c r="M1238" s="67"/>
      <c r="N1238" s="67"/>
      <c r="O1238" s="67"/>
      <c r="P1238" s="67"/>
      <c r="Q1238" s="67"/>
      <c r="R1238" s="67"/>
      <c r="S1238" s="67"/>
      <c r="T1238" s="67"/>
      <c r="U1238" s="67"/>
    </row>
    <row r="1239" spans="9:21">
      <c r="I1239" s="68"/>
      <c r="J1239" s="67"/>
      <c r="K1239" s="67"/>
      <c r="L1239" s="67"/>
      <c r="M1239" s="67"/>
      <c r="N1239" s="67"/>
      <c r="O1239" s="67"/>
      <c r="P1239" s="67"/>
      <c r="Q1239" s="67"/>
      <c r="R1239" s="67"/>
      <c r="S1239" s="67"/>
      <c r="T1239" s="67"/>
      <c r="U1239" s="67"/>
    </row>
    <row r="1240" spans="9:21">
      <c r="I1240" s="68"/>
      <c r="J1240" s="67"/>
      <c r="K1240" s="67"/>
      <c r="L1240" s="67"/>
      <c r="M1240" s="67"/>
      <c r="N1240" s="67"/>
      <c r="O1240" s="67"/>
      <c r="P1240" s="67"/>
      <c r="Q1240" s="67"/>
      <c r="R1240" s="67"/>
      <c r="S1240" s="67"/>
      <c r="T1240" s="67"/>
      <c r="U1240" s="67"/>
    </row>
    <row r="1241" spans="9:21">
      <c r="I1241" s="68"/>
      <c r="J1241" s="67"/>
      <c r="K1241" s="67"/>
      <c r="L1241" s="67"/>
      <c r="M1241" s="67"/>
      <c r="N1241" s="67"/>
      <c r="O1241" s="67"/>
      <c r="P1241" s="67"/>
      <c r="Q1241" s="67"/>
      <c r="R1241" s="67"/>
      <c r="S1241" s="67"/>
      <c r="T1241" s="67"/>
      <c r="U1241" s="67"/>
    </row>
    <row r="1242" spans="9:21">
      <c r="I1242" s="68"/>
      <c r="J1242" s="67"/>
      <c r="K1242" s="67"/>
      <c r="L1242" s="67"/>
      <c r="M1242" s="67"/>
      <c r="N1242" s="67"/>
      <c r="O1242" s="67"/>
      <c r="P1242" s="67"/>
      <c r="Q1242" s="67"/>
      <c r="R1242" s="67"/>
      <c r="S1242" s="67"/>
      <c r="T1242" s="67"/>
      <c r="U1242" s="67"/>
    </row>
    <row r="1243" spans="9:21">
      <c r="I1243" s="68"/>
      <c r="J1243" s="67"/>
      <c r="K1243" s="67"/>
      <c r="L1243" s="67"/>
      <c r="M1243" s="67"/>
      <c r="N1243" s="67"/>
      <c r="O1243" s="67"/>
      <c r="P1243" s="67"/>
      <c r="Q1243" s="67"/>
      <c r="R1243" s="67"/>
      <c r="S1243" s="67"/>
      <c r="T1243" s="67"/>
      <c r="U1243" s="67"/>
    </row>
    <row r="1244" spans="9:21">
      <c r="I1244" s="68"/>
      <c r="J1244" s="67"/>
      <c r="K1244" s="67"/>
      <c r="L1244" s="67"/>
      <c r="M1244" s="67"/>
      <c r="N1244" s="67"/>
      <c r="O1244" s="67"/>
      <c r="P1244" s="67"/>
      <c r="Q1244" s="67"/>
      <c r="R1244" s="67"/>
      <c r="S1244" s="67"/>
      <c r="T1244" s="67"/>
      <c r="U1244" s="67"/>
    </row>
    <row r="1245" spans="9:21">
      <c r="I1245" s="68"/>
      <c r="J1245" s="67"/>
      <c r="K1245" s="67"/>
      <c r="L1245" s="67"/>
      <c r="M1245" s="67"/>
      <c r="N1245" s="67"/>
      <c r="O1245" s="67"/>
      <c r="P1245" s="67"/>
      <c r="Q1245" s="67"/>
      <c r="R1245" s="67"/>
      <c r="S1245" s="67"/>
      <c r="T1245" s="67"/>
      <c r="U1245" s="67"/>
    </row>
    <row r="1246" spans="9:21">
      <c r="I1246" s="68"/>
      <c r="J1246" s="67"/>
      <c r="K1246" s="67"/>
      <c r="L1246" s="67"/>
      <c r="M1246" s="67"/>
      <c r="N1246" s="67"/>
      <c r="O1246" s="67"/>
      <c r="P1246" s="67"/>
      <c r="Q1246" s="67"/>
      <c r="R1246" s="67"/>
      <c r="S1246" s="67"/>
      <c r="T1246" s="67"/>
      <c r="U1246" s="67"/>
    </row>
    <row r="1247" spans="9:21">
      <c r="I1247" s="68"/>
      <c r="J1247" s="67"/>
      <c r="K1247" s="67"/>
      <c r="L1247" s="67"/>
      <c r="M1247" s="67"/>
      <c r="N1247" s="67"/>
      <c r="O1247" s="67"/>
      <c r="P1247" s="67"/>
      <c r="Q1247" s="67"/>
      <c r="R1247" s="67"/>
      <c r="S1247" s="67"/>
      <c r="T1247" s="67"/>
      <c r="U1247" s="67"/>
    </row>
    <row r="1248" spans="9:21">
      <c r="I1248" s="68"/>
      <c r="J1248" s="67"/>
      <c r="K1248" s="67"/>
      <c r="L1248" s="67"/>
      <c r="M1248" s="67"/>
      <c r="N1248" s="67"/>
      <c r="O1248" s="67"/>
      <c r="P1248" s="67"/>
      <c r="Q1248" s="67"/>
      <c r="R1248" s="67"/>
      <c r="S1248" s="67"/>
      <c r="T1248" s="67"/>
      <c r="U1248" s="67"/>
    </row>
    <row r="1249" spans="9:21">
      <c r="I1249" s="68"/>
      <c r="J1249" s="67"/>
      <c r="K1249" s="67"/>
      <c r="L1249" s="67"/>
      <c r="M1249" s="67"/>
      <c r="N1249" s="67"/>
      <c r="O1249" s="67"/>
      <c r="P1249" s="67"/>
      <c r="Q1249" s="67"/>
      <c r="R1249" s="67"/>
      <c r="S1249" s="67"/>
      <c r="T1249" s="67"/>
      <c r="U1249" s="67"/>
    </row>
    <row r="1250" spans="9:21">
      <c r="I1250" s="68"/>
      <c r="J1250" s="67"/>
      <c r="K1250" s="67"/>
      <c r="L1250" s="67"/>
      <c r="M1250" s="67"/>
      <c r="N1250" s="67"/>
      <c r="O1250" s="67"/>
      <c r="P1250" s="67"/>
      <c r="Q1250" s="67"/>
      <c r="R1250" s="67"/>
      <c r="S1250" s="67"/>
      <c r="T1250" s="67"/>
      <c r="U1250" s="67"/>
    </row>
    <row r="1251" spans="9:21">
      <c r="I1251" s="68"/>
      <c r="J1251" s="67"/>
      <c r="K1251" s="67"/>
      <c r="L1251" s="67"/>
      <c r="M1251" s="67"/>
      <c r="N1251" s="67"/>
      <c r="O1251" s="67"/>
      <c r="P1251" s="67"/>
      <c r="Q1251" s="67"/>
      <c r="R1251" s="67"/>
      <c r="S1251" s="67"/>
      <c r="T1251" s="67"/>
      <c r="U1251" s="67"/>
    </row>
    <row r="1252" spans="9:21">
      <c r="I1252" s="68"/>
      <c r="J1252" s="67"/>
      <c r="K1252" s="67"/>
      <c r="L1252" s="67"/>
      <c r="M1252" s="67"/>
      <c r="N1252" s="67"/>
      <c r="O1252" s="67"/>
      <c r="P1252" s="67"/>
      <c r="Q1252" s="67"/>
      <c r="R1252" s="67"/>
      <c r="S1252" s="67"/>
      <c r="T1252" s="67"/>
      <c r="U1252" s="67"/>
    </row>
    <row r="1253" spans="9:21">
      <c r="I1253" s="68"/>
      <c r="J1253" s="67"/>
      <c r="K1253" s="67"/>
      <c r="L1253" s="67"/>
      <c r="M1253" s="67"/>
      <c r="N1253" s="67"/>
      <c r="O1253" s="67"/>
      <c r="P1253" s="67"/>
      <c r="Q1253" s="67"/>
      <c r="R1253" s="67"/>
      <c r="S1253" s="67"/>
      <c r="T1253" s="67"/>
      <c r="U1253" s="67"/>
    </row>
    <row r="1254" spans="9:21">
      <c r="I1254" s="68"/>
      <c r="J1254" s="67"/>
      <c r="K1254" s="67"/>
      <c r="L1254" s="67"/>
      <c r="M1254" s="67"/>
      <c r="N1254" s="67"/>
      <c r="O1254" s="67"/>
      <c r="P1254" s="67"/>
      <c r="Q1254" s="67"/>
      <c r="R1254" s="67"/>
      <c r="S1254" s="67"/>
      <c r="T1254" s="67"/>
      <c r="U1254" s="67"/>
    </row>
    <row r="1255" spans="9:21">
      <c r="I1255" s="68"/>
      <c r="J1255" s="67"/>
      <c r="K1255" s="67"/>
      <c r="L1255" s="67"/>
      <c r="M1255" s="67"/>
      <c r="N1255" s="67"/>
      <c r="O1255" s="67"/>
      <c r="P1255" s="67"/>
      <c r="Q1255" s="67"/>
      <c r="R1255" s="67"/>
      <c r="S1255" s="67"/>
      <c r="T1255" s="67"/>
      <c r="U1255" s="67"/>
    </row>
    <row r="1256" spans="9:21">
      <c r="I1256" s="68"/>
      <c r="J1256" s="67"/>
      <c r="K1256" s="67"/>
      <c r="L1256" s="67"/>
      <c r="M1256" s="67"/>
      <c r="N1256" s="67"/>
      <c r="O1256" s="67"/>
      <c r="P1256" s="67"/>
      <c r="Q1256" s="67"/>
      <c r="R1256" s="67"/>
      <c r="S1256" s="67"/>
      <c r="T1256" s="67"/>
      <c r="U1256" s="67"/>
    </row>
    <row r="1257" spans="9:21">
      <c r="I1257" s="68"/>
      <c r="J1257" s="67"/>
      <c r="K1257" s="67"/>
      <c r="L1257" s="67"/>
      <c r="M1257" s="67"/>
      <c r="N1257" s="67"/>
      <c r="O1257" s="67"/>
      <c r="P1257" s="67"/>
      <c r="Q1257" s="67"/>
      <c r="R1257" s="67"/>
      <c r="S1257" s="67"/>
      <c r="T1257" s="67"/>
      <c r="U1257" s="67"/>
    </row>
    <row r="1258" spans="9:21">
      <c r="I1258" s="68"/>
      <c r="J1258" s="67"/>
      <c r="K1258" s="67"/>
      <c r="L1258" s="67"/>
      <c r="M1258" s="67"/>
      <c r="N1258" s="67"/>
      <c r="O1258" s="67"/>
      <c r="P1258" s="67"/>
      <c r="Q1258" s="67"/>
      <c r="R1258" s="67"/>
      <c r="S1258" s="67"/>
      <c r="T1258" s="67"/>
      <c r="U1258" s="67"/>
    </row>
    <row r="1259" spans="9:21">
      <c r="I1259" s="68"/>
      <c r="J1259" s="67"/>
      <c r="K1259" s="67"/>
      <c r="L1259" s="67"/>
      <c r="M1259" s="67"/>
      <c r="N1259" s="67"/>
      <c r="O1259" s="67"/>
      <c r="P1259" s="67"/>
      <c r="Q1259" s="67"/>
      <c r="R1259" s="67"/>
      <c r="S1259" s="67"/>
      <c r="T1259" s="67"/>
      <c r="U1259" s="67"/>
    </row>
    <row r="1260" spans="9:21">
      <c r="I1260" s="68"/>
      <c r="J1260" s="67"/>
      <c r="K1260" s="67"/>
      <c r="L1260" s="67"/>
      <c r="M1260" s="67"/>
      <c r="N1260" s="67"/>
      <c r="O1260" s="67"/>
      <c r="P1260" s="67"/>
      <c r="Q1260" s="67"/>
      <c r="R1260" s="67"/>
      <c r="S1260" s="67"/>
      <c r="T1260" s="67"/>
      <c r="U1260" s="67"/>
    </row>
    <row r="1261" spans="9:21">
      <c r="I1261" s="68"/>
      <c r="J1261" s="67"/>
      <c r="K1261" s="67"/>
      <c r="L1261" s="67"/>
      <c r="M1261" s="67"/>
      <c r="N1261" s="67"/>
      <c r="O1261" s="67"/>
      <c r="P1261" s="67"/>
      <c r="Q1261" s="67"/>
      <c r="R1261" s="67"/>
      <c r="S1261" s="67"/>
      <c r="T1261" s="67"/>
      <c r="U1261" s="67"/>
    </row>
    <row r="1262" spans="9:21">
      <c r="I1262" s="68"/>
      <c r="J1262" s="67"/>
      <c r="K1262" s="67"/>
      <c r="L1262" s="67"/>
      <c r="M1262" s="67"/>
      <c r="N1262" s="67"/>
      <c r="O1262" s="67"/>
      <c r="P1262" s="67"/>
      <c r="Q1262" s="67"/>
      <c r="R1262" s="67"/>
      <c r="S1262" s="67"/>
      <c r="T1262" s="67"/>
      <c r="U1262" s="67"/>
    </row>
    <row r="1263" spans="9:21">
      <c r="I1263" s="68"/>
      <c r="J1263" s="67"/>
      <c r="K1263" s="67"/>
      <c r="L1263" s="67"/>
      <c r="M1263" s="67"/>
      <c r="N1263" s="67"/>
      <c r="O1263" s="67"/>
      <c r="P1263" s="67"/>
      <c r="Q1263" s="67"/>
      <c r="R1263" s="67"/>
      <c r="S1263" s="67"/>
      <c r="T1263" s="67"/>
      <c r="U1263" s="67"/>
    </row>
    <row r="1264" spans="9:21">
      <c r="I1264" s="68"/>
      <c r="J1264" s="67"/>
      <c r="K1264" s="67"/>
      <c r="L1264" s="67"/>
      <c r="M1264" s="67"/>
      <c r="N1264" s="67"/>
      <c r="O1264" s="67"/>
      <c r="P1264" s="67"/>
      <c r="Q1264" s="67"/>
      <c r="R1264" s="67"/>
      <c r="S1264" s="67"/>
      <c r="T1264" s="67"/>
      <c r="U1264" s="67"/>
    </row>
    <row r="1265" spans="9:21">
      <c r="I1265" s="68"/>
      <c r="J1265" s="67"/>
      <c r="K1265" s="67"/>
      <c r="L1265" s="67"/>
      <c r="M1265" s="67"/>
      <c r="N1265" s="67"/>
      <c r="O1265" s="67"/>
      <c r="P1265" s="67"/>
      <c r="Q1265" s="67"/>
      <c r="R1265" s="67"/>
      <c r="S1265" s="67"/>
      <c r="T1265" s="67"/>
      <c r="U1265" s="67"/>
    </row>
    <row r="1266" spans="9:21">
      <c r="I1266" s="68"/>
      <c r="J1266" s="67"/>
      <c r="K1266" s="67"/>
      <c r="L1266" s="67"/>
      <c r="M1266" s="67"/>
      <c r="N1266" s="67"/>
      <c r="O1266" s="67"/>
      <c r="P1266" s="67"/>
      <c r="Q1266" s="67"/>
      <c r="R1266" s="67"/>
      <c r="S1266" s="67"/>
      <c r="T1266" s="67"/>
      <c r="U1266" s="67"/>
    </row>
    <row r="1267" spans="9:21">
      <c r="I1267" s="68"/>
      <c r="J1267" s="67"/>
      <c r="K1267" s="67"/>
      <c r="L1267" s="67"/>
      <c r="M1267" s="67"/>
      <c r="N1267" s="67"/>
      <c r="O1267" s="67"/>
      <c r="P1267" s="67"/>
      <c r="Q1267" s="67"/>
      <c r="R1267" s="67"/>
      <c r="S1267" s="67"/>
      <c r="T1267" s="67"/>
      <c r="U1267" s="67"/>
    </row>
    <row r="1268" spans="9:21">
      <c r="I1268" s="68"/>
      <c r="J1268" s="67"/>
      <c r="K1268" s="67"/>
      <c r="L1268" s="67"/>
      <c r="M1268" s="67"/>
      <c r="N1268" s="67"/>
      <c r="O1268" s="67"/>
      <c r="P1268" s="67"/>
      <c r="Q1268" s="67"/>
      <c r="R1268" s="67"/>
      <c r="S1268" s="67"/>
      <c r="T1268" s="67"/>
      <c r="U1268" s="67"/>
    </row>
    <row r="1269" spans="9:21">
      <c r="I1269" s="68"/>
      <c r="J1269" s="67"/>
      <c r="K1269" s="67"/>
      <c r="L1269" s="67"/>
      <c r="M1269" s="67"/>
      <c r="N1269" s="67"/>
      <c r="O1269" s="67"/>
      <c r="P1269" s="67"/>
      <c r="Q1269" s="67"/>
      <c r="R1269" s="67"/>
      <c r="S1269" s="67"/>
      <c r="T1269" s="67"/>
      <c r="U1269" s="67"/>
    </row>
    <row r="1270" spans="9:21">
      <c r="I1270" s="68"/>
      <c r="J1270" s="67"/>
      <c r="K1270" s="67"/>
      <c r="L1270" s="67"/>
      <c r="M1270" s="67"/>
      <c r="N1270" s="67"/>
      <c r="O1270" s="67"/>
      <c r="P1270" s="67"/>
      <c r="Q1270" s="67"/>
      <c r="R1270" s="67"/>
      <c r="S1270" s="67"/>
      <c r="T1270" s="67"/>
      <c r="U1270" s="67"/>
    </row>
    <row r="1271" spans="9:21">
      <c r="I1271" s="68"/>
      <c r="J1271" s="67"/>
      <c r="K1271" s="67"/>
      <c r="L1271" s="67"/>
      <c r="M1271" s="67"/>
      <c r="N1271" s="67"/>
      <c r="O1271" s="67"/>
      <c r="P1271" s="67"/>
      <c r="Q1271" s="67"/>
      <c r="R1271" s="67"/>
      <c r="S1271" s="67"/>
      <c r="T1271" s="67"/>
      <c r="U1271" s="67"/>
    </row>
    <row r="1272" spans="9:21">
      <c r="I1272" s="68"/>
      <c r="J1272" s="67"/>
      <c r="K1272" s="67"/>
      <c r="L1272" s="67"/>
      <c r="M1272" s="67"/>
      <c r="N1272" s="67"/>
      <c r="O1272" s="67"/>
      <c r="P1272" s="67"/>
      <c r="Q1272" s="67"/>
      <c r="R1272" s="67"/>
      <c r="S1272" s="67"/>
      <c r="T1272" s="67"/>
      <c r="U1272" s="67"/>
    </row>
    <row r="1273" spans="9:21">
      <c r="I1273" s="68"/>
      <c r="J1273" s="67"/>
      <c r="K1273" s="67"/>
      <c r="L1273" s="67"/>
      <c r="M1273" s="67"/>
      <c r="N1273" s="67"/>
      <c r="O1273" s="67"/>
      <c r="P1273" s="67"/>
      <c r="Q1273" s="67"/>
      <c r="R1273" s="67"/>
      <c r="S1273" s="67"/>
      <c r="T1273" s="67"/>
      <c r="U1273" s="67"/>
    </row>
    <row r="1274" spans="9:21">
      <c r="I1274" s="68"/>
      <c r="J1274" s="67"/>
      <c r="K1274" s="67"/>
      <c r="L1274" s="67"/>
      <c r="M1274" s="67"/>
      <c r="N1274" s="67"/>
      <c r="O1274" s="67"/>
      <c r="P1274" s="67"/>
      <c r="Q1274" s="67"/>
      <c r="R1274" s="67"/>
      <c r="S1274" s="67"/>
      <c r="T1274" s="67"/>
      <c r="U1274" s="67"/>
    </row>
    <row r="1275" spans="9:21">
      <c r="I1275" s="68"/>
      <c r="J1275" s="67"/>
      <c r="K1275" s="67"/>
      <c r="L1275" s="67"/>
      <c r="M1275" s="67"/>
      <c r="N1275" s="67"/>
      <c r="O1275" s="67"/>
      <c r="P1275" s="67"/>
      <c r="Q1275" s="67"/>
      <c r="R1275" s="67"/>
      <c r="S1275" s="67"/>
      <c r="T1275" s="67"/>
      <c r="U1275" s="67"/>
    </row>
    <row r="1276" spans="9:21">
      <c r="I1276" s="68"/>
      <c r="J1276" s="67"/>
      <c r="K1276" s="67"/>
      <c r="L1276" s="67"/>
      <c r="M1276" s="67"/>
      <c r="N1276" s="67"/>
      <c r="O1276" s="67"/>
      <c r="P1276" s="67"/>
      <c r="Q1276" s="67"/>
      <c r="R1276" s="67"/>
      <c r="S1276" s="67"/>
      <c r="T1276" s="67"/>
      <c r="U1276" s="67"/>
    </row>
    <row r="1277" spans="9:21">
      <c r="I1277" s="68"/>
      <c r="J1277" s="67"/>
      <c r="K1277" s="67"/>
      <c r="L1277" s="67"/>
      <c r="M1277" s="67"/>
      <c r="N1277" s="67"/>
      <c r="O1277" s="67"/>
      <c r="P1277" s="67"/>
      <c r="Q1277" s="67"/>
      <c r="R1277" s="67"/>
      <c r="S1277" s="67"/>
      <c r="T1277" s="67"/>
      <c r="U1277" s="67"/>
    </row>
    <row r="1278" spans="9:21">
      <c r="I1278" s="68"/>
      <c r="J1278" s="67"/>
      <c r="K1278" s="67"/>
      <c r="L1278" s="67"/>
      <c r="M1278" s="67"/>
      <c r="N1278" s="67"/>
      <c r="O1278" s="67"/>
      <c r="P1278" s="67"/>
      <c r="Q1278" s="67"/>
      <c r="R1278" s="67"/>
      <c r="S1278" s="67"/>
      <c r="T1278" s="67"/>
      <c r="U1278" s="67"/>
    </row>
    <row r="1279" spans="9:21">
      <c r="I1279" s="68"/>
      <c r="J1279" s="67"/>
      <c r="K1279" s="67"/>
      <c r="L1279" s="67"/>
      <c r="M1279" s="67"/>
      <c r="N1279" s="67"/>
      <c r="O1279" s="67"/>
      <c r="P1279" s="67"/>
      <c r="Q1279" s="67"/>
      <c r="R1279" s="67"/>
      <c r="S1279" s="67"/>
      <c r="T1279" s="67"/>
      <c r="U1279" s="67"/>
    </row>
    <row r="1280" spans="9:21">
      <c r="I1280" s="68"/>
      <c r="J1280" s="67"/>
      <c r="K1280" s="67"/>
      <c r="L1280" s="67"/>
      <c r="M1280" s="67"/>
      <c r="N1280" s="67"/>
      <c r="O1280" s="67"/>
      <c r="P1280" s="67"/>
      <c r="Q1280" s="67"/>
      <c r="R1280" s="67"/>
      <c r="S1280" s="67"/>
      <c r="T1280" s="67"/>
      <c r="U1280" s="67"/>
    </row>
    <row r="1281" spans="9:21">
      <c r="I1281" s="68"/>
      <c r="J1281" s="67"/>
      <c r="K1281" s="67"/>
      <c r="L1281" s="67"/>
      <c r="M1281" s="67"/>
      <c r="N1281" s="67"/>
      <c r="O1281" s="67"/>
      <c r="P1281" s="67"/>
      <c r="Q1281" s="67"/>
      <c r="R1281" s="67"/>
      <c r="S1281" s="67"/>
      <c r="T1281" s="67"/>
      <c r="U1281" s="67"/>
    </row>
    <row r="1282" spans="9:21">
      <c r="I1282" s="68"/>
      <c r="J1282" s="67"/>
      <c r="K1282" s="67"/>
      <c r="L1282" s="67"/>
      <c r="M1282" s="67"/>
      <c r="N1282" s="67"/>
      <c r="O1282" s="67"/>
      <c r="P1282" s="67"/>
      <c r="Q1282" s="67"/>
      <c r="R1282" s="67"/>
      <c r="S1282" s="67"/>
      <c r="T1282" s="67"/>
      <c r="U1282" s="67"/>
    </row>
    <row r="1283" spans="9:21">
      <c r="I1283" s="68"/>
      <c r="J1283" s="67"/>
      <c r="K1283" s="67"/>
      <c r="L1283" s="67"/>
      <c r="M1283" s="67"/>
      <c r="N1283" s="67"/>
      <c r="O1283" s="67"/>
      <c r="P1283" s="67"/>
      <c r="Q1283" s="67"/>
      <c r="R1283" s="67"/>
      <c r="S1283" s="67"/>
      <c r="T1283" s="67"/>
      <c r="U1283" s="67"/>
    </row>
    <row r="1284" spans="9:21">
      <c r="I1284" s="68"/>
      <c r="J1284" s="67"/>
      <c r="K1284" s="67"/>
      <c r="L1284" s="67"/>
      <c r="M1284" s="67"/>
      <c r="N1284" s="67"/>
      <c r="O1284" s="67"/>
      <c r="P1284" s="67"/>
      <c r="Q1284" s="67"/>
      <c r="R1284" s="67"/>
      <c r="S1284" s="67"/>
      <c r="T1284" s="67"/>
      <c r="U1284" s="67"/>
    </row>
    <row r="1285" spans="9:21">
      <c r="I1285" s="68"/>
      <c r="J1285" s="67"/>
      <c r="K1285" s="67"/>
      <c r="L1285" s="67"/>
      <c r="M1285" s="67"/>
      <c r="N1285" s="67"/>
      <c r="O1285" s="67"/>
      <c r="P1285" s="67"/>
      <c r="Q1285" s="67"/>
      <c r="R1285" s="67"/>
      <c r="S1285" s="67"/>
      <c r="T1285" s="67"/>
      <c r="U1285" s="67"/>
    </row>
    <row r="1286" spans="9:21">
      <c r="I1286" s="68"/>
      <c r="J1286" s="67"/>
      <c r="K1286" s="67"/>
      <c r="L1286" s="67"/>
      <c r="M1286" s="67"/>
      <c r="N1286" s="67"/>
      <c r="O1286" s="67"/>
      <c r="P1286" s="67"/>
      <c r="Q1286" s="67"/>
      <c r="R1286" s="67"/>
      <c r="S1286" s="67"/>
      <c r="T1286" s="67"/>
      <c r="U1286" s="67"/>
    </row>
    <row r="1287" spans="9:21">
      <c r="I1287" s="68"/>
      <c r="J1287" s="67"/>
      <c r="K1287" s="67"/>
      <c r="L1287" s="67"/>
      <c r="M1287" s="67"/>
      <c r="N1287" s="67"/>
      <c r="O1287" s="67"/>
      <c r="P1287" s="67"/>
      <c r="Q1287" s="67"/>
      <c r="R1287" s="67"/>
      <c r="S1287" s="67"/>
      <c r="T1287" s="67"/>
      <c r="U1287" s="67"/>
    </row>
    <row r="1288" spans="9:21">
      <c r="I1288" s="68"/>
      <c r="J1288" s="67"/>
      <c r="K1288" s="67"/>
      <c r="L1288" s="67"/>
      <c r="M1288" s="67"/>
      <c r="N1288" s="67"/>
      <c r="O1288" s="67"/>
      <c r="P1288" s="67"/>
      <c r="Q1288" s="67"/>
      <c r="R1288" s="67"/>
      <c r="S1288" s="67"/>
      <c r="T1288" s="67"/>
      <c r="U1288" s="67"/>
    </row>
    <row r="1289" spans="9:21">
      <c r="I1289" s="68"/>
      <c r="J1289" s="67"/>
      <c r="K1289" s="67"/>
      <c r="L1289" s="67"/>
      <c r="M1289" s="67"/>
      <c r="N1289" s="67"/>
      <c r="O1289" s="67"/>
      <c r="P1289" s="67"/>
      <c r="Q1289" s="67"/>
      <c r="R1289" s="67"/>
      <c r="S1289" s="67"/>
      <c r="T1289" s="67"/>
      <c r="U1289" s="67"/>
    </row>
    <row r="1290" spans="9:21">
      <c r="I1290" s="68"/>
      <c r="J1290" s="67"/>
      <c r="K1290" s="67"/>
      <c r="L1290" s="67"/>
      <c r="M1290" s="67"/>
      <c r="N1290" s="67"/>
      <c r="O1290" s="67"/>
      <c r="P1290" s="67"/>
      <c r="Q1290" s="67"/>
      <c r="R1290" s="67"/>
      <c r="S1290" s="67"/>
      <c r="T1290" s="67"/>
      <c r="U1290" s="67"/>
    </row>
    <row r="1291" spans="9:21">
      <c r="I1291" s="68"/>
      <c r="J1291" s="67"/>
      <c r="K1291" s="67"/>
      <c r="L1291" s="67"/>
      <c r="M1291" s="67"/>
      <c r="N1291" s="67"/>
      <c r="O1291" s="67"/>
      <c r="P1291" s="67"/>
      <c r="Q1291" s="67"/>
      <c r="R1291" s="67"/>
      <c r="S1291" s="67"/>
      <c r="T1291" s="67"/>
      <c r="U1291" s="67"/>
    </row>
    <row r="1292" spans="9:21">
      <c r="I1292" s="68"/>
      <c r="J1292" s="67"/>
      <c r="K1292" s="67"/>
      <c r="L1292" s="67"/>
      <c r="M1292" s="67"/>
      <c r="N1292" s="67"/>
      <c r="O1292" s="67"/>
      <c r="P1292" s="67"/>
      <c r="Q1292" s="67"/>
      <c r="R1292" s="67"/>
      <c r="S1292" s="67"/>
      <c r="T1292" s="67"/>
      <c r="U1292" s="67"/>
    </row>
    <row r="1293" spans="9:21">
      <c r="I1293" s="68"/>
      <c r="J1293" s="67"/>
      <c r="K1293" s="67"/>
      <c r="L1293" s="67"/>
      <c r="M1293" s="67"/>
      <c r="N1293" s="67"/>
      <c r="O1293" s="67"/>
      <c r="P1293" s="67"/>
      <c r="Q1293" s="67"/>
      <c r="R1293" s="67"/>
      <c r="S1293" s="67"/>
      <c r="T1293" s="67"/>
      <c r="U1293" s="67"/>
    </row>
    <row r="1294" spans="9:21">
      <c r="I1294" s="68"/>
      <c r="J1294" s="67"/>
      <c r="K1294" s="67"/>
      <c r="L1294" s="67"/>
      <c r="M1294" s="67"/>
      <c r="N1294" s="67"/>
      <c r="O1294" s="67"/>
      <c r="P1294" s="67"/>
      <c r="Q1294" s="67"/>
      <c r="R1294" s="67"/>
      <c r="S1294" s="67"/>
      <c r="T1294" s="67"/>
      <c r="U1294" s="67"/>
    </row>
    <row r="1295" spans="9:21">
      <c r="I1295" s="68"/>
      <c r="J1295" s="67"/>
      <c r="K1295" s="67"/>
      <c r="L1295" s="67"/>
      <c r="M1295" s="67"/>
      <c r="N1295" s="67"/>
      <c r="O1295" s="67"/>
      <c r="P1295" s="67"/>
      <c r="Q1295" s="67"/>
      <c r="R1295" s="67"/>
      <c r="S1295" s="67"/>
      <c r="T1295" s="67"/>
      <c r="U1295" s="67"/>
    </row>
    <row r="1296" spans="9:21">
      <c r="I1296" s="68"/>
      <c r="J1296" s="67"/>
      <c r="K1296" s="67"/>
      <c r="L1296" s="67"/>
      <c r="M1296" s="67"/>
      <c r="N1296" s="67"/>
      <c r="O1296" s="67"/>
      <c r="P1296" s="67"/>
      <c r="Q1296" s="67"/>
      <c r="R1296" s="67"/>
      <c r="S1296" s="67"/>
      <c r="T1296" s="67"/>
      <c r="U1296" s="67"/>
    </row>
    <row r="1297" spans="9:21">
      <c r="I1297" s="68"/>
      <c r="J1297" s="67"/>
      <c r="K1297" s="67"/>
      <c r="L1297" s="67"/>
      <c r="M1297" s="67"/>
      <c r="N1297" s="67"/>
      <c r="O1297" s="67"/>
      <c r="P1297" s="67"/>
      <c r="Q1297" s="67"/>
      <c r="R1297" s="67"/>
      <c r="S1297" s="67"/>
      <c r="T1297" s="67"/>
      <c r="U1297" s="67"/>
    </row>
    <row r="1298" spans="9:21">
      <c r="I1298" s="68"/>
      <c r="J1298" s="67"/>
      <c r="K1298" s="67"/>
      <c r="L1298" s="67"/>
      <c r="M1298" s="67"/>
      <c r="N1298" s="67"/>
      <c r="O1298" s="67"/>
      <c r="P1298" s="67"/>
      <c r="Q1298" s="67"/>
      <c r="R1298" s="67"/>
      <c r="S1298" s="67"/>
      <c r="T1298" s="67"/>
      <c r="U1298" s="67"/>
    </row>
    <row r="1299" spans="9:21">
      <c r="I1299" s="68"/>
      <c r="J1299" s="67"/>
      <c r="K1299" s="67"/>
      <c r="L1299" s="67"/>
      <c r="M1299" s="67"/>
      <c r="N1299" s="67"/>
      <c r="O1299" s="67"/>
      <c r="P1299" s="67"/>
      <c r="Q1299" s="67"/>
      <c r="R1299" s="67"/>
      <c r="S1299" s="67"/>
      <c r="T1299" s="67"/>
      <c r="U1299" s="67"/>
    </row>
    <row r="1300" spans="9:21">
      <c r="I1300" s="68"/>
      <c r="J1300" s="67"/>
      <c r="K1300" s="67"/>
      <c r="L1300" s="67"/>
      <c r="M1300" s="67"/>
      <c r="N1300" s="67"/>
      <c r="O1300" s="67"/>
      <c r="P1300" s="67"/>
      <c r="Q1300" s="67"/>
      <c r="R1300" s="67"/>
      <c r="S1300" s="67"/>
      <c r="T1300" s="67"/>
      <c r="U1300" s="67"/>
    </row>
    <row r="1301" spans="9:21">
      <c r="I1301" s="68"/>
      <c r="J1301" s="67"/>
      <c r="K1301" s="67"/>
      <c r="L1301" s="67"/>
      <c r="M1301" s="67"/>
      <c r="N1301" s="67"/>
      <c r="O1301" s="67"/>
      <c r="P1301" s="67"/>
      <c r="Q1301" s="67"/>
      <c r="R1301" s="67"/>
      <c r="S1301" s="67"/>
      <c r="T1301" s="67"/>
      <c r="U1301" s="67"/>
    </row>
    <row r="1302" spans="9:21">
      <c r="I1302" s="68"/>
      <c r="J1302" s="67"/>
      <c r="K1302" s="67"/>
      <c r="L1302" s="67"/>
      <c r="M1302" s="67"/>
      <c r="N1302" s="67"/>
      <c r="O1302" s="67"/>
      <c r="P1302" s="67"/>
      <c r="Q1302" s="67"/>
      <c r="R1302" s="67"/>
      <c r="S1302" s="67"/>
      <c r="T1302" s="67"/>
      <c r="U1302" s="67"/>
    </row>
    <row r="1303" spans="9:21">
      <c r="I1303" s="68"/>
      <c r="J1303" s="67"/>
      <c r="K1303" s="67"/>
      <c r="L1303" s="67"/>
      <c r="M1303" s="67"/>
      <c r="N1303" s="67"/>
      <c r="O1303" s="67"/>
      <c r="P1303" s="67"/>
      <c r="Q1303" s="67"/>
      <c r="R1303" s="67"/>
      <c r="S1303" s="67"/>
      <c r="T1303" s="67"/>
      <c r="U1303" s="67"/>
    </row>
    <row r="1304" spans="9:21">
      <c r="I1304" s="68"/>
      <c r="J1304" s="67"/>
      <c r="K1304" s="67"/>
      <c r="L1304" s="67"/>
      <c r="M1304" s="67"/>
      <c r="N1304" s="67"/>
      <c r="O1304" s="67"/>
      <c r="P1304" s="67"/>
      <c r="Q1304" s="67"/>
      <c r="R1304" s="67"/>
      <c r="S1304" s="67"/>
      <c r="T1304" s="67"/>
      <c r="U1304" s="67"/>
    </row>
    <row r="1305" spans="9:21">
      <c r="I1305" s="68"/>
      <c r="J1305" s="67"/>
      <c r="K1305" s="67"/>
      <c r="L1305" s="67"/>
      <c r="M1305" s="67"/>
      <c r="N1305" s="67"/>
      <c r="O1305" s="67"/>
      <c r="P1305" s="67"/>
      <c r="Q1305" s="67"/>
      <c r="R1305" s="67"/>
      <c r="S1305" s="67"/>
      <c r="T1305" s="67"/>
      <c r="U1305" s="67"/>
    </row>
    <row r="1306" spans="9:21">
      <c r="I1306" s="68"/>
      <c r="J1306" s="67"/>
      <c r="K1306" s="67"/>
      <c r="L1306" s="67"/>
      <c r="M1306" s="67"/>
      <c r="N1306" s="67"/>
      <c r="O1306" s="67"/>
      <c r="P1306" s="67"/>
      <c r="Q1306" s="67"/>
      <c r="R1306" s="67"/>
      <c r="S1306" s="67"/>
      <c r="T1306" s="67"/>
      <c r="U1306" s="67"/>
    </row>
    <row r="1307" spans="9:21">
      <c r="I1307" s="68"/>
      <c r="J1307" s="67"/>
      <c r="K1307" s="67"/>
      <c r="L1307" s="67"/>
      <c r="M1307" s="67"/>
      <c r="N1307" s="67"/>
      <c r="O1307" s="67"/>
      <c r="P1307" s="67"/>
      <c r="Q1307" s="67"/>
      <c r="R1307" s="67"/>
      <c r="S1307" s="67"/>
      <c r="T1307" s="67"/>
      <c r="U1307" s="67"/>
    </row>
    <row r="1308" spans="9:21">
      <c r="I1308" s="68"/>
      <c r="J1308" s="67"/>
      <c r="K1308" s="67"/>
      <c r="L1308" s="67"/>
      <c r="M1308" s="67"/>
      <c r="N1308" s="67"/>
      <c r="O1308" s="67"/>
      <c r="P1308" s="67"/>
      <c r="Q1308" s="67"/>
      <c r="R1308" s="67"/>
      <c r="S1308" s="67"/>
      <c r="T1308" s="67"/>
      <c r="U1308" s="67"/>
    </row>
    <row r="1309" spans="9:21">
      <c r="I1309" s="68"/>
      <c r="J1309" s="67"/>
      <c r="K1309" s="67"/>
      <c r="L1309" s="67"/>
      <c r="M1309" s="67"/>
      <c r="N1309" s="67"/>
      <c r="O1309" s="67"/>
      <c r="P1309" s="67"/>
      <c r="Q1309" s="67"/>
      <c r="R1309" s="67"/>
      <c r="S1309" s="67"/>
      <c r="T1309" s="67"/>
      <c r="U1309" s="67"/>
    </row>
    <row r="1310" spans="9:21">
      <c r="I1310" s="68"/>
      <c r="J1310" s="67"/>
      <c r="K1310" s="67"/>
      <c r="L1310" s="67"/>
      <c r="M1310" s="67"/>
      <c r="N1310" s="67"/>
      <c r="O1310" s="67"/>
      <c r="P1310" s="67"/>
      <c r="Q1310" s="67"/>
      <c r="R1310" s="67"/>
      <c r="S1310" s="67"/>
      <c r="T1310" s="67"/>
      <c r="U1310" s="67"/>
    </row>
    <row r="1311" spans="9:21">
      <c r="I1311" s="68"/>
      <c r="J1311" s="67"/>
      <c r="K1311" s="67"/>
      <c r="L1311" s="67"/>
      <c r="M1311" s="67"/>
      <c r="N1311" s="67"/>
      <c r="O1311" s="67"/>
      <c r="P1311" s="67"/>
      <c r="Q1311" s="67"/>
      <c r="R1311" s="67"/>
      <c r="S1311" s="67"/>
      <c r="T1311" s="67"/>
      <c r="U1311" s="67"/>
    </row>
    <row r="1312" spans="9:21">
      <c r="I1312" s="68"/>
      <c r="J1312" s="67"/>
      <c r="K1312" s="67"/>
      <c r="L1312" s="67"/>
      <c r="M1312" s="67"/>
      <c r="N1312" s="67"/>
      <c r="O1312" s="67"/>
      <c r="P1312" s="67"/>
      <c r="Q1312" s="67"/>
      <c r="R1312" s="67"/>
      <c r="S1312" s="67"/>
      <c r="T1312" s="67"/>
      <c r="U1312" s="67"/>
    </row>
    <row r="1313" spans="9:21">
      <c r="I1313" s="68"/>
      <c r="J1313" s="67"/>
      <c r="K1313" s="67"/>
      <c r="L1313" s="67"/>
      <c r="M1313" s="67"/>
      <c r="N1313" s="67"/>
      <c r="O1313" s="67"/>
      <c r="P1313" s="67"/>
      <c r="Q1313" s="67"/>
      <c r="R1313" s="67"/>
      <c r="S1313" s="67"/>
      <c r="T1313" s="67"/>
      <c r="U1313" s="67"/>
    </row>
    <row r="1314" spans="9:21">
      <c r="I1314" s="68"/>
      <c r="J1314" s="67"/>
      <c r="K1314" s="67"/>
      <c r="L1314" s="67"/>
      <c r="M1314" s="67"/>
      <c r="N1314" s="67"/>
      <c r="O1314" s="67"/>
      <c r="P1314" s="67"/>
      <c r="Q1314" s="67"/>
      <c r="R1314" s="67"/>
      <c r="S1314" s="67"/>
      <c r="T1314" s="67"/>
      <c r="U1314" s="67"/>
    </row>
    <row r="1315" spans="9:21">
      <c r="I1315" s="68"/>
      <c r="J1315" s="67"/>
      <c r="K1315" s="67"/>
      <c r="L1315" s="67"/>
      <c r="M1315" s="67"/>
      <c r="N1315" s="67"/>
      <c r="O1315" s="67"/>
      <c r="P1315" s="67"/>
      <c r="Q1315" s="67"/>
      <c r="R1315" s="67"/>
      <c r="S1315" s="67"/>
      <c r="T1315" s="67"/>
      <c r="U1315" s="67"/>
    </row>
    <row r="1316" spans="9:21">
      <c r="I1316" s="68"/>
      <c r="J1316" s="67"/>
      <c r="K1316" s="67"/>
      <c r="L1316" s="67"/>
      <c r="M1316" s="67"/>
      <c r="N1316" s="67"/>
      <c r="O1316" s="67"/>
      <c r="P1316" s="67"/>
      <c r="Q1316" s="67"/>
      <c r="R1316" s="67"/>
      <c r="S1316" s="67"/>
      <c r="T1316" s="67"/>
      <c r="U1316" s="67"/>
    </row>
    <row r="1317" spans="9:21">
      <c r="I1317" s="68"/>
      <c r="J1317" s="67"/>
      <c r="K1317" s="67"/>
      <c r="L1317" s="67"/>
      <c r="M1317" s="67"/>
      <c r="N1317" s="67"/>
      <c r="O1317" s="67"/>
      <c r="P1317" s="67"/>
      <c r="Q1317" s="67"/>
      <c r="R1317" s="67"/>
      <c r="S1317" s="67"/>
      <c r="T1317" s="67"/>
      <c r="U1317" s="67"/>
    </row>
    <row r="1318" spans="9:21">
      <c r="I1318" s="68"/>
    </row>
    <row r="1319" spans="9:21">
      <c r="I1319" s="68"/>
    </row>
    <row r="1320" spans="9:21">
      <c r="I1320" s="68"/>
    </row>
    <row r="1321" spans="9:21">
      <c r="I1321" s="68"/>
    </row>
    <row r="1322" spans="9:21">
      <c r="I1322" s="68"/>
    </row>
    <row r="1323" spans="9:21">
      <c r="I1323" s="68"/>
    </row>
    <row r="1324" spans="9:21">
      <c r="I1324" s="68"/>
    </row>
    <row r="1325" spans="9:21">
      <c r="I1325" s="68"/>
    </row>
    <row r="1326" spans="9:21">
      <c r="I1326" s="68"/>
    </row>
    <row r="1327" spans="9:21">
      <c r="I1327" s="68"/>
    </row>
    <row r="1328" spans="9:21">
      <c r="I1328" s="68"/>
    </row>
    <row r="1329" spans="9:9">
      <c r="I1329" s="68"/>
    </row>
    <row r="1330" spans="9:9">
      <c r="I1330" s="68"/>
    </row>
    <row r="1331" spans="9:9">
      <c r="I1331" s="68"/>
    </row>
    <row r="1332" spans="9:9">
      <c r="I1332" s="68"/>
    </row>
    <row r="1333" spans="9:9">
      <c r="I1333" s="68"/>
    </row>
    <row r="1334" spans="9:9">
      <c r="I1334" s="68"/>
    </row>
    <row r="1335" spans="9:9">
      <c r="I1335" s="68"/>
    </row>
    <row r="1336" spans="9:9">
      <c r="I1336" s="68"/>
    </row>
    <row r="1337" spans="9:9">
      <c r="I1337" s="68"/>
    </row>
    <row r="1338" spans="9:9">
      <c r="I1338" s="68"/>
    </row>
    <row r="1339" spans="9:9">
      <c r="I1339" s="68"/>
    </row>
    <row r="1340" spans="9:9">
      <c r="I1340" s="68"/>
    </row>
    <row r="1341" spans="9:9">
      <c r="I1341" s="68"/>
    </row>
    <row r="1342" spans="9:9">
      <c r="I1342" s="68"/>
    </row>
    <row r="1343" spans="9:9">
      <c r="I1343" s="68"/>
    </row>
    <row r="1344" spans="9:9">
      <c r="I1344" s="68"/>
    </row>
    <row r="1345" spans="9:9">
      <c r="I1345" s="68"/>
    </row>
    <row r="1346" spans="9:9">
      <c r="I1346" s="68"/>
    </row>
    <row r="1347" spans="9:9">
      <c r="I1347" s="68"/>
    </row>
    <row r="1348" spans="9:9">
      <c r="I1348" s="68"/>
    </row>
    <row r="1349" spans="9:9">
      <c r="I1349" s="68"/>
    </row>
    <row r="1350" spans="9:9">
      <c r="I1350" s="68"/>
    </row>
    <row r="1351" spans="9:9">
      <c r="I1351" s="68"/>
    </row>
    <row r="1352" spans="9:9">
      <c r="I1352" s="68"/>
    </row>
    <row r="1353" spans="9:9">
      <c r="I1353" s="68"/>
    </row>
    <row r="1354" spans="9:9">
      <c r="I1354" s="68"/>
    </row>
    <row r="1355" spans="9:9">
      <c r="I1355" s="68"/>
    </row>
    <row r="1356" spans="9:9">
      <c r="I1356" s="68"/>
    </row>
    <row r="1357" spans="9:9">
      <c r="I1357" s="68"/>
    </row>
    <row r="1358" spans="9:9">
      <c r="I1358" s="68"/>
    </row>
    <row r="1359" spans="9:9">
      <c r="I1359" s="68"/>
    </row>
    <row r="1360" spans="9:9">
      <c r="I1360" s="68"/>
    </row>
    <row r="1361" spans="9:9">
      <c r="I1361" s="68"/>
    </row>
    <row r="1362" spans="9:9">
      <c r="I1362" s="68"/>
    </row>
    <row r="1363" spans="9:9">
      <c r="I1363" s="68"/>
    </row>
    <row r="1364" spans="9:9">
      <c r="I1364" s="68"/>
    </row>
    <row r="1365" spans="9:9">
      <c r="I1365" s="68"/>
    </row>
    <row r="1366" spans="9:9">
      <c r="I1366" s="68"/>
    </row>
    <row r="1367" spans="9:9">
      <c r="I1367" s="68"/>
    </row>
    <row r="1368" spans="9:9">
      <c r="I1368" s="68"/>
    </row>
    <row r="1369" spans="9:9">
      <c r="I1369" s="68"/>
    </row>
    <row r="1370" spans="9:9">
      <c r="I1370" s="68"/>
    </row>
    <row r="1371" spans="9:9">
      <c r="I1371" s="68"/>
    </row>
    <row r="1372" spans="9:9">
      <c r="I1372" s="68"/>
    </row>
    <row r="1373" spans="9:9">
      <c r="I1373" s="68"/>
    </row>
    <row r="1374" spans="9:9">
      <c r="I1374" s="68"/>
    </row>
    <row r="1375" spans="9:9">
      <c r="I1375" s="68"/>
    </row>
    <row r="1376" spans="9:9">
      <c r="I1376" s="68"/>
    </row>
    <row r="1377" spans="9:9">
      <c r="I1377" s="68"/>
    </row>
    <row r="1378" spans="9:9">
      <c r="I1378" s="68"/>
    </row>
    <row r="1379" spans="9:9">
      <c r="I1379" s="68"/>
    </row>
    <row r="1380" spans="9:9">
      <c r="I1380" s="68"/>
    </row>
    <row r="1381" spans="9:9">
      <c r="I1381" s="68"/>
    </row>
    <row r="1382" spans="9:9">
      <c r="I1382" s="68"/>
    </row>
    <row r="1383" spans="9:9">
      <c r="I1383" s="68"/>
    </row>
    <row r="1384" spans="9:9">
      <c r="I1384" s="68"/>
    </row>
    <row r="1385" spans="9:9">
      <c r="I1385" s="68"/>
    </row>
    <row r="1386" spans="9:9">
      <c r="I1386" s="68"/>
    </row>
    <row r="1387" spans="9:9">
      <c r="I1387" s="68"/>
    </row>
    <row r="1388" spans="9:9">
      <c r="I1388" s="68"/>
    </row>
    <row r="1389" spans="9:9">
      <c r="I1389" s="68"/>
    </row>
    <row r="1390" spans="9:9">
      <c r="I1390" s="68"/>
    </row>
    <row r="1391" spans="9:9">
      <c r="I1391" s="68"/>
    </row>
    <row r="1392" spans="9:9">
      <c r="I1392" s="68"/>
    </row>
    <row r="1393" spans="9:9">
      <c r="I1393" s="68"/>
    </row>
    <row r="1394" spans="9:9">
      <c r="I1394" s="68"/>
    </row>
    <row r="1395" spans="9:9">
      <c r="I1395" s="68"/>
    </row>
    <row r="1396" spans="9:9">
      <c r="I1396" s="68"/>
    </row>
    <row r="1397" spans="9:9">
      <c r="I1397" s="68"/>
    </row>
    <row r="1398" spans="9:9">
      <c r="I1398" s="68"/>
    </row>
    <row r="1399" spans="9:9">
      <c r="I1399" s="68"/>
    </row>
    <row r="1400" spans="9:9">
      <c r="I1400" s="68"/>
    </row>
    <row r="1401" spans="9:9">
      <c r="I1401" s="68"/>
    </row>
    <row r="1402" spans="9:9">
      <c r="I1402" s="68"/>
    </row>
    <row r="1403" spans="9:9">
      <c r="I1403" s="68"/>
    </row>
    <row r="1404" spans="9:9">
      <c r="I1404" s="68"/>
    </row>
    <row r="1405" spans="9:9">
      <c r="I1405" s="68"/>
    </row>
    <row r="1406" spans="9:9">
      <c r="I1406" s="68"/>
    </row>
    <row r="1407" spans="9:9">
      <c r="I1407" s="68"/>
    </row>
    <row r="1408" spans="9:9">
      <c r="I1408" s="68"/>
    </row>
    <row r="1409" spans="9:9">
      <c r="I1409" s="68"/>
    </row>
    <row r="1410" spans="9:9">
      <c r="I1410" s="68"/>
    </row>
    <row r="1411" spans="9:9">
      <c r="I1411" s="68"/>
    </row>
    <row r="1412" spans="9:9">
      <c r="I1412" s="68"/>
    </row>
    <row r="1413" spans="9:9">
      <c r="I1413" s="68"/>
    </row>
    <row r="1414" spans="9:9">
      <c r="I1414" s="68"/>
    </row>
    <row r="1415" spans="9:9">
      <c r="I1415" s="68"/>
    </row>
    <row r="1416" spans="9:9">
      <c r="I1416" s="68"/>
    </row>
    <row r="1417" spans="9:9">
      <c r="I1417" s="68"/>
    </row>
    <row r="1418" spans="9:9">
      <c r="I1418" s="68"/>
    </row>
    <row r="1419" spans="9:9">
      <c r="I1419" s="68"/>
    </row>
    <row r="1420" spans="9:9">
      <c r="I1420" s="68"/>
    </row>
    <row r="1421" spans="9:9">
      <c r="I1421" s="68"/>
    </row>
    <row r="1422" spans="9:9">
      <c r="I1422" s="68"/>
    </row>
    <row r="1423" spans="9:9">
      <c r="I1423" s="68"/>
    </row>
    <row r="1424" spans="9:9">
      <c r="I1424" s="68"/>
    </row>
    <row r="1425" spans="9:9">
      <c r="I1425" s="68"/>
    </row>
    <row r="1426" spans="9:9">
      <c r="I1426" s="68"/>
    </row>
    <row r="1427" spans="9:9">
      <c r="I1427" s="68"/>
    </row>
    <row r="1428" spans="9:9">
      <c r="I1428" s="68"/>
    </row>
    <row r="1429" spans="9:9">
      <c r="I1429" s="68"/>
    </row>
    <row r="1430" spans="9:9">
      <c r="I1430" s="68"/>
    </row>
    <row r="1431" spans="9:9">
      <c r="I1431" s="68"/>
    </row>
    <row r="1432" spans="9:9">
      <c r="I1432" s="68"/>
    </row>
    <row r="1433" spans="9:9">
      <c r="I1433" s="68"/>
    </row>
    <row r="1434" spans="9:9">
      <c r="I1434" s="68"/>
    </row>
    <row r="1435" spans="9:9">
      <c r="I1435" s="68"/>
    </row>
    <row r="1436" spans="9:9">
      <c r="I1436" s="68"/>
    </row>
    <row r="1437" spans="9:9">
      <c r="I1437" s="68"/>
    </row>
    <row r="1438" spans="9:9">
      <c r="I1438" s="68"/>
    </row>
    <row r="1439" spans="9:9">
      <c r="I1439" s="68"/>
    </row>
    <row r="1440" spans="9:9">
      <c r="I1440" s="68"/>
    </row>
    <row r="1441" spans="9:9">
      <c r="I1441" s="68"/>
    </row>
    <row r="1442" spans="9:9">
      <c r="I1442" s="68"/>
    </row>
    <row r="1443" spans="9:9">
      <c r="I1443" s="68"/>
    </row>
    <row r="1444" spans="9:9">
      <c r="I1444" s="68"/>
    </row>
    <row r="1445" spans="9:9">
      <c r="I1445" s="68"/>
    </row>
    <row r="1446" spans="9:9">
      <c r="I1446" s="68"/>
    </row>
    <row r="1447" spans="9:9">
      <c r="I1447" s="68"/>
    </row>
    <row r="1448" spans="9:9">
      <c r="I1448" s="68"/>
    </row>
    <row r="1449" spans="9:9">
      <c r="I1449" s="68"/>
    </row>
    <row r="1450" spans="9:9">
      <c r="I1450" s="68"/>
    </row>
    <row r="1451" spans="9:9">
      <c r="I1451" s="68"/>
    </row>
    <row r="1452" spans="9:9">
      <c r="I1452" s="68"/>
    </row>
    <row r="1453" spans="9:9">
      <c r="I1453" s="68"/>
    </row>
    <row r="1454" spans="9:9">
      <c r="I1454" s="68"/>
    </row>
    <row r="1455" spans="9:9">
      <c r="I1455" s="68"/>
    </row>
    <row r="1456" spans="9:9">
      <c r="I1456" s="68"/>
    </row>
    <row r="1457" spans="9:9">
      <c r="I1457" s="68"/>
    </row>
    <row r="1458" spans="9:9">
      <c r="I1458" s="68"/>
    </row>
    <row r="1459" spans="9:9">
      <c r="I1459" s="68"/>
    </row>
    <row r="1460" spans="9:9">
      <c r="I1460" s="68"/>
    </row>
    <row r="1461" spans="9:9">
      <c r="I1461" s="68"/>
    </row>
    <row r="1462" spans="9:9">
      <c r="I1462" s="68"/>
    </row>
    <row r="1463" spans="9:9">
      <c r="I1463" s="68"/>
    </row>
    <row r="1464" spans="9:9">
      <c r="I1464" s="68"/>
    </row>
    <row r="1465" spans="9:9">
      <c r="I1465" s="68"/>
    </row>
    <row r="1466" spans="9:9">
      <c r="I1466" s="68"/>
    </row>
    <row r="1467" spans="9:9">
      <c r="I1467" s="68"/>
    </row>
    <row r="1468" spans="9:9">
      <c r="I1468" s="68"/>
    </row>
    <row r="1469" spans="9:9">
      <c r="I1469" s="68"/>
    </row>
    <row r="1470" spans="9:9">
      <c r="I1470" s="68"/>
    </row>
    <row r="1471" spans="9:9">
      <c r="I1471" s="68"/>
    </row>
    <row r="1472" spans="9:9">
      <c r="I1472" s="68"/>
    </row>
    <row r="1473" spans="9:9">
      <c r="I1473" s="68"/>
    </row>
    <row r="1474" spans="9:9">
      <c r="I1474" s="68"/>
    </row>
    <row r="1475" spans="9:9">
      <c r="I1475" s="68"/>
    </row>
    <row r="1476" spans="9:9">
      <c r="I1476" s="68"/>
    </row>
    <row r="1477" spans="9:9">
      <c r="I1477" s="68"/>
    </row>
    <row r="1478" spans="9:9">
      <c r="I1478" s="68"/>
    </row>
    <row r="1479" spans="9:9">
      <c r="I1479" s="68"/>
    </row>
    <row r="1480" spans="9:9">
      <c r="I1480" s="68"/>
    </row>
    <row r="1481" spans="9:9">
      <c r="I1481" s="68"/>
    </row>
    <row r="1482" spans="9:9">
      <c r="I1482" s="68"/>
    </row>
    <row r="1483" spans="9:9">
      <c r="I1483" s="68"/>
    </row>
    <row r="1484" spans="9:9">
      <c r="I1484" s="68"/>
    </row>
    <row r="1485" spans="9:9">
      <c r="I1485" s="68"/>
    </row>
    <row r="1486" spans="9:9">
      <c r="I1486" s="68"/>
    </row>
    <row r="1487" spans="9:9">
      <c r="I1487" s="68"/>
    </row>
    <row r="1488" spans="9:9">
      <c r="I1488" s="68"/>
    </row>
    <row r="1489" spans="9:9">
      <c r="I1489" s="68"/>
    </row>
    <row r="1490" spans="9:9">
      <c r="I1490" s="68"/>
    </row>
    <row r="1491" spans="9:9">
      <c r="I1491" s="68"/>
    </row>
    <row r="1492" spans="9:9">
      <c r="I1492" s="68"/>
    </row>
    <row r="1493" spans="9:9">
      <c r="I1493" s="68"/>
    </row>
    <row r="1494" spans="9:9">
      <c r="I1494" s="68"/>
    </row>
    <row r="1495" spans="9:9">
      <c r="I1495" s="68"/>
    </row>
    <row r="1496" spans="9:9">
      <c r="I1496" s="68"/>
    </row>
    <row r="1497" spans="9:9">
      <c r="I1497" s="68"/>
    </row>
    <row r="1498" spans="9:9">
      <c r="I1498" s="68"/>
    </row>
    <row r="1499" spans="9:9">
      <c r="I1499" s="68"/>
    </row>
    <row r="1500" spans="9:9">
      <c r="I1500" s="68"/>
    </row>
    <row r="1501" spans="9:9">
      <c r="I1501" s="68"/>
    </row>
    <row r="1502" spans="9:9">
      <c r="I1502" s="68"/>
    </row>
    <row r="1503" spans="9:9">
      <c r="I1503" s="68"/>
    </row>
    <row r="1504" spans="9:9">
      <c r="I1504" s="68"/>
    </row>
    <row r="1505" spans="9:9">
      <c r="I1505" s="68"/>
    </row>
    <row r="1506" spans="9:9">
      <c r="I1506" s="68"/>
    </row>
    <row r="1507" spans="9:9">
      <c r="I1507" s="68"/>
    </row>
    <row r="1508" spans="9:9">
      <c r="I1508" s="68"/>
    </row>
    <row r="1509" spans="9:9">
      <c r="I1509" s="68"/>
    </row>
    <row r="1510" spans="9:9">
      <c r="I1510" s="68"/>
    </row>
    <row r="1511" spans="9:9">
      <c r="I1511" s="68"/>
    </row>
    <row r="1512" spans="9:9">
      <c r="I1512" s="68"/>
    </row>
    <row r="1513" spans="9:9">
      <c r="I1513" s="68"/>
    </row>
    <row r="1514" spans="9:9">
      <c r="I1514" s="68"/>
    </row>
    <row r="1515" spans="9:9">
      <c r="I1515" s="68"/>
    </row>
    <row r="1516" spans="9:9">
      <c r="I1516" s="68"/>
    </row>
    <row r="1517" spans="9:9">
      <c r="I1517" s="68"/>
    </row>
    <row r="1518" spans="9:9">
      <c r="I1518" s="68"/>
    </row>
    <row r="1519" spans="9:9">
      <c r="I1519" s="68"/>
    </row>
    <row r="1520" spans="9:9">
      <c r="I1520" s="68"/>
    </row>
    <row r="1521" spans="9:9">
      <c r="I1521" s="68"/>
    </row>
    <row r="1522" spans="9:9">
      <c r="I1522" s="68"/>
    </row>
    <row r="1523" spans="9:9">
      <c r="I1523" s="68"/>
    </row>
    <row r="1524" spans="9:9">
      <c r="I1524" s="68"/>
    </row>
    <row r="1525" spans="9:9">
      <c r="I1525" s="68"/>
    </row>
    <row r="1526" spans="9:9">
      <c r="I1526" s="68"/>
    </row>
    <row r="1527" spans="9:9">
      <c r="I1527" s="68"/>
    </row>
    <row r="1528" spans="9:9">
      <c r="I1528" s="68"/>
    </row>
    <row r="1529" spans="9:9">
      <c r="I1529" s="68"/>
    </row>
    <row r="1530" spans="9:9">
      <c r="I1530" s="68"/>
    </row>
    <row r="1531" spans="9:9">
      <c r="I1531" s="68"/>
    </row>
    <row r="1532" spans="9:9">
      <c r="I1532" s="68"/>
    </row>
    <row r="1533" spans="9:9">
      <c r="I1533" s="68"/>
    </row>
    <row r="1534" spans="9:9">
      <c r="I1534" s="68"/>
    </row>
    <row r="1535" spans="9:9">
      <c r="I1535" s="68"/>
    </row>
    <row r="1536" spans="9:9">
      <c r="I1536" s="68"/>
    </row>
    <row r="1537" spans="9:9">
      <c r="I1537" s="68"/>
    </row>
    <row r="1538" spans="9:9">
      <c r="I1538" s="68"/>
    </row>
    <row r="1539" spans="9:9">
      <c r="I1539" s="68"/>
    </row>
    <row r="1540" spans="9:9">
      <c r="I1540" s="68"/>
    </row>
    <row r="1541" spans="9:9">
      <c r="I1541" s="68"/>
    </row>
    <row r="1542" spans="9:9">
      <c r="I1542" s="68"/>
    </row>
    <row r="1543" spans="9:9">
      <c r="I1543" s="68"/>
    </row>
    <row r="1544" spans="9:9">
      <c r="I1544" s="68"/>
    </row>
    <row r="1545" spans="9:9">
      <c r="I1545" s="68"/>
    </row>
    <row r="1546" spans="9:9">
      <c r="I1546" s="68"/>
    </row>
    <row r="1547" spans="9:9">
      <c r="I1547" s="68"/>
    </row>
    <row r="1548" spans="9:9">
      <c r="I1548" s="68"/>
    </row>
    <row r="1549" spans="9:9">
      <c r="I1549" s="68"/>
    </row>
    <row r="1550" spans="9:9">
      <c r="I1550" s="68"/>
    </row>
    <row r="1551" spans="9:9">
      <c r="I1551" s="68"/>
    </row>
    <row r="1552" spans="9:9">
      <c r="I1552" s="68"/>
    </row>
    <row r="1553" spans="9:9">
      <c r="I1553" s="68"/>
    </row>
    <row r="1554" spans="9:9">
      <c r="I1554" s="68"/>
    </row>
    <row r="1555" spans="9:9">
      <c r="I1555" s="68"/>
    </row>
    <row r="1556" spans="9:9">
      <c r="I1556" s="68"/>
    </row>
    <row r="1557" spans="9:9">
      <c r="I1557" s="68"/>
    </row>
    <row r="1558" spans="9:9">
      <c r="I1558" s="68"/>
    </row>
    <row r="1559" spans="9:9">
      <c r="I1559" s="68"/>
    </row>
    <row r="1560" spans="9:9">
      <c r="I1560" s="68"/>
    </row>
    <row r="1561" spans="9:9">
      <c r="I1561" s="68"/>
    </row>
    <row r="1562" spans="9:9">
      <c r="I1562" s="68"/>
    </row>
    <row r="1563" spans="9:9">
      <c r="I1563" s="68"/>
    </row>
    <row r="1564" spans="9:9">
      <c r="I1564" s="68"/>
    </row>
    <row r="1565" spans="9:9">
      <c r="I1565" s="68"/>
    </row>
    <row r="1566" spans="9:9">
      <c r="I1566" s="68"/>
    </row>
    <row r="1567" spans="9:9">
      <c r="I1567" s="68"/>
    </row>
    <row r="1568" spans="9:9">
      <c r="I1568" s="68"/>
    </row>
    <row r="1569" spans="9:9">
      <c r="I1569" s="68"/>
    </row>
    <row r="1570" spans="9:9">
      <c r="I1570" s="68"/>
    </row>
    <row r="1571" spans="9:9">
      <c r="I1571" s="68"/>
    </row>
    <row r="1572" spans="9:9">
      <c r="I1572" s="68"/>
    </row>
    <row r="1573" spans="9:9">
      <c r="I1573" s="68"/>
    </row>
    <row r="1574" spans="9:9">
      <c r="I1574" s="68"/>
    </row>
    <row r="1575" spans="9:9">
      <c r="I1575" s="68"/>
    </row>
    <row r="1576" spans="9:9">
      <c r="I1576" s="68"/>
    </row>
    <row r="1577" spans="9:9">
      <c r="I1577" s="68"/>
    </row>
    <row r="1578" spans="9:9">
      <c r="I1578" s="68"/>
    </row>
    <row r="1579" spans="9:9">
      <c r="I1579" s="68"/>
    </row>
    <row r="1580" spans="9:9">
      <c r="I1580" s="68"/>
    </row>
    <row r="1581" spans="9:9">
      <c r="I1581" s="68"/>
    </row>
    <row r="1582" spans="9:9">
      <c r="I1582" s="68"/>
    </row>
    <row r="1583" spans="9:9">
      <c r="I1583" s="68"/>
    </row>
    <row r="1584" spans="9:9">
      <c r="I1584" s="68"/>
    </row>
    <row r="1585" spans="9:9">
      <c r="I1585" s="68"/>
    </row>
    <row r="1586" spans="9:9">
      <c r="I1586" s="68"/>
    </row>
    <row r="1587" spans="9:9">
      <c r="I1587" s="68"/>
    </row>
    <row r="1588" spans="9:9">
      <c r="I1588" s="68"/>
    </row>
    <row r="1589" spans="9:9">
      <c r="I1589" s="68"/>
    </row>
    <row r="1590" spans="9:9">
      <c r="I1590" s="68"/>
    </row>
    <row r="1591" spans="9:9">
      <c r="I1591" s="68"/>
    </row>
    <row r="1592" spans="9:9">
      <c r="I1592" s="68"/>
    </row>
    <row r="1593" spans="9:9">
      <c r="I1593" s="68"/>
    </row>
    <row r="1594" spans="9:9">
      <c r="I1594" s="68"/>
    </row>
    <row r="1595" spans="9:9">
      <c r="I1595" s="68"/>
    </row>
    <row r="1596" spans="9:9">
      <c r="I1596" s="68"/>
    </row>
    <row r="1597" spans="9:9">
      <c r="I1597" s="68"/>
    </row>
    <row r="1598" spans="9:9">
      <c r="I1598" s="68"/>
    </row>
    <row r="1599" spans="9:9">
      <c r="I1599" s="68"/>
    </row>
    <row r="1600" spans="9:9">
      <c r="I1600" s="68"/>
    </row>
    <row r="1601" spans="9:9">
      <c r="I1601" s="68"/>
    </row>
    <row r="1602" spans="9:9">
      <c r="I1602" s="68"/>
    </row>
    <row r="1603" spans="9:9">
      <c r="I1603" s="68"/>
    </row>
    <row r="1604" spans="9:9">
      <c r="I1604" s="68"/>
    </row>
    <row r="1605" spans="9:9">
      <c r="I1605" s="68"/>
    </row>
    <row r="1606" spans="9:9">
      <c r="I1606" s="68"/>
    </row>
    <row r="1607" spans="9:9">
      <c r="I1607" s="68"/>
    </row>
    <row r="1608" spans="9:9">
      <c r="I1608" s="68"/>
    </row>
    <row r="1609" spans="9:9">
      <c r="I1609" s="68"/>
    </row>
    <row r="1610" spans="9:9">
      <c r="I1610" s="68"/>
    </row>
    <row r="1611" spans="9:9">
      <c r="I1611" s="68"/>
    </row>
    <row r="1612" spans="9:9">
      <c r="I1612" s="68"/>
    </row>
  </sheetData>
  <phoneticPr fontId="2"/>
  <pageMargins left="0.75" right="0.75" top="1" bottom="1" header="0.51200000000000001" footer="0.51200000000000001"/>
  <headerFooter alignWithMargins="0"/>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AU133"/>
  <sheetViews>
    <sheetView zoomScale="80" workbookViewId="0">
      <selection activeCell="H140" sqref="H140"/>
    </sheetView>
  </sheetViews>
  <sheetFormatPr defaultColWidth="8" defaultRowHeight="11.25"/>
  <cols>
    <col min="1" max="1" width="4.85546875" style="89" bestFit="1" customWidth="1"/>
    <col min="2" max="2" width="3.85546875" style="90" bestFit="1" customWidth="1"/>
    <col min="3" max="3" width="12.42578125" style="89" bestFit="1" customWidth="1"/>
    <col min="4" max="4" width="9.28515625" style="89" bestFit="1" customWidth="1"/>
    <col min="5" max="5" width="12.42578125" style="89" bestFit="1" customWidth="1"/>
    <col min="6" max="6" width="7.140625" style="91" bestFit="1" customWidth="1"/>
    <col min="7" max="17" width="6.5703125" style="91" bestFit="1" customWidth="1"/>
    <col min="18" max="20" width="8" style="91" customWidth="1"/>
    <col min="21" max="21" width="5.28515625" style="91" bestFit="1" customWidth="1"/>
    <col min="22" max="22" width="5.5703125" style="91" bestFit="1" customWidth="1"/>
    <col min="23" max="23" width="5.140625" style="91" bestFit="1" customWidth="1"/>
    <col min="24" max="24" width="5" style="91" bestFit="1" customWidth="1"/>
    <col min="25" max="25" width="5.5703125" style="91" bestFit="1" customWidth="1"/>
    <col min="26" max="26" width="5.28515625" style="91" bestFit="1" customWidth="1"/>
    <col min="27" max="27" width="5.7109375" style="91" bestFit="1" customWidth="1"/>
    <col min="28" max="29" width="5.5703125" style="91" bestFit="1" customWidth="1"/>
    <col min="30" max="30" width="5.140625" style="91" bestFit="1" customWidth="1"/>
    <col min="31" max="31" width="5.28515625" style="91" bestFit="1" customWidth="1"/>
    <col min="32" max="32" width="5.5703125" style="91" bestFit="1" customWidth="1"/>
    <col min="33" max="33" width="8" style="91" customWidth="1"/>
    <col min="34" max="34" width="5.28515625" style="91" bestFit="1" customWidth="1"/>
    <col min="35" max="35" width="5.5703125" style="91" bestFit="1" customWidth="1"/>
    <col min="36" max="36" width="5.140625" style="91" bestFit="1" customWidth="1"/>
    <col min="37" max="37" width="5" style="91" bestFit="1" customWidth="1"/>
    <col min="38" max="38" width="5.5703125" style="91" bestFit="1" customWidth="1"/>
    <col min="39" max="39" width="5.28515625" style="91" bestFit="1" customWidth="1"/>
    <col min="40" max="40" width="5.7109375" style="91" bestFit="1" customWidth="1"/>
    <col min="41" max="42" width="5.5703125" style="91" bestFit="1" customWidth="1"/>
    <col min="43" max="43" width="5.140625" style="91" bestFit="1" customWidth="1"/>
    <col min="44" max="44" width="5.28515625" style="91" bestFit="1" customWidth="1"/>
    <col min="45" max="45" width="5.5703125" style="91" bestFit="1" customWidth="1"/>
    <col min="46" max="47" width="6.5703125" style="91" bestFit="1" customWidth="1"/>
    <col min="48" max="16384" width="8" style="89"/>
  </cols>
  <sheetData>
    <row r="1" spans="1:47" ht="15.75">
      <c r="A1" s="54" t="s">
        <v>1136</v>
      </c>
    </row>
    <row r="2" spans="1:47" ht="12" thickBot="1">
      <c r="F2" s="91" t="s">
        <v>540</v>
      </c>
      <c r="U2" s="91" t="s">
        <v>538</v>
      </c>
      <c r="AH2" s="91" t="s">
        <v>1025</v>
      </c>
    </row>
    <row r="3" spans="1:47" ht="12" thickBot="1">
      <c r="A3" s="92" t="s">
        <v>81</v>
      </c>
      <c r="B3" s="93" t="s">
        <v>108</v>
      </c>
      <c r="C3" s="94" t="s">
        <v>74</v>
      </c>
      <c r="D3" s="94" t="s">
        <v>80</v>
      </c>
      <c r="E3" s="94" t="s">
        <v>107</v>
      </c>
      <c r="F3" s="95" t="s">
        <v>1092</v>
      </c>
      <c r="G3" s="96" t="s">
        <v>1093</v>
      </c>
      <c r="H3" s="96" t="s">
        <v>1094</v>
      </c>
      <c r="I3" s="96" t="s">
        <v>1095</v>
      </c>
      <c r="J3" s="96" t="s">
        <v>1096</v>
      </c>
      <c r="K3" s="96" t="s">
        <v>1097</v>
      </c>
      <c r="L3" s="96" t="s">
        <v>1098</v>
      </c>
      <c r="M3" s="96" t="s">
        <v>1099</v>
      </c>
      <c r="N3" s="96" t="s">
        <v>1100</v>
      </c>
      <c r="O3" s="96" t="s">
        <v>1101</v>
      </c>
      <c r="P3" s="96" t="s">
        <v>1102</v>
      </c>
      <c r="Q3" s="96" t="s">
        <v>1103</v>
      </c>
      <c r="R3" s="97" t="s">
        <v>76</v>
      </c>
      <c r="S3" s="96" t="s">
        <v>78</v>
      </c>
      <c r="T3" s="98" t="s">
        <v>79</v>
      </c>
      <c r="U3" s="99" t="s">
        <v>1026</v>
      </c>
      <c r="V3" s="100" t="s">
        <v>1027</v>
      </c>
      <c r="W3" s="100" t="s">
        <v>1028</v>
      </c>
      <c r="X3" s="100" t="s">
        <v>1029</v>
      </c>
      <c r="Y3" s="100" t="s">
        <v>1030</v>
      </c>
      <c r="Z3" s="100" t="s">
        <v>1031</v>
      </c>
      <c r="AA3" s="100" t="s">
        <v>1032</v>
      </c>
      <c r="AB3" s="100" t="s">
        <v>1033</v>
      </c>
      <c r="AC3" s="100" t="s">
        <v>1034</v>
      </c>
      <c r="AD3" s="100" t="s">
        <v>1035</v>
      </c>
      <c r="AE3" s="100" t="s">
        <v>1036</v>
      </c>
      <c r="AF3" s="100" t="s">
        <v>1037</v>
      </c>
      <c r="AG3" s="101" t="s">
        <v>77</v>
      </c>
      <c r="AH3" s="102" t="s">
        <v>1026</v>
      </c>
      <c r="AI3" s="103" t="s">
        <v>1027</v>
      </c>
      <c r="AJ3" s="103" t="s">
        <v>1028</v>
      </c>
      <c r="AK3" s="103" t="s">
        <v>1029</v>
      </c>
      <c r="AL3" s="103" t="s">
        <v>1030</v>
      </c>
      <c r="AM3" s="103" t="s">
        <v>1031</v>
      </c>
      <c r="AN3" s="103" t="s">
        <v>1032</v>
      </c>
      <c r="AO3" s="103" t="s">
        <v>1033</v>
      </c>
      <c r="AP3" s="103" t="s">
        <v>1034</v>
      </c>
      <c r="AQ3" s="103" t="s">
        <v>1035</v>
      </c>
      <c r="AR3" s="103" t="s">
        <v>1036</v>
      </c>
      <c r="AS3" s="103" t="s">
        <v>1037</v>
      </c>
      <c r="AT3" s="104" t="s">
        <v>1038</v>
      </c>
      <c r="AU3" s="105" t="s">
        <v>1039</v>
      </c>
    </row>
    <row r="4" spans="1:47">
      <c r="A4" s="106">
        <v>1</v>
      </c>
      <c r="B4" s="107"/>
      <c r="C4" s="108" t="s">
        <v>782</v>
      </c>
      <c r="D4" s="108" t="s">
        <v>1040</v>
      </c>
      <c r="E4" s="108" t="s">
        <v>906</v>
      </c>
      <c r="F4" s="109">
        <v>381.4</v>
      </c>
      <c r="G4" s="110">
        <v>407.3</v>
      </c>
      <c r="H4" s="110">
        <v>375</v>
      </c>
      <c r="I4" s="110">
        <v>341.6</v>
      </c>
      <c r="J4" s="110">
        <v>312.7</v>
      </c>
      <c r="K4" s="110">
        <v>312.89999999999998</v>
      </c>
      <c r="L4" s="110">
        <v>320</v>
      </c>
      <c r="M4" s="110">
        <v>327</v>
      </c>
      <c r="N4" s="110">
        <v>410.9</v>
      </c>
      <c r="O4" s="110">
        <v>460</v>
      </c>
      <c r="P4" s="110">
        <v>343.1</v>
      </c>
      <c r="Q4" s="110">
        <v>325.8</v>
      </c>
      <c r="R4" s="111">
        <v>4317.7</v>
      </c>
      <c r="S4" s="112">
        <v>4500</v>
      </c>
      <c r="T4" s="113">
        <v>95.95</v>
      </c>
      <c r="U4" s="114">
        <v>29</v>
      </c>
      <c r="V4" s="115">
        <v>31</v>
      </c>
      <c r="W4" s="115">
        <v>29</v>
      </c>
      <c r="X4" s="115">
        <v>28</v>
      </c>
      <c r="Y4" s="115">
        <v>30</v>
      </c>
      <c r="Z4" s="115">
        <v>26</v>
      </c>
      <c r="AA4" s="115">
        <v>27</v>
      </c>
      <c r="AB4" s="115">
        <v>25</v>
      </c>
      <c r="AC4" s="115">
        <v>29</v>
      </c>
      <c r="AD4" s="115">
        <v>30</v>
      </c>
      <c r="AE4" s="115">
        <v>25</v>
      </c>
      <c r="AF4" s="115">
        <v>26</v>
      </c>
      <c r="AG4" s="116">
        <v>335</v>
      </c>
      <c r="AH4" s="117">
        <v>43</v>
      </c>
      <c r="AI4" s="118">
        <v>52</v>
      </c>
      <c r="AJ4" s="118">
        <v>46</v>
      </c>
      <c r="AK4" s="118">
        <v>43</v>
      </c>
      <c r="AL4" s="118">
        <v>50</v>
      </c>
      <c r="AM4" s="118">
        <v>37</v>
      </c>
      <c r="AN4" s="118">
        <v>40</v>
      </c>
      <c r="AO4" s="118">
        <v>40</v>
      </c>
      <c r="AP4" s="118">
        <v>53</v>
      </c>
      <c r="AQ4" s="118">
        <v>55</v>
      </c>
      <c r="AR4" s="118">
        <v>41</v>
      </c>
      <c r="AS4" s="118">
        <v>37</v>
      </c>
      <c r="AT4" s="119">
        <v>537</v>
      </c>
      <c r="AU4" s="120"/>
    </row>
    <row r="5" spans="1:47">
      <c r="A5" s="106">
        <v>2</v>
      </c>
      <c r="B5" s="107"/>
      <c r="C5" s="108" t="s">
        <v>776</v>
      </c>
      <c r="D5" s="108" t="s">
        <v>124</v>
      </c>
      <c r="E5" s="108" t="s">
        <v>109</v>
      </c>
      <c r="F5" s="109">
        <v>313.60000000000002</v>
      </c>
      <c r="G5" s="110">
        <v>358.4</v>
      </c>
      <c r="H5" s="110">
        <v>343.8</v>
      </c>
      <c r="I5" s="110">
        <v>381</v>
      </c>
      <c r="J5" s="110">
        <v>328.6</v>
      </c>
      <c r="K5" s="110">
        <v>387.2</v>
      </c>
      <c r="L5" s="110">
        <v>374.9</v>
      </c>
      <c r="M5" s="110">
        <v>401.9</v>
      </c>
      <c r="N5" s="110">
        <v>328.6</v>
      </c>
      <c r="O5" s="110">
        <v>326.89999999999998</v>
      </c>
      <c r="P5" s="110">
        <v>353.9</v>
      </c>
      <c r="Q5" s="110">
        <v>416.8</v>
      </c>
      <c r="R5" s="111">
        <v>4315.6000000000004</v>
      </c>
      <c r="S5" s="112">
        <v>4500</v>
      </c>
      <c r="T5" s="113">
        <v>95.9</v>
      </c>
      <c r="U5" s="114">
        <v>30</v>
      </c>
      <c r="V5" s="115">
        <v>31</v>
      </c>
      <c r="W5" s="115">
        <v>30</v>
      </c>
      <c r="X5" s="115">
        <v>31</v>
      </c>
      <c r="Y5" s="115">
        <v>31</v>
      </c>
      <c r="Z5" s="115">
        <v>30</v>
      </c>
      <c r="AA5" s="115">
        <v>31</v>
      </c>
      <c r="AB5" s="115">
        <v>30</v>
      </c>
      <c r="AC5" s="115">
        <v>31</v>
      </c>
      <c r="AD5" s="115">
        <v>30</v>
      </c>
      <c r="AE5" s="115">
        <v>27</v>
      </c>
      <c r="AF5" s="115">
        <v>31</v>
      </c>
      <c r="AG5" s="116">
        <v>363</v>
      </c>
      <c r="AH5" s="117">
        <v>28</v>
      </c>
      <c r="AI5" s="118">
        <v>34</v>
      </c>
      <c r="AJ5" s="118">
        <v>34</v>
      </c>
      <c r="AK5" s="118">
        <v>44</v>
      </c>
      <c r="AL5" s="118">
        <v>33</v>
      </c>
      <c r="AM5" s="118">
        <v>40</v>
      </c>
      <c r="AN5" s="118">
        <v>48</v>
      </c>
      <c r="AO5" s="118">
        <v>39</v>
      </c>
      <c r="AP5" s="118">
        <v>32</v>
      </c>
      <c r="AQ5" s="118">
        <v>33</v>
      </c>
      <c r="AR5" s="118">
        <v>33</v>
      </c>
      <c r="AS5" s="118">
        <v>40</v>
      </c>
      <c r="AT5" s="119">
        <v>438</v>
      </c>
      <c r="AU5" s="120">
        <v>300</v>
      </c>
    </row>
    <row r="6" spans="1:47">
      <c r="A6" s="106">
        <v>3</v>
      </c>
      <c r="B6" s="107"/>
      <c r="C6" s="108" t="s">
        <v>772</v>
      </c>
      <c r="D6" s="108" t="s">
        <v>1041</v>
      </c>
      <c r="E6" s="108" t="s">
        <v>774</v>
      </c>
      <c r="F6" s="109">
        <v>449</v>
      </c>
      <c r="G6" s="110">
        <v>405</v>
      </c>
      <c r="H6" s="110">
        <v>405</v>
      </c>
      <c r="I6" s="110">
        <v>291</v>
      </c>
      <c r="J6" s="110">
        <v>405</v>
      </c>
      <c r="K6" s="110">
        <v>502</v>
      </c>
      <c r="L6" s="110">
        <v>353</v>
      </c>
      <c r="M6" s="110">
        <v>287</v>
      </c>
      <c r="N6" s="110">
        <v>369</v>
      </c>
      <c r="O6" s="110">
        <v>346</v>
      </c>
      <c r="P6" s="110">
        <v>241</v>
      </c>
      <c r="Q6" s="110">
        <v>249</v>
      </c>
      <c r="R6" s="111">
        <v>4302</v>
      </c>
      <c r="S6" s="112">
        <v>4500</v>
      </c>
      <c r="T6" s="113">
        <v>95.6</v>
      </c>
      <c r="U6" s="114">
        <v>27</v>
      </c>
      <c r="V6" s="115">
        <v>26</v>
      </c>
      <c r="W6" s="115">
        <v>28</v>
      </c>
      <c r="X6" s="115">
        <v>22</v>
      </c>
      <c r="Y6" s="115">
        <v>28</v>
      </c>
      <c r="Z6" s="115">
        <v>29</v>
      </c>
      <c r="AA6" s="115">
        <v>26</v>
      </c>
      <c r="AB6" s="115">
        <v>21</v>
      </c>
      <c r="AC6" s="115">
        <v>28</v>
      </c>
      <c r="AD6" s="115">
        <v>23</v>
      </c>
      <c r="AE6" s="115">
        <v>21</v>
      </c>
      <c r="AF6" s="115">
        <v>23</v>
      </c>
      <c r="AG6" s="116">
        <v>302</v>
      </c>
      <c r="AH6" s="117">
        <v>50</v>
      </c>
      <c r="AI6" s="118">
        <v>45</v>
      </c>
      <c r="AJ6" s="118">
        <v>47</v>
      </c>
      <c r="AK6" s="118">
        <v>35</v>
      </c>
      <c r="AL6" s="118">
        <v>48</v>
      </c>
      <c r="AM6" s="118">
        <v>60</v>
      </c>
      <c r="AN6" s="118">
        <v>40</v>
      </c>
      <c r="AO6" s="118">
        <v>35</v>
      </c>
      <c r="AP6" s="118">
        <v>45</v>
      </c>
      <c r="AQ6" s="118">
        <v>45</v>
      </c>
      <c r="AR6" s="118">
        <v>40</v>
      </c>
      <c r="AS6" s="118">
        <v>40</v>
      </c>
      <c r="AT6" s="119">
        <v>530</v>
      </c>
      <c r="AU6" s="120"/>
    </row>
    <row r="7" spans="1:47">
      <c r="A7" s="106">
        <v>4</v>
      </c>
      <c r="B7" s="107"/>
      <c r="C7" s="108" t="s">
        <v>778</v>
      </c>
      <c r="D7" s="108" t="s">
        <v>228</v>
      </c>
      <c r="E7" s="108" t="s">
        <v>218</v>
      </c>
      <c r="F7" s="109">
        <v>503.4</v>
      </c>
      <c r="G7" s="110">
        <v>430.3</v>
      </c>
      <c r="H7" s="110">
        <v>275.3</v>
      </c>
      <c r="I7" s="110">
        <v>345</v>
      </c>
      <c r="J7" s="110">
        <v>262.5</v>
      </c>
      <c r="K7" s="110">
        <v>274</v>
      </c>
      <c r="L7" s="110">
        <v>411</v>
      </c>
      <c r="M7" s="110">
        <v>329.7</v>
      </c>
      <c r="N7" s="110">
        <v>430.3</v>
      </c>
      <c r="O7" s="110">
        <v>316.7</v>
      </c>
      <c r="P7" s="110">
        <v>393.2</v>
      </c>
      <c r="Q7" s="110">
        <v>303.2</v>
      </c>
      <c r="R7" s="111">
        <v>4274.6000000000004</v>
      </c>
      <c r="S7" s="112">
        <v>4500</v>
      </c>
      <c r="T7" s="113">
        <v>94.99</v>
      </c>
      <c r="U7" s="114">
        <v>29</v>
      </c>
      <c r="V7" s="115">
        <v>29</v>
      </c>
      <c r="W7" s="115">
        <v>24</v>
      </c>
      <c r="X7" s="115">
        <v>31</v>
      </c>
      <c r="Y7" s="115">
        <v>27</v>
      </c>
      <c r="Z7" s="115">
        <v>26</v>
      </c>
      <c r="AA7" s="115">
        <v>27</v>
      </c>
      <c r="AB7" s="115">
        <v>24</v>
      </c>
      <c r="AC7" s="115">
        <v>31</v>
      </c>
      <c r="AD7" s="115">
        <v>30</v>
      </c>
      <c r="AE7" s="115">
        <v>27</v>
      </c>
      <c r="AF7" s="115">
        <v>27</v>
      </c>
      <c r="AG7" s="116">
        <v>332</v>
      </c>
      <c r="AH7" s="117">
        <v>0</v>
      </c>
      <c r="AI7" s="118">
        <v>0</v>
      </c>
      <c r="AJ7" s="118">
        <v>0</v>
      </c>
      <c r="AK7" s="118">
        <v>0</v>
      </c>
      <c r="AL7" s="118">
        <v>0</v>
      </c>
      <c r="AM7" s="118">
        <v>0</v>
      </c>
      <c r="AN7" s="118">
        <v>0</v>
      </c>
      <c r="AO7" s="118">
        <v>0</v>
      </c>
      <c r="AP7" s="118">
        <v>0</v>
      </c>
      <c r="AQ7" s="118">
        <v>0</v>
      </c>
      <c r="AR7" s="118">
        <v>0</v>
      </c>
      <c r="AS7" s="118">
        <v>0</v>
      </c>
      <c r="AT7" s="119">
        <v>0</v>
      </c>
      <c r="AU7" s="120"/>
    </row>
    <row r="8" spans="1:47">
      <c r="A8" s="106">
        <v>5</v>
      </c>
      <c r="B8" s="107"/>
      <c r="C8" s="108" t="s">
        <v>777</v>
      </c>
      <c r="D8" s="108" t="s">
        <v>1042</v>
      </c>
      <c r="E8" s="108" t="s">
        <v>169</v>
      </c>
      <c r="F8" s="109">
        <v>415</v>
      </c>
      <c r="G8" s="110">
        <v>332</v>
      </c>
      <c r="H8" s="110">
        <v>338</v>
      </c>
      <c r="I8" s="110">
        <v>273</v>
      </c>
      <c r="J8" s="110">
        <v>310</v>
      </c>
      <c r="K8" s="110">
        <v>244</v>
      </c>
      <c r="L8" s="110">
        <v>312</v>
      </c>
      <c r="M8" s="110">
        <v>309</v>
      </c>
      <c r="N8" s="110">
        <v>416</v>
      </c>
      <c r="O8" s="110">
        <v>463</v>
      </c>
      <c r="P8" s="110">
        <v>304</v>
      </c>
      <c r="Q8" s="110">
        <v>267</v>
      </c>
      <c r="R8" s="111">
        <v>3983</v>
      </c>
      <c r="S8" s="112">
        <v>5000</v>
      </c>
      <c r="T8" s="113">
        <v>79.66</v>
      </c>
      <c r="U8" s="114">
        <v>30</v>
      </c>
      <c r="V8" s="115">
        <v>31</v>
      </c>
      <c r="W8" s="115">
        <v>30</v>
      </c>
      <c r="X8" s="115">
        <v>31</v>
      </c>
      <c r="Y8" s="115">
        <v>31</v>
      </c>
      <c r="Z8" s="115">
        <v>30</v>
      </c>
      <c r="AA8" s="115">
        <v>31</v>
      </c>
      <c r="AB8" s="115">
        <v>30</v>
      </c>
      <c r="AC8" s="115">
        <v>31</v>
      </c>
      <c r="AD8" s="115">
        <v>31</v>
      </c>
      <c r="AE8" s="115">
        <v>27</v>
      </c>
      <c r="AF8" s="115">
        <v>30</v>
      </c>
      <c r="AG8" s="116">
        <v>363</v>
      </c>
      <c r="AH8" s="117">
        <v>50</v>
      </c>
      <c r="AI8" s="118">
        <v>45</v>
      </c>
      <c r="AJ8" s="118">
        <v>48</v>
      </c>
      <c r="AK8" s="118">
        <v>35</v>
      </c>
      <c r="AL8" s="118">
        <v>35</v>
      </c>
      <c r="AM8" s="118">
        <v>40</v>
      </c>
      <c r="AN8" s="118">
        <v>42</v>
      </c>
      <c r="AO8" s="118">
        <v>42</v>
      </c>
      <c r="AP8" s="118">
        <v>48</v>
      </c>
      <c r="AQ8" s="118">
        <v>55</v>
      </c>
      <c r="AR8" s="118">
        <v>40</v>
      </c>
      <c r="AS8" s="118">
        <v>40</v>
      </c>
      <c r="AT8" s="119">
        <v>520</v>
      </c>
      <c r="AU8" s="120"/>
    </row>
    <row r="9" spans="1:47">
      <c r="A9" s="106">
        <v>6</v>
      </c>
      <c r="B9" s="107"/>
      <c r="C9" s="108" t="s">
        <v>780</v>
      </c>
      <c r="D9" s="108" t="s">
        <v>1043</v>
      </c>
      <c r="E9" s="108" t="s">
        <v>604</v>
      </c>
      <c r="F9" s="109">
        <v>329.7</v>
      </c>
      <c r="G9" s="110">
        <v>332.8</v>
      </c>
      <c r="H9" s="110">
        <v>337.3</v>
      </c>
      <c r="I9" s="110">
        <v>329.1</v>
      </c>
      <c r="J9" s="110">
        <v>296</v>
      </c>
      <c r="K9" s="110">
        <v>283</v>
      </c>
      <c r="L9" s="110">
        <v>344.3</v>
      </c>
      <c r="M9" s="110">
        <v>241</v>
      </c>
      <c r="N9" s="110">
        <v>358.1</v>
      </c>
      <c r="O9" s="110">
        <v>419.3</v>
      </c>
      <c r="P9" s="110">
        <v>358.1</v>
      </c>
      <c r="Q9" s="110">
        <v>281.5</v>
      </c>
      <c r="R9" s="111">
        <v>3910.2</v>
      </c>
      <c r="S9" s="112">
        <v>4000</v>
      </c>
      <c r="T9" s="113">
        <v>97.76</v>
      </c>
      <c r="U9" s="114">
        <v>27</v>
      </c>
      <c r="V9" s="115">
        <v>23</v>
      </c>
      <c r="W9" s="115">
        <v>26</v>
      </c>
      <c r="X9" s="115">
        <v>26</v>
      </c>
      <c r="Y9" s="115">
        <v>24</v>
      </c>
      <c r="Z9" s="115">
        <v>23</v>
      </c>
      <c r="AA9" s="115">
        <v>25</v>
      </c>
      <c r="AB9" s="115">
        <v>17</v>
      </c>
      <c r="AC9" s="115">
        <v>26</v>
      </c>
      <c r="AD9" s="115">
        <v>27</v>
      </c>
      <c r="AE9" s="115">
        <v>25</v>
      </c>
      <c r="AF9" s="115">
        <v>25</v>
      </c>
      <c r="AG9" s="116">
        <v>294</v>
      </c>
      <c r="AH9" s="117">
        <v>36</v>
      </c>
      <c r="AI9" s="118">
        <v>39</v>
      </c>
      <c r="AJ9" s="118">
        <v>38</v>
      </c>
      <c r="AK9" s="118">
        <v>35</v>
      </c>
      <c r="AL9" s="118">
        <v>32</v>
      </c>
      <c r="AM9" s="118">
        <v>33</v>
      </c>
      <c r="AN9" s="118">
        <v>37</v>
      </c>
      <c r="AO9" s="118">
        <v>0</v>
      </c>
      <c r="AP9" s="118">
        <v>42</v>
      </c>
      <c r="AQ9" s="118">
        <v>42</v>
      </c>
      <c r="AR9" s="118">
        <v>42</v>
      </c>
      <c r="AS9" s="118">
        <v>33</v>
      </c>
      <c r="AT9" s="119">
        <v>409</v>
      </c>
      <c r="AU9" s="120"/>
    </row>
    <row r="10" spans="1:47">
      <c r="A10" s="106">
        <v>7</v>
      </c>
      <c r="B10" s="107" t="s">
        <v>308</v>
      </c>
      <c r="C10" s="108" t="s">
        <v>194</v>
      </c>
      <c r="D10" s="108" t="s">
        <v>195</v>
      </c>
      <c r="E10" s="108" t="s">
        <v>109</v>
      </c>
      <c r="F10" s="109">
        <v>262.10000000000002</v>
      </c>
      <c r="G10" s="110">
        <v>295.39999999999998</v>
      </c>
      <c r="H10" s="110">
        <v>260.7</v>
      </c>
      <c r="I10" s="110">
        <v>298.8</v>
      </c>
      <c r="J10" s="110">
        <v>275.60000000000002</v>
      </c>
      <c r="K10" s="110">
        <v>285.60000000000002</v>
      </c>
      <c r="L10" s="110">
        <v>307.2</v>
      </c>
      <c r="M10" s="110">
        <v>280.3</v>
      </c>
      <c r="N10" s="110">
        <v>381.5</v>
      </c>
      <c r="O10" s="110">
        <v>370.3</v>
      </c>
      <c r="P10" s="110">
        <v>270.2</v>
      </c>
      <c r="Q10" s="110">
        <v>279.60000000000002</v>
      </c>
      <c r="R10" s="111">
        <v>3567.3</v>
      </c>
      <c r="S10" s="112">
        <v>3000</v>
      </c>
      <c r="T10" s="113">
        <v>118.91</v>
      </c>
      <c r="U10" s="114">
        <v>26</v>
      </c>
      <c r="V10" s="115">
        <v>27</v>
      </c>
      <c r="W10" s="115">
        <v>25</v>
      </c>
      <c r="X10" s="115">
        <v>25</v>
      </c>
      <c r="Y10" s="115">
        <v>22</v>
      </c>
      <c r="Z10" s="115">
        <v>22</v>
      </c>
      <c r="AA10" s="115">
        <v>22</v>
      </c>
      <c r="AB10" s="115">
        <v>21</v>
      </c>
      <c r="AC10" s="115">
        <v>26</v>
      </c>
      <c r="AD10" s="115">
        <v>22</v>
      </c>
      <c r="AE10" s="115">
        <v>19</v>
      </c>
      <c r="AF10" s="115">
        <v>23</v>
      </c>
      <c r="AG10" s="116">
        <v>280</v>
      </c>
      <c r="AH10" s="117">
        <v>0</v>
      </c>
      <c r="AI10" s="118">
        <v>0</v>
      </c>
      <c r="AJ10" s="118">
        <v>0</v>
      </c>
      <c r="AK10" s="118">
        <v>0</v>
      </c>
      <c r="AL10" s="118">
        <v>0</v>
      </c>
      <c r="AM10" s="118">
        <v>0</v>
      </c>
      <c r="AN10" s="118">
        <v>0</v>
      </c>
      <c r="AO10" s="118">
        <v>0</v>
      </c>
      <c r="AP10" s="118">
        <v>0</v>
      </c>
      <c r="AQ10" s="118">
        <v>0</v>
      </c>
      <c r="AR10" s="118">
        <v>0</v>
      </c>
      <c r="AS10" s="118">
        <v>0</v>
      </c>
      <c r="AT10" s="119">
        <v>0</v>
      </c>
      <c r="AU10" s="120"/>
    </row>
    <row r="11" spans="1:47">
      <c r="A11" s="106">
        <v>8</v>
      </c>
      <c r="B11" s="107"/>
      <c r="C11" s="108" t="s">
        <v>918</v>
      </c>
      <c r="D11" s="108" t="s">
        <v>919</v>
      </c>
      <c r="E11" s="108" t="s">
        <v>109</v>
      </c>
      <c r="F11" s="109">
        <v>226.5</v>
      </c>
      <c r="G11" s="110">
        <v>289.89999999999998</v>
      </c>
      <c r="H11" s="110">
        <v>212.5</v>
      </c>
      <c r="I11" s="110">
        <v>30</v>
      </c>
      <c r="J11" s="110">
        <v>314.10000000000002</v>
      </c>
      <c r="K11" s="110">
        <v>328.3</v>
      </c>
      <c r="L11" s="110">
        <v>366.3</v>
      </c>
      <c r="M11" s="110">
        <v>432</v>
      </c>
      <c r="N11" s="110">
        <v>171.6</v>
      </c>
      <c r="O11" s="110">
        <v>197.2</v>
      </c>
      <c r="P11" s="110">
        <v>292</v>
      </c>
      <c r="Q11" s="110">
        <v>130</v>
      </c>
      <c r="R11" s="111">
        <v>2990.4</v>
      </c>
      <c r="S11" s="112">
        <v>3000</v>
      </c>
      <c r="T11" s="113">
        <v>99.68</v>
      </c>
      <c r="U11" s="114">
        <v>17</v>
      </c>
      <c r="V11" s="115">
        <v>23</v>
      </c>
      <c r="W11" s="115">
        <v>17</v>
      </c>
      <c r="X11" s="115">
        <v>1</v>
      </c>
      <c r="Y11" s="115">
        <v>25</v>
      </c>
      <c r="Z11" s="115">
        <v>19</v>
      </c>
      <c r="AA11" s="115">
        <v>17</v>
      </c>
      <c r="AB11" s="115">
        <v>18</v>
      </c>
      <c r="AC11" s="115">
        <v>10</v>
      </c>
      <c r="AD11" s="115">
        <v>12</v>
      </c>
      <c r="AE11" s="115">
        <v>18</v>
      </c>
      <c r="AF11" s="115">
        <v>18</v>
      </c>
      <c r="AG11" s="116">
        <v>195</v>
      </c>
      <c r="AH11" s="117">
        <v>0</v>
      </c>
      <c r="AI11" s="118">
        <v>0</v>
      </c>
      <c r="AJ11" s="118">
        <v>0</v>
      </c>
      <c r="AK11" s="118">
        <v>0</v>
      </c>
      <c r="AL11" s="118">
        <v>0</v>
      </c>
      <c r="AM11" s="118">
        <v>0</v>
      </c>
      <c r="AN11" s="118">
        <v>0</v>
      </c>
      <c r="AO11" s="118">
        <v>0</v>
      </c>
      <c r="AP11" s="118">
        <v>0</v>
      </c>
      <c r="AQ11" s="118">
        <v>0</v>
      </c>
      <c r="AR11" s="118">
        <v>0</v>
      </c>
      <c r="AS11" s="118">
        <v>0</v>
      </c>
      <c r="AT11" s="119">
        <v>0</v>
      </c>
      <c r="AU11" s="120"/>
    </row>
    <row r="12" spans="1:47">
      <c r="A12" s="106">
        <v>9</v>
      </c>
      <c r="B12" s="107"/>
      <c r="C12" s="108" t="s">
        <v>203</v>
      </c>
      <c r="D12" s="108" t="s">
        <v>204</v>
      </c>
      <c r="E12" s="108" t="s">
        <v>224</v>
      </c>
      <c r="F12" s="109">
        <v>184</v>
      </c>
      <c r="G12" s="110">
        <v>140.5</v>
      </c>
      <c r="H12" s="110">
        <v>157</v>
      </c>
      <c r="I12" s="110">
        <v>403.5</v>
      </c>
      <c r="J12" s="110">
        <v>426</v>
      </c>
      <c r="K12" s="110">
        <v>328</v>
      </c>
      <c r="L12" s="110">
        <v>217.5</v>
      </c>
      <c r="M12" s="110">
        <v>249</v>
      </c>
      <c r="N12" s="110">
        <v>177</v>
      </c>
      <c r="O12" s="110">
        <v>200.5</v>
      </c>
      <c r="P12" s="110">
        <v>172.5</v>
      </c>
      <c r="Q12" s="110">
        <v>176.5</v>
      </c>
      <c r="R12" s="111">
        <v>2832</v>
      </c>
      <c r="S12" s="112">
        <v>2400</v>
      </c>
      <c r="T12" s="113">
        <v>118</v>
      </c>
      <c r="U12" s="114">
        <v>24</v>
      </c>
      <c r="V12" s="115">
        <v>18</v>
      </c>
      <c r="W12" s="115">
        <v>24</v>
      </c>
      <c r="X12" s="115">
        <v>26</v>
      </c>
      <c r="Y12" s="115">
        <v>27</v>
      </c>
      <c r="Z12" s="115">
        <v>25</v>
      </c>
      <c r="AA12" s="115">
        <v>25</v>
      </c>
      <c r="AB12" s="115">
        <v>25</v>
      </c>
      <c r="AC12" s="115">
        <v>23</v>
      </c>
      <c r="AD12" s="115">
        <v>24</v>
      </c>
      <c r="AE12" s="115">
        <v>24</v>
      </c>
      <c r="AF12" s="115">
        <v>25</v>
      </c>
      <c r="AG12" s="116">
        <v>290</v>
      </c>
      <c r="AH12" s="117">
        <v>0</v>
      </c>
      <c r="AI12" s="118">
        <v>0</v>
      </c>
      <c r="AJ12" s="118">
        <v>0</v>
      </c>
      <c r="AK12" s="118">
        <v>35</v>
      </c>
      <c r="AL12" s="118">
        <v>40</v>
      </c>
      <c r="AM12" s="118">
        <v>0</v>
      </c>
      <c r="AN12" s="118">
        <v>0</v>
      </c>
      <c r="AO12" s="118">
        <v>0</v>
      </c>
      <c r="AP12" s="118">
        <v>0</v>
      </c>
      <c r="AQ12" s="118">
        <v>0</v>
      </c>
      <c r="AR12" s="118">
        <v>0</v>
      </c>
      <c r="AS12" s="118">
        <v>0</v>
      </c>
      <c r="AT12" s="119">
        <v>75</v>
      </c>
      <c r="AU12" s="120"/>
    </row>
    <row r="13" spans="1:47">
      <c r="A13" s="121">
        <v>10</v>
      </c>
      <c r="B13" s="122"/>
      <c r="C13" s="123" t="s">
        <v>786</v>
      </c>
      <c r="D13" s="123" t="s">
        <v>1044</v>
      </c>
      <c r="E13" s="123" t="s">
        <v>109</v>
      </c>
      <c r="F13" s="124">
        <v>243.5</v>
      </c>
      <c r="G13" s="125">
        <v>234</v>
      </c>
      <c r="H13" s="125">
        <v>189</v>
      </c>
      <c r="I13" s="125">
        <v>229</v>
      </c>
      <c r="J13" s="125">
        <v>304.5</v>
      </c>
      <c r="K13" s="125">
        <v>238.5</v>
      </c>
      <c r="L13" s="125">
        <v>257</v>
      </c>
      <c r="M13" s="125">
        <v>235</v>
      </c>
      <c r="N13" s="125">
        <v>214</v>
      </c>
      <c r="O13" s="125">
        <v>223</v>
      </c>
      <c r="P13" s="125">
        <v>213</v>
      </c>
      <c r="Q13" s="125">
        <v>233.5</v>
      </c>
      <c r="R13" s="126">
        <v>2814</v>
      </c>
      <c r="S13" s="127">
        <v>2500</v>
      </c>
      <c r="T13" s="128">
        <v>112.56</v>
      </c>
      <c r="U13" s="129">
        <v>25</v>
      </c>
      <c r="V13" s="130">
        <v>28</v>
      </c>
      <c r="W13" s="130">
        <v>17</v>
      </c>
      <c r="X13" s="130">
        <v>27</v>
      </c>
      <c r="Y13" s="130">
        <v>30</v>
      </c>
      <c r="Z13" s="130">
        <v>23</v>
      </c>
      <c r="AA13" s="130">
        <v>25</v>
      </c>
      <c r="AB13" s="130">
        <v>26</v>
      </c>
      <c r="AC13" s="130">
        <v>21</v>
      </c>
      <c r="AD13" s="130">
        <v>27</v>
      </c>
      <c r="AE13" s="130">
        <v>21</v>
      </c>
      <c r="AF13" s="130">
        <v>26</v>
      </c>
      <c r="AG13" s="131">
        <v>296</v>
      </c>
      <c r="AH13" s="132">
        <v>46</v>
      </c>
      <c r="AI13" s="133">
        <v>55</v>
      </c>
      <c r="AJ13" s="133">
        <v>47</v>
      </c>
      <c r="AK13" s="133">
        <v>57</v>
      </c>
      <c r="AL13" s="133">
        <v>60</v>
      </c>
      <c r="AM13" s="133">
        <v>59</v>
      </c>
      <c r="AN13" s="133">
        <v>43</v>
      </c>
      <c r="AO13" s="133">
        <v>53</v>
      </c>
      <c r="AP13" s="133">
        <v>46</v>
      </c>
      <c r="AQ13" s="133">
        <v>50</v>
      </c>
      <c r="AR13" s="133">
        <v>41</v>
      </c>
      <c r="AS13" s="133">
        <v>47</v>
      </c>
      <c r="AT13" s="134">
        <v>604</v>
      </c>
      <c r="AU13" s="135">
        <v>600</v>
      </c>
    </row>
    <row r="14" spans="1:47">
      <c r="A14" s="106">
        <v>11</v>
      </c>
      <c r="B14" s="107"/>
      <c r="C14" s="108" t="s">
        <v>1045</v>
      </c>
      <c r="D14" s="108" t="s">
        <v>1046</v>
      </c>
      <c r="E14" s="108" t="s">
        <v>109</v>
      </c>
      <c r="F14" s="109">
        <v>275</v>
      </c>
      <c r="G14" s="110">
        <v>250</v>
      </c>
      <c r="H14" s="110">
        <v>127</v>
      </c>
      <c r="I14" s="110">
        <v>167</v>
      </c>
      <c r="J14" s="110">
        <v>204</v>
      </c>
      <c r="K14" s="110">
        <v>288</v>
      </c>
      <c r="L14" s="110">
        <v>220</v>
      </c>
      <c r="M14" s="110">
        <v>258</v>
      </c>
      <c r="N14" s="110">
        <v>220.2</v>
      </c>
      <c r="O14" s="110">
        <v>202.2</v>
      </c>
      <c r="P14" s="110">
        <v>249</v>
      </c>
      <c r="Q14" s="110">
        <v>218</v>
      </c>
      <c r="R14" s="111">
        <v>2678.4</v>
      </c>
      <c r="S14" s="112">
        <v>3000</v>
      </c>
      <c r="T14" s="113">
        <v>89.28</v>
      </c>
      <c r="U14" s="114">
        <v>25</v>
      </c>
      <c r="V14" s="115">
        <v>24</v>
      </c>
      <c r="W14" s="115">
        <v>14</v>
      </c>
      <c r="X14" s="115">
        <v>21</v>
      </c>
      <c r="Y14" s="115">
        <v>24</v>
      </c>
      <c r="Z14" s="115">
        <v>25</v>
      </c>
      <c r="AA14" s="115">
        <v>23</v>
      </c>
      <c r="AB14" s="115">
        <v>25</v>
      </c>
      <c r="AC14" s="115">
        <v>24</v>
      </c>
      <c r="AD14" s="115">
        <v>24</v>
      </c>
      <c r="AE14" s="115">
        <v>23</v>
      </c>
      <c r="AF14" s="115">
        <v>19</v>
      </c>
      <c r="AG14" s="116">
        <v>271</v>
      </c>
      <c r="AH14" s="117">
        <v>0</v>
      </c>
      <c r="AI14" s="118">
        <v>0</v>
      </c>
      <c r="AJ14" s="118">
        <v>0</v>
      </c>
      <c r="AK14" s="118">
        <v>0</v>
      </c>
      <c r="AL14" s="118">
        <v>0</v>
      </c>
      <c r="AM14" s="118">
        <v>0</v>
      </c>
      <c r="AN14" s="118">
        <v>0</v>
      </c>
      <c r="AO14" s="118">
        <v>0</v>
      </c>
      <c r="AP14" s="118">
        <v>0</v>
      </c>
      <c r="AQ14" s="118">
        <v>0</v>
      </c>
      <c r="AR14" s="118">
        <v>0</v>
      </c>
      <c r="AS14" s="118">
        <v>0</v>
      </c>
      <c r="AT14" s="119">
        <v>0</v>
      </c>
      <c r="AU14" s="120"/>
    </row>
    <row r="15" spans="1:47">
      <c r="A15" s="106">
        <v>12</v>
      </c>
      <c r="B15" s="107"/>
      <c r="C15" s="108" t="s">
        <v>804</v>
      </c>
      <c r="D15" s="108" t="s">
        <v>1047</v>
      </c>
      <c r="E15" s="108" t="s">
        <v>188</v>
      </c>
      <c r="F15" s="109">
        <v>202</v>
      </c>
      <c r="G15" s="110">
        <v>188</v>
      </c>
      <c r="H15" s="110">
        <v>165</v>
      </c>
      <c r="I15" s="110">
        <v>181</v>
      </c>
      <c r="J15" s="110">
        <v>205</v>
      </c>
      <c r="K15" s="110">
        <v>231</v>
      </c>
      <c r="L15" s="110">
        <v>256</v>
      </c>
      <c r="M15" s="110">
        <v>135</v>
      </c>
      <c r="N15" s="110">
        <v>331</v>
      </c>
      <c r="O15" s="110">
        <v>233</v>
      </c>
      <c r="P15" s="110">
        <v>252</v>
      </c>
      <c r="Q15" s="110">
        <v>191</v>
      </c>
      <c r="R15" s="111">
        <v>2570</v>
      </c>
      <c r="S15" s="112">
        <v>3000</v>
      </c>
      <c r="T15" s="113">
        <v>85.67</v>
      </c>
      <c r="U15" s="114">
        <v>19</v>
      </c>
      <c r="V15" s="115">
        <v>19</v>
      </c>
      <c r="W15" s="115">
        <v>14</v>
      </c>
      <c r="X15" s="115">
        <v>20</v>
      </c>
      <c r="Y15" s="115">
        <v>19</v>
      </c>
      <c r="Z15" s="115">
        <v>20</v>
      </c>
      <c r="AA15" s="115">
        <v>17</v>
      </c>
      <c r="AB15" s="115">
        <v>16</v>
      </c>
      <c r="AC15" s="115">
        <v>26</v>
      </c>
      <c r="AD15" s="115">
        <v>20</v>
      </c>
      <c r="AE15" s="115">
        <v>22</v>
      </c>
      <c r="AF15" s="115">
        <v>19</v>
      </c>
      <c r="AG15" s="116">
        <v>231</v>
      </c>
      <c r="AH15" s="117">
        <v>35</v>
      </c>
      <c r="AI15" s="118">
        <v>40</v>
      </c>
      <c r="AJ15" s="118">
        <v>38</v>
      </c>
      <c r="AK15" s="118">
        <v>50</v>
      </c>
      <c r="AL15" s="118">
        <v>48</v>
      </c>
      <c r="AM15" s="118">
        <v>55</v>
      </c>
      <c r="AN15" s="118">
        <v>46</v>
      </c>
      <c r="AO15" s="118">
        <v>33</v>
      </c>
      <c r="AP15" s="118">
        <v>56</v>
      </c>
      <c r="AQ15" s="118">
        <v>36</v>
      </c>
      <c r="AR15" s="118">
        <v>43</v>
      </c>
      <c r="AS15" s="118">
        <v>30</v>
      </c>
      <c r="AT15" s="119">
        <v>510</v>
      </c>
      <c r="AU15" s="120"/>
    </row>
    <row r="16" spans="1:47">
      <c r="A16" s="106">
        <v>13</v>
      </c>
      <c r="B16" s="107"/>
      <c r="C16" s="108" t="s">
        <v>791</v>
      </c>
      <c r="D16" s="108" t="s">
        <v>792</v>
      </c>
      <c r="E16" s="108" t="s">
        <v>109</v>
      </c>
      <c r="F16" s="109">
        <v>202.9</v>
      </c>
      <c r="G16" s="110">
        <v>256.10000000000002</v>
      </c>
      <c r="H16" s="110">
        <v>207.4</v>
      </c>
      <c r="I16" s="110">
        <v>213</v>
      </c>
      <c r="J16" s="110">
        <v>262.2</v>
      </c>
      <c r="K16" s="110">
        <v>221.2</v>
      </c>
      <c r="L16" s="110">
        <v>206.9</v>
      </c>
      <c r="M16" s="110">
        <v>201.4</v>
      </c>
      <c r="N16" s="110">
        <v>201.7</v>
      </c>
      <c r="O16" s="110">
        <v>203.2</v>
      </c>
      <c r="P16" s="110">
        <v>201.2</v>
      </c>
      <c r="Q16" s="110">
        <v>186.6</v>
      </c>
      <c r="R16" s="111">
        <v>2563.8000000000002</v>
      </c>
      <c r="S16" s="112">
        <v>2500</v>
      </c>
      <c r="T16" s="113">
        <v>102.55</v>
      </c>
      <c r="U16" s="114">
        <v>13</v>
      </c>
      <c r="V16" s="115">
        <v>12</v>
      </c>
      <c r="W16" s="115">
        <v>12</v>
      </c>
      <c r="X16" s="115">
        <v>13</v>
      </c>
      <c r="Y16" s="115">
        <v>16</v>
      </c>
      <c r="Z16" s="115">
        <v>13</v>
      </c>
      <c r="AA16" s="115">
        <v>16</v>
      </c>
      <c r="AB16" s="115">
        <v>14</v>
      </c>
      <c r="AC16" s="115">
        <v>13</v>
      </c>
      <c r="AD16" s="115">
        <v>15</v>
      </c>
      <c r="AE16" s="115">
        <v>13</v>
      </c>
      <c r="AF16" s="115">
        <v>11</v>
      </c>
      <c r="AG16" s="116">
        <v>161</v>
      </c>
      <c r="AH16" s="117">
        <v>22</v>
      </c>
      <c r="AI16" s="118">
        <v>40</v>
      </c>
      <c r="AJ16" s="118">
        <v>26</v>
      </c>
      <c r="AK16" s="118">
        <v>27</v>
      </c>
      <c r="AL16" s="118">
        <v>41</v>
      </c>
      <c r="AM16" s="118">
        <v>48</v>
      </c>
      <c r="AN16" s="118">
        <v>24</v>
      </c>
      <c r="AO16" s="118">
        <v>20</v>
      </c>
      <c r="AP16" s="118">
        <v>27</v>
      </c>
      <c r="AQ16" s="118">
        <v>20</v>
      </c>
      <c r="AR16" s="118">
        <v>21</v>
      </c>
      <c r="AS16" s="118">
        <v>19</v>
      </c>
      <c r="AT16" s="119">
        <v>335</v>
      </c>
      <c r="AU16" s="120"/>
    </row>
    <row r="17" spans="1:47">
      <c r="A17" s="106">
        <v>14</v>
      </c>
      <c r="B17" s="107"/>
      <c r="C17" s="108" t="s">
        <v>789</v>
      </c>
      <c r="D17" s="108" t="s">
        <v>296</v>
      </c>
      <c r="E17" s="108" t="s">
        <v>572</v>
      </c>
      <c r="F17" s="109">
        <v>251.8</v>
      </c>
      <c r="G17" s="110">
        <v>193</v>
      </c>
      <c r="H17" s="110">
        <v>205.7</v>
      </c>
      <c r="I17" s="110">
        <v>212</v>
      </c>
      <c r="J17" s="110">
        <v>271.2</v>
      </c>
      <c r="K17" s="110">
        <v>156.6</v>
      </c>
      <c r="L17" s="110">
        <v>190</v>
      </c>
      <c r="M17" s="110">
        <v>241.3</v>
      </c>
      <c r="N17" s="110">
        <v>206.2</v>
      </c>
      <c r="O17" s="110">
        <v>213.7</v>
      </c>
      <c r="P17" s="110">
        <v>171.9</v>
      </c>
      <c r="Q17" s="110">
        <v>132.30000000000001</v>
      </c>
      <c r="R17" s="111">
        <v>2445.6999999999998</v>
      </c>
      <c r="S17" s="112">
        <v>2500</v>
      </c>
      <c r="T17" s="113">
        <v>97.83</v>
      </c>
      <c r="U17" s="114">
        <v>26</v>
      </c>
      <c r="V17" s="115">
        <v>16</v>
      </c>
      <c r="W17" s="115">
        <v>20</v>
      </c>
      <c r="X17" s="115">
        <v>25</v>
      </c>
      <c r="Y17" s="115">
        <v>20</v>
      </c>
      <c r="Z17" s="115">
        <v>19</v>
      </c>
      <c r="AA17" s="115">
        <v>20</v>
      </c>
      <c r="AB17" s="115">
        <v>20</v>
      </c>
      <c r="AC17" s="115">
        <v>21</v>
      </c>
      <c r="AD17" s="115">
        <v>24</v>
      </c>
      <c r="AE17" s="115">
        <v>17</v>
      </c>
      <c r="AF17" s="115">
        <v>18</v>
      </c>
      <c r="AG17" s="116">
        <v>246</v>
      </c>
      <c r="AH17" s="117">
        <v>0</v>
      </c>
      <c r="AI17" s="118">
        <v>0</v>
      </c>
      <c r="AJ17" s="118">
        <v>0</v>
      </c>
      <c r="AK17" s="118">
        <v>0</v>
      </c>
      <c r="AL17" s="118">
        <v>0</v>
      </c>
      <c r="AM17" s="118">
        <v>0</v>
      </c>
      <c r="AN17" s="118">
        <v>0</v>
      </c>
      <c r="AO17" s="118">
        <v>0</v>
      </c>
      <c r="AP17" s="118">
        <v>0</v>
      </c>
      <c r="AQ17" s="118">
        <v>0</v>
      </c>
      <c r="AR17" s="118">
        <v>0</v>
      </c>
      <c r="AS17" s="118">
        <v>0</v>
      </c>
      <c r="AT17" s="119">
        <v>0</v>
      </c>
      <c r="AU17" s="120"/>
    </row>
    <row r="18" spans="1:47">
      <c r="A18" s="106">
        <v>15</v>
      </c>
      <c r="B18" s="107"/>
      <c r="C18" s="108" t="s">
        <v>797</v>
      </c>
      <c r="D18" s="108" t="s">
        <v>293</v>
      </c>
      <c r="E18" s="108" t="s">
        <v>202</v>
      </c>
      <c r="F18" s="109">
        <v>180.9</v>
      </c>
      <c r="G18" s="110">
        <v>153.1</v>
      </c>
      <c r="H18" s="110">
        <v>175.2</v>
      </c>
      <c r="I18" s="110">
        <v>191</v>
      </c>
      <c r="J18" s="110">
        <v>182.3</v>
      </c>
      <c r="K18" s="110">
        <v>192.2</v>
      </c>
      <c r="L18" s="110">
        <v>200.4</v>
      </c>
      <c r="M18" s="110">
        <v>205.9</v>
      </c>
      <c r="N18" s="110">
        <v>156.9</v>
      </c>
      <c r="O18" s="110">
        <v>197.4</v>
      </c>
      <c r="P18" s="110">
        <v>204.8</v>
      </c>
      <c r="Q18" s="110">
        <v>181.5</v>
      </c>
      <c r="R18" s="111">
        <v>2221.6</v>
      </c>
      <c r="S18" s="112">
        <v>2000</v>
      </c>
      <c r="T18" s="113">
        <v>111.08</v>
      </c>
      <c r="U18" s="114">
        <v>19</v>
      </c>
      <c r="V18" s="115">
        <v>17</v>
      </c>
      <c r="W18" s="115">
        <v>19</v>
      </c>
      <c r="X18" s="115">
        <v>22</v>
      </c>
      <c r="Y18" s="115">
        <v>20</v>
      </c>
      <c r="Z18" s="115">
        <v>21</v>
      </c>
      <c r="AA18" s="115">
        <v>21</v>
      </c>
      <c r="AB18" s="115">
        <v>22</v>
      </c>
      <c r="AC18" s="115">
        <v>17</v>
      </c>
      <c r="AD18" s="115">
        <v>22</v>
      </c>
      <c r="AE18" s="115">
        <v>20</v>
      </c>
      <c r="AF18" s="115">
        <v>20</v>
      </c>
      <c r="AG18" s="116">
        <v>240</v>
      </c>
      <c r="AH18" s="117">
        <v>18</v>
      </c>
      <c r="AI18" s="118">
        <v>15</v>
      </c>
      <c r="AJ18" s="118">
        <v>18</v>
      </c>
      <c r="AK18" s="118">
        <v>20</v>
      </c>
      <c r="AL18" s="118">
        <v>19</v>
      </c>
      <c r="AM18" s="118">
        <v>19</v>
      </c>
      <c r="AN18" s="118">
        <v>21</v>
      </c>
      <c r="AO18" s="118">
        <v>21</v>
      </c>
      <c r="AP18" s="118">
        <v>17</v>
      </c>
      <c r="AQ18" s="118">
        <v>20</v>
      </c>
      <c r="AR18" s="118">
        <v>19</v>
      </c>
      <c r="AS18" s="118">
        <v>20</v>
      </c>
      <c r="AT18" s="119">
        <v>227</v>
      </c>
      <c r="AU18" s="120"/>
    </row>
    <row r="19" spans="1:47">
      <c r="A19" s="106">
        <v>16</v>
      </c>
      <c r="B19" s="107" t="s">
        <v>308</v>
      </c>
      <c r="C19" s="108" t="s">
        <v>793</v>
      </c>
      <c r="D19" s="108" t="s">
        <v>1048</v>
      </c>
      <c r="E19" s="108" t="s">
        <v>189</v>
      </c>
      <c r="F19" s="109">
        <v>186</v>
      </c>
      <c r="G19" s="110">
        <v>242</v>
      </c>
      <c r="H19" s="110">
        <v>146</v>
      </c>
      <c r="I19" s="110">
        <v>172</v>
      </c>
      <c r="J19" s="110">
        <v>203</v>
      </c>
      <c r="K19" s="110">
        <v>163</v>
      </c>
      <c r="L19" s="110">
        <v>151</v>
      </c>
      <c r="M19" s="110">
        <v>153</v>
      </c>
      <c r="N19" s="110">
        <v>200</v>
      </c>
      <c r="O19" s="110">
        <v>225.3</v>
      </c>
      <c r="P19" s="110">
        <v>161</v>
      </c>
      <c r="Q19" s="110">
        <v>190</v>
      </c>
      <c r="R19" s="111">
        <v>2192.3000000000002</v>
      </c>
      <c r="S19" s="112">
        <v>3000</v>
      </c>
      <c r="T19" s="113">
        <v>73.08</v>
      </c>
      <c r="U19" s="114">
        <v>22</v>
      </c>
      <c r="V19" s="115">
        <v>26</v>
      </c>
      <c r="W19" s="115">
        <v>22</v>
      </c>
      <c r="X19" s="115">
        <v>18</v>
      </c>
      <c r="Y19" s="115">
        <v>18</v>
      </c>
      <c r="Z19" s="115">
        <v>20</v>
      </c>
      <c r="AA19" s="115">
        <v>21</v>
      </c>
      <c r="AB19" s="115">
        <v>21</v>
      </c>
      <c r="AC19" s="115">
        <v>21</v>
      </c>
      <c r="AD19" s="115">
        <v>21</v>
      </c>
      <c r="AE19" s="115">
        <v>21</v>
      </c>
      <c r="AF19" s="115">
        <v>21</v>
      </c>
      <c r="AG19" s="116">
        <v>252</v>
      </c>
      <c r="AH19" s="117">
        <v>0</v>
      </c>
      <c r="AI19" s="118">
        <v>0</v>
      </c>
      <c r="AJ19" s="118">
        <v>28</v>
      </c>
      <c r="AK19" s="118">
        <v>30</v>
      </c>
      <c r="AL19" s="118">
        <v>43</v>
      </c>
      <c r="AM19" s="118">
        <v>39</v>
      </c>
      <c r="AN19" s="118">
        <v>33</v>
      </c>
      <c r="AO19" s="118">
        <v>33</v>
      </c>
      <c r="AP19" s="118">
        <v>40</v>
      </c>
      <c r="AQ19" s="118">
        <v>53</v>
      </c>
      <c r="AR19" s="118">
        <v>45</v>
      </c>
      <c r="AS19" s="118">
        <v>35</v>
      </c>
      <c r="AT19" s="119">
        <v>379</v>
      </c>
      <c r="AU19" s="120"/>
    </row>
    <row r="20" spans="1:47">
      <c r="A20" s="106">
        <v>17</v>
      </c>
      <c r="B20" s="107"/>
      <c r="C20" s="108" t="s">
        <v>1049</v>
      </c>
      <c r="D20" s="108" t="s">
        <v>1050</v>
      </c>
      <c r="E20" s="108" t="s">
        <v>1051</v>
      </c>
      <c r="F20" s="109">
        <v>217.4</v>
      </c>
      <c r="G20" s="110">
        <v>202.5</v>
      </c>
      <c r="H20" s="110">
        <v>144</v>
      </c>
      <c r="I20" s="110">
        <v>147.30000000000001</v>
      </c>
      <c r="J20" s="110">
        <v>126</v>
      </c>
      <c r="K20" s="110">
        <v>103</v>
      </c>
      <c r="L20" s="110">
        <v>138</v>
      </c>
      <c r="M20" s="110">
        <v>201</v>
      </c>
      <c r="N20" s="110">
        <v>253.5</v>
      </c>
      <c r="O20" s="110">
        <v>243.4</v>
      </c>
      <c r="P20" s="110">
        <v>235.4</v>
      </c>
      <c r="Q20" s="110">
        <v>94</v>
      </c>
      <c r="R20" s="111">
        <v>2105.5</v>
      </c>
      <c r="S20" s="112">
        <v>2000</v>
      </c>
      <c r="T20" s="113">
        <v>105.28</v>
      </c>
      <c r="U20" s="114">
        <v>25</v>
      </c>
      <c r="V20" s="115">
        <v>23</v>
      </c>
      <c r="W20" s="115">
        <v>18</v>
      </c>
      <c r="X20" s="115">
        <v>19</v>
      </c>
      <c r="Y20" s="115">
        <v>17</v>
      </c>
      <c r="Z20" s="115">
        <v>12</v>
      </c>
      <c r="AA20" s="115">
        <v>22</v>
      </c>
      <c r="AB20" s="115">
        <v>25</v>
      </c>
      <c r="AC20" s="115">
        <v>25</v>
      </c>
      <c r="AD20" s="115">
        <v>26</v>
      </c>
      <c r="AE20" s="115">
        <v>23</v>
      </c>
      <c r="AF20" s="115">
        <v>12</v>
      </c>
      <c r="AG20" s="116">
        <v>247</v>
      </c>
      <c r="AH20" s="117">
        <v>26</v>
      </c>
      <c r="AI20" s="118">
        <v>19</v>
      </c>
      <c r="AJ20" s="118">
        <v>22</v>
      </c>
      <c r="AK20" s="118">
        <v>12</v>
      </c>
      <c r="AL20" s="118">
        <v>20</v>
      </c>
      <c r="AM20" s="118">
        <v>14</v>
      </c>
      <c r="AN20" s="118">
        <v>22</v>
      </c>
      <c r="AO20" s="118">
        <v>31</v>
      </c>
      <c r="AP20" s="118">
        <v>34</v>
      </c>
      <c r="AQ20" s="118">
        <v>40</v>
      </c>
      <c r="AR20" s="118">
        <v>40</v>
      </c>
      <c r="AS20" s="118">
        <v>21</v>
      </c>
      <c r="AT20" s="119">
        <v>301</v>
      </c>
      <c r="AU20" s="120">
        <v>250</v>
      </c>
    </row>
    <row r="21" spans="1:47">
      <c r="A21" s="106">
        <v>18</v>
      </c>
      <c r="B21" s="107"/>
      <c r="C21" s="108" t="s">
        <v>794</v>
      </c>
      <c r="D21" s="108" t="s">
        <v>155</v>
      </c>
      <c r="E21" s="108" t="s">
        <v>158</v>
      </c>
      <c r="F21" s="109">
        <v>171</v>
      </c>
      <c r="G21" s="110">
        <v>165</v>
      </c>
      <c r="H21" s="110">
        <v>162</v>
      </c>
      <c r="I21" s="110">
        <v>169</v>
      </c>
      <c r="J21" s="110">
        <v>220</v>
      </c>
      <c r="K21" s="110">
        <v>167</v>
      </c>
      <c r="L21" s="110">
        <v>167</v>
      </c>
      <c r="M21" s="110">
        <v>161</v>
      </c>
      <c r="N21" s="110">
        <v>204</v>
      </c>
      <c r="O21" s="110">
        <v>153</v>
      </c>
      <c r="P21" s="110">
        <v>90</v>
      </c>
      <c r="Q21" s="110">
        <v>189</v>
      </c>
      <c r="R21" s="111">
        <v>2018</v>
      </c>
      <c r="S21" s="112">
        <v>1800</v>
      </c>
      <c r="T21" s="113">
        <v>112.11</v>
      </c>
      <c r="U21" s="114">
        <v>21</v>
      </c>
      <c r="V21" s="115">
        <v>20</v>
      </c>
      <c r="W21" s="115">
        <v>20</v>
      </c>
      <c r="X21" s="115">
        <v>21</v>
      </c>
      <c r="Y21" s="115">
        <v>23</v>
      </c>
      <c r="Z21" s="115">
        <v>20</v>
      </c>
      <c r="AA21" s="115">
        <v>12</v>
      </c>
      <c r="AB21" s="115">
        <v>12</v>
      </c>
      <c r="AC21" s="115">
        <v>22</v>
      </c>
      <c r="AD21" s="115">
        <v>14</v>
      </c>
      <c r="AE21" s="115">
        <v>10</v>
      </c>
      <c r="AF21" s="115">
        <v>15</v>
      </c>
      <c r="AG21" s="116">
        <v>210</v>
      </c>
      <c r="AH21" s="117">
        <v>0</v>
      </c>
      <c r="AI21" s="118">
        <v>0</v>
      </c>
      <c r="AJ21" s="118">
        <v>0</v>
      </c>
      <c r="AK21" s="118">
        <v>0</v>
      </c>
      <c r="AL21" s="118">
        <v>0</v>
      </c>
      <c r="AM21" s="118">
        <v>0</v>
      </c>
      <c r="AN21" s="118">
        <v>0</v>
      </c>
      <c r="AO21" s="118">
        <v>0</v>
      </c>
      <c r="AP21" s="118">
        <v>0</v>
      </c>
      <c r="AQ21" s="118">
        <v>0</v>
      </c>
      <c r="AR21" s="118">
        <v>0</v>
      </c>
      <c r="AS21" s="118">
        <v>0</v>
      </c>
      <c r="AT21" s="119">
        <v>0</v>
      </c>
      <c r="AU21" s="120"/>
    </row>
    <row r="22" spans="1:47">
      <c r="A22" s="106">
        <v>19</v>
      </c>
      <c r="B22" s="107"/>
      <c r="C22" s="108" t="s">
        <v>821</v>
      </c>
      <c r="D22" s="108" t="s">
        <v>1052</v>
      </c>
      <c r="E22" s="108" t="s">
        <v>1053</v>
      </c>
      <c r="F22" s="109">
        <v>182</v>
      </c>
      <c r="G22" s="110">
        <v>260</v>
      </c>
      <c r="H22" s="110">
        <v>272</v>
      </c>
      <c r="I22" s="110">
        <v>220.5</v>
      </c>
      <c r="J22" s="110">
        <v>167</v>
      </c>
      <c r="K22" s="110">
        <v>139</v>
      </c>
      <c r="L22" s="110">
        <v>139</v>
      </c>
      <c r="M22" s="110">
        <v>129.5</v>
      </c>
      <c r="N22" s="110">
        <v>122.5</v>
      </c>
      <c r="O22" s="110">
        <v>126.5</v>
      </c>
      <c r="P22" s="110">
        <v>112.5</v>
      </c>
      <c r="Q22" s="110">
        <v>138</v>
      </c>
      <c r="R22" s="111">
        <v>2008.5</v>
      </c>
      <c r="S22" s="112">
        <v>2000</v>
      </c>
      <c r="T22" s="113">
        <v>100.43</v>
      </c>
      <c r="U22" s="114">
        <v>18</v>
      </c>
      <c r="V22" s="115">
        <v>20</v>
      </c>
      <c r="W22" s="115">
        <v>20</v>
      </c>
      <c r="X22" s="115">
        <v>22</v>
      </c>
      <c r="Y22" s="115">
        <v>17</v>
      </c>
      <c r="Z22" s="115">
        <v>19</v>
      </c>
      <c r="AA22" s="115">
        <v>19</v>
      </c>
      <c r="AB22" s="115">
        <v>15</v>
      </c>
      <c r="AC22" s="115">
        <v>16</v>
      </c>
      <c r="AD22" s="115">
        <v>18</v>
      </c>
      <c r="AE22" s="115">
        <v>22</v>
      </c>
      <c r="AF22" s="115">
        <v>21</v>
      </c>
      <c r="AG22" s="116">
        <v>227</v>
      </c>
      <c r="AH22" s="117">
        <v>15</v>
      </c>
      <c r="AI22" s="118">
        <v>22</v>
      </c>
      <c r="AJ22" s="118">
        <v>23</v>
      </c>
      <c r="AK22" s="118">
        <v>44</v>
      </c>
      <c r="AL22" s="118">
        <v>14</v>
      </c>
      <c r="AM22" s="118">
        <v>0</v>
      </c>
      <c r="AN22" s="118">
        <v>0</v>
      </c>
      <c r="AO22" s="118">
        <v>0</v>
      </c>
      <c r="AP22" s="118">
        <v>0</v>
      </c>
      <c r="AQ22" s="118">
        <v>0</v>
      </c>
      <c r="AR22" s="118">
        <v>0</v>
      </c>
      <c r="AS22" s="118">
        <v>0</v>
      </c>
      <c r="AT22" s="119">
        <v>118</v>
      </c>
      <c r="AU22" s="120"/>
    </row>
    <row r="23" spans="1:47">
      <c r="A23" s="121">
        <v>20</v>
      </c>
      <c r="B23" s="122"/>
      <c r="C23" s="123" t="s">
        <v>806</v>
      </c>
      <c r="D23" s="123" t="s">
        <v>229</v>
      </c>
      <c r="E23" s="123" t="s">
        <v>109</v>
      </c>
      <c r="F23" s="124">
        <v>206.9</v>
      </c>
      <c r="G23" s="125">
        <v>112.4</v>
      </c>
      <c r="H23" s="125">
        <v>151.5</v>
      </c>
      <c r="I23" s="125">
        <v>140.6</v>
      </c>
      <c r="J23" s="125">
        <v>200.6</v>
      </c>
      <c r="K23" s="125">
        <v>173.2</v>
      </c>
      <c r="L23" s="125">
        <v>172.2</v>
      </c>
      <c r="M23" s="125">
        <v>123.6</v>
      </c>
      <c r="N23" s="125">
        <v>150.19999999999999</v>
      </c>
      <c r="O23" s="125">
        <v>147</v>
      </c>
      <c r="P23" s="125">
        <v>189</v>
      </c>
      <c r="Q23" s="125">
        <v>176</v>
      </c>
      <c r="R23" s="126">
        <v>1943.2</v>
      </c>
      <c r="S23" s="127">
        <v>2000</v>
      </c>
      <c r="T23" s="128">
        <v>97.16</v>
      </c>
      <c r="U23" s="129">
        <v>24</v>
      </c>
      <c r="V23" s="130">
        <v>15</v>
      </c>
      <c r="W23" s="130">
        <v>18</v>
      </c>
      <c r="X23" s="130">
        <v>17</v>
      </c>
      <c r="Y23" s="130">
        <v>23</v>
      </c>
      <c r="Z23" s="130">
        <v>22</v>
      </c>
      <c r="AA23" s="130">
        <v>18</v>
      </c>
      <c r="AB23" s="130">
        <v>13</v>
      </c>
      <c r="AC23" s="130">
        <v>15</v>
      </c>
      <c r="AD23" s="130">
        <v>17</v>
      </c>
      <c r="AE23" s="130">
        <v>22</v>
      </c>
      <c r="AF23" s="130">
        <v>23</v>
      </c>
      <c r="AG23" s="131">
        <v>227</v>
      </c>
      <c r="AH23" s="132">
        <v>27</v>
      </c>
      <c r="AI23" s="133">
        <v>23</v>
      </c>
      <c r="AJ23" s="133">
        <v>25</v>
      </c>
      <c r="AK23" s="133">
        <v>28</v>
      </c>
      <c r="AL23" s="133">
        <v>28</v>
      </c>
      <c r="AM23" s="133">
        <v>30</v>
      </c>
      <c r="AN23" s="133">
        <v>20</v>
      </c>
      <c r="AO23" s="133">
        <v>15</v>
      </c>
      <c r="AP23" s="133">
        <v>18</v>
      </c>
      <c r="AQ23" s="133">
        <v>22</v>
      </c>
      <c r="AR23" s="133">
        <v>30</v>
      </c>
      <c r="AS23" s="133">
        <v>30</v>
      </c>
      <c r="AT23" s="134">
        <v>296</v>
      </c>
      <c r="AU23" s="135"/>
    </row>
    <row r="24" spans="1:47">
      <c r="A24" s="106">
        <v>21</v>
      </c>
      <c r="B24" s="107"/>
      <c r="C24" s="108" t="s">
        <v>801</v>
      </c>
      <c r="D24" s="108" t="s">
        <v>802</v>
      </c>
      <c r="E24" s="108" t="s">
        <v>169</v>
      </c>
      <c r="F24" s="109">
        <v>147.1</v>
      </c>
      <c r="G24" s="110">
        <v>303.60000000000002</v>
      </c>
      <c r="H24" s="110">
        <v>203.1</v>
      </c>
      <c r="I24" s="110">
        <v>203.5</v>
      </c>
      <c r="J24" s="110">
        <v>48.5</v>
      </c>
      <c r="K24" s="110">
        <v>110</v>
      </c>
      <c r="L24" s="110">
        <v>110</v>
      </c>
      <c r="M24" s="110">
        <v>164.8</v>
      </c>
      <c r="N24" s="110">
        <v>133</v>
      </c>
      <c r="O24" s="110">
        <v>136.6</v>
      </c>
      <c r="P24" s="110">
        <v>154.19999999999999</v>
      </c>
      <c r="Q24" s="110">
        <v>139.30000000000001</v>
      </c>
      <c r="R24" s="111">
        <v>1853.7</v>
      </c>
      <c r="S24" s="112">
        <v>2500</v>
      </c>
      <c r="T24" s="113">
        <v>74.150000000000006</v>
      </c>
      <c r="U24" s="114">
        <v>15</v>
      </c>
      <c r="V24" s="115">
        <v>22</v>
      </c>
      <c r="W24" s="115">
        <v>14</v>
      </c>
      <c r="X24" s="115">
        <v>14</v>
      </c>
      <c r="Y24" s="115">
        <v>5</v>
      </c>
      <c r="Z24" s="115">
        <v>11</v>
      </c>
      <c r="AA24" s="115">
        <v>11</v>
      </c>
      <c r="AB24" s="115">
        <v>14</v>
      </c>
      <c r="AC24" s="115">
        <v>12</v>
      </c>
      <c r="AD24" s="115">
        <v>15</v>
      </c>
      <c r="AE24" s="115">
        <v>15</v>
      </c>
      <c r="AF24" s="115">
        <v>16</v>
      </c>
      <c r="AG24" s="116">
        <v>164</v>
      </c>
      <c r="AH24" s="117">
        <v>13</v>
      </c>
      <c r="AI24" s="118">
        <v>29</v>
      </c>
      <c r="AJ24" s="118">
        <v>18</v>
      </c>
      <c r="AK24" s="118">
        <v>18</v>
      </c>
      <c r="AL24" s="118">
        <v>5</v>
      </c>
      <c r="AM24" s="118">
        <v>9</v>
      </c>
      <c r="AN24" s="118">
        <v>9</v>
      </c>
      <c r="AO24" s="118">
        <v>14</v>
      </c>
      <c r="AP24" s="118">
        <v>12</v>
      </c>
      <c r="AQ24" s="118">
        <v>16</v>
      </c>
      <c r="AR24" s="118">
        <v>14</v>
      </c>
      <c r="AS24" s="118">
        <v>12</v>
      </c>
      <c r="AT24" s="119">
        <v>169</v>
      </c>
      <c r="AU24" s="120"/>
    </row>
    <row r="25" spans="1:47">
      <c r="A25" s="106">
        <v>22</v>
      </c>
      <c r="B25" s="107" t="s">
        <v>308</v>
      </c>
      <c r="C25" s="108" t="s">
        <v>1054</v>
      </c>
      <c r="D25" s="108" t="s">
        <v>1055</v>
      </c>
      <c r="E25" s="108" t="s">
        <v>109</v>
      </c>
      <c r="F25" s="109">
        <v>160.30000000000001</v>
      </c>
      <c r="G25" s="110">
        <v>201.4</v>
      </c>
      <c r="H25" s="110">
        <v>157.5</v>
      </c>
      <c r="I25" s="110">
        <v>125.7</v>
      </c>
      <c r="J25" s="110">
        <v>171.1</v>
      </c>
      <c r="K25" s="110">
        <v>153.6</v>
      </c>
      <c r="L25" s="110">
        <v>182.8</v>
      </c>
      <c r="M25" s="110">
        <v>180.2</v>
      </c>
      <c r="N25" s="110">
        <v>147.80000000000001</v>
      </c>
      <c r="O25" s="110">
        <v>113.1</v>
      </c>
      <c r="P25" s="110">
        <v>153</v>
      </c>
      <c r="Q25" s="110">
        <v>107.1</v>
      </c>
      <c r="R25" s="111">
        <v>1853.6</v>
      </c>
      <c r="S25" s="112">
        <v>1200</v>
      </c>
      <c r="T25" s="113">
        <v>154.47</v>
      </c>
      <c r="U25" s="114">
        <v>19</v>
      </c>
      <c r="V25" s="115">
        <v>24</v>
      </c>
      <c r="W25" s="115">
        <v>24</v>
      </c>
      <c r="X25" s="115">
        <v>13</v>
      </c>
      <c r="Y25" s="115">
        <v>20</v>
      </c>
      <c r="Z25" s="115">
        <v>21</v>
      </c>
      <c r="AA25" s="115">
        <v>21</v>
      </c>
      <c r="AB25" s="115">
        <v>16</v>
      </c>
      <c r="AC25" s="115">
        <v>20</v>
      </c>
      <c r="AD25" s="115">
        <v>16</v>
      </c>
      <c r="AE25" s="115">
        <v>13</v>
      </c>
      <c r="AF25" s="115">
        <v>9</v>
      </c>
      <c r="AG25" s="116">
        <v>216</v>
      </c>
      <c r="AH25" s="117">
        <v>22</v>
      </c>
      <c r="AI25" s="118">
        <v>30</v>
      </c>
      <c r="AJ25" s="118">
        <v>22</v>
      </c>
      <c r="AK25" s="118">
        <v>25</v>
      </c>
      <c r="AL25" s="118">
        <v>24</v>
      </c>
      <c r="AM25" s="118">
        <v>20</v>
      </c>
      <c r="AN25" s="118">
        <v>28</v>
      </c>
      <c r="AO25" s="118">
        <v>22</v>
      </c>
      <c r="AP25" s="118">
        <v>21</v>
      </c>
      <c r="AQ25" s="118">
        <v>15</v>
      </c>
      <c r="AR25" s="118">
        <v>17</v>
      </c>
      <c r="AS25" s="118">
        <v>11</v>
      </c>
      <c r="AT25" s="119">
        <v>257</v>
      </c>
      <c r="AU25" s="120">
        <v>300</v>
      </c>
    </row>
    <row r="26" spans="1:47">
      <c r="A26" s="106">
        <v>23</v>
      </c>
      <c r="B26" s="107"/>
      <c r="C26" s="108" t="s">
        <v>1056</v>
      </c>
      <c r="D26" s="108" t="s">
        <v>1057</v>
      </c>
      <c r="E26" s="108" t="s">
        <v>110</v>
      </c>
      <c r="F26" s="109">
        <v>236.5</v>
      </c>
      <c r="G26" s="110">
        <v>135.5</v>
      </c>
      <c r="H26" s="110">
        <v>181</v>
      </c>
      <c r="I26" s="110">
        <v>98.5</v>
      </c>
      <c r="J26" s="110">
        <v>166.5</v>
      </c>
      <c r="K26" s="110">
        <v>97</v>
      </c>
      <c r="L26" s="110">
        <v>195.5</v>
      </c>
      <c r="M26" s="110">
        <v>157</v>
      </c>
      <c r="N26" s="110">
        <v>283</v>
      </c>
      <c r="O26" s="110">
        <v>144</v>
      </c>
      <c r="P26" s="110">
        <v>99</v>
      </c>
      <c r="Q26" s="110">
        <v>54</v>
      </c>
      <c r="R26" s="111">
        <v>1847.5</v>
      </c>
      <c r="S26" s="112">
        <v>1800</v>
      </c>
      <c r="T26" s="113">
        <v>102.64</v>
      </c>
      <c r="U26" s="114">
        <v>16</v>
      </c>
      <c r="V26" s="115">
        <v>10</v>
      </c>
      <c r="W26" s="115">
        <v>9</v>
      </c>
      <c r="X26" s="115">
        <v>14</v>
      </c>
      <c r="Y26" s="115">
        <v>19</v>
      </c>
      <c r="Z26" s="115">
        <v>12</v>
      </c>
      <c r="AA26" s="115">
        <v>17</v>
      </c>
      <c r="AB26" s="115">
        <v>13</v>
      </c>
      <c r="AC26" s="115">
        <v>23</v>
      </c>
      <c r="AD26" s="115">
        <v>13</v>
      </c>
      <c r="AE26" s="115">
        <v>10</v>
      </c>
      <c r="AF26" s="115">
        <v>8</v>
      </c>
      <c r="AG26" s="116">
        <v>164</v>
      </c>
      <c r="AH26" s="117">
        <v>0</v>
      </c>
      <c r="AI26" s="118">
        <v>0</v>
      </c>
      <c r="AJ26" s="118">
        <v>0</v>
      </c>
      <c r="AK26" s="118">
        <v>0</v>
      </c>
      <c r="AL26" s="118">
        <v>0</v>
      </c>
      <c r="AM26" s="118">
        <v>0</v>
      </c>
      <c r="AN26" s="118">
        <v>0</v>
      </c>
      <c r="AO26" s="118">
        <v>0</v>
      </c>
      <c r="AP26" s="118">
        <v>0</v>
      </c>
      <c r="AQ26" s="118">
        <v>0</v>
      </c>
      <c r="AR26" s="118">
        <v>0</v>
      </c>
      <c r="AS26" s="118">
        <v>0</v>
      </c>
      <c r="AT26" s="119">
        <v>0</v>
      </c>
      <c r="AU26" s="120"/>
    </row>
    <row r="27" spans="1:47">
      <c r="A27" s="106">
        <v>24</v>
      </c>
      <c r="B27" s="107"/>
      <c r="C27" s="108" t="s">
        <v>1058</v>
      </c>
      <c r="D27" s="108" t="s">
        <v>1059</v>
      </c>
      <c r="E27" s="108" t="s">
        <v>111</v>
      </c>
      <c r="F27" s="109">
        <v>173.3</v>
      </c>
      <c r="G27" s="110">
        <v>178.7</v>
      </c>
      <c r="H27" s="110">
        <v>143.19999999999999</v>
      </c>
      <c r="I27" s="110">
        <v>162.80000000000001</v>
      </c>
      <c r="J27" s="110">
        <v>167.1</v>
      </c>
      <c r="K27" s="110">
        <v>168.1</v>
      </c>
      <c r="L27" s="110">
        <v>148.9</v>
      </c>
      <c r="M27" s="110">
        <v>136.1</v>
      </c>
      <c r="N27" s="110">
        <v>152.69999999999999</v>
      </c>
      <c r="O27" s="110">
        <v>158.5</v>
      </c>
      <c r="P27" s="110">
        <v>131.1</v>
      </c>
      <c r="Q27" s="110">
        <v>116.4</v>
      </c>
      <c r="R27" s="111">
        <v>1836.9</v>
      </c>
      <c r="S27" s="112">
        <v>2500</v>
      </c>
      <c r="T27" s="113">
        <v>73.48</v>
      </c>
      <c r="U27" s="114">
        <v>20</v>
      </c>
      <c r="V27" s="115">
        <v>26</v>
      </c>
      <c r="W27" s="115">
        <v>25</v>
      </c>
      <c r="X27" s="115">
        <v>24</v>
      </c>
      <c r="Y27" s="115">
        <v>26</v>
      </c>
      <c r="Z27" s="115">
        <v>23</v>
      </c>
      <c r="AA27" s="115">
        <v>23</v>
      </c>
      <c r="AB27" s="115">
        <v>23</v>
      </c>
      <c r="AC27" s="115">
        <v>23</v>
      </c>
      <c r="AD27" s="115">
        <v>23</v>
      </c>
      <c r="AE27" s="115">
        <v>20</v>
      </c>
      <c r="AF27" s="115">
        <v>20</v>
      </c>
      <c r="AG27" s="116">
        <v>276</v>
      </c>
      <c r="AH27" s="117">
        <v>45</v>
      </c>
      <c r="AI27" s="118">
        <v>44</v>
      </c>
      <c r="AJ27" s="118">
        <v>39</v>
      </c>
      <c r="AK27" s="118">
        <v>49</v>
      </c>
      <c r="AL27" s="118">
        <v>47</v>
      </c>
      <c r="AM27" s="118">
        <v>35</v>
      </c>
      <c r="AN27" s="118">
        <v>33</v>
      </c>
      <c r="AO27" s="118">
        <v>27</v>
      </c>
      <c r="AP27" s="118">
        <v>35</v>
      </c>
      <c r="AQ27" s="118">
        <v>42</v>
      </c>
      <c r="AR27" s="118">
        <v>33</v>
      </c>
      <c r="AS27" s="118">
        <v>25</v>
      </c>
      <c r="AT27" s="119">
        <v>454</v>
      </c>
      <c r="AU27" s="120">
        <v>500</v>
      </c>
    </row>
    <row r="28" spans="1:47">
      <c r="A28" s="106">
        <v>25</v>
      </c>
      <c r="B28" s="107"/>
      <c r="C28" s="108" t="s">
        <v>915</v>
      </c>
      <c r="D28" s="108" t="s">
        <v>916</v>
      </c>
      <c r="E28" s="108" t="s">
        <v>906</v>
      </c>
      <c r="F28" s="109">
        <v>140.6</v>
      </c>
      <c r="G28" s="110">
        <v>140.5</v>
      </c>
      <c r="H28" s="110">
        <v>145.9</v>
      </c>
      <c r="I28" s="110">
        <v>161.9</v>
      </c>
      <c r="J28" s="110">
        <v>171.4</v>
      </c>
      <c r="K28" s="110">
        <v>172.9</v>
      </c>
      <c r="L28" s="110">
        <v>118.6</v>
      </c>
      <c r="M28" s="110">
        <v>153.80000000000001</v>
      </c>
      <c r="N28" s="110">
        <v>162.4</v>
      </c>
      <c r="O28" s="110">
        <v>161.9</v>
      </c>
      <c r="P28" s="110">
        <v>183.5</v>
      </c>
      <c r="Q28" s="110">
        <v>116.2</v>
      </c>
      <c r="R28" s="111">
        <v>1829.6</v>
      </c>
      <c r="S28" s="112">
        <v>1600</v>
      </c>
      <c r="T28" s="113">
        <v>114.35</v>
      </c>
      <c r="U28" s="114">
        <v>15</v>
      </c>
      <c r="V28" s="115">
        <v>16</v>
      </c>
      <c r="W28" s="115">
        <v>16</v>
      </c>
      <c r="X28" s="115">
        <v>16</v>
      </c>
      <c r="Y28" s="115">
        <v>19</v>
      </c>
      <c r="Z28" s="115">
        <v>16</v>
      </c>
      <c r="AA28" s="115">
        <v>14</v>
      </c>
      <c r="AB28" s="115">
        <v>17</v>
      </c>
      <c r="AC28" s="115">
        <v>18</v>
      </c>
      <c r="AD28" s="115">
        <v>19</v>
      </c>
      <c r="AE28" s="115">
        <v>17</v>
      </c>
      <c r="AF28" s="115">
        <v>15</v>
      </c>
      <c r="AG28" s="116">
        <v>198</v>
      </c>
      <c r="AH28" s="117">
        <v>17</v>
      </c>
      <c r="AI28" s="118">
        <v>16</v>
      </c>
      <c r="AJ28" s="118">
        <v>22</v>
      </c>
      <c r="AK28" s="118">
        <v>16</v>
      </c>
      <c r="AL28" s="118">
        <v>20</v>
      </c>
      <c r="AM28" s="118">
        <v>15</v>
      </c>
      <c r="AN28" s="118">
        <v>16</v>
      </c>
      <c r="AO28" s="118">
        <v>17</v>
      </c>
      <c r="AP28" s="118">
        <v>20</v>
      </c>
      <c r="AQ28" s="118">
        <v>19</v>
      </c>
      <c r="AR28" s="118">
        <v>20</v>
      </c>
      <c r="AS28" s="118">
        <v>15</v>
      </c>
      <c r="AT28" s="119">
        <v>213</v>
      </c>
      <c r="AU28" s="120"/>
    </row>
    <row r="29" spans="1:47">
      <c r="A29" s="106">
        <v>26</v>
      </c>
      <c r="B29" s="107"/>
      <c r="C29" s="108" t="s">
        <v>810</v>
      </c>
      <c r="D29" s="108" t="s">
        <v>1060</v>
      </c>
      <c r="E29" s="108" t="s">
        <v>604</v>
      </c>
      <c r="F29" s="109">
        <v>117.5</v>
      </c>
      <c r="G29" s="110">
        <v>138</v>
      </c>
      <c r="H29" s="110">
        <v>139.5</v>
      </c>
      <c r="I29" s="110">
        <v>90.5</v>
      </c>
      <c r="J29" s="110">
        <v>107.1</v>
      </c>
      <c r="K29" s="110">
        <v>156.5</v>
      </c>
      <c r="L29" s="110">
        <v>123</v>
      </c>
      <c r="M29" s="110">
        <v>102</v>
      </c>
      <c r="N29" s="110">
        <v>159.69999999999999</v>
      </c>
      <c r="O29" s="110">
        <v>301.10000000000002</v>
      </c>
      <c r="P29" s="110">
        <v>183.5</v>
      </c>
      <c r="Q29" s="110">
        <v>191.2</v>
      </c>
      <c r="R29" s="111">
        <v>1809.6</v>
      </c>
      <c r="S29" s="112">
        <v>2700</v>
      </c>
      <c r="T29" s="113">
        <v>67.02</v>
      </c>
      <c r="U29" s="114">
        <v>10</v>
      </c>
      <c r="V29" s="115">
        <v>15</v>
      </c>
      <c r="W29" s="115">
        <v>14</v>
      </c>
      <c r="X29" s="115">
        <v>8</v>
      </c>
      <c r="Y29" s="115">
        <v>15</v>
      </c>
      <c r="Z29" s="115">
        <v>17</v>
      </c>
      <c r="AA29" s="115">
        <v>12</v>
      </c>
      <c r="AB29" s="115">
        <v>14</v>
      </c>
      <c r="AC29" s="115">
        <v>25</v>
      </c>
      <c r="AD29" s="115">
        <v>27</v>
      </c>
      <c r="AE29" s="115">
        <v>21</v>
      </c>
      <c r="AF29" s="115">
        <v>20</v>
      </c>
      <c r="AG29" s="116">
        <v>198</v>
      </c>
      <c r="AH29" s="117">
        <v>0</v>
      </c>
      <c r="AI29" s="118">
        <v>0</v>
      </c>
      <c r="AJ29" s="118">
        <v>0</v>
      </c>
      <c r="AK29" s="118">
        <v>0</v>
      </c>
      <c r="AL29" s="118">
        <v>0</v>
      </c>
      <c r="AM29" s="118">
        <v>0</v>
      </c>
      <c r="AN29" s="118">
        <v>0</v>
      </c>
      <c r="AO29" s="118">
        <v>0</v>
      </c>
      <c r="AP29" s="118">
        <v>0</v>
      </c>
      <c r="AQ29" s="118">
        <v>0</v>
      </c>
      <c r="AR29" s="118">
        <v>0</v>
      </c>
      <c r="AS29" s="118">
        <v>0</v>
      </c>
      <c r="AT29" s="119">
        <v>0</v>
      </c>
      <c r="AU29" s="120"/>
    </row>
    <row r="30" spans="1:47">
      <c r="A30" s="106">
        <v>27</v>
      </c>
      <c r="B30" s="107"/>
      <c r="C30" s="108" t="s">
        <v>1061</v>
      </c>
      <c r="D30" s="108" t="s">
        <v>1062</v>
      </c>
      <c r="E30" s="108" t="s">
        <v>119</v>
      </c>
      <c r="F30" s="109">
        <v>140.30000000000001</v>
      </c>
      <c r="G30" s="110">
        <v>124.6</v>
      </c>
      <c r="H30" s="110">
        <v>219</v>
      </c>
      <c r="I30" s="110">
        <v>242.1</v>
      </c>
      <c r="J30" s="110">
        <v>226</v>
      </c>
      <c r="K30" s="110">
        <v>152.19999999999999</v>
      </c>
      <c r="L30" s="110">
        <v>152.4</v>
      </c>
      <c r="M30" s="110">
        <v>169.2</v>
      </c>
      <c r="N30" s="110">
        <v>56.1</v>
      </c>
      <c r="O30" s="110">
        <v>71.599999999999994</v>
      </c>
      <c r="P30" s="110">
        <v>100.3</v>
      </c>
      <c r="Q30" s="110">
        <v>152.5</v>
      </c>
      <c r="R30" s="111">
        <v>1806.3</v>
      </c>
      <c r="S30" s="112">
        <v>2000</v>
      </c>
      <c r="T30" s="113">
        <v>90.32</v>
      </c>
      <c r="U30" s="114">
        <v>19</v>
      </c>
      <c r="V30" s="115">
        <v>13</v>
      </c>
      <c r="W30" s="115">
        <v>22</v>
      </c>
      <c r="X30" s="115">
        <v>20</v>
      </c>
      <c r="Y30" s="115">
        <v>18</v>
      </c>
      <c r="Z30" s="115">
        <v>17</v>
      </c>
      <c r="AA30" s="115">
        <v>15</v>
      </c>
      <c r="AB30" s="115">
        <v>16</v>
      </c>
      <c r="AC30" s="115">
        <v>5</v>
      </c>
      <c r="AD30" s="115">
        <v>11</v>
      </c>
      <c r="AE30" s="115">
        <v>12</v>
      </c>
      <c r="AF30" s="115">
        <v>20</v>
      </c>
      <c r="AG30" s="116">
        <v>188</v>
      </c>
      <c r="AH30" s="117">
        <v>25</v>
      </c>
      <c r="AI30" s="118">
        <v>25</v>
      </c>
      <c r="AJ30" s="118">
        <v>47</v>
      </c>
      <c r="AK30" s="118">
        <v>44</v>
      </c>
      <c r="AL30" s="118">
        <v>45</v>
      </c>
      <c r="AM30" s="118">
        <v>21</v>
      </c>
      <c r="AN30" s="118">
        <v>23</v>
      </c>
      <c r="AO30" s="118">
        <v>25</v>
      </c>
      <c r="AP30" s="118">
        <v>22</v>
      </c>
      <c r="AQ30" s="118">
        <v>21</v>
      </c>
      <c r="AR30" s="118">
        <v>26</v>
      </c>
      <c r="AS30" s="118">
        <v>21</v>
      </c>
      <c r="AT30" s="119">
        <v>345</v>
      </c>
      <c r="AU30" s="120">
        <v>240</v>
      </c>
    </row>
    <row r="31" spans="1:47">
      <c r="A31" s="106">
        <v>28</v>
      </c>
      <c r="B31" s="107" t="s">
        <v>308</v>
      </c>
      <c r="C31" s="108" t="s">
        <v>796</v>
      </c>
      <c r="D31" s="108" t="s">
        <v>1063</v>
      </c>
      <c r="E31" s="108" t="s">
        <v>604</v>
      </c>
      <c r="F31" s="109">
        <v>153.6</v>
      </c>
      <c r="G31" s="110">
        <v>189.3</v>
      </c>
      <c r="H31" s="110">
        <v>172.5</v>
      </c>
      <c r="I31" s="110">
        <v>140.6</v>
      </c>
      <c r="J31" s="110">
        <v>135.1</v>
      </c>
      <c r="K31" s="110">
        <v>121</v>
      </c>
      <c r="L31" s="110">
        <v>132.6</v>
      </c>
      <c r="M31" s="110">
        <v>146.69999999999999</v>
      </c>
      <c r="N31" s="110">
        <v>145</v>
      </c>
      <c r="O31" s="110">
        <v>146.1</v>
      </c>
      <c r="P31" s="110">
        <v>152.1</v>
      </c>
      <c r="Q31" s="110">
        <v>166.7</v>
      </c>
      <c r="R31" s="111">
        <v>1801.3</v>
      </c>
      <c r="S31" s="112">
        <v>1500</v>
      </c>
      <c r="T31" s="113">
        <v>120.09</v>
      </c>
      <c r="U31" s="114">
        <v>16</v>
      </c>
      <c r="V31" s="115">
        <v>21</v>
      </c>
      <c r="W31" s="115">
        <v>19</v>
      </c>
      <c r="X31" s="115">
        <v>17</v>
      </c>
      <c r="Y31" s="115">
        <v>15</v>
      </c>
      <c r="Z31" s="115">
        <v>17</v>
      </c>
      <c r="AA31" s="115">
        <v>19</v>
      </c>
      <c r="AB31" s="115">
        <v>18</v>
      </c>
      <c r="AC31" s="115">
        <v>16</v>
      </c>
      <c r="AD31" s="115">
        <v>18</v>
      </c>
      <c r="AE31" s="115">
        <v>17</v>
      </c>
      <c r="AF31" s="115">
        <v>20</v>
      </c>
      <c r="AG31" s="116">
        <v>213</v>
      </c>
      <c r="AH31" s="117">
        <v>22</v>
      </c>
      <c r="AI31" s="118">
        <v>30</v>
      </c>
      <c r="AJ31" s="118">
        <v>23</v>
      </c>
      <c r="AK31" s="118">
        <v>25</v>
      </c>
      <c r="AL31" s="118">
        <v>22</v>
      </c>
      <c r="AM31" s="118">
        <v>27</v>
      </c>
      <c r="AN31" s="118">
        <v>24</v>
      </c>
      <c r="AO31" s="118">
        <v>26</v>
      </c>
      <c r="AP31" s="118">
        <v>27</v>
      </c>
      <c r="AQ31" s="118">
        <v>27</v>
      </c>
      <c r="AR31" s="118">
        <v>27</v>
      </c>
      <c r="AS31" s="118">
        <v>30</v>
      </c>
      <c r="AT31" s="119">
        <v>310</v>
      </c>
      <c r="AU31" s="120"/>
    </row>
    <row r="32" spans="1:47">
      <c r="A32" s="106">
        <v>29</v>
      </c>
      <c r="B32" s="107"/>
      <c r="C32" s="108" t="s">
        <v>584</v>
      </c>
      <c r="D32" s="108" t="s">
        <v>131</v>
      </c>
      <c r="E32" s="108" t="s">
        <v>132</v>
      </c>
      <c r="F32" s="109">
        <v>36</v>
      </c>
      <c r="G32" s="110">
        <v>89</v>
      </c>
      <c r="H32" s="110">
        <v>132</v>
      </c>
      <c r="I32" s="110">
        <v>112</v>
      </c>
      <c r="J32" s="110">
        <v>79</v>
      </c>
      <c r="K32" s="110">
        <v>82</v>
      </c>
      <c r="L32" s="110">
        <v>48</v>
      </c>
      <c r="M32" s="110">
        <v>105</v>
      </c>
      <c r="N32" s="110">
        <v>165</v>
      </c>
      <c r="O32" s="110">
        <v>224</v>
      </c>
      <c r="P32" s="110">
        <v>501</v>
      </c>
      <c r="Q32" s="110">
        <v>201</v>
      </c>
      <c r="R32" s="111">
        <v>1774</v>
      </c>
      <c r="S32" s="112">
        <v>2800</v>
      </c>
      <c r="T32" s="113">
        <v>63.36</v>
      </c>
      <c r="U32" s="114">
        <v>5</v>
      </c>
      <c r="V32" s="115">
        <v>12</v>
      </c>
      <c r="W32" s="115">
        <v>15</v>
      </c>
      <c r="X32" s="115">
        <v>16</v>
      </c>
      <c r="Y32" s="115">
        <v>10</v>
      </c>
      <c r="Z32" s="115">
        <v>9</v>
      </c>
      <c r="AA32" s="115">
        <v>5</v>
      </c>
      <c r="AB32" s="115">
        <v>14</v>
      </c>
      <c r="AC32" s="115">
        <v>15</v>
      </c>
      <c r="AD32" s="115">
        <v>21</v>
      </c>
      <c r="AE32" s="115">
        <v>27</v>
      </c>
      <c r="AF32" s="115">
        <v>17</v>
      </c>
      <c r="AG32" s="116">
        <v>166</v>
      </c>
      <c r="AH32" s="117">
        <v>5</v>
      </c>
      <c r="AI32" s="118">
        <v>10</v>
      </c>
      <c r="AJ32" s="118">
        <v>15</v>
      </c>
      <c r="AK32" s="118">
        <v>12</v>
      </c>
      <c r="AL32" s="118">
        <v>8</v>
      </c>
      <c r="AM32" s="118">
        <v>8</v>
      </c>
      <c r="AN32" s="118">
        <v>5</v>
      </c>
      <c r="AO32" s="118">
        <v>12</v>
      </c>
      <c r="AP32" s="118">
        <v>17</v>
      </c>
      <c r="AQ32" s="118">
        <v>24</v>
      </c>
      <c r="AR32" s="118">
        <v>51</v>
      </c>
      <c r="AS32" s="118">
        <v>19</v>
      </c>
      <c r="AT32" s="119">
        <v>186</v>
      </c>
      <c r="AU32" s="120">
        <v>300</v>
      </c>
    </row>
    <row r="33" spans="1:47">
      <c r="A33" s="121">
        <v>30</v>
      </c>
      <c r="B33" s="122" t="s">
        <v>308</v>
      </c>
      <c r="C33" s="123" t="s">
        <v>943</v>
      </c>
      <c r="D33" s="123" t="s">
        <v>944</v>
      </c>
      <c r="E33" s="123" t="s">
        <v>109</v>
      </c>
      <c r="F33" s="124">
        <v>191</v>
      </c>
      <c r="G33" s="125">
        <v>221</v>
      </c>
      <c r="H33" s="125">
        <v>144</v>
      </c>
      <c r="I33" s="125">
        <v>200</v>
      </c>
      <c r="J33" s="125">
        <v>160</v>
      </c>
      <c r="K33" s="125">
        <v>162</v>
      </c>
      <c r="L33" s="125">
        <v>146</v>
      </c>
      <c r="M33" s="125">
        <v>96</v>
      </c>
      <c r="N33" s="125">
        <v>10</v>
      </c>
      <c r="O33" s="125">
        <v>107</v>
      </c>
      <c r="P33" s="125">
        <v>203</v>
      </c>
      <c r="Q33" s="125">
        <v>124</v>
      </c>
      <c r="R33" s="126">
        <v>1764</v>
      </c>
      <c r="S33" s="127">
        <v>2000</v>
      </c>
      <c r="T33" s="128">
        <v>88.2</v>
      </c>
      <c r="U33" s="129">
        <v>19</v>
      </c>
      <c r="V33" s="130">
        <v>20</v>
      </c>
      <c r="W33" s="130">
        <v>12</v>
      </c>
      <c r="X33" s="130">
        <v>17</v>
      </c>
      <c r="Y33" s="130">
        <v>14</v>
      </c>
      <c r="Z33" s="130">
        <v>15</v>
      </c>
      <c r="AA33" s="130">
        <v>7</v>
      </c>
      <c r="AB33" s="130">
        <v>7</v>
      </c>
      <c r="AC33" s="130">
        <v>3</v>
      </c>
      <c r="AD33" s="130">
        <v>11</v>
      </c>
      <c r="AE33" s="130">
        <v>16</v>
      </c>
      <c r="AF33" s="130">
        <v>12</v>
      </c>
      <c r="AG33" s="131">
        <v>153</v>
      </c>
      <c r="AH33" s="132">
        <v>32</v>
      </c>
      <c r="AI33" s="133">
        <v>64</v>
      </c>
      <c r="AJ33" s="133">
        <v>40</v>
      </c>
      <c r="AK33" s="133">
        <v>45</v>
      </c>
      <c r="AL33" s="133">
        <v>50</v>
      </c>
      <c r="AM33" s="133">
        <v>60</v>
      </c>
      <c r="AN33" s="133">
        <v>32</v>
      </c>
      <c r="AO33" s="133">
        <v>102</v>
      </c>
      <c r="AP33" s="133">
        <v>10</v>
      </c>
      <c r="AQ33" s="133">
        <v>14</v>
      </c>
      <c r="AR33" s="133">
        <v>30</v>
      </c>
      <c r="AS33" s="133">
        <v>21</v>
      </c>
      <c r="AT33" s="134">
        <v>500</v>
      </c>
      <c r="AU33" s="135"/>
    </row>
    <row r="34" spans="1:47">
      <c r="A34" s="106">
        <v>31</v>
      </c>
      <c r="B34" s="107"/>
      <c r="C34" s="108" t="s">
        <v>818</v>
      </c>
      <c r="D34" s="108" t="s">
        <v>163</v>
      </c>
      <c r="E34" s="108" t="s">
        <v>109</v>
      </c>
      <c r="F34" s="109">
        <v>150</v>
      </c>
      <c r="G34" s="110">
        <v>130</v>
      </c>
      <c r="H34" s="110">
        <v>106</v>
      </c>
      <c r="I34" s="110">
        <v>54</v>
      </c>
      <c r="J34" s="110">
        <v>86</v>
      </c>
      <c r="K34" s="110">
        <v>176</v>
      </c>
      <c r="L34" s="110">
        <v>49</v>
      </c>
      <c r="M34" s="110">
        <v>104</v>
      </c>
      <c r="N34" s="110">
        <v>113</v>
      </c>
      <c r="O34" s="110">
        <v>210</v>
      </c>
      <c r="P34" s="110">
        <v>259</v>
      </c>
      <c r="Q34" s="110">
        <v>316</v>
      </c>
      <c r="R34" s="111">
        <v>1753</v>
      </c>
      <c r="S34" s="112">
        <v>1200</v>
      </c>
      <c r="T34" s="113">
        <v>146.08000000000001</v>
      </c>
      <c r="U34" s="114">
        <v>10</v>
      </c>
      <c r="V34" s="115">
        <v>7</v>
      </c>
      <c r="W34" s="115">
        <v>5</v>
      </c>
      <c r="X34" s="115">
        <v>5</v>
      </c>
      <c r="Y34" s="115">
        <v>7</v>
      </c>
      <c r="Z34" s="115">
        <v>12</v>
      </c>
      <c r="AA34" s="115">
        <v>5</v>
      </c>
      <c r="AB34" s="115">
        <v>7</v>
      </c>
      <c r="AC34" s="115">
        <v>6</v>
      </c>
      <c r="AD34" s="115">
        <v>16</v>
      </c>
      <c r="AE34" s="115">
        <v>12</v>
      </c>
      <c r="AF34" s="115">
        <v>14</v>
      </c>
      <c r="AG34" s="116">
        <v>106</v>
      </c>
      <c r="AH34" s="117">
        <v>30</v>
      </c>
      <c r="AI34" s="118">
        <v>25</v>
      </c>
      <c r="AJ34" s="118">
        <v>12</v>
      </c>
      <c r="AK34" s="118">
        <v>7</v>
      </c>
      <c r="AL34" s="118">
        <v>15</v>
      </c>
      <c r="AM34" s="118">
        <v>23</v>
      </c>
      <c r="AN34" s="118">
        <v>8</v>
      </c>
      <c r="AO34" s="118">
        <v>12</v>
      </c>
      <c r="AP34" s="118">
        <v>25</v>
      </c>
      <c r="AQ34" s="118">
        <v>30</v>
      </c>
      <c r="AR34" s="118">
        <v>30</v>
      </c>
      <c r="AS34" s="118">
        <v>50</v>
      </c>
      <c r="AT34" s="119">
        <v>267</v>
      </c>
      <c r="AU34" s="120"/>
    </row>
    <row r="35" spans="1:47">
      <c r="A35" s="106">
        <v>32</v>
      </c>
      <c r="B35" s="107"/>
      <c r="C35" s="108" t="s">
        <v>814</v>
      </c>
      <c r="D35" s="108" t="s">
        <v>307</v>
      </c>
      <c r="E35" s="108" t="s">
        <v>1064</v>
      </c>
      <c r="F35" s="109">
        <v>400.1</v>
      </c>
      <c r="G35" s="110">
        <v>300.8</v>
      </c>
      <c r="H35" s="110">
        <v>40</v>
      </c>
      <c r="I35" s="110">
        <v>31</v>
      </c>
      <c r="J35" s="110">
        <v>60</v>
      </c>
      <c r="K35" s="110">
        <v>150</v>
      </c>
      <c r="L35" s="110">
        <v>150</v>
      </c>
      <c r="M35" s="110">
        <v>147</v>
      </c>
      <c r="N35" s="110">
        <v>250</v>
      </c>
      <c r="O35" s="110">
        <v>50</v>
      </c>
      <c r="P35" s="110">
        <v>50</v>
      </c>
      <c r="Q35" s="110">
        <v>100</v>
      </c>
      <c r="R35" s="111">
        <v>1728.9</v>
      </c>
      <c r="S35" s="112">
        <v>3000</v>
      </c>
      <c r="T35" s="113">
        <v>57.63</v>
      </c>
      <c r="U35" s="114">
        <v>30</v>
      </c>
      <c r="V35" s="115">
        <v>31</v>
      </c>
      <c r="W35" s="115">
        <v>6</v>
      </c>
      <c r="X35" s="115">
        <v>5</v>
      </c>
      <c r="Y35" s="115">
        <v>7</v>
      </c>
      <c r="Z35" s="115">
        <v>12</v>
      </c>
      <c r="AA35" s="115">
        <v>12</v>
      </c>
      <c r="AB35" s="115">
        <v>15</v>
      </c>
      <c r="AC35" s="115">
        <v>20</v>
      </c>
      <c r="AD35" s="115">
        <v>5</v>
      </c>
      <c r="AE35" s="115">
        <v>10</v>
      </c>
      <c r="AF35" s="115">
        <v>10</v>
      </c>
      <c r="AG35" s="116">
        <v>163</v>
      </c>
      <c r="AH35" s="117">
        <v>41</v>
      </c>
      <c r="AI35" s="118">
        <v>34</v>
      </c>
      <c r="AJ35" s="118">
        <v>6</v>
      </c>
      <c r="AK35" s="118">
        <v>5</v>
      </c>
      <c r="AL35" s="118">
        <v>10</v>
      </c>
      <c r="AM35" s="118">
        <v>25</v>
      </c>
      <c r="AN35" s="118">
        <v>25</v>
      </c>
      <c r="AO35" s="118">
        <v>25</v>
      </c>
      <c r="AP35" s="118">
        <v>45</v>
      </c>
      <c r="AQ35" s="118">
        <v>15</v>
      </c>
      <c r="AR35" s="118">
        <v>10</v>
      </c>
      <c r="AS35" s="118">
        <v>15</v>
      </c>
      <c r="AT35" s="119">
        <v>256</v>
      </c>
      <c r="AU35" s="120"/>
    </row>
    <row r="36" spans="1:47">
      <c r="A36" s="106">
        <v>33</v>
      </c>
      <c r="B36" s="107"/>
      <c r="C36" s="108" t="s">
        <v>819</v>
      </c>
      <c r="D36" s="108" t="s">
        <v>691</v>
      </c>
      <c r="E36" s="108" t="s">
        <v>692</v>
      </c>
      <c r="F36" s="109">
        <v>90</v>
      </c>
      <c r="G36" s="110">
        <v>125</v>
      </c>
      <c r="H36" s="110">
        <v>140</v>
      </c>
      <c r="I36" s="110">
        <v>125</v>
      </c>
      <c r="J36" s="110">
        <v>150</v>
      </c>
      <c r="K36" s="110">
        <v>160</v>
      </c>
      <c r="L36" s="110">
        <v>158</v>
      </c>
      <c r="M36" s="110">
        <v>140</v>
      </c>
      <c r="N36" s="110">
        <v>180</v>
      </c>
      <c r="O36" s="110">
        <v>135</v>
      </c>
      <c r="P36" s="110">
        <v>150</v>
      </c>
      <c r="Q36" s="110">
        <v>150</v>
      </c>
      <c r="R36" s="111">
        <v>1703</v>
      </c>
      <c r="S36" s="112">
        <v>1800</v>
      </c>
      <c r="T36" s="113">
        <v>94.61</v>
      </c>
      <c r="U36" s="114">
        <v>9</v>
      </c>
      <c r="V36" s="115">
        <v>12</v>
      </c>
      <c r="W36" s="115">
        <v>12</v>
      </c>
      <c r="X36" s="115">
        <v>12</v>
      </c>
      <c r="Y36" s="115">
        <v>15</v>
      </c>
      <c r="Z36" s="115">
        <v>12</v>
      </c>
      <c r="AA36" s="115">
        <v>15</v>
      </c>
      <c r="AB36" s="115">
        <v>12</v>
      </c>
      <c r="AC36" s="115">
        <v>18</v>
      </c>
      <c r="AD36" s="115">
        <v>12</v>
      </c>
      <c r="AE36" s="115">
        <v>10</v>
      </c>
      <c r="AF36" s="115">
        <v>15</v>
      </c>
      <c r="AG36" s="116">
        <v>154</v>
      </c>
      <c r="AH36" s="117">
        <v>0</v>
      </c>
      <c r="AI36" s="118">
        <v>0</v>
      </c>
      <c r="AJ36" s="118">
        <v>0</v>
      </c>
      <c r="AK36" s="118">
        <v>0</v>
      </c>
      <c r="AL36" s="118">
        <v>0</v>
      </c>
      <c r="AM36" s="118">
        <v>0</v>
      </c>
      <c r="AN36" s="118">
        <v>0</v>
      </c>
      <c r="AO36" s="118">
        <v>0</v>
      </c>
      <c r="AP36" s="118">
        <v>0</v>
      </c>
      <c r="AQ36" s="118">
        <v>0</v>
      </c>
      <c r="AR36" s="118">
        <v>0</v>
      </c>
      <c r="AS36" s="118">
        <v>0</v>
      </c>
      <c r="AT36" s="119">
        <v>0</v>
      </c>
      <c r="AU36" s="120"/>
    </row>
    <row r="37" spans="1:47">
      <c r="A37" s="106">
        <v>34</v>
      </c>
      <c r="B37" s="107"/>
      <c r="C37" s="108" t="s">
        <v>847</v>
      </c>
      <c r="D37" s="108" t="s">
        <v>1065</v>
      </c>
      <c r="E37" s="108" t="s">
        <v>109</v>
      </c>
      <c r="F37" s="109">
        <v>106</v>
      </c>
      <c r="G37" s="110">
        <v>138</v>
      </c>
      <c r="H37" s="110">
        <v>106</v>
      </c>
      <c r="I37" s="110">
        <v>74.5</v>
      </c>
      <c r="J37" s="110">
        <v>159.5</v>
      </c>
      <c r="K37" s="110">
        <v>136.5</v>
      </c>
      <c r="L37" s="110">
        <v>150</v>
      </c>
      <c r="M37" s="110">
        <v>144.5</v>
      </c>
      <c r="N37" s="110">
        <v>215</v>
      </c>
      <c r="O37" s="110">
        <v>185</v>
      </c>
      <c r="P37" s="110">
        <v>120</v>
      </c>
      <c r="Q37" s="110">
        <v>140</v>
      </c>
      <c r="R37" s="111">
        <v>1675</v>
      </c>
      <c r="S37" s="112">
        <v>1500</v>
      </c>
      <c r="T37" s="113">
        <v>111.67</v>
      </c>
      <c r="U37" s="114">
        <v>12</v>
      </c>
      <c r="V37" s="115">
        <v>10</v>
      </c>
      <c r="W37" s="115">
        <v>11</v>
      </c>
      <c r="X37" s="115">
        <v>7</v>
      </c>
      <c r="Y37" s="115">
        <v>18</v>
      </c>
      <c r="Z37" s="115">
        <v>19</v>
      </c>
      <c r="AA37" s="115">
        <v>19</v>
      </c>
      <c r="AB37" s="115">
        <v>20</v>
      </c>
      <c r="AC37" s="115">
        <v>25</v>
      </c>
      <c r="AD37" s="115">
        <v>18</v>
      </c>
      <c r="AE37" s="115">
        <v>13</v>
      </c>
      <c r="AF37" s="115">
        <v>16</v>
      </c>
      <c r="AG37" s="116">
        <v>188</v>
      </c>
      <c r="AH37" s="117">
        <v>13</v>
      </c>
      <c r="AI37" s="118">
        <v>15</v>
      </c>
      <c r="AJ37" s="118">
        <v>12</v>
      </c>
      <c r="AK37" s="118">
        <v>8</v>
      </c>
      <c r="AL37" s="118">
        <v>20</v>
      </c>
      <c r="AM37" s="118">
        <v>18</v>
      </c>
      <c r="AN37" s="118">
        <v>14</v>
      </c>
      <c r="AO37" s="118">
        <v>16</v>
      </c>
      <c r="AP37" s="118">
        <v>22</v>
      </c>
      <c r="AQ37" s="118">
        <v>18</v>
      </c>
      <c r="AR37" s="118">
        <v>14</v>
      </c>
      <c r="AS37" s="118">
        <v>16</v>
      </c>
      <c r="AT37" s="119">
        <v>186</v>
      </c>
      <c r="AU37" s="120"/>
    </row>
    <row r="38" spans="1:47">
      <c r="A38" s="106">
        <v>35</v>
      </c>
      <c r="B38" s="107" t="s">
        <v>308</v>
      </c>
      <c r="C38" s="108" t="s">
        <v>137</v>
      </c>
      <c r="D38" s="108" t="s">
        <v>138</v>
      </c>
      <c r="E38" s="108" t="s">
        <v>225</v>
      </c>
      <c r="F38" s="109">
        <v>238.6</v>
      </c>
      <c r="G38" s="110">
        <v>77.400000000000006</v>
      </c>
      <c r="H38" s="110">
        <v>42.6</v>
      </c>
      <c r="I38" s="110">
        <v>96.9</v>
      </c>
      <c r="J38" s="110">
        <v>158.1</v>
      </c>
      <c r="K38" s="110">
        <v>174.3</v>
      </c>
      <c r="L38" s="110">
        <v>311</v>
      </c>
      <c r="M38" s="110">
        <v>108.7</v>
      </c>
      <c r="N38" s="110">
        <v>82.1</v>
      </c>
      <c r="O38" s="110">
        <v>215.4</v>
      </c>
      <c r="P38" s="110">
        <v>94.7</v>
      </c>
      <c r="Q38" s="110">
        <v>43.5</v>
      </c>
      <c r="R38" s="111">
        <v>1643.3</v>
      </c>
      <c r="S38" s="112">
        <v>1500</v>
      </c>
      <c r="T38" s="113">
        <v>109.55</v>
      </c>
      <c r="U38" s="114">
        <v>21</v>
      </c>
      <c r="V38" s="115">
        <v>10</v>
      </c>
      <c r="W38" s="115">
        <v>7</v>
      </c>
      <c r="X38" s="115">
        <v>15</v>
      </c>
      <c r="Y38" s="115">
        <v>22</v>
      </c>
      <c r="Z38" s="115">
        <v>21</v>
      </c>
      <c r="AA38" s="115">
        <v>26</v>
      </c>
      <c r="AB38" s="115">
        <v>13</v>
      </c>
      <c r="AC38" s="115">
        <v>12</v>
      </c>
      <c r="AD38" s="115">
        <v>17</v>
      </c>
      <c r="AE38" s="115">
        <v>10</v>
      </c>
      <c r="AF38" s="115">
        <v>6</v>
      </c>
      <c r="AG38" s="116">
        <v>180</v>
      </c>
      <c r="AH38" s="117">
        <v>0</v>
      </c>
      <c r="AI38" s="118">
        <v>0</v>
      </c>
      <c r="AJ38" s="118">
        <v>4</v>
      </c>
      <c r="AK38" s="118">
        <v>0</v>
      </c>
      <c r="AL38" s="118">
        <v>0</v>
      </c>
      <c r="AM38" s="118">
        <v>0</v>
      </c>
      <c r="AN38" s="118">
        <v>0</v>
      </c>
      <c r="AO38" s="118">
        <v>0</v>
      </c>
      <c r="AP38" s="118">
        <v>0</v>
      </c>
      <c r="AQ38" s="118">
        <v>0</v>
      </c>
      <c r="AR38" s="118">
        <v>0</v>
      </c>
      <c r="AS38" s="118">
        <v>0</v>
      </c>
      <c r="AT38" s="119">
        <v>4</v>
      </c>
      <c r="AU38" s="120"/>
    </row>
    <row r="39" spans="1:47">
      <c r="A39" s="106">
        <v>36</v>
      </c>
      <c r="B39" s="107"/>
      <c r="C39" s="108" t="s">
        <v>808</v>
      </c>
      <c r="D39" s="108" t="s">
        <v>911</v>
      </c>
      <c r="E39" s="108" t="s">
        <v>142</v>
      </c>
      <c r="F39" s="109">
        <v>151</v>
      </c>
      <c r="G39" s="110">
        <v>163</v>
      </c>
      <c r="H39" s="110">
        <v>142</v>
      </c>
      <c r="I39" s="110">
        <v>161</v>
      </c>
      <c r="J39" s="110">
        <v>138</v>
      </c>
      <c r="K39" s="110">
        <v>116</v>
      </c>
      <c r="L39" s="110">
        <v>127</v>
      </c>
      <c r="M39" s="110">
        <v>55</v>
      </c>
      <c r="N39" s="110">
        <v>137</v>
      </c>
      <c r="O39" s="110">
        <v>142</v>
      </c>
      <c r="P39" s="110">
        <v>134</v>
      </c>
      <c r="Q39" s="110">
        <v>126</v>
      </c>
      <c r="R39" s="111">
        <v>1592</v>
      </c>
      <c r="S39" s="112">
        <v>1440</v>
      </c>
      <c r="T39" s="113">
        <v>110.56</v>
      </c>
      <c r="U39" s="114">
        <v>13</v>
      </c>
      <c r="V39" s="115">
        <v>14</v>
      </c>
      <c r="W39" s="115">
        <v>13</v>
      </c>
      <c r="X39" s="115">
        <v>12</v>
      </c>
      <c r="Y39" s="115">
        <v>13</v>
      </c>
      <c r="Z39" s="115">
        <v>11</v>
      </c>
      <c r="AA39" s="115">
        <v>11</v>
      </c>
      <c r="AB39" s="115">
        <v>5</v>
      </c>
      <c r="AC39" s="115">
        <v>13</v>
      </c>
      <c r="AD39" s="115">
        <v>13</v>
      </c>
      <c r="AE39" s="115">
        <v>11</v>
      </c>
      <c r="AF39" s="115">
        <v>11</v>
      </c>
      <c r="AG39" s="116">
        <v>140</v>
      </c>
      <c r="AH39" s="117">
        <v>0</v>
      </c>
      <c r="AI39" s="118">
        <v>0</v>
      </c>
      <c r="AJ39" s="118">
        <v>0</v>
      </c>
      <c r="AK39" s="118">
        <v>0</v>
      </c>
      <c r="AL39" s="118">
        <v>0</v>
      </c>
      <c r="AM39" s="118">
        <v>0</v>
      </c>
      <c r="AN39" s="118">
        <v>0</v>
      </c>
      <c r="AO39" s="118">
        <v>0</v>
      </c>
      <c r="AP39" s="118">
        <v>0</v>
      </c>
      <c r="AQ39" s="118">
        <v>0</v>
      </c>
      <c r="AR39" s="118">
        <v>0</v>
      </c>
      <c r="AS39" s="118">
        <v>0</v>
      </c>
      <c r="AT39" s="119">
        <v>0</v>
      </c>
      <c r="AU39" s="120"/>
    </row>
    <row r="40" spans="1:47">
      <c r="A40" s="106">
        <v>37</v>
      </c>
      <c r="B40" s="107"/>
      <c r="C40" s="108" t="s">
        <v>1066</v>
      </c>
      <c r="D40" s="108" t="s">
        <v>1067</v>
      </c>
      <c r="E40" s="108" t="s">
        <v>1068</v>
      </c>
      <c r="F40" s="109">
        <v>157.9</v>
      </c>
      <c r="G40" s="110">
        <v>157.1</v>
      </c>
      <c r="H40" s="110">
        <v>138.80000000000001</v>
      </c>
      <c r="I40" s="110">
        <v>141.6</v>
      </c>
      <c r="J40" s="110">
        <v>129</v>
      </c>
      <c r="K40" s="110">
        <v>122.9</v>
      </c>
      <c r="L40" s="110">
        <v>200.3</v>
      </c>
      <c r="M40" s="110">
        <v>150.9</v>
      </c>
      <c r="N40" s="110">
        <v>88.4</v>
      </c>
      <c r="O40" s="110">
        <v>97.5</v>
      </c>
      <c r="P40" s="110">
        <v>104.2</v>
      </c>
      <c r="Q40" s="110">
        <v>44.2</v>
      </c>
      <c r="R40" s="111">
        <v>1532.8</v>
      </c>
      <c r="S40" s="112">
        <v>2400</v>
      </c>
      <c r="T40" s="113">
        <v>63.87</v>
      </c>
      <c r="U40" s="114">
        <v>20</v>
      </c>
      <c r="V40" s="115">
        <v>17</v>
      </c>
      <c r="W40" s="115">
        <v>19</v>
      </c>
      <c r="X40" s="115">
        <v>18</v>
      </c>
      <c r="Y40" s="115">
        <v>15</v>
      </c>
      <c r="Z40" s="115">
        <v>13</v>
      </c>
      <c r="AA40" s="115">
        <v>20</v>
      </c>
      <c r="AB40" s="115">
        <v>15</v>
      </c>
      <c r="AC40" s="115">
        <v>12</v>
      </c>
      <c r="AD40" s="115">
        <v>13</v>
      </c>
      <c r="AE40" s="115">
        <v>12</v>
      </c>
      <c r="AF40" s="115">
        <v>6</v>
      </c>
      <c r="AG40" s="116">
        <v>180</v>
      </c>
      <c r="AH40" s="117">
        <v>19</v>
      </c>
      <c r="AI40" s="118">
        <v>25</v>
      </c>
      <c r="AJ40" s="118">
        <v>20</v>
      </c>
      <c r="AK40" s="118">
        <v>18</v>
      </c>
      <c r="AL40" s="118">
        <v>0</v>
      </c>
      <c r="AM40" s="118">
        <v>0</v>
      </c>
      <c r="AN40" s="118">
        <v>0</v>
      </c>
      <c r="AO40" s="118">
        <v>0</v>
      </c>
      <c r="AP40" s="118">
        <v>0</v>
      </c>
      <c r="AQ40" s="118">
        <v>0</v>
      </c>
      <c r="AR40" s="118">
        <v>0</v>
      </c>
      <c r="AS40" s="118">
        <v>0</v>
      </c>
      <c r="AT40" s="119">
        <v>82</v>
      </c>
      <c r="AU40" s="120">
        <v>350</v>
      </c>
    </row>
    <row r="41" spans="1:47">
      <c r="A41" s="106">
        <v>38</v>
      </c>
      <c r="B41" s="107"/>
      <c r="C41" s="108" t="s">
        <v>932</v>
      </c>
      <c r="D41" s="108" t="s">
        <v>933</v>
      </c>
      <c r="E41" s="108" t="s">
        <v>109</v>
      </c>
      <c r="F41" s="109">
        <v>100</v>
      </c>
      <c r="G41" s="110">
        <v>47.9</v>
      </c>
      <c r="H41" s="110">
        <v>110.5</v>
      </c>
      <c r="I41" s="110">
        <v>150.5</v>
      </c>
      <c r="J41" s="110">
        <v>155.5</v>
      </c>
      <c r="K41" s="110">
        <v>161</v>
      </c>
      <c r="L41" s="110">
        <v>169.5</v>
      </c>
      <c r="M41" s="110">
        <v>120</v>
      </c>
      <c r="N41" s="110">
        <v>196</v>
      </c>
      <c r="O41" s="110">
        <v>50.5</v>
      </c>
      <c r="P41" s="110">
        <v>119.8</v>
      </c>
      <c r="Q41" s="110">
        <v>117</v>
      </c>
      <c r="R41" s="111">
        <v>1498.2</v>
      </c>
      <c r="S41" s="112">
        <v>1800</v>
      </c>
      <c r="T41" s="113">
        <v>83.23</v>
      </c>
      <c r="U41" s="114">
        <v>10</v>
      </c>
      <c r="V41" s="115">
        <v>6</v>
      </c>
      <c r="W41" s="115">
        <v>13</v>
      </c>
      <c r="X41" s="115">
        <v>14</v>
      </c>
      <c r="Y41" s="115">
        <v>18</v>
      </c>
      <c r="Z41" s="115">
        <v>14</v>
      </c>
      <c r="AA41" s="115">
        <v>19</v>
      </c>
      <c r="AB41" s="115">
        <v>12</v>
      </c>
      <c r="AC41" s="115">
        <v>19</v>
      </c>
      <c r="AD41" s="115">
        <v>6</v>
      </c>
      <c r="AE41" s="115">
        <v>14</v>
      </c>
      <c r="AF41" s="115">
        <v>10</v>
      </c>
      <c r="AG41" s="116">
        <v>155</v>
      </c>
      <c r="AH41" s="117">
        <v>13</v>
      </c>
      <c r="AI41" s="118">
        <v>11</v>
      </c>
      <c r="AJ41" s="118">
        <v>13</v>
      </c>
      <c r="AK41" s="118">
        <v>19</v>
      </c>
      <c r="AL41" s="118">
        <v>20</v>
      </c>
      <c r="AM41" s="118">
        <v>21</v>
      </c>
      <c r="AN41" s="118">
        <v>21</v>
      </c>
      <c r="AO41" s="118">
        <v>14</v>
      </c>
      <c r="AP41" s="118">
        <v>21</v>
      </c>
      <c r="AQ41" s="118">
        <v>4</v>
      </c>
      <c r="AR41" s="118">
        <v>12</v>
      </c>
      <c r="AS41" s="118">
        <v>18</v>
      </c>
      <c r="AT41" s="119">
        <v>187</v>
      </c>
      <c r="AU41" s="120"/>
    </row>
    <row r="42" spans="1:47">
      <c r="A42" s="106">
        <v>39</v>
      </c>
      <c r="B42" s="107"/>
      <c r="C42" s="108" t="s">
        <v>1069</v>
      </c>
      <c r="D42" s="108" t="s">
        <v>1070</v>
      </c>
      <c r="E42" s="108" t="s">
        <v>168</v>
      </c>
      <c r="F42" s="109">
        <v>137.5</v>
      </c>
      <c r="G42" s="110">
        <v>148.1</v>
      </c>
      <c r="H42" s="110">
        <v>123.2</v>
      </c>
      <c r="I42" s="110">
        <v>139.1</v>
      </c>
      <c r="J42" s="110">
        <v>90</v>
      </c>
      <c r="K42" s="110">
        <v>163.69999999999999</v>
      </c>
      <c r="L42" s="110">
        <v>147</v>
      </c>
      <c r="M42" s="110">
        <v>83.5</v>
      </c>
      <c r="N42" s="110">
        <v>103.5</v>
      </c>
      <c r="O42" s="110">
        <v>123.5</v>
      </c>
      <c r="P42" s="110">
        <v>121.5</v>
      </c>
      <c r="Q42" s="110">
        <v>60.2</v>
      </c>
      <c r="R42" s="111">
        <v>1440.8</v>
      </c>
      <c r="S42" s="112">
        <v>2000</v>
      </c>
      <c r="T42" s="113">
        <v>72.040000000000006</v>
      </c>
      <c r="U42" s="114">
        <v>15</v>
      </c>
      <c r="V42" s="115">
        <v>20</v>
      </c>
      <c r="W42" s="115">
        <v>9</v>
      </c>
      <c r="X42" s="115">
        <v>11</v>
      </c>
      <c r="Y42" s="115">
        <v>9</v>
      </c>
      <c r="Z42" s="115">
        <v>15</v>
      </c>
      <c r="AA42" s="115">
        <v>11</v>
      </c>
      <c r="AB42" s="115">
        <v>7</v>
      </c>
      <c r="AC42" s="115">
        <v>10</v>
      </c>
      <c r="AD42" s="115">
        <v>11</v>
      </c>
      <c r="AE42" s="115">
        <v>10</v>
      </c>
      <c r="AF42" s="115">
        <v>7</v>
      </c>
      <c r="AG42" s="116">
        <v>135</v>
      </c>
      <c r="AH42" s="117">
        <v>16</v>
      </c>
      <c r="AI42" s="118">
        <v>22</v>
      </c>
      <c r="AJ42" s="118">
        <v>13</v>
      </c>
      <c r="AK42" s="118">
        <v>19</v>
      </c>
      <c r="AL42" s="118">
        <v>10</v>
      </c>
      <c r="AM42" s="118">
        <v>20</v>
      </c>
      <c r="AN42" s="118">
        <v>18</v>
      </c>
      <c r="AO42" s="118">
        <v>9</v>
      </c>
      <c r="AP42" s="118">
        <v>13</v>
      </c>
      <c r="AQ42" s="118">
        <v>13</v>
      </c>
      <c r="AR42" s="118">
        <v>14</v>
      </c>
      <c r="AS42" s="118">
        <v>8</v>
      </c>
      <c r="AT42" s="119">
        <v>175</v>
      </c>
      <c r="AU42" s="120">
        <v>365</v>
      </c>
    </row>
    <row r="43" spans="1:47">
      <c r="A43" s="121">
        <v>40</v>
      </c>
      <c r="B43" s="122"/>
      <c r="C43" s="123" t="s">
        <v>921</v>
      </c>
      <c r="D43" s="123" t="s">
        <v>922</v>
      </c>
      <c r="E43" s="123" t="s">
        <v>923</v>
      </c>
      <c r="F43" s="124">
        <v>93</v>
      </c>
      <c r="G43" s="125">
        <v>115</v>
      </c>
      <c r="H43" s="125">
        <v>87</v>
      </c>
      <c r="I43" s="125">
        <v>116</v>
      </c>
      <c r="J43" s="125">
        <v>116</v>
      </c>
      <c r="K43" s="125">
        <v>92</v>
      </c>
      <c r="L43" s="125">
        <v>117</v>
      </c>
      <c r="M43" s="125">
        <v>160</v>
      </c>
      <c r="N43" s="125">
        <v>74</v>
      </c>
      <c r="O43" s="125">
        <v>202</v>
      </c>
      <c r="P43" s="125">
        <v>142</v>
      </c>
      <c r="Q43" s="125">
        <v>124</v>
      </c>
      <c r="R43" s="126">
        <v>1438</v>
      </c>
      <c r="S43" s="127">
        <v>1350</v>
      </c>
      <c r="T43" s="128">
        <v>106.52</v>
      </c>
      <c r="U43" s="129">
        <v>14</v>
      </c>
      <c r="V43" s="130">
        <v>14</v>
      </c>
      <c r="W43" s="130">
        <v>13</v>
      </c>
      <c r="X43" s="130">
        <v>13</v>
      </c>
      <c r="Y43" s="130">
        <v>14</v>
      </c>
      <c r="Z43" s="130">
        <v>12</v>
      </c>
      <c r="AA43" s="130">
        <v>12</v>
      </c>
      <c r="AB43" s="130">
        <v>12</v>
      </c>
      <c r="AC43" s="130">
        <v>10</v>
      </c>
      <c r="AD43" s="130">
        <v>17</v>
      </c>
      <c r="AE43" s="130">
        <v>12</v>
      </c>
      <c r="AF43" s="130">
        <v>10</v>
      </c>
      <c r="AG43" s="131">
        <v>153</v>
      </c>
      <c r="AH43" s="132">
        <v>30</v>
      </c>
      <c r="AI43" s="133">
        <v>36</v>
      </c>
      <c r="AJ43" s="133">
        <v>19</v>
      </c>
      <c r="AK43" s="133">
        <v>28</v>
      </c>
      <c r="AL43" s="133">
        <v>33</v>
      </c>
      <c r="AM43" s="133">
        <v>32</v>
      </c>
      <c r="AN43" s="133">
        <v>33</v>
      </c>
      <c r="AO43" s="133">
        <v>35</v>
      </c>
      <c r="AP43" s="133">
        <v>33</v>
      </c>
      <c r="AQ43" s="133">
        <v>33</v>
      </c>
      <c r="AR43" s="133">
        <v>30</v>
      </c>
      <c r="AS43" s="133">
        <v>23</v>
      </c>
      <c r="AT43" s="134">
        <v>365</v>
      </c>
      <c r="AU43" s="135">
        <v>240</v>
      </c>
    </row>
    <row r="44" spans="1:47">
      <c r="A44" s="106">
        <v>41</v>
      </c>
      <c r="B44" s="107"/>
      <c r="C44" s="108" t="s">
        <v>822</v>
      </c>
      <c r="D44" s="108" t="s">
        <v>244</v>
      </c>
      <c r="E44" s="108" t="s">
        <v>109</v>
      </c>
      <c r="F44" s="109">
        <v>232.4</v>
      </c>
      <c r="G44" s="110">
        <v>223.5</v>
      </c>
      <c r="H44" s="110">
        <v>118</v>
      </c>
      <c r="I44" s="110">
        <v>176</v>
      </c>
      <c r="J44" s="110">
        <v>147</v>
      </c>
      <c r="K44" s="110">
        <v>180.3</v>
      </c>
      <c r="L44" s="110">
        <v>36</v>
      </c>
      <c r="M44" s="110">
        <v>96.2</v>
      </c>
      <c r="N44" s="110">
        <v>43.2</v>
      </c>
      <c r="O44" s="110">
        <v>27</v>
      </c>
      <c r="P44" s="110">
        <v>49</v>
      </c>
      <c r="Q44" s="110">
        <v>105.6</v>
      </c>
      <c r="R44" s="111">
        <v>1434.2</v>
      </c>
      <c r="S44" s="112">
        <v>1500</v>
      </c>
      <c r="T44" s="113">
        <v>95.61</v>
      </c>
      <c r="U44" s="114">
        <v>16</v>
      </c>
      <c r="V44" s="115">
        <v>15</v>
      </c>
      <c r="W44" s="115">
        <v>13</v>
      </c>
      <c r="X44" s="115">
        <v>10</v>
      </c>
      <c r="Y44" s="115">
        <v>6</v>
      </c>
      <c r="Z44" s="115">
        <v>9</v>
      </c>
      <c r="AA44" s="115">
        <v>5</v>
      </c>
      <c r="AB44" s="115">
        <v>8</v>
      </c>
      <c r="AC44" s="115">
        <v>4</v>
      </c>
      <c r="AD44" s="115">
        <v>6</v>
      </c>
      <c r="AE44" s="115">
        <v>4</v>
      </c>
      <c r="AF44" s="115">
        <v>9</v>
      </c>
      <c r="AG44" s="116">
        <v>105</v>
      </c>
      <c r="AH44" s="117">
        <v>0</v>
      </c>
      <c r="AI44" s="118">
        <v>0</v>
      </c>
      <c r="AJ44" s="118">
        <v>0</v>
      </c>
      <c r="AK44" s="118">
        <v>0</v>
      </c>
      <c r="AL44" s="118">
        <v>0</v>
      </c>
      <c r="AM44" s="118">
        <v>0</v>
      </c>
      <c r="AN44" s="118">
        <v>0</v>
      </c>
      <c r="AO44" s="118">
        <v>0</v>
      </c>
      <c r="AP44" s="118">
        <v>0</v>
      </c>
      <c r="AQ44" s="118">
        <v>0</v>
      </c>
      <c r="AR44" s="118">
        <v>0</v>
      </c>
      <c r="AS44" s="118">
        <v>0</v>
      </c>
      <c r="AT44" s="119">
        <v>0</v>
      </c>
      <c r="AU44" s="120"/>
    </row>
    <row r="45" spans="1:47">
      <c r="A45" s="106">
        <v>42</v>
      </c>
      <c r="B45" s="107"/>
      <c r="C45" s="108" t="s">
        <v>805</v>
      </c>
      <c r="D45" s="108" t="s">
        <v>166</v>
      </c>
      <c r="E45" s="108" t="s">
        <v>109</v>
      </c>
      <c r="F45" s="109">
        <v>133</v>
      </c>
      <c r="G45" s="110">
        <v>148</v>
      </c>
      <c r="H45" s="110">
        <v>123</v>
      </c>
      <c r="I45" s="110">
        <v>127</v>
      </c>
      <c r="J45" s="110">
        <v>127</v>
      </c>
      <c r="K45" s="110">
        <v>114</v>
      </c>
      <c r="L45" s="110">
        <v>117</v>
      </c>
      <c r="M45" s="110">
        <v>123</v>
      </c>
      <c r="N45" s="110">
        <v>112</v>
      </c>
      <c r="O45" s="110">
        <v>111</v>
      </c>
      <c r="P45" s="110">
        <v>89</v>
      </c>
      <c r="Q45" s="110">
        <v>89</v>
      </c>
      <c r="R45" s="111">
        <v>1413</v>
      </c>
      <c r="S45" s="112">
        <v>1500</v>
      </c>
      <c r="T45" s="113">
        <v>94.2</v>
      </c>
      <c r="U45" s="114">
        <v>11</v>
      </c>
      <c r="V45" s="115">
        <v>11</v>
      </c>
      <c r="W45" s="115">
        <v>10</v>
      </c>
      <c r="X45" s="115">
        <v>10</v>
      </c>
      <c r="Y45" s="115">
        <v>10</v>
      </c>
      <c r="Z45" s="115">
        <v>8</v>
      </c>
      <c r="AA45" s="115">
        <v>9</v>
      </c>
      <c r="AB45" s="115">
        <v>8</v>
      </c>
      <c r="AC45" s="115">
        <v>8</v>
      </c>
      <c r="AD45" s="115">
        <v>8</v>
      </c>
      <c r="AE45" s="115">
        <v>8</v>
      </c>
      <c r="AF45" s="115">
        <v>7</v>
      </c>
      <c r="AG45" s="116">
        <v>108</v>
      </c>
      <c r="AH45" s="117">
        <v>11</v>
      </c>
      <c r="AI45" s="118">
        <v>12</v>
      </c>
      <c r="AJ45" s="118">
        <v>10</v>
      </c>
      <c r="AK45" s="118">
        <v>12</v>
      </c>
      <c r="AL45" s="118">
        <v>12</v>
      </c>
      <c r="AM45" s="118">
        <v>10</v>
      </c>
      <c r="AN45" s="118">
        <v>10</v>
      </c>
      <c r="AO45" s="118">
        <v>10</v>
      </c>
      <c r="AP45" s="118">
        <v>10</v>
      </c>
      <c r="AQ45" s="118">
        <v>10</v>
      </c>
      <c r="AR45" s="118">
        <v>7</v>
      </c>
      <c r="AS45" s="118">
        <v>8</v>
      </c>
      <c r="AT45" s="119">
        <v>122</v>
      </c>
      <c r="AU45" s="120"/>
    </row>
    <row r="46" spans="1:47">
      <c r="A46" s="106">
        <v>43</v>
      </c>
      <c r="B46" s="107"/>
      <c r="C46" s="108" t="s">
        <v>880</v>
      </c>
      <c r="D46" s="108" t="s">
        <v>304</v>
      </c>
      <c r="E46" s="108" t="s">
        <v>109</v>
      </c>
      <c r="F46" s="109">
        <v>171.9</v>
      </c>
      <c r="G46" s="110">
        <v>143.5</v>
      </c>
      <c r="H46" s="110">
        <v>135</v>
      </c>
      <c r="I46" s="110">
        <v>195.9</v>
      </c>
      <c r="J46" s="110">
        <v>75.900000000000006</v>
      </c>
      <c r="K46" s="110">
        <v>35.700000000000003</v>
      </c>
      <c r="L46" s="110">
        <v>35.700000000000003</v>
      </c>
      <c r="M46" s="110">
        <v>45.6</v>
      </c>
      <c r="N46" s="110">
        <v>173.5</v>
      </c>
      <c r="O46" s="110">
        <v>138.6</v>
      </c>
      <c r="P46" s="110">
        <v>158.80000000000001</v>
      </c>
      <c r="Q46" s="110">
        <v>91.5</v>
      </c>
      <c r="R46" s="111">
        <v>1401.6</v>
      </c>
      <c r="S46" s="112">
        <v>2000</v>
      </c>
      <c r="T46" s="113">
        <v>70.08</v>
      </c>
      <c r="U46" s="114">
        <v>18</v>
      </c>
      <c r="V46" s="115">
        <v>17</v>
      </c>
      <c r="W46" s="115">
        <v>12</v>
      </c>
      <c r="X46" s="115">
        <v>25</v>
      </c>
      <c r="Y46" s="115">
        <v>11</v>
      </c>
      <c r="Z46" s="115">
        <v>5</v>
      </c>
      <c r="AA46" s="115">
        <v>5</v>
      </c>
      <c r="AB46" s="115">
        <v>8</v>
      </c>
      <c r="AC46" s="115">
        <v>19</v>
      </c>
      <c r="AD46" s="115">
        <v>12</v>
      </c>
      <c r="AE46" s="115">
        <v>13</v>
      </c>
      <c r="AF46" s="115">
        <v>12</v>
      </c>
      <c r="AG46" s="116">
        <v>157</v>
      </c>
      <c r="AH46" s="117">
        <v>43</v>
      </c>
      <c r="AI46" s="118">
        <v>27</v>
      </c>
      <c r="AJ46" s="118">
        <v>37</v>
      </c>
      <c r="AK46" s="118">
        <v>38</v>
      </c>
      <c r="AL46" s="118">
        <v>22</v>
      </c>
      <c r="AM46" s="118">
        <v>7</v>
      </c>
      <c r="AN46" s="118">
        <v>7</v>
      </c>
      <c r="AO46" s="118">
        <v>10</v>
      </c>
      <c r="AP46" s="118">
        <v>27</v>
      </c>
      <c r="AQ46" s="118">
        <v>20</v>
      </c>
      <c r="AR46" s="118">
        <v>19</v>
      </c>
      <c r="AS46" s="118">
        <v>20</v>
      </c>
      <c r="AT46" s="119">
        <v>277</v>
      </c>
      <c r="AU46" s="120"/>
    </row>
    <row r="47" spans="1:47">
      <c r="A47" s="106">
        <v>44</v>
      </c>
      <c r="B47" s="107" t="s">
        <v>308</v>
      </c>
      <c r="C47" s="108" t="s">
        <v>807</v>
      </c>
      <c r="D47" s="108" t="s">
        <v>121</v>
      </c>
      <c r="E47" s="108" t="s">
        <v>109</v>
      </c>
      <c r="F47" s="109">
        <v>192.1</v>
      </c>
      <c r="G47" s="110">
        <v>177</v>
      </c>
      <c r="H47" s="110">
        <v>83.3</v>
      </c>
      <c r="I47" s="110">
        <v>118</v>
      </c>
      <c r="J47" s="110">
        <v>140.19999999999999</v>
      </c>
      <c r="K47" s="110">
        <v>65</v>
      </c>
      <c r="L47" s="110">
        <v>127</v>
      </c>
      <c r="M47" s="110">
        <v>151</v>
      </c>
      <c r="N47" s="110">
        <v>150</v>
      </c>
      <c r="O47" s="110">
        <v>57.7</v>
      </c>
      <c r="P47" s="110">
        <v>61</v>
      </c>
      <c r="Q47" s="110">
        <v>43.1</v>
      </c>
      <c r="R47" s="111">
        <v>1365.4</v>
      </c>
      <c r="S47" s="112">
        <v>2000</v>
      </c>
      <c r="T47" s="113">
        <v>68.27</v>
      </c>
      <c r="U47" s="114">
        <v>18</v>
      </c>
      <c r="V47" s="115">
        <v>17</v>
      </c>
      <c r="W47" s="115">
        <v>8</v>
      </c>
      <c r="X47" s="115">
        <v>14</v>
      </c>
      <c r="Y47" s="115">
        <v>13</v>
      </c>
      <c r="Z47" s="115">
        <v>13</v>
      </c>
      <c r="AA47" s="115">
        <v>14</v>
      </c>
      <c r="AB47" s="115">
        <v>16</v>
      </c>
      <c r="AC47" s="115">
        <v>17</v>
      </c>
      <c r="AD47" s="115">
        <v>9</v>
      </c>
      <c r="AE47" s="115">
        <v>7</v>
      </c>
      <c r="AF47" s="115">
        <v>6</v>
      </c>
      <c r="AG47" s="116">
        <v>152</v>
      </c>
      <c r="AH47" s="117">
        <v>0</v>
      </c>
      <c r="AI47" s="118">
        <v>0</v>
      </c>
      <c r="AJ47" s="118">
        <v>0</v>
      </c>
      <c r="AK47" s="118">
        <v>0</v>
      </c>
      <c r="AL47" s="118">
        <v>0</v>
      </c>
      <c r="AM47" s="118">
        <v>0</v>
      </c>
      <c r="AN47" s="118">
        <v>0</v>
      </c>
      <c r="AO47" s="118">
        <v>0</v>
      </c>
      <c r="AP47" s="118">
        <v>0</v>
      </c>
      <c r="AQ47" s="118">
        <v>0</v>
      </c>
      <c r="AR47" s="118">
        <v>0</v>
      </c>
      <c r="AS47" s="118">
        <v>0</v>
      </c>
      <c r="AT47" s="119">
        <v>0</v>
      </c>
      <c r="AU47" s="120"/>
    </row>
    <row r="48" spans="1:47">
      <c r="A48" s="106">
        <v>45</v>
      </c>
      <c r="B48" s="107"/>
      <c r="C48" s="108" t="s">
        <v>1071</v>
      </c>
      <c r="D48" s="108" t="s">
        <v>1072</v>
      </c>
      <c r="E48" s="108" t="s">
        <v>183</v>
      </c>
      <c r="F48" s="109">
        <v>133</v>
      </c>
      <c r="G48" s="110">
        <v>84</v>
      </c>
      <c r="H48" s="110">
        <v>122</v>
      </c>
      <c r="I48" s="110">
        <v>140.30000000000001</v>
      </c>
      <c r="J48" s="110">
        <v>140</v>
      </c>
      <c r="K48" s="110">
        <v>72.5</v>
      </c>
      <c r="L48" s="110">
        <v>94</v>
      </c>
      <c r="M48" s="110">
        <v>124.5</v>
      </c>
      <c r="N48" s="110">
        <v>128.19999999999999</v>
      </c>
      <c r="O48" s="110">
        <v>81.099999999999994</v>
      </c>
      <c r="P48" s="110">
        <v>100.7</v>
      </c>
      <c r="Q48" s="110">
        <v>82</v>
      </c>
      <c r="R48" s="111">
        <v>1302.3</v>
      </c>
      <c r="S48" s="112">
        <v>1400</v>
      </c>
      <c r="T48" s="113">
        <v>93.02</v>
      </c>
      <c r="U48" s="114">
        <v>23</v>
      </c>
      <c r="V48" s="115">
        <v>16</v>
      </c>
      <c r="W48" s="115">
        <v>21</v>
      </c>
      <c r="X48" s="115">
        <v>24</v>
      </c>
      <c r="Y48" s="115">
        <v>25</v>
      </c>
      <c r="Z48" s="115">
        <v>16</v>
      </c>
      <c r="AA48" s="115">
        <v>17</v>
      </c>
      <c r="AB48" s="115">
        <v>21</v>
      </c>
      <c r="AC48" s="115">
        <v>24</v>
      </c>
      <c r="AD48" s="115">
        <v>12</v>
      </c>
      <c r="AE48" s="115">
        <v>16</v>
      </c>
      <c r="AF48" s="115">
        <v>14</v>
      </c>
      <c r="AG48" s="116">
        <v>229</v>
      </c>
      <c r="AH48" s="117">
        <v>23</v>
      </c>
      <c r="AI48" s="118">
        <v>15</v>
      </c>
      <c r="AJ48" s="118">
        <v>20</v>
      </c>
      <c r="AK48" s="118">
        <v>23</v>
      </c>
      <c r="AL48" s="118">
        <v>23</v>
      </c>
      <c r="AM48" s="118">
        <v>13</v>
      </c>
      <c r="AN48" s="118">
        <v>30</v>
      </c>
      <c r="AO48" s="118">
        <v>20</v>
      </c>
      <c r="AP48" s="118">
        <v>21</v>
      </c>
      <c r="AQ48" s="118">
        <v>13</v>
      </c>
      <c r="AR48" s="118">
        <v>15</v>
      </c>
      <c r="AS48" s="118">
        <v>13</v>
      </c>
      <c r="AT48" s="119">
        <v>229</v>
      </c>
      <c r="AU48" s="120"/>
    </row>
    <row r="49" spans="1:47">
      <c r="A49" s="106">
        <v>46</v>
      </c>
      <c r="B49" s="107" t="s">
        <v>308</v>
      </c>
      <c r="C49" s="108" t="s">
        <v>828</v>
      </c>
      <c r="D49" s="108" t="s">
        <v>829</v>
      </c>
      <c r="E49" s="108" t="s">
        <v>604</v>
      </c>
      <c r="F49" s="109">
        <v>106.3</v>
      </c>
      <c r="G49" s="110">
        <v>102.2</v>
      </c>
      <c r="H49" s="110">
        <v>104.7</v>
      </c>
      <c r="I49" s="110">
        <v>96.5</v>
      </c>
      <c r="J49" s="110">
        <v>80.099999999999994</v>
      </c>
      <c r="K49" s="110">
        <v>101.8</v>
      </c>
      <c r="L49" s="110">
        <v>99.8</v>
      </c>
      <c r="M49" s="110">
        <v>101.5</v>
      </c>
      <c r="N49" s="110">
        <v>144</v>
      </c>
      <c r="O49" s="110">
        <v>179.2</v>
      </c>
      <c r="P49" s="110">
        <v>87.9</v>
      </c>
      <c r="Q49" s="110">
        <v>75.8</v>
      </c>
      <c r="R49" s="111">
        <v>1279.8</v>
      </c>
      <c r="S49" s="112">
        <v>1000</v>
      </c>
      <c r="T49" s="113">
        <v>127.98</v>
      </c>
      <c r="U49" s="114">
        <v>12</v>
      </c>
      <c r="V49" s="115">
        <v>11</v>
      </c>
      <c r="W49" s="115">
        <v>13</v>
      </c>
      <c r="X49" s="115">
        <v>12</v>
      </c>
      <c r="Y49" s="115">
        <v>11</v>
      </c>
      <c r="Z49" s="115">
        <v>14</v>
      </c>
      <c r="AA49" s="115">
        <v>10</v>
      </c>
      <c r="AB49" s="115">
        <v>9</v>
      </c>
      <c r="AC49" s="115">
        <v>15</v>
      </c>
      <c r="AD49" s="115">
        <v>16</v>
      </c>
      <c r="AE49" s="115">
        <v>10</v>
      </c>
      <c r="AF49" s="115">
        <v>8</v>
      </c>
      <c r="AG49" s="116">
        <v>141</v>
      </c>
      <c r="AH49" s="117">
        <v>0</v>
      </c>
      <c r="AI49" s="118">
        <v>0</v>
      </c>
      <c r="AJ49" s="118">
        <v>0</v>
      </c>
      <c r="AK49" s="118">
        <v>0</v>
      </c>
      <c r="AL49" s="118">
        <v>0</v>
      </c>
      <c r="AM49" s="118">
        <v>0</v>
      </c>
      <c r="AN49" s="118">
        <v>0</v>
      </c>
      <c r="AO49" s="118">
        <v>0</v>
      </c>
      <c r="AP49" s="118">
        <v>0</v>
      </c>
      <c r="AQ49" s="118">
        <v>0</v>
      </c>
      <c r="AR49" s="118">
        <v>0</v>
      </c>
      <c r="AS49" s="118">
        <v>0</v>
      </c>
      <c r="AT49" s="119">
        <v>0</v>
      </c>
      <c r="AU49" s="120"/>
    </row>
    <row r="50" spans="1:47">
      <c r="A50" s="106">
        <v>47</v>
      </c>
      <c r="B50" s="107"/>
      <c r="C50" s="108" t="s">
        <v>809</v>
      </c>
      <c r="D50" s="108" t="s">
        <v>122</v>
      </c>
      <c r="E50" s="108" t="s">
        <v>109</v>
      </c>
      <c r="F50" s="109">
        <v>107.2</v>
      </c>
      <c r="G50" s="110">
        <v>163.5</v>
      </c>
      <c r="H50" s="110">
        <v>78.599999999999994</v>
      </c>
      <c r="I50" s="110">
        <v>137.30000000000001</v>
      </c>
      <c r="J50" s="110">
        <v>199.8</v>
      </c>
      <c r="K50" s="110">
        <v>201.7</v>
      </c>
      <c r="L50" s="110">
        <v>31.9</v>
      </c>
      <c r="M50" s="110">
        <v>63</v>
      </c>
      <c r="N50" s="110">
        <v>68.400000000000006</v>
      </c>
      <c r="O50" s="110">
        <v>61.3</v>
      </c>
      <c r="P50" s="110">
        <v>94.4</v>
      </c>
      <c r="Q50" s="110">
        <v>47</v>
      </c>
      <c r="R50" s="111">
        <v>1254.0999999999999</v>
      </c>
      <c r="S50" s="112">
        <v>1500</v>
      </c>
      <c r="T50" s="113">
        <v>83.61</v>
      </c>
      <c r="U50" s="114">
        <v>8</v>
      </c>
      <c r="V50" s="115">
        <v>13</v>
      </c>
      <c r="W50" s="115">
        <v>9</v>
      </c>
      <c r="X50" s="115">
        <v>12</v>
      </c>
      <c r="Y50" s="115">
        <v>10</v>
      </c>
      <c r="Z50" s="115">
        <v>11</v>
      </c>
      <c r="AA50" s="115">
        <v>4</v>
      </c>
      <c r="AB50" s="115">
        <v>7</v>
      </c>
      <c r="AC50" s="115">
        <v>6</v>
      </c>
      <c r="AD50" s="115">
        <v>6</v>
      </c>
      <c r="AE50" s="115">
        <v>6</v>
      </c>
      <c r="AF50" s="115">
        <v>7</v>
      </c>
      <c r="AG50" s="116">
        <v>99</v>
      </c>
      <c r="AH50" s="117">
        <v>0</v>
      </c>
      <c r="AI50" s="118">
        <v>0</v>
      </c>
      <c r="AJ50" s="118">
        <v>0</v>
      </c>
      <c r="AK50" s="118">
        <v>0</v>
      </c>
      <c r="AL50" s="118">
        <v>0</v>
      </c>
      <c r="AM50" s="118">
        <v>0</v>
      </c>
      <c r="AN50" s="118">
        <v>0</v>
      </c>
      <c r="AO50" s="118">
        <v>0</v>
      </c>
      <c r="AP50" s="118">
        <v>0</v>
      </c>
      <c r="AQ50" s="118">
        <v>0</v>
      </c>
      <c r="AR50" s="118">
        <v>0</v>
      </c>
      <c r="AS50" s="118">
        <v>0</v>
      </c>
      <c r="AT50" s="119">
        <v>0</v>
      </c>
      <c r="AU50" s="120"/>
    </row>
    <row r="51" spans="1:47">
      <c r="A51" s="106">
        <v>48</v>
      </c>
      <c r="B51" s="107" t="s">
        <v>308</v>
      </c>
      <c r="C51" s="108" t="s">
        <v>260</v>
      </c>
      <c r="D51" s="108" t="s">
        <v>261</v>
      </c>
      <c r="E51" s="108" t="s">
        <v>812</v>
      </c>
      <c r="F51" s="109">
        <v>97</v>
      </c>
      <c r="G51" s="110">
        <v>98</v>
      </c>
      <c r="H51" s="110">
        <v>115</v>
      </c>
      <c r="I51" s="110">
        <v>90</v>
      </c>
      <c r="J51" s="110">
        <v>70</v>
      </c>
      <c r="K51" s="110">
        <v>63</v>
      </c>
      <c r="L51" s="110">
        <v>133</v>
      </c>
      <c r="M51" s="110">
        <v>183</v>
      </c>
      <c r="N51" s="110">
        <v>100</v>
      </c>
      <c r="O51" s="110">
        <v>103</v>
      </c>
      <c r="P51" s="110">
        <v>80</v>
      </c>
      <c r="Q51" s="110">
        <v>97</v>
      </c>
      <c r="R51" s="111">
        <v>1229</v>
      </c>
      <c r="S51" s="112">
        <v>1200</v>
      </c>
      <c r="T51" s="113">
        <v>102.42</v>
      </c>
      <c r="U51" s="114">
        <v>17</v>
      </c>
      <c r="V51" s="115">
        <v>16</v>
      </c>
      <c r="W51" s="115">
        <v>18</v>
      </c>
      <c r="X51" s="115">
        <v>14</v>
      </c>
      <c r="Y51" s="115">
        <v>13</v>
      </c>
      <c r="Z51" s="115">
        <v>9</v>
      </c>
      <c r="AA51" s="115">
        <v>16</v>
      </c>
      <c r="AB51" s="115">
        <v>16</v>
      </c>
      <c r="AC51" s="115">
        <v>14</v>
      </c>
      <c r="AD51" s="115">
        <v>13</v>
      </c>
      <c r="AE51" s="115">
        <v>9</v>
      </c>
      <c r="AF51" s="115">
        <v>8</v>
      </c>
      <c r="AG51" s="116">
        <v>163</v>
      </c>
      <c r="AH51" s="117">
        <v>0</v>
      </c>
      <c r="AI51" s="118">
        <v>0</v>
      </c>
      <c r="AJ51" s="118">
        <v>0</v>
      </c>
      <c r="AK51" s="118">
        <v>0</v>
      </c>
      <c r="AL51" s="118">
        <v>0</v>
      </c>
      <c r="AM51" s="118">
        <v>0</v>
      </c>
      <c r="AN51" s="118">
        <v>0</v>
      </c>
      <c r="AO51" s="118">
        <v>0</v>
      </c>
      <c r="AP51" s="118">
        <v>0</v>
      </c>
      <c r="AQ51" s="118">
        <v>0</v>
      </c>
      <c r="AR51" s="118">
        <v>0</v>
      </c>
      <c r="AS51" s="118">
        <v>0</v>
      </c>
      <c r="AT51" s="119">
        <v>0</v>
      </c>
      <c r="AU51" s="120"/>
    </row>
    <row r="52" spans="1:47">
      <c r="A52" s="106">
        <v>49</v>
      </c>
      <c r="B52" s="107"/>
      <c r="C52" s="108" t="s">
        <v>846</v>
      </c>
      <c r="D52" s="108" t="s">
        <v>251</v>
      </c>
      <c r="E52" s="108" t="s">
        <v>284</v>
      </c>
      <c r="F52" s="109">
        <v>116.4</v>
      </c>
      <c r="G52" s="110">
        <v>99.6</v>
      </c>
      <c r="H52" s="110">
        <v>123.9</v>
      </c>
      <c r="I52" s="110">
        <v>75.7</v>
      </c>
      <c r="J52" s="110">
        <v>105.1</v>
      </c>
      <c r="K52" s="110">
        <v>156.69999999999999</v>
      </c>
      <c r="L52" s="110">
        <v>138.5</v>
      </c>
      <c r="M52" s="110">
        <v>106.9</v>
      </c>
      <c r="N52" s="110">
        <v>8</v>
      </c>
      <c r="O52" s="110">
        <v>114.9</v>
      </c>
      <c r="P52" s="110">
        <v>59.3</v>
      </c>
      <c r="Q52" s="110">
        <v>101.6</v>
      </c>
      <c r="R52" s="111">
        <v>1206.5999999999999</v>
      </c>
      <c r="S52" s="112">
        <v>2040</v>
      </c>
      <c r="T52" s="113">
        <v>59.15</v>
      </c>
      <c r="U52" s="114">
        <v>8</v>
      </c>
      <c r="V52" s="115">
        <v>14</v>
      </c>
      <c r="W52" s="115">
        <v>11</v>
      </c>
      <c r="X52" s="115">
        <v>7</v>
      </c>
      <c r="Y52" s="115">
        <v>10</v>
      </c>
      <c r="Z52" s="115">
        <v>10</v>
      </c>
      <c r="AA52" s="115">
        <v>10</v>
      </c>
      <c r="AB52" s="115">
        <v>13</v>
      </c>
      <c r="AC52" s="115">
        <v>1</v>
      </c>
      <c r="AD52" s="115">
        <v>12</v>
      </c>
      <c r="AE52" s="115">
        <v>7</v>
      </c>
      <c r="AF52" s="115">
        <v>12</v>
      </c>
      <c r="AG52" s="116">
        <v>115</v>
      </c>
      <c r="AH52" s="117">
        <v>12</v>
      </c>
      <c r="AI52" s="118">
        <v>14</v>
      </c>
      <c r="AJ52" s="118">
        <v>25</v>
      </c>
      <c r="AK52" s="118">
        <v>18</v>
      </c>
      <c r="AL52" s="118">
        <v>22</v>
      </c>
      <c r="AM52" s="118">
        <v>22</v>
      </c>
      <c r="AN52" s="118">
        <v>21</v>
      </c>
      <c r="AO52" s="118">
        <v>15</v>
      </c>
      <c r="AP52" s="118">
        <v>1</v>
      </c>
      <c r="AQ52" s="118">
        <v>12</v>
      </c>
      <c r="AR52" s="118">
        <v>6</v>
      </c>
      <c r="AS52" s="118">
        <v>10</v>
      </c>
      <c r="AT52" s="119">
        <v>178</v>
      </c>
      <c r="AU52" s="120"/>
    </row>
    <row r="53" spans="1:47">
      <c r="A53" s="121">
        <v>50</v>
      </c>
      <c r="B53" s="122" t="s">
        <v>308</v>
      </c>
      <c r="C53" s="123" t="s">
        <v>795</v>
      </c>
      <c r="D53" s="123" t="s">
        <v>275</v>
      </c>
      <c r="E53" s="123" t="s">
        <v>119</v>
      </c>
      <c r="F53" s="124">
        <v>55.4</v>
      </c>
      <c r="G53" s="125">
        <v>49.2</v>
      </c>
      <c r="H53" s="125">
        <v>91.1</v>
      </c>
      <c r="I53" s="125">
        <v>86</v>
      </c>
      <c r="J53" s="125">
        <v>115.2</v>
      </c>
      <c r="K53" s="125">
        <v>98.7</v>
      </c>
      <c r="L53" s="125">
        <v>82</v>
      </c>
      <c r="M53" s="125">
        <v>79.900000000000006</v>
      </c>
      <c r="N53" s="125">
        <v>121.6</v>
      </c>
      <c r="O53" s="125">
        <v>135.30000000000001</v>
      </c>
      <c r="P53" s="125">
        <v>136.80000000000001</v>
      </c>
      <c r="Q53" s="125">
        <v>152.5</v>
      </c>
      <c r="R53" s="126">
        <v>1203.7</v>
      </c>
      <c r="S53" s="127">
        <v>1200</v>
      </c>
      <c r="T53" s="128">
        <v>100.31</v>
      </c>
      <c r="U53" s="129">
        <v>12</v>
      </c>
      <c r="V53" s="130">
        <v>12</v>
      </c>
      <c r="W53" s="130">
        <v>16</v>
      </c>
      <c r="X53" s="130">
        <v>16</v>
      </c>
      <c r="Y53" s="130">
        <v>19</v>
      </c>
      <c r="Z53" s="130">
        <v>19</v>
      </c>
      <c r="AA53" s="130">
        <v>15</v>
      </c>
      <c r="AB53" s="130">
        <v>15</v>
      </c>
      <c r="AC53" s="130">
        <v>19</v>
      </c>
      <c r="AD53" s="130">
        <v>25</v>
      </c>
      <c r="AE53" s="130">
        <v>22</v>
      </c>
      <c r="AF53" s="130">
        <v>25</v>
      </c>
      <c r="AG53" s="131">
        <v>215</v>
      </c>
      <c r="AH53" s="132">
        <v>11</v>
      </c>
      <c r="AI53" s="133">
        <v>10</v>
      </c>
      <c r="AJ53" s="133">
        <v>18</v>
      </c>
      <c r="AK53" s="133">
        <v>34</v>
      </c>
      <c r="AL53" s="133">
        <v>18</v>
      </c>
      <c r="AM53" s="133">
        <v>21</v>
      </c>
      <c r="AN53" s="133">
        <v>35</v>
      </c>
      <c r="AO53" s="133">
        <v>21</v>
      </c>
      <c r="AP53" s="133">
        <v>24</v>
      </c>
      <c r="AQ53" s="133">
        <v>25</v>
      </c>
      <c r="AR53" s="133">
        <v>21</v>
      </c>
      <c r="AS53" s="133">
        <v>23</v>
      </c>
      <c r="AT53" s="134">
        <v>261</v>
      </c>
      <c r="AU53" s="135">
        <v>360</v>
      </c>
    </row>
    <row r="54" spans="1:47">
      <c r="A54" s="106">
        <v>51</v>
      </c>
      <c r="B54" s="107"/>
      <c r="C54" s="108" t="s">
        <v>1073</v>
      </c>
      <c r="D54" s="108" t="s">
        <v>1074</v>
      </c>
      <c r="E54" s="108" t="s">
        <v>139</v>
      </c>
      <c r="F54" s="109">
        <v>115.4</v>
      </c>
      <c r="G54" s="110">
        <v>86.2</v>
      </c>
      <c r="H54" s="110">
        <v>125.4</v>
      </c>
      <c r="I54" s="110">
        <v>95.3</v>
      </c>
      <c r="J54" s="110">
        <v>61</v>
      </c>
      <c r="K54" s="110">
        <v>80</v>
      </c>
      <c r="L54" s="110">
        <v>77</v>
      </c>
      <c r="M54" s="110">
        <v>119.1</v>
      </c>
      <c r="N54" s="110">
        <v>88.1</v>
      </c>
      <c r="O54" s="110">
        <v>118.8</v>
      </c>
      <c r="P54" s="110">
        <v>132</v>
      </c>
      <c r="Q54" s="110">
        <v>89.1</v>
      </c>
      <c r="R54" s="111">
        <v>1187.4000000000001</v>
      </c>
      <c r="S54" s="112">
        <v>1300</v>
      </c>
      <c r="T54" s="113">
        <v>91.34</v>
      </c>
      <c r="U54" s="114">
        <v>11</v>
      </c>
      <c r="V54" s="115">
        <v>11</v>
      </c>
      <c r="W54" s="115">
        <v>16</v>
      </c>
      <c r="X54" s="115">
        <v>11</v>
      </c>
      <c r="Y54" s="115">
        <v>8</v>
      </c>
      <c r="Z54" s="115">
        <v>12</v>
      </c>
      <c r="AA54" s="115">
        <v>10</v>
      </c>
      <c r="AB54" s="115">
        <v>13</v>
      </c>
      <c r="AC54" s="115">
        <v>12</v>
      </c>
      <c r="AD54" s="115">
        <v>13</v>
      </c>
      <c r="AE54" s="115">
        <v>16</v>
      </c>
      <c r="AF54" s="115">
        <v>13</v>
      </c>
      <c r="AG54" s="116">
        <v>146</v>
      </c>
      <c r="AH54" s="117">
        <v>18</v>
      </c>
      <c r="AI54" s="118">
        <v>10</v>
      </c>
      <c r="AJ54" s="118">
        <v>16</v>
      </c>
      <c r="AK54" s="118">
        <v>13</v>
      </c>
      <c r="AL54" s="118">
        <v>0</v>
      </c>
      <c r="AM54" s="118">
        <v>0</v>
      </c>
      <c r="AN54" s="118">
        <v>0</v>
      </c>
      <c r="AO54" s="118">
        <v>12</v>
      </c>
      <c r="AP54" s="118">
        <v>0</v>
      </c>
      <c r="AQ54" s="118">
        <v>0</v>
      </c>
      <c r="AR54" s="118">
        <v>0</v>
      </c>
      <c r="AS54" s="118">
        <v>0</v>
      </c>
      <c r="AT54" s="119">
        <v>69</v>
      </c>
      <c r="AU54" s="120">
        <v>200</v>
      </c>
    </row>
    <row r="55" spans="1:47">
      <c r="A55" s="106">
        <v>52</v>
      </c>
      <c r="B55" s="107"/>
      <c r="C55" s="108" t="s">
        <v>854</v>
      </c>
      <c r="D55" s="108" t="s">
        <v>144</v>
      </c>
      <c r="E55" s="108" t="s">
        <v>109</v>
      </c>
      <c r="F55" s="109">
        <v>90</v>
      </c>
      <c r="G55" s="110">
        <v>74.7</v>
      </c>
      <c r="H55" s="110">
        <v>136.6</v>
      </c>
      <c r="I55" s="110">
        <v>171.4</v>
      </c>
      <c r="J55" s="110">
        <v>164.1</v>
      </c>
      <c r="K55" s="110">
        <v>179.9</v>
      </c>
      <c r="L55" s="110">
        <v>67.900000000000006</v>
      </c>
      <c r="M55" s="110">
        <v>106.9</v>
      </c>
      <c r="N55" s="110">
        <v>83.8</v>
      </c>
      <c r="O55" s="110">
        <v>56</v>
      </c>
      <c r="P55" s="110">
        <v>11.7</v>
      </c>
      <c r="Q55" s="110">
        <v>34.5</v>
      </c>
      <c r="R55" s="111">
        <v>1177.5</v>
      </c>
      <c r="S55" s="112">
        <v>1000</v>
      </c>
      <c r="T55" s="113">
        <v>117.75</v>
      </c>
      <c r="U55" s="114">
        <v>10</v>
      </c>
      <c r="V55" s="115">
        <v>8</v>
      </c>
      <c r="W55" s="115">
        <v>14</v>
      </c>
      <c r="X55" s="115">
        <v>17</v>
      </c>
      <c r="Y55" s="115">
        <v>13</v>
      </c>
      <c r="Z55" s="115">
        <v>13</v>
      </c>
      <c r="AA55" s="115">
        <v>9</v>
      </c>
      <c r="AB55" s="115">
        <v>9</v>
      </c>
      <c r="AC55" s="115">
        <v>9</v>
      </c>
      <c r="AD55" s="115">
        <v>8</v>
      </c>
      <c r="AE55" s="115">
        <v>2</v>
      </c>
      <c r="AF55" s="115">
        <v>4</v>
      </c>
      <c r="AG55" s="116">
        <v>116</v>
      </c>
      <c r="AH55" s="117">
        <v>20</v>
      </c>
      <c r="AI55" s="118">
        <v>14</v>
      </c>
      <c r="AJ55" s="118">
        <v>19</v>
      </c>
      <c r="AK55" s="118">
        <v>31</v>
      </c>
      <c r="AL55" s="118">
        <v>22</v>
      </c>
      <c r="AM55" s="118">
        <v>24</v>
      </c>
      <c r="AN55" s="118">
        <v>15</v>
      </c>
      <c r="AO55" s="118">
        <v>19</v>
      </c>
      <c r="AP55" s="118">
        <v>11</v>
      </c>
      <c r="AQ55" s="118">
        <v>7</v>
      </c>
      <c r="AR55" s="118">
        <v>3</v>
      </c>
      <c r="AS55" s="118">
        <v>7</v>
      </c>
      <c r="AT55" s="119">
        <v>192</v>
      </c>
      <c r="AU55" s="120">
        <v>240</v>
      </c>
    </row>
    <row r="56" spans="1:47">
      <c r="A56" s="106">
        <v>53</v>
      </c>
      <c r="B56" s="107"/>
      <c r="C56" s="108" t="s">
        <v>1075</v>
      </c>
      <c r="D56" s="108" t="s">
        <v>1076</v>
      </c>
      <c r="E56" s="108" t="s">
        <v>906</v>
      </c>
      <c r="F56" s="109">
        <v>183</v>
      </c>
      <c r="G56" s="110">
        <v>158</v>
      </c>
      <c r="H56" s="110">
        <v>124</v>
      </c>
      <c r="I56" s="110">
        <v>100</v>
      </c>
      <c r="J56" s="110">
        <v>110</v>
      </c>
      <c r="K56" s="110">
        <v>23</v>
      </c>
      <c r="L56" s="110">
        <v>72</v>
      </c>
      <c r="M56" s="110">
        <v>89</v>
      </c>
      <c r="N56" s="110">
        <v>148</v>
      </c>
      <c r="O56" s="110">
        <v>80</v>
      </c>
      <c r="P56" s="110">
        <v>64</v>
      </c>
      <c r="Q56" s="110">
        <v>20</v>
      </c>
      <c r="R56" s="111">
        <v>1171</v>
      </c>
      <c r="S56" s="112">
        <v>2200</v>
      </c>
      <c r="T56" s="113">
        <v>53.23</v>
      </c>
      <c r="U56" s="114">
        <v>19</v>
      </c>
      <c r="V56" s="115">
        <v>17</v>
      </c>
      <c r="W56" s="115">
        <v>15</v>
      </c>
      <c r="X56" s="115">
        <v>14</v>
      </c>
      <c r="Y56" s="115">
        <v>17</v>
      </c>
      <c r="Z56" s="115">
        <v>4</v>
      </c>
      <c r="AA56" s="115">
        <v>12</v>
      </c>
      <c r="AB56" s="115">
        <v>10</v>
      </c>
      <c r="AC56" s="115">
        <v>16</v>
      </c>
      <c r="AD56" s="115">
        <v>11</v>
      </c>
      <c r="AE56" s="115">
        <v>7</v>
      </c>
      <c r="AF56" s="115">
        <v>2</v>
      </c>
      <c r="AG56" s="116">
        <v>144</v>
      </c>
      <c r="AH56" s="117">
        <v>21</v>
      </c>
      <c r="AI56" s="118">
        <v>18</v>
      </c>
      <c r="AJ56" s="118">
        <v>13</v>
      </c>
      <c r="AK56" s="118">
        <v>0</v>
      </c>
      <c r="AL56" s="118">
        <v>18</v>
      </c>
      <c r="AM56" s="118">
        <v>5</v>
      </c>
      <c r="AN56" s="118">
        <v>11</v>
      </c>
      <c r="AO56" s="118">
        <v>13</v>
      </c>
      <c r="AP56" s="118">
        <v>17</v>
      </c>
      <c r="AQ56" s="118">
        <v>11</v>
      </c>
      <c r="AR56" s="118">
        <v>8</v>
      </c>
      <c r="AS56" s="118">
        <v>4</v>
      </c>
      <c r="AT56" s="119">
        <v>139</v>
      </c>
      <c r="AU56" s="120">
        <v>250</v>
      </c>
    </row>
    <row r="57" spans="1:47">
      <c r="A57" s="106">
        <v>54</v>
      </c>
      <c r="B57" s="107"/>
      <c r="C57" s="108" t="s">
        <v>816</v>
      </c>
      <c r="D57" s="108" t="s">
        <v>232</v>
      </c>
      <c r="E57" s="108" t="s">
        <v>302</v>
      </c>
      <c r="F57" s="109">
        <v>100</v>
      </c>
      <c r="G57" s="110">
        <v>115.1</v>
      </c>
      <c r="H57" s="110">
        <v>153.80000000000001</v>
      </c>
      <c r="I57" s="110">
        <v>111.9</v>
      </c>
      <c r="J57" s="110">
        <v>142.19999999999999</v>
      </c>
      <c r="K57" s="110">
        <v>190.6</v>
      </c>
      <c r="L57" s="110">
        <v>171.4</v>
      </c>
      <c r="M57" s="110">
        <v>117.6</v>
      </c>
      <c r="N57" s="110">
        <v>0</v>
      </c>
      <c r="O57" s="110">
        <v>0</v>
      </c>
      <c r="P57" s="110">
        <v>0</v>
      </c>
      <c r="Q57" s="110">
        <v>16.2</v>
      </c>
      <c r="R57" s="111">
        <v>1118.8</v>
      </c>
      <c r="S57" s="112">
        <v>1500</v>
      </c>
      <c r="T57" s="113">
        <v>74.59</v>
      </c>
      <c r="U57" s="114">
        <v>15</v>
      </c>
      <c r="V57" s="115">
        <v>13</v>
      </c>
      <c r="W57" s="115">
        <v>18</v>
      </c>
      <c r="X57" s="115">
        <v>12</v>
      </c>
      <c r="Y57" s="115">
        <v>7</v>
      </c>
      <c r="Z57" s="115">
        <v>21</v>
      </c>
      <c r="AA57" s="115">
        <v>18</v>
      </c>
      <c r="AB57" s="115">
        <v>13</v>
      </c>
      <c r="AC57" s="115">
        <v>0</v>
      </c>
      <c r="AD57" s="115">
        <v>0</v>
      </c>
      <c r="AE57" s="115">
        <v>0</v>
      </c>
      <c r="AF57" s="115">
        <v>4</v>
      </c>
      <c r="AG57" s="116">
        <v>121</v>
      </c>
      <c r="AH57" s="117">
        <v>0</v>
      </c>
      <c r="AI57" s="118">
        <v>0</v>
      </c>
      <c r="AJ57" s="118">
        <v>0</v>
      </c>
      <c r="AK57" s="118">
        <v>0</v>
      </c>
      <c r="AL57" s="118">
        <v>0</v>
      </c>
      <c r="AM57" s="118">
        <v>0</v>
      </c>
      <c r="AN57" s="118">
        <v>0</v>
      </c>
      <c r="AO57" s="118">
        <v>0</v>
      </c>
      <c r="AP57" s="118">
        <v>0</v>
      </c>
      <c r="AQ57" s="118">
        <v>0</v>
      </c>
      <c r="AR57" s="118">
        <v>0</v>
      </c>
      <c r="AS57" s="118">
        <v>0</v>
      </c>
      <c r="AT57" s="119">
        <v>0</v>
      </c>
      <c r="AU57" s="120"/>
    </row>
    <row r="58" spans="1:47">
      <c r="A58" s="106">
        <v>55</v>
      </c>
      <c r="B58" s="107"/>
      <c r="C58" s="108" t="s">
        <v>839</v>
      </c>
      <c r="D58" s="108" t="s">
        <v>255</v>
      </c>
      <c r="E58" s="108" t="s">
        <v>188</v>
      </c>
      <c r="F58" s="109">
        <v>100</v>
      </c>
      <c r="G58" s="110">
        <v>90</v>
      </c>
      <c r="H58" s="110">
        <v>90</v>
      </c>
      <c r="I58" s="110">
        <v>85</v>
      </c>
      <c r="J58" s="110">
        <v>73</v>
      </c>
      <c r="K58" s="110">
        <v>83</v>
      </c>
      <c r="L58" s="110">
        <v>37</v>
      </c>
      <c r="M58" s="110">
        <v>114</v>
      </c>
      <c r="N58" s="110">
        <v>85</v>
      </c>
      <c r="O58" s="110">
        <v>106</v>
      </c>
      <c r="P58" s="110">
        <v>100</v>
      </c>
      <c r="Q58" s="110">
        <v>120</v>
      </c>
      <c r="R58" s="111">
        <v>1083</v>
      </c>
      <c r="S58" s="112">
        <v>1200</v>
      </c>
      <c r="T58" s="113">
        <v>90.25</v>
      </c>
      <c r="U58" s="114">
        <v>24</v>
      </c>
      <c r="V58" s="115">
        <v>19</v>
      </c>
      <c r="W58" s="115">
        <v>16</v>
      </c>
      <c r="X58" s="115">
        <v>11</v>
      </c>
      <c r="Y58" s="115">
        <v>12</v>
      </c>
      <c r="Z58" s="115">
        <v>15</v>
      </c>
      <c r="AA58" s="115">
        <v>7</v>
      </c>
      <c r="AB58" s="115">
        <v>24</v>
      </c>
      <c r="AC58" s="115">
        <v>16</v>
      </c>
      <c r="AD58" s="115">
        <v>19</v>
      </c>
      <c r="AE58" s="115">
        <v>20</v>
      </c>
      <c r="AF58" s="115">
        <v>20</v>
      </c>
      <c r="AG58" s="116">
        <v>203</v>
      </c>
      <c r="AH58" s="117">
        <v>0</v>
      </c>
      <c r="AI58" s="118">
        <v>0</v>
      </c>
      <c r="AJ58" s="118">
        <v>0</v>
      </c>
      <c r="AK58" s="118">
        <v>0</v>
      </c>
      <c r="AL58" s="118">
        <v>0</v>
      </c>
      <c r="AM58" s="118">
        <v>0</v>
      </c>
      <c r="AN58" s="118">
        <v>0</v>
      </c>
      <c r="AO58" s="118">
        <v>0</v>
      </c>
      <c r="AP58" s="118">
        <v>0</v>
      </c>
      <c r="AQ58" s="118">
        <v>0</v>
      </c>
      <c r="AR58" s="118">
        <v>0</v>
      </c>
      <c r="AS58" s="118">
        <v>0</v>
      </c>
      <c r="AT58" s="119">
        <v>0</v>
      </c>
      <c r="AU58" s="120"/>
    </row>
    <row r="59" spans="1:47">
      <c r="A59" s="106">
        <v>56</v>
      </c>
      <c r="B59" s="107"/>
      <c r="C59" s="108" t="s">
        <v>863</v>
      </c>
      <c r="D59" s="108" t="s">
        <v>150</v>
      </c>
      <c r="E59" s="108" t="s">
        <v>109</v>
      </c>
      <c r="F59" s="109">
        <v>66.7</v>
      </c>
      <c r="G59" s="110">
        <v>26.6</v>
      </c>
      <c r="H59" s="110">
        <v>117.8</v>
      </c>
      <c r="I59" s="110">
        <v>58</v>
      </c>
      <c r="J59" s="110">
        <v>431</v>
      </c>
      <c r="K59" s="110">
        <v>0</v>
      </c>
      <c r="L59" s="110">
        <v>0</v>
      </c>
      <c r="M59" s="110">
        <v>109.9</v>
      </c>
      <c r="N59" s="110">
        <v>43.8</v>
      </c>
      <c r="O59" s="110">
        <v>63.1</v>
      </c>
      <c r="P59" s="110">
        <v>57.8</v>
      </c>
      <c r="Q59" s="110">
        <v>101.8</v>
      </c>
      <c r="R59" s="111">
        <v>1076.5</v>
      </c>
      <c r="S59" s="112">
        <v>2000</v>
      </c>
      <c r="T59" s="113">
        <v>53.83</v>
      </c>
      <c r="U59" s="114">
        <v>7</v>
      </c>
      <c r="V59" s="115">
        <v>3</v>
      </c>
      <c r="W59" s="115">
        <v>7</v>
      </c>
      <c r="X59" s="115">
        <v>3</v>
      </c>
      <c r="Y59" s="115">
        <v>8</v>
      </c>
      <c r="Z59" s="115">
        <v>0</v>
      </c>
      <c r="AA59" s="115">
        <v>0</v>
      </c>
      <c r="AB59" s="115">
        <v>10</v>
      </c>
      <c r="AC59" s="115">
        <v>5</v>
      </c>
      <c r="AD59" s="115">
        <v>5</v>
      </c>
      <c r="AE59" s="115">
        <v>3</v>
      </c>
      <c r="AF59" s="115">
        <v>10</v>
      </c>
      <c r="AG59" s="116">
        <v>61</v>
      </c>
      <c r="AH59" s="117">
        <v>0</v>
      </c>
      <c r="AI59" s="118">
        <v>0</v>
      </c>
      <c r="AJ59" s="118">
        <v>0</v>
      </c>
      <c r="AK59" s="118">
        <v>0</v>
      </c>
      <c r="AL59" s="118">
        <v>0</v>
      </c>
      <c r="AM59" s="118">
        <v>0</v>
      </c>
      <c r="AN59" s="118">
        <v>0</v>
      </c>
      <c r="AO59" s="118">
        <v>0</v>
      </c>
      <c r="AP59" s="118">
        <v>0</v>
      </c>
      <c r="AQ59" s="118">
        <v>0</v>
      </c>
      <c r="AR59" s="118">
        <v>0</v>
      </c>
      <c r="AS59" s="118">
        <v>0</v>
      </c>
      <c r="AT59" s="119">
        <v>0</v>
      </c>
      <c r="AU59" s="120"/>
    </row>
    <row r="60" spans="1:47">
      <c r="A60" s="106">
        <v>57</v>
      </c>
      <c r="B60" s="107"/>
      <c r="C60" s="108" t="s">
        <v>908</v>
      </c>
      <c r="D60" s="108" t="s">
        <v>909</v>
      </c>
      <c r="E60" s="108" t="s">
        <v>109</v>
      </c>
      <c r="F60" s="109">
        <v>76.5</v>
      </c>
      <c r="G60" s="110">
        <v>116</v>
      </c>
      <c r="H60" s="110">
        <v>48</v>
      </c>
      <c r="I60" s="110">
        <v>30</v>
      </c>
      <c r="J60" s="110">
        <v>46</v>
      </c>
      <c r="K60" s="110">
        <v>84</v>
      </c>
      <c r="L60" s="110">
        <v>8.5</v>
      </c>
      <c r="M60" s="110">
        <v>74</v>
      </c>
      <c r="N60" s="110">
        <v>90</v>
      </c>
      <c r="O60" s="110">
        <v>131</v>
      </c>
      <c r="P60" s="110">
        <v>180</v>
      </c>
      <c r="Q60" s="110">
        <v>190</v>
      </c>
      <c r="R60" s="111">
        <v>1074</v>
      </c>
      <c r="S60" s="112">
        <v>1500</v>
      </c>
      <c r="T60" s="113">
        <v>71.599999999999994</v>
      </c>
      <c r="U60" s="114">
        <v>11</v>
      </c>
      <c r="V60" s="115">
        <v>18</v>
      </c>
      <c r="W60" s="115">
        <v>10</v>
      </c>
      <c r="X60" s="115">
        <v>7</v>
      </c>
      <c r="Y60" s="115">
        <v>10</v>
      </c>
      <c r="Z60" s="115">
        <v>15</v>
      </c>
      <c r="AA60" s="115">
        <v>3</v>
      </c>
      <c r="AB60" s="115">
        <v>20</v>
      </c>
      <c r="AC60" s="115">
        <v>17</v>
      </c>
      <c r="AD60" s="115">
        <v>20</v>
      </c>
      <c r="AE60" s="115">
        <v>15</v>
      </c>
      <c r="AF60" s="115">
        <v>16</v>
      </c>
      <c r="AG60" s="116">
        <v>162</v>
      </c>
      <c r="AH60" s="117">
        <v>0</v>
      </c>
      <c r="AI60" s="118">
        <v>0</v>
      </c>
      <c r="AJ60" s="118">
        <v>0</v>
      </c>
      <c r="AK60" s="118">
        <v>0</v>
      </c>
      <c r="AL60" s="118">
        <v>0</v>
      </c>
      <c r="AM60" s="118">
        <v>0</v>
      </c>
      <c r="AN60" s="118">
        <v>0</v>
      </c>
      <c r="AO60" s="118">
        <v>0</v>
      </c>
      <c r="AP60" s="118">
        <v>0</v>
      </c>
      <c r="AQ60" s="118">
        <v>0</v>
      </c>
      <c r="AR60" s="118">
        <v>0</v>
      </c>
      <c r="AS60" s="118">
        <v>0</v>
      </c>
      <c r="AT60" s="119">
        <v>0</v>
      </c>
      <c r="AU60" s="120"/>
    </row>
    <row r="61" spans="1:47">
      <c r="A61" s="106">
        <v>58</v>
      </c>
      <c r="B61" s="107"/>
      <c r="C61" s="108" t="s">
        <v>1077</v>
      </c>
      <c r="D61" s="108" t="s">
        <v>1078</v>
      </c>
      <c r="E61" s="108" t="s">
        <v>109</v>
      </c>
      <c r="F61" s="109">
        <v>118.1</v>
      </c>
      <c r="G61" s="110">
        <v>148.19999999999999</v>
      </c>
      <c r="H61" s="110">
        <v>117.3</v>
      </c>
      <c r="I61" s="110">
        <v>95</v>
      </c>
      <c r="J61" s="110">
        <v>75.400000000000006</v>
      </c>
      <c r="K61" s="110">
        <v>69.5</v>
      </c>
      <c r="L61" s="110">
        <v>105.8</v>
      </c>
      <c r="M61" s="110">
        <v>75</v>
      </c>
      <c r="N61" s="110">
        <v>119</v>
      </c>
      <c r="O61" s="110">
        <v>47</v>
      </c>
      <c r="P61" s="110">
        <v>16.2</v>
      </c>
      <c r="Q61" s="110">
        <v>76</v>
      </c>
      <c r="R61" s="111">
        <v>1062.5</v>
      </c>
      <c r="S61" s="112">
        <v>2500</v>
      </c>
      <c r="T61" s="113">
        <v>42.5</v>
      </c>
      <c r="U61" s="114">
        <v>21</v>
      </c>
      <c r="V61" s="115">
        <v>16</v>
      </c>
      <c r="W61" s="115">
        <v>14</v>
      </c>
      <c r="X61" s="115">
        <v>9</v>
      </c>
      <c r="Y61" s="115">
        <v>12</v>
      </c>
      <c r="Z61" s="115">
        <v>12</v>
      </c>
      <c r="AA61" s="115">
        <v>20</v>
      </c>
      <c r="AB61" s="115">
        <v>14</v>
      </c>
      <c r="AC61" s="115">
        <v>12</v>
      </c>
      <c r="AD61" s="115">
        <v>8</v>
      </c>
      <c r="AE61" s="115">
        <v>3</v>
      </c>
      <c r="AF61" s="115">
        <v>10</v>
      </c>
      <c r="AG61" s="116">
        <v>151</v>
      </c>
      <c r="AH61" s="117"/>
      <c r="AI61" s="118">
        <v>0</v>
      </c>
      <c r="AJ61" s="118">
        <v>0</v>
      </c>
      <c r="AK61" s="118">
        <v>0</v>
      </c>
      <c r="AL61" s="118">
        <v>0</v>
      </c>
      <c r="AM61" s="118">
        <v>0</v>
      </c>
      <c r="AN61" s="118">
        <v>0</v>
      </c>
      <c r="AO61" s="118">
        <v>0</v>
      </c>
      <c r="AP61" s="118">
        <v>0</v>
      </c>
      <c r="AQ61" s="118">
        <v>0</v>
      </c>
      <c r="AR61" s="118">
        <v>0</v>
      </c>
      <c r="AS61" s="118">
        <v>0</v>
      </c>
      <c r="AT61" s="119">
        <v>0</v>
      </c>
      <c r="AU61" s="120"/>
    </row>
    <row r="62" spans="1:47">
      <c r="A62" s="106">
        <v>59</v>
      </c>
      <c r="B62" s="107" t="s">
        <v>308</v>
      </c>
      <c r="C62" s="108" t="s">
        <v>940</v>
      </c>
      <c r="D62" s="108" t="s">
        <v>941</v>
      </c>
      <c r="E62" s="108" t="s">
        <v>109</v>
      </c>
      <c r="F62" s="109">
        <v>50</v>
      </c>
      <c r="G62" s="110">
        <v>70</v>
      </c>
      <c r="H62" s="110">
        <v>135</v>
      </c>
      <c r="I62" s="110">
        <v>146</v>
      </c>
      <c r="J62" s="110">
        <v>135</v>
      </c>
      <c r="K62" s="110">
        <v>45</v>
      </c>
      <c r="L62" s="110">
        <v>110</v>
      </c>
      <c r="M62" s="110">
        <v>17</v>
      </c>
      <c r="N62" s="110">
        <v>90</v>
      </c>
      <c r="O62" s="110">
        <v>70</v>
      </c>
      <c r="P62" s="110">
        <v>90</v>
      </c>
      <c r="Q62" s="110">
        <v>88</v>
      </c>
      <c r="R62" s="111">
        <v>1046</v>
      </c>
      <c r="S62" s="112">
        <v>3650</v>
      </c>
      <c r="T62" s="113">
        <v>28.66</v>
      </c>
      <c r="U62" s="114">
        <v>5</v>
      </c>
      <c r="V62" s="115">
        <v>5</v>
      </c>
      <c r="W62" s="115">
        <v>8</v>
      </c>
      <c r="X62" s="115">
        <v>12</v>
      </c>
      <c r="Y62" s="115">
        <v>8</v>
      </c>
      <c r="Z62" s="115">
        <v>6</v>
      </c>
      <c r="AA62" s="115">
        <v>7</v>
      </c>
      <c r="AB62" s="115">
        <v>4</v>
      </c>
      <c r="AC62" s="115">
        <v>9</v>
      </c>
      <c r="AD62" s="115">
        <v>7</v>
      </c>
      <c r="AE62" s="115">
        <v>9</v>
      </c>
      <c r="AF62" s="115">
        <v>10</v>
      </c>
      <c r="AG62" s="116">
        <v>90</v>
      </c>
      <c r="AH62" s="117">
        <v>5</v>
      </c>
      <c r="AI62" s="118">
        <v>10</v>
      </c>
      <c r="AJ62" s="118">
        <v>15</v>
      </c>
      <c r="AK62" s="118">
        <v>40</v>
      </c>
      <c r="AL62" s="118">
        <v>14</v>
      </c>
      <c r="AM62" s="118">
        <v>4</v>
      </c>
      <c r="AN62" s="118">
        <v>16</v>
      </c>
      <c r="AO62" s="118">
        <v>1</v>
      </c>
      <c r="AP62" s="118">
        <v>9</v>
      </c>
      <c r="AQ62" s="118">
        <v>7</v>
      </c>
      <c r="AR62" s="118">
        <v>9</v>
      </c>
      <c r="AS62" s="118">
        <v>8</v>
      </c>
      <c r="AT62" s="119">
        <v>138</v>
      </c>
      <c r="AU62" s="120"/>
    </row>
    <row r="63" spans="1:47">
      <c r="A63" s="121">
        <v>60</v>
      </c>
      <c r="B63" s="122" t="s">
        <v>308</v>
      </c>
      <c r="C63" s="123" t="s">
        <v>925</v>
      </c>
      <c r="D63" s="123" t="s">
        <v>926</v>
      </c>
      <c r="E63" s="123" t="s">
        <v>109</v>
      </c>
      <c r="F63" s="124">
        <v>84</v>
      </c>
      <c r="G63" s="125">
        <v>130</v>
      </c>
      <c r="H63" s="125">
        <v>73</v>
      </c>
      <c r="I63" s="125">
        <v>129</v>
      </c>
      <c r="J63" s="125">
        <v>43</v>
      </c>
      <c r="K63" s="125">
        <v>129</v>
      </c>
      <c r="L63" s="125">
        <v>55</v>
      </c>
      <c r="M63" s="125">
        <v>115</v>
      </c>
      <c r="N63" s="125">
        <v>86</v>
      </c>
      <c r="O63" s="125">
        <v>71</v>
      </c>
      <c r="P63" s="125">
        <v>28</v>
      </c>
      <c r="Q63" s="125">
        <v>61</v>
      </c>
      <c r="R63" s="126">
        <v>1004</v>
      </c>
      <c r="S63" s="127">
        <v>1200</v>
      </c>
      <c r="T63" s="128">
        <v>83.67</v>
      </c>
      <c r="U63" s="129">
        <v>8</v>
      </c>
      <c r="V63" s="130">
        <v>10</v>
      </c>
      <c r="W63" s="130">
        <v>6</v>
      </c>
      <c r="X63" s="130">
        <v>9</v>
      </c>
      <c r="Y63" s="130">
        <v>5</v>
      </c>
      <c r="Z63" s="130">
        <v>9</v>
      </c>
      <c r="AA63" s="130">
        <v>3</v>
      </c>
      <c r="AB63" s="130">
        <v>6</v>
      </c>
      <c r="AC63" s="130">
        <v>8</v>
      </c>
      <c r="AD63" s="130">
        <v>7</v>
      </c>
      <c r="AE63" s="130">
        <v>4</v>
      </c>
      <c r="AF63" s="130">
        <v>3</v>
      </c>
      <c r="AG63" s="131">
        <v>78</v>
      </c>
      <c r="AH63" s="132">
        <v>0</v>
      </c>
      <c r="AI63" s="133">
        <v>0</v>
      </c>
      <c r="AJ63" s="133">
        <v>0</v>
      </c>
      <c r="AK63" s="133">
        <v>0</v>
      </c>
      <c r="AL63" s="133">
        <v>0</v>
      </c>
      <c r="AM63" s="133">
        <v>0</v>
      </c>
      <c r="AN63" s="133">
        <v>0</v>
      </c>
      <c r="AO63" s="133">
        <v>0</v>
      </c>
      <c r="AP63" s="133">
        <v>0</v>
      </c>
      <c r="AQ63" s="133">
        <v>0</v>
      </c>
      <c r="AR63" s="133">
        <v>0</v>
      </c>
      <c r="AS63" s="133">
        <v>0</v>
      </c>
      <c r="AT63" s="134">
        <v>0</v>
      </c>
      <c r="AU63" s="135"/>
    </row>
    <row r="64" spans="1:47">
      <c r="A64" s="106">
        <v>61</v>
      </c>
      <c r="B64" s="107"/>
      <c r="C64" s="108" t="s">
        <v>912</v>
      </c>
      <c r="D64" s="108" t="s">
        <v>913</v>
      </c>
      <c r="E64" s="108" t="s">
        <v>109</v>
      </c>
      <c r="F64" s="109">
        <v>84</v>
      </c>
      <c r="G64" s="110">
        <v>99</v>
      </c>
      <c r="H64" s="110">
        <v>159</v>
      </c>
      <c r="I64" s="110">
        <v>211</v>
      </c>
      <c r="J64" s="110">
        <v>168</v>
      </c>
      <c r="K64" s="110">
        <v>0</v>
      </c>
      <c r="L64" s="110">
        <v>36</v>
      </c>
      <c r="M64" s="110">
        <v>0</v>
      </c>
      <c r="N64" s="110">
        <v>0</v>
      </c>
      <c r="O64" s="110">
        <v>42</v>
      </c>
      <c r="P64" s="110">
        <v>132</v>
      </c>
      <c r="Q64" s="110">
        <v>62</v>
      </c>
      <c r="R64" s="111">
        <v>993</v>
      </c>
      <c r="S64" s="112">
        <v>1800</v>
      </c>
      <c r="T64" s="113">
        <v>55.17</v>
      </c>
      <c r="U64" s="114">
        <v>10</v>
      </c>
      <c r="V64" s="115">
        <v>10</v>
      </c>
      <c r="W64" s="115">
        <v>17</v>
      </c>
      <c r="X64" s="115">
        <v>14</v>
      </c>
      <c r="Y64" s="115">
        <v>12</v>
      </c>
      <c r="Z64" s="115">
        <v>0</v>
      </c>
      <c r="AA64" s="115">
        <v>5</v>
      </c>
      <c r="AB64" s="115">
        <v>0</v>
      </c>
      <c r="AC64" s="115">
        <v>0</v>
      </c>
      <c r="AD64" s="115">
        <v>8</v>
      </c>
      <c r="AE64" s="115">
        <v>14</v>
      </c>
      <c r="AF64" s="115">
        <v>8</v>
      </c>
      <c r="AG64" s="116">
        <v>98</v>
      </c>
      <c r="AH64" s="117">
        <v>0</v>
      </c>
      <c r="AI64" s="118">
        <v>9</v>
      </c>
      <c r="AJ64" s="118">
        <v>0</v>
      </c>
      <c r="AK64" s="118">
        <v>0</v>
      </c>
      <c r="AL64" s="118">
        <v>0</v>
      </c>
      <c r="AM64" s="118">
        <v>0</v>
      </c>
      <c r="AN64" s="118">
        <v>0</v>
      </c>
      <c r="AO64" s="118">
        <v>0</v>
      </c>
      <c r="AP64" s="118">
        <v>0</v>
      </c>
      <c r="AQ64" s="118">
        <v>6</v>
      </c>
      <c r="AR64" s="118">
        <v>0</v>
      </c>
      <c r="AS64" s="118">
        <v>0</v>
      </c>
      <c r="AT64" s="119">
        <v>15</v>
      </c>
      <c r="AU64" s="120"/>
    </row>
    <row r="65" spans="1:47">
      <c r="A65" s="106">
        <v>62</v>
      </c>
      <c r="B65" s="107"/>
      <c r="C65" s="108" t="s">
        <v>853</v>
      </c>
      <c r="D65" s="108" t="s">
        <v>215</v>
      </c>
      <c r="E65" s="108" t="s">
        <v>109</v>
      </c>
      <c r="F65" s="109">
        <v>54</v>
      </c>
      <c r="G65" s="110">
        <v>88</v>
      </c>
      <c r="H65" s="110">
        <v>71</v>
      </c>
      <c r="I65" s="110">
        <v>60</v>
      </c>
      <c r="J65" s="110">
        <v>69</v>
      </c>
      <c r="K65" s="110">
        <v>112</v>
      </c>
      <c r="L65" s="110">
        <v>63</v>
      </c>
      <c r="M65" s="110">
        <v>90</v>
      </c>
      <c r="N65" s="110">
        <v>103</v>
      </c>
      <c r="O65" s="110">
        <v>137</v>
      </c>
      <c r="P65" s="110">
        <v>65</v>
      </c>
      <c r="Q65" s="110">
        <v>76</v>
      </c>
      <c r="R65" s="111">
        <v>988</v>
      </c>
      <c r="S65" s="112">
        <v>1000</v>
      </c>
      <c r="T65" s="113">
        <v>98.8</v>
      </c>
      <c r="U65" s="114">
        <v>5</v>
      </c>
      <c r="V65" s="115">
        <v>11</v>
      </c>
      <c r="W65" s="115">
        <v>8</v>
      </c>
      <c r="X65" s="115">
        <v>7</v>
      </c>
      <c r="Y65" s="115">
        <v>9</v>
      </c>
      <c r="Z65" s="115">
        <v>14</v>
      </c>
      <c r="AA65" s="115">
        <v>11</v>
      </c>
      <c r="AB65" s="115">
        <v>8</v>
      </c>
      <c r="AC65" s="115">
        <v>12</v>
      </c>
      <c r="AD65" s="115">
        <v>17</v>
      </c>
      <c r="AE65" s="115">
        <v>5</v>
      </c>
      <c r="AF65" s="115">
        <v>7</v>
      </c>
      <c r="AG65" s="116">
        <v>114</v>
      </c>
      <c r="AH65" s="117">
        <v>0</v>
      </c>
      <c r="AI65" s="118">
        <v>0</v>
      </c>
      <c r="AJ65" s="118">
        <v>0</v>
      </c>
      <c r="AK65" s="118">
        <v>0</v>
      </c>
      <c r="AL65" s="118">
        <v>0</v>
      </c>
      <c r="AM65" s="118">
        <v>0</v>
      </c>
      <c r="AN65" s="118">
        <v>0</v>
      </c>
      <c r="AO65" s="118">
        <v>0</v>
      </c>
      <c r="AP65" s="118">
        <v>0</v>
      </c>
      <c r="AQ65" s="118">
        <v>0</v>
      </c>
      <c r="AR65" s="118">
        <v>0</v>
      </c>
      <c r="AS65" s="118">
        <v>0</v>
      </c>
      <c r="AT65" s="119">
        <v>0</v>
      </c>
      <c r="AU65" s="120"/>
    </row>
    <row r="66" spans="1:47">
      <c r="A66" s="106">
        <v>63</v>
      </c>
      <c r="B66" s="107"/>
      <c r="C66" s="108" t="s">
        <v>849</v>
      </c>
      <c r="D66" s="108" t="s">
        <v>140</v>
      </c>
      <c r="E66" s="108" t="s">
        <v>109</v>
      </c>
      <c r="F66" s="109">
        <v>86</v>
      </c>
      <c r="G66" s="110">
        <v>73</v>
      </c>
      <c r="H66" s="110">
        <v>77</v>
      </c>
      <c r="I66" s="110">
        <v>79</v>
      </c>
      <c r="J66" s="110">
        <v>73</v>
      </c>
      <c r="K66" s="110">
        <v>64</v>
      </c>
      <c r="L66" s="110">
        <v>101</v>
      </c>
      <c r="M66" s="110">
        <v>95</v>
      </c>
      <c r="N66" s="110">
        <v>73</v>
      </c>
      <c r="O66" s="110">
        <v>69</v>
      </c>
      <c r="P66" s="110">
        <v>63</v>
      </c>
      <c r="Q66" s="110">
        <v>65</v>
      </c>
      <c r="R66" s="111">
        <v>918</v>
      </c>
      <c r="S66" s="112">
        <v>1000</v>
      </c>
      <c r="T66" s="113">
        <v>91.8</v>
      </c>
      <c r="U66" s="114">
        <v>30</v>
      </c>
      <c r="V66" s="115">
        <v>31</v>
      </c>
      <c r="W66" s="115">
        <v>30</v>
      </c>
      <c r="X66" s="115">
        <v>31</v>
      </c>
      <c r="Y66" s="115">
        <v>31</v>
      </c>
      <c r="Z66" s="115">
        <v>30</v>
      </c>
      <c r="AA66" s="115">
        <v>31</v>
      </c>
      <c r="AB66" s="115">
        <v>30</v>
      </c>
      <c r="AC66" s="115">
        <v>31</v>
      </c>
      <c r="AD66" s="115">
        <v>31</v>
      </c>
      <c r="AE66" s="115">
        <v>28</v>
      </c>
      <c r="AF66" s="115">
        <v>31</v>
      </c>
      <c r="AG66" s="116">
        <v>365</v>
      </c>
      <c r="AH66" s="117">
        <v>11</v>
      </c>
      <c r="AI66" s="118">
        <v>10</v>
      </c>
      <c r="AJ66" s="118">
        <v>10</v>
      </c>
      <c r="AK66" s="118">
        <v>12</v>
      </c>
      <c r="AL66" s="118">
        <v>10</v>
      </c>
      <c r="AM66" s="118">
        <v>10</v>
      </c>
      <c r="AN66" s="118">
        <v>14</v>
      </c>
      <c r="AO66" s="118">
        <v>12</v>
      </c>
      <c r="AP66" s="118">
        <v>11</v>
      </c>
      <c r="AQ66" s="118">
        <v>10</v>
      </c>
      <c r="AR66" s="118">
        <v>10</v>
      </c>
      <c r="AS66" s="118">
        <v>8</v>
      </c>
      <c r="AT66" s="119">
        <v>128</v>
      </c>
      <c r="AU66" s="120"/>
    </row>
    <row r="67" spans="1:47">
      <c r="A67" s="106">
        <v>64</v>
      </c>
      <c r="B67" s="107"/>
      <c r="C67" s="108" t="s">
        <v>815</v>
      </c>
      <c r="D67" s="108" t="s">
        <v>1079</v>
      </c>
      <c r="E67" s="108" t="s">
        <v>212</v>
      </c>
      <c r="F67" s="109">
        <v>78</v>
      </c>
      <c r="G67" s="110">
        <v>111</v>
      </c>
      <c r="H67" s="110">
        <v>108</v>
      </c>
      <c r="I67" s="110">
        <v>130</v>
      </c>
      <c r="J67" s="110">
        <v>80</v>
      </c>
      <c r="K67" s="110">
        <v>94</v>
      </c>
      <c r="L67" s="110">
        <v>76</v>
      </c>
      <c r="M67" s="110">
        <v>39</v>
      </c>
      <c r="N67" s="110">
        <v>43</v>
      </c>
      <c r="O67" s="110">
        <v>49</v>
      </c>
      <c r="P67" s="110">
        <v>41</v>
      </c>
      <c r="Q67" s="110">
        <v>62</v>
      </c>
      <c r="R67" s="111">
        <v>911</v>
      </c>
      <c r="S67" s="112">
        <v>1800</v>
      </c>
      <c r="T67" s="113">
        <v>50.61</v>
      </c>
      <c r="U67" s="114">
        <v>10</v>
      </c>
      <c r="V67" s="115">
        <v>13</v>
      </c>
      <c r="W67" s="115">
        <v>12</v>
      </c>
      <c r="X67" s="115">
        <v>17</v>
      </c>
      <c r="Y67" s="115">
        <v>10</v>
      </c>
      <c r="Z67" s="115">
        <v>12</v>
      </c>
      <c r="AA67" s="115">
        <v>9</v>
      </c>
      <c r="AB67" s="115">
        <v>6</v>
      </c>
      <c r="AC67" s="115">
        <v>6</v>
      </c>
      <c r="AD67" s="115">
        <v>7</v>
      </c>
      <c r="AE67" s="115">
        <v>6</v>
      </c>
      <c r="AF67" s="115">
        <v>10</v>
      </c>
      <c r="AG67" s="116">
        <v>118</v>
      </c>
      <c r="AH67" s="117">
        <v>0</v>
      </c>
      <c r="AI67" s="118">
        <v>0</v>
      </c>
      <c r="AJ67" s="118">
        <v>0</v>
      </c>
      <c r="AK67" s="118">
        <v>0</v>
      </c>
      <c r="AL67" s="118">
        <v>0</v>
      </c>
      <c r="AM67" s="118">
        <v>0</v>
      </c>
      <c r="AN67" s="118">
        <v>0</v>
      </c>
      <c r="AO67" s="118">
        <v>0</v>
      </c>
      <c r="AP67" s="118">
        <v>0</v>
      </c>
      <c r="AQ67" s="118">
        <v>0</v>
      </c>
      <c r="AR67" s="118">
        <v>0</v>
      </c>
      <c r="AS67" s="118">
        <v>0</v>
      </c>
      <c r="AT67" s="119">
        <v>0</v>
      </c>
      <c r="AU67" s="120"/>
    </row>
    <row r="68" spans="1:47">
      <c r="A68" s="106">
        <v>65</v>
      </c>
      <c r="B68" s="107" t="s">
        <v>308</v>
      </c>
      <c r="C68" s="108" t="s">
        <v>832</v>
      </c>
      <c r="D68" s="108" t="s">
        <v>833</v>
      </c>
      <c r="E68" s="108" t="s">
        <v>206</v>
      </c>
      <c r="F68" s="109">
        <v>100.2</v>
      </c>
      <c r="G68" s="110">
        <v>88.7</v>
      </c>
      <c r="H68" s="110">
        <v>74.099999999999994</v>
      </c>
      <c r="I68" s="110">
        <v>112.9</v>
      </c>
      <c r="J68" s="110">
        <v>59.2</v>
      </c>
      <c r="K68" s="110">
        <v>50</v>
      </c>
      <c r="L68" s="110">
        <v>57</v>
      </c>
      <c r="M68" s="110">
        <v>69.099999999999994</v>
      </c>
      <c r="N68" s="110">
        <v>83.4</v>
      </c>
      <c r="O68" s="110">
        <v>55</v>
      </c>
      <c r="P68" s="110">
        <v>77</v>
      </c>
      <c r="Q68" s="110">
        <v>73</v>
      </c>
      <c r="R68" s="111">
        <v>899.6</v>
      </c>
      <c r="S68" s="112">
        <v>1500</v>
      </c>
      <c r="T68" s="113">
        <v>59.97</v>
      </c>
      <c r="U68" s="114">
        <v>15</v>
      </c>
      <c r="V68" s="115">
        <v>18</v>
      </c>
      <c r="W68" s="115">
        <v>12</v>
      </c>
      <c r="X68" s="115">
        <v>17</v>
      </c>
      <c r="Y68" s="115">
        <v>17</v>
      </c>
      <c r="Z68" s="115">
        <v>11</v>
      </c>
      <c r="AA68" s="115">
        <v>15</v>
      </c>
      <c r="AB68" s="115">
        <v>15</v>
      </c>
      <c r="AC68" s="115">
        <v>16</v>
      </c>
      <c r="AD68" s="115">
        <v>11</v>
      </c>
      <c r="AE68" s="115">
        <v>15</v>
      </c>
      <c r="AF68" s="115">
        <v>16</v>
      </c>
      <c r="AG68" s="116">
        <v>178</v>
      </c>
      <c r="AH68" s="117">
        <v>16</v>
      </c>
      <c r="AI68" s="118">
        <v>21</v>
      </c>
      <c r="AJ68" s="118">
        <v>16</v>
      </c>
      <c r="AK68" s="118">
        <v>34</v>
      </c>
      <c r="AL68" s="118">
        <v>0</v>
      </c>
      <c r="AM68" s="118">
        <v>0</v>
      </c>
      <c r="AN68" s="118">
        <v>16</v>
      </c>
      <c r="AO68" s="118">
        <v>15</v>
      </c>
      <c r="AP68" s="118">
        <v>16</v>
      </c>
      <c r="AQ68" s="118">
        <v>0</v>
      </c>
      <c r="AR68" s="118">
        <v>14</v>
      </c>
      <c r="AS68" s="118">
        <v>0</v>
      </c>
      <c r="AT68" s="119">
        <v>148</v>
      </c>
      <c r="AU68" s="120"/>
    </row>
    <row r="69" spans="1:47">
      <c r="A69" s="106">
        <v>66</v>
      </c>
      <c r="B69" s="107"/>
      <c r="C69" s="108" t="s">
        <v>857</v>
      </c>
      <c r="D69" s="108" t="s">
        <v>136</v>
      </c>
      <c r="E69" s="108" t="s">
        <v>225</v>
      </c>
      <c r="F69" s="109">
        <v>103.9</v>
      </c>
      <c r="G69" s="110">
        <v>65.3</v>
      </c>
      <c r="H69" s="110">
        <v>54.5</v>
      </c>
      <c r="I69" s="110">
        <v>78.5</v>
      </c>
      <c r="J69" s="110">
        <v>70</v>
      </c>
      <c r="K69" s="110">
        <v>80</v>
      </c>
      <c r="L69" s="110">
        <v>80.3</v>
      </c>
      <c r="M69" s="110">
        <v>90.3</v>
      </c>
      <c r="N69" s="110">
        <v>57.1</v>
      </c>
      <c r="O69" s="110">
        <v>75.3</v>
      </c>
      <c r="P69" s="110">
        <v>76.5</v>
      </c>
      <c r="Q69" s="110">
        <v>56</v>
      </c>
      <c r="R69" s="111">
        <v>887.7</v>
      </c>
      <c r="S69" s="112">
        <v>1200</v>
      </c>
      <c r="T69" s="113">
        <v>73.98</v>
      </c>
      <c r="U69" s="114">
        <v>12</v>
      </c>
      <c r="V69" s="115">
        <v>10</v>
      </c>
      <c r="W69" s="115">
        <v>8</v>
      </c>
      <c r="X69" s="115">
        <v>8</v>
      </c>
      <c r="Y69" s="115">
        <v>7</v>
      </c>
      <c r="Z69" s="115">
        <v>9</v>
      </c>
      <c r="AA69" s="115">
        <v>16</v>
      </c>
      <c r="AB69" s="115">
        <v>11</v>
      </c>
      <c r="AC69" s="115">
        <v>7</v>
      </c>
      <c r="AD69" s="115">
        <v>10</v>
      </c>
      <c r="AE69" s="115">
        <v>8</v>
      </c>
      <c r="AF69" s="115">
        <v>7</v>
      </c>
      <c r="AG69" s="116">
        <v>113</v>
      </c>
      <c r="AH69" s="117">
        <v>10</v>
      </c>
      <c r="AI69" s="118">
        <v>8</v>
      </c>
      <c r="AJ69" s="118">
        <v>5</v>
      </c>
      <c r="AK69" s="118">
        <v>8</v>
      </c>
      <c r="AL69" s="118">
        <v>7</v>
      </c>
      <c r="AM69" s="118">
        <v>8</v>
      </c>
      <c r="AN69" s="118">
        <v>8</v>
      </c>
      <c r="AO69" s="118">
        <v>9</v>
      </c>
      <c r="AP69" s="118">
        <v>6</v>
      </c>
      <c r="AQ69" s="118">
        <v>7</v>
      </c>
      <c r="AR69" s="118">
        <v>8</v>
      </c>
      <c r="AS69" s="118">
        <v>6</v>
      </c>
      <c r="AT69" s="119">
        <v>90</v>
      </c>
      <c r="AU69" s="120"/>
    </row>
    <row r="70" spans="1:47">
      <c r="A70" s="106">
        <v>67</v>
      </c>
      <c r="B70" s="107"/>
      <c r="C70" s="108" t="s">
        <v>843</v>
      </c>
      <c r="D70" s="108" t="s">
        <v>246</v>
      </c>
      <c r="E70" s="108" t="s">
        <v>212</v>
      </c>
      <c r="F70" s="109">
        <v>73.900000000000006</v>
      </c>
      <c r="G70" s="110">
        <v>74.8</v>
      </c>
      <c r="H70" s="110">
        <v>56.3</v>
      </c>
      <c r="I70" s="110">
        <v>55.9</v>
      </c>
      <c r="J70" s="110">
        <v>81.599999999999994</v>
      </c>
      <c r="K70" s="110">
        <v>68.599999999999994</v>
      </c>
      <c r="L70" s="110">
        <v>95.3</v>
      </c>
      <c r="M70" s="110">
        <v>82.8</v>
      </c>
      <c r="N70" s="110">
        <v>77.900000000000006</v>
      </c>
      <c r="O70" s="110">
        <v>91</v>
      </c>
      <c r="P70" s="110">
        <v>44.3</v>
      </c>
      <c r="Q70" s="110">
        <v>69.099999999999994</v>
      </c>
      <c r="R70" s="111">
        <v>871.5</v>
      </c>
      <c r="S70" s="112">
        <v>1000</v>
      </c>
      <c r="T70" s="113">
        <v>87.15</v>
      </c>
      <c r="U70" s="114">
        <v>16</v>
      </c>
      <c r="V70" s="115">
        <v>15</v>
      </c>
      <c r="W70" s="115">
        <v>12</v>
      </c>
      <c r="X70" s="115">
        <v>13</v>
      </c>
      <c r="Y70" s="115">
        <v>17</v>
      </c>
      <c r="Z70" s="115">
        <v>15</v>
      </c>
      <c r="AA70" s="115">
        <v>18</v>
      </c>
      <c r="AB70" s="115">
        <v>16</v>
      </c>
      <c r="AC70" s="115">
        <v>17</v>
      </c>
      <c r="AD70" s="115">
        <v>17</v>
      </c>
      <c r="AE70" s="115">
        <v>10</v>
      </c>
      <c r="AF70" s="115">
        <v>15</v>
      </c>
      <c r="AG70" s="116">
        <v>181</v>
      </c>
      <c r="AH70" s="117">
        <v>0</v>
      </c>
      <c r="AI70" s="118">
        <v>0</v>
      </c>
      <c r="AJ70" s="118">
        <v>0</v>
      </c>
      <c r="AK70" s="118">
        <v>0</v>
      </c>
      <c r="AL70" s="118">
        <v>0</v>
      </c>
      <c r="AM70" s="118">
        <v>0</v>
      </c>
      <c r="AN70" s="118">
        <v>0</v>
      </c>
      <c r="AO70" s="118">
        <v>0</v>
      </c>
      <c r="AP70" s="118">
        <v>0</v>
      </c>
      <c r="AQ70" s="118">
        <v>0</v>
      </c>
      <c r="AR70" s="118">
        <v>0</v>
      </c>
      <c r="AS70" s="118">
        <v>0</v>
      </c>
      <c r="AT70" s="119">
        <v>0</v>
      </c>
      <c r="AU70" s="120"/>
    </row>
    <row r="71" spans="1:47">
      <c r="A71" s="106">
        <v>68</v>
      </c>
      <c r="B71" s="107"/>
      <c r="C71" s="108" t="s">
        <v>845</v>
      </c>
      <c r="D71" s="108" t="s">
        <v>247</v>
      </c>
      <c r="E71" s="108" t="s">
        <v>109</v>
      </c>
      <c r="F71" s="109">
        <v>38.299999999999997</v>
      </c>
      <c r="G71" s="110">
        <v>63.2</v>
      </c>
      <c r="H71" s="110">
        <v>74</v>
      </c>
      <c r="I71" s="110">
        <v>61.7</v>
      </c>
      <c r="J71" s="110">
        <v>62.8</v>
      </c>
      <c r="K71" s="110">
        <v>88.5</v>
      </c>
      <c r="L71" s="110">
        <v>66.5</v>
      </c>
      <c r="M71" s="110">
        <v>47.2</v>
      </c>
      <c r="N71" s="110">
        <v>89.5</v>
      </c>
      <c r="O71" s="110">
        <v>70.400000000000006</v>
      </c>
      <c r="P71" s="110">
        <v>98.8</v>
      </c>
      <c r="Q71" s="110">
        <v>74.900000000000006</v>
      </c>
      <c r="R71" s="111">
        <v>835.8</v>
      </c>
      <c r="S71" s="112">
        <v>1000</v>
      </c>
      <c r="T71" s="113">
        <v>83.58</v>
      </c>
      <c r="U71" s="114">
        <v>2</v>
      </c>
      <c r="V71" s="115">
        <v>4</v>
      </c>
      <c r="W71" s="115">
        <v>4</v>
      </c>
      <c r="X71" s="115">
        <v>4</v>
      </c>
      <c r="Y71" s="115">
        <v>4</v>
      </c>
      <c r="Z71" s="115">
        <v>5</v>
      </c>
      <c r="AA71" s="115">
        <v>4</v>
      </c>
      <c r="AB71" s="115">
        <v>3</v>
      </c>
      <c r="AC71" s="115">
        <v>5</v>
      </c>
      <c r="AD71" s="115">
        <v>4</v>
      </c>
      <c r="AE71" s="115">
        <v>5</v>
      </c>
      <c r="AF71" s="115">
        <v>5</v>
      </c>
      <c r="AG71" s="116">
        <v>49</v>
      </c>
      <c r="AH71" s="117">
        <v>0</v>
      </c>
      <c r="AI71" s="118">
        <v>0</v>
      </c>
      <c r="AJ71" s="118">
        <v>0</v>
      </c>
      <c r="AK71" s="118">
        <v>0</v>
      </c>
      <c r="AL71" s="118">
        <v>0</v>
      </c>
      <c r="AM71" s="118">
        <v>0</v>
      </c>
      <c r="AN71" s="118">
        <v>0</v>
      </c>
      <c r="AO71" s="118">
        <v>0</v>
      </c>
      <c r="AP71" s="118">
        <v>0</v>
      </c>
      <c r="AQ71" s="118">
        <v>0</v>
      </c>
      <c r="AR71" s="118">
        <v>0</v>
      </c>
      <c r="AS71" s="118">
        <v>0</v>
      </c>
      <c r="AT71" s="119">
        <v>0</v>
      </c>
      <c r="AU71" s="120"/>
    </row>
    <row r="72" spans="1:47">
      <c r="A72" s="106">
        <v>69</v>
      </c>
      <c r="B72" s="107"/>
      <c r="C72" s="108" t="s">
        <v>962</v>
      </c>
      <c r="D72" s="108" t="s">
        <v>963</v>
      </c>
      <c r="E72" s="108" t="s">
        <v>109</v>
      </c>
      <c r="F72" s="109">
        <v>99</v>
      </c>
      <c r="G72" s="110">
        <v>50.6</v>
      </c>
      <c r="H72" s="110">
        <v>15</v>
      </c>
      <c r="I72" s="110">
        <v>71.599999999999994</v>
      </c>
      <c r="J72" s="110">
        <v>131.30000000000001</v>
      </c>
      <c r="K72" s="110">
        <v>48.4</v>
      </c>
      <c r="L72" s="110">
        <v>29</v>
      </c>
      <c r="M72" s="110">
        <v>31.4</v>
      </c>
      <c r="N72" s="110">
        <v>101.5</v>
      </c>
      <c r="O72" s="110">
        <v>71.8</v>
      </c>
      <c r="P72" s="110">
        <v>83</v>
      </c>
      <c r="Q72" s="110">
        <v>55</v>
      </c>
      <c r="R72" s="111">
        <v>787.6</v>
      </c>
      <c r="S72" s="112">
        <v>1000</v>
      </c>
      <c r="T72" s="113">
        <v>78.760000000000005</v>
      </c>
      <c r="U72" s="114">
        <v>18</v>
      </c>
      <c r="V72" s="115">
        <v>9</v>
      </c>
      <c r="W72" s="115">
        <v>3</v>
      </c>
      <c r="X72" s="115">
        <v>11</v>
      </c>
      <c r="Y72" s="115">
        <v>15</v>
      </c>
      <c r="Z72" s="115">
        <v>9</v>
      </c>
      <c r="AA72" s="115">
        <v>6</v>
      </c>
      <c r="AB72" s="115">
        <v>7</v>
      </c>
      <c r="AC72" s="115">
        <v>11</v>
      </c>
      <c r="AD72" s="115">
        <v>12</v>
      </c>
      <c r="AE72" s="115">
        <v>15</v>
      </c>
      <c r="AF72" s="115">
        <v>5</v>
      </c>
      <c r="AG72" s="116">
        <v>121</v>
      </c>
      <c r="AH72" s="117">
        <v>0</v>
      </c>
      <c r="AI72" s="118">
        <v>0</v>
      </c>
      <c r="AJ72" s="118">
        <v>1</v>
      </c>
      <c r="AK72" s="118">
        <v>0</v>
      </c>
      <c r="AL72" s="118">
        <v>0</v>
      </c>
      <c r="AM72" s="118">
        <v>0</v>
      </c>
      <c r="AN72" s="118">
        <v>0</v>
      </c>
      <c r="AO72" s="118">
        <v>0</v>
      </c>
      <c r="AP72" s="118">
        <v>0</v>
      </c>
      <c r="AQ72" s="118">
        <v>0</v>
      </c>
      <c r="AR72" s="118">
        <v>0</v>
      </c>
      <c r="AS72" s="118">
        <v>0</v>
      </c>
      <c r="AT72" s="119">
        <v>1</v>
      </c>
      <c r="AU72" s="120"/>
    </row>
    <row r="73" spans="1:47">
      <c r="A73" s="121">
        <v>70</v>
      </c>
      <c r="B73" s="122"/>
      <c r="C73" s="123" t="s">
        <v>949</v>
      </c>
      <c r="D73" s="123" t="s">
        <v>950</v>
      </c>
      <c r="E73" s="123" t="s">
        <v>109</v>
      </c>
      <c r="F73" s="124">
        <v>82.8</v>
      </c>
      <c r="G73" s="125">
        <v>109.5</v>
      </c>
      <c r="H73" s="125">
        <v>59.2</v>
      </c>
      <c r="I73" s="125">
        <v>70</v>
      </c>
      <c r="J73" s="125">
        <v>60</v>
      </c>
      <c r="K73" s="125">
        <v>80</v>
      </c>
      <c r="L73" s="125">
        <v>26</v>
      </c>
      <c r="M73" s="125">
        <v>50</v>
      </c>
      <c r="N73" s="125">
        <v>78</v>
      </c>
      <c r="O73" s="125">
        <v>80</v>
      </c>
      <c r="P73" s="125">
        <v>45</v>
      </c>
      <c r="Q73" s="125">
        <v>45</v>
      </c>
      <c r="R73" s="126">
        <v>785.5</v>
      </c>
      <c r="S73" s="127">
        <v>1500</v>
      </c>
      <c r="T73" s="128">
        <v>52.37</v>
      </c>
      <c r="U73" s="129">
        <v>10</v>
      </c>
      <c r="V73" s="130">
        <v>12</v>
      </c>
      <c r="W73" s="130">
        <v>5</v>
      </c>
      <c r="X73" s="130">
        <v>5</v>
      </c>
      <c r="Y73" s="130">
        <v>5</v>
      </c>
      <c r="Z73" s="130">
        <v>10</v>
      </c>
      <c r="AA73" s="130">
        <v>6</v>
      </c>
      <c r="AB73" s="130">
        <v>6</v>
      </c>
      <c r="AC73" s="130">
        <v>7</v>
      </c>
      <c r="AD73" s="130">
        <v>8</v>
      </c>
      <c r="AE73" s="130">
        <v>4</v>
      </c>
      <c r="AF73" s="130">
        <v>5</v>
      </c>
      <c r="AG73" s="131">
        <v>83</v>
      </c>
      <c r="AH73" s="132">
        <v>0</v>
      </c>
      <c r="AI73" s="133">
        <v>0</v>
      </c>
      <c r="AJ73" s="133">
        <v>0</v>
      </c>
      <c r="AK73" s="133">
        <v>0</v>
      </c>
      <c r="AL73" s="133">
        <v>0</v>
      </c>
      <c r="AM73" s="133">
        <v>0</v>
      </c>
      <c r="AN73" s="133">
        <v>0</v>
      </c>
      <c r="AO73" s="133">
        <v>0</v>
      </c>
      <c r="AP73" s="133">
        <v>0</v>
      </c>
      <c r="AQ73" s="133">
        <v>0</v>
      </c>
      <c r="AR73" s="133">
        <v>0</v>
      </c>
      <c r="AS73" s="133">
        <v>0</v>
      </c>
      <c r="AT73" s="134">
        <v>0</v>
      </c>
      <c r="AU73" s="135"/>
    </row>
    <row r="74" spans="1:47">
      <c r="A74" s="106">
        <v>71</v>
      </c>
      <c r="B74" s="107"/>
      <c r="C74" s="108" t="s">
        <v>858</v>
      </c>
      <c r="D74" s="108" t="s">
        <v>221</v>
      </c>
      <c r="E74" s="108" t="s">
        <v>225</v>
      </c>
      <c r="F74" s="109">
        <v>94.1</v>
      </c>
      <c r="G74" s="110">
        <v>59.5</v>
      </c>
      <c r="H74" s="110">
        <v>47.6</v>
      </c>
      <c r="I74" s="110">
        <v>87.6</v>
      </c>
      <c r="J74" s="110">
        <v>88.7</v>
      </c>
      <c r="K74" s="110">
        <v>73</v>
      </c>
      <c r="L74" s="110">
        <v>171.6</v>
      </c>
      <c r="M74" s="110">
        <v>12</v>
      </c>
      <c r="N74" s="110">
        <v>25</v>
      </c>
      <c r="O74" s="110">
        <v>33</v>
      </c>
      <c r="P74" s="110">
        <v>15</v>
      </c>
      <c r="Q74" s="110">
        <v>71</v>
      </c>
      <c r="R74" s="111">
        <v>778.1</v>
      </c>
      <c r="S74" s="112">
        <v>700</v>
      </c>
      <c r="T74" s="113">
        <v>111.16</v>
      </c>
      <c r="U74" s="114">
        <v>12</v>
      </c>
      <c r="V74" s="115">
        <v>9</v>
      </c>
      <c r="W74" s="115">
        <v>8</v>
      </c>
      <c r="X74" s="115">
        <v>11</v>
      </c>
      <c r="Y74" s="115">
        <v>12</v>
      </c>
      <c r="Z74" s="115">
        <v>8</v>
      </c>
      <c r="AA74" s="115">
        <v>16</v>
      </c>
      <c r="AB74" s="115">
        <v>4</v>
      </c>
      <c r="AC74" s="115">
        <v>5</v>
      </c>
      <c r="AD74" s="115">
        <v>6</v>
      </c>
      <c r="AE74" s="115">
        <v>1</v>
      </c>
      <c r="AF74" s="115">
        <v>11</v>
      </c>
      <c r="AG74" s="116">
        <v>103</v>
      </c>
      <c r="AH74" s="117">
        <v>0</v>
      </c>
      <c r="AI74" s="118">
        <v>0</v>
      </c>
      <c r="AJ74" s="118">
        <v>0</v>
      </c>
      <c r="AK74" s="118">
        <v>0</v>
      </c>
      <c r="AL74" s="118">
        <v>0</v>
      </c>
      <c r="AM74" s="118">
        <v>0</v>
      </c>
      <c r="AN74" s="118">
        <v>0</v>
      </c>
      <c r="AO74" s="118">
        <v>0</v>
      </c>
      <c r="AP74" s="118">
        <v>0</v>
      </c>
      <c r="AQ74" s="118">
        <v>0</v>
      </c>
      <c r="AR74" s="118">
        <v>0</v>
      </c>
      <c r="AS74" s="118">
        <v>0</v>
      </c>
      <c r="AT74" s="119">
        <v>0</v>
      </c>
      <c r="AU74" s="120"/>
    </row>
    <row r="75" spans="1:47">
      <c r="A75" s="106">
        <v>72</v>
      </c>
      <c r="B75" s="107"/>
      <c r="C75" s="108" t="s">
        <v>820</v>
      </c>
      <c r="D75" s="108" t="s">
        <v>171</v>
      </c>
      <c r="E75" s="108" t="s">
        <v>110</v>
      </c>
      <c r="F75" s="109">
        <v>52</v>
      </c>
      <c r="G75" s="110">
        <v>73</v>
      </c>
      <c r="H75" s="110">
        <v>59</v>
      </c>
      <c r="I75" s="110">
        <v>53</v>
      </c>
      <c r="J75" s="110">
        <v>86</v>
      </c>
      <c r="K75" s="110">
        <v>62</v>
      </c>
      <c r="L75" s="110">
        <v>62</v>
      </c>
      <c r="M75" s="110">
        <v>58</v>
      </c>
      <c r="N75" s="110">
        <v>70</v>
      </c>
      <c r="O75" s="110">
        <v>57</v>
      </c>
      <c r="P75" s="110">
        <v>49</v>
      </c>
      <c r="Q75" s="110">
        <v>76</v>
      </c>
      <c r="R75" s="111">
        <v>757</v>
      </c>
      <c r="S75" s="112">
        <v>960</v>
      </c>
      <c r="T75" s="113">
        <v>78.849999999999994</v>
      </c>
      <c r="U75" s="114">
        <v>9</v>
      </c>
      <c r="V75" s="115">
        <v>17</v>
      </c>
      <c r="W75" s="115">
        <v>12</v>
      </c>
      <c r="X75" s="115">
        <v>14</v>
      </c>
      <c r="Y75" s="115">
        <v>20</v>
      </c>
      <c r="Z75" s="115">
        <v>13</v>
      </c>
      <c r="AA75" s="115">
        <v>13</v>
      </c>
      <c r="AB75" s="115">
        <v>13</v>
      </c>
      <c r="AC75" s="115">
        <v>15</v>
      </c>
      <c r="AD75" s="115">
        <v>13</v>
      </c>
      <c r="AE75" s="115">
        <v>8</v>
      </c>
      <c r="AF75" s="115">
        <v>14</v>
      </c>
      <c r="AG75" s="116">
        <v>161</v>
      </c>
      <c r="AH75" s="117">
        <v>0</v>
      </c>
      <c r="AI75" s="118">
        <v>0</v>
      </c>
      <c r="AJ75" s="118">
        <v>0</v>
      </c>
      <c r="AK75" s="118">
        <v>0</v>
      </c>
      <c r="AL75" s="118">
        <v>0</v>
      </c>
      <c r="AM75" s="118">
        <v>0</v>
      </c>
      <c r="AN75" s="118">
        <v>0</v>
      </c>
      <c r="AO75" s="118">
        <v>0</v>
      </c>
      <c r="AP75" s="118">
        <v>0</v>
      </c>
      <c r="AQ75" s="118">
        <v>0</v>
      </c>
      <c r="AR75" s="118">
        <v>0</v>
      </c>
      <c r="AS75" s="118">
        <v>0</v>
      </c>
      <c r="AT75" s="119">
        <v>0</v>
      </c>
      <c r="AU75" s="120"/>
    </row>
    <row r="76" spans="1:47">
      <c r="A76" s="106">
        <v>73</v>
      </c>
      <c r="B76" s="107" t="s">
        <v>308</v>
      </c>
      <c r="C76" s="108" t="s">
        <v>210</v>
      </c>
      <c r="D76" s="108" t="s">
        <v>935</v>
      </c>
      <c r="E76" s="108" t="s">
        <v>235</v>
      </c>
      <c r="F76" s="109">
        <v>30</v>
      </c>
      <c r="G76" s="110">
        <v>25</v>
      </c>
      <c r="H76" s="110">
        <v>80</v>
      </c>
      <c r="I76" s="110">
        <v>100</v>
      </c>
      <c r="J76" s="110">
        <v>125</v>
      </c>
      <c r="K76" s="110">
        <v>135</v>
      </c>
      <c r="L76" s="110">
        <v>135</v>
      </c>
      <c r="M76" s="110">
        <v>70</v>
      </c>
      <c r="N76" s="110">
        <v>20</v>
      </c>
      <c r="O76" s="110">
        <v>12</v>
      </c>
      <c r="P76" s="110">
        <v>20</v>
      </c>
      <c r="Q76" s="110">
        <v>5</v>
      </c>
      <c r="R76" s="111">
        <v>757</v>
      </c>
      <c r="S76" s="112">
        <v>600</v>
      </c>
      <c r="T76" s="113">
        <v>126.17</v>
      </c>
      <c r="U76" s="114">
        <v>2</v>
      </c>
      <c r="V76" s="115">
        <v>2</v>
      </c>
      <c r="W76" s="115">
        <v>6</v>
      </c>
      <c r="X76" s="115">
        <v>6</v>
      </c>
      <c r="Y76" s="115">
        <v>7</v>
      </c>
      <c r="Z76" s="115">
        <v>9</v>
      </c>
      <c r="AA76" s="115">
        <v>9</v>
      </c>
      <c r="AB76" s="115">
        <v>5</v>
      </c>
      <c r="AC76" s="115">
        <v>1</v>
      </c>
      <c r="AD76" s="115">
        <v>2</v>
      </c>
      <c r="AE76" s="115">
        <v>2</v>
      </c>
      <c r="AF76" s="115">
        <v>1</v>
      </c>
      <c r="AG76" s="116">
        <v>52</v>
      </c>
      <c r="AH76" s="117">
        <v>0</v>
      </c>
      <c r="AI76" s="118">
        <v>0</v>
      </c>
      <c r="AJ76" s="118">
        <v>0</v>
      </c>
      <c r="AK76" s="118">
        <v>0</v>
      </c>
      <c r="AL76" s="118">
        <v>0</v>
      </c>
      <c r="AM76" s="118">
        <v>0</v>
      </c>
      <c r="AN76" s="118">
        <v>0</v>
      </c>
      <c r="AO76" s="118">
        <v>0</v>
      </c>
      <c r="AP76" s="118">
        <v>0</v>
      </c>
      <c r="AQ76" s="118">
        <v>0</v>
      </c>
      <c r="AR76" s="118">
        <v>0</v>
      </c>
      <c r="AS76" s="118">
        <v>0</v>
      </c>
      <c r="AT76" s="119">
        <v>0</v>
      </c>
      <c r="AU76" s="120"/>
    </row>
    <row r="77" spans="1:47">
      <c r="A77" s="106">
        <v>74</v>
      </c>
      <c r="B77" s="107"/>
      <c r="C77" s="108" t="s">
        <v>864</v>
      </c>
      <c r="D77" s="108" t="s">
        <v>146</v>
      </c>
      <c r="E77" s="108" t="s">
        <v>109</v>
      </c>
      <c r="F77" s="109">
        <v>138.30000000000001</v>
      </c>
      <c r="G77" s="110">
        <v>79.099999999999994</v>
      </c>
      <c r="H77" s="110">
        <v>64.900000000000006</v>
      </c>
      <c r="I77" s="110">
        <v>62.7</v>
      </c>
      <c r="J77" s="110">
        <v>57.9</v>
      </c>
      <c r="K77" s="110">
        <v>61.8</v>
      </c>
      <c r="L77" s="110">
        <v>49.3</v>
      </c>
      <c r="M77" s="110">
        <v>35.1</v>
      </c>
      <c r="N77" s="110">
        <v>54.7</v>
      </c>
      <c r="O77" s="110">
        <v>57.2</v>
      </c>
      <c r="P77" s="110">
        <v>32.4</v>
      </c>
      <c r="Q77" s="110">
        <v>46.8</v>
      </c>
      <c r="R77" s="111">
        <v>740.2</v>
      </c>
      <c r="S77" s="112">
        <v>600</v>
      </c>
      <c r="T77" s="113">
        <v>123.37</v>
      </c>
      <c r="U77" s="114">
        <v>15</v>
      </c>
      <c r="V77" s="115">
        <v>12</v>
      </c>
      <c r="W77" s="115">
        <v>10</v>
      </c>
      <c r="X77" s="115">
        <v>9</v>
      </c>
      <c r="Y77" s="115">
        <v>9</v>
      </c>
      <c r="Z77" s="115">
        <v>11</v>
      </c>
      <c r="AA77" s="115">
        <v>9</v>
      </c>
      <c r="AB77" s="115">
        <v>6</v>
      </c>
      <c r="AC77" s="115">
        <v>6</v>
      </c>
      <c r="AD77" s="115">
        <v>9</v>
      </c>
      <c r="AE77" s="115">
        <v>5</v>
      </c>
      <c r="AF77" s="115">
        <v>9</v>
      </c>
      <c r="AG77" s="116">
        <v>110</v>
      </c>
      <c r="AH77" s="117">
        <v>0</v>
      </c>
      <c r="AI77" s="118">
        <v>0</v>
      </c>
      <c r="AJ77" s="118">
        <v>0</v>
      </c>
      <c r="AK77" s="118">
        <v>0</v>
      </c>
      <c r="AL77" s="118">
        <v>0</v>
      </c>
      <c r="AM77" s="118">
        <v>0</v>
      </c>
      <c r="AN77" s="118">
        <v>0</v>
      </c>
      <c r="AO77" s="118">
        <v>0</v>
      </c>
      <c r="AP77" s="118">
        <v>0</v>
      </c>
      <c r="AQ77" s="118">
        <v>0</v>
      </c>
      <c r="AR77" s="118">
        <v>0</v>
      </c>
      <c r="AS77" s="118">
        <v>0</v>
      </c>
      <c r="AT77" s="119">
        <v>0</v>
      </c>
      <c r="AU77" s="120"/>
    </row>
    <row r="78" spans="1:47">
      <c r="A78" s="106">
        <v>75</v>
      </c>
      <c r="B78" s="107"/>
      <c r="C78" s="108" t="s">
        <v>844</v>
      </c>
      <c r="D78" s="108" t="s">
        <v>129</v>
      </c>
      <c r="E78" s="108" t="s">
        <v>109</v>
      </c>
      <c r="F78" s="109">
        <v>63</v>
      </c>
      <c r="G78" s="110">
        <v>50</v>
      </c>
      <c r="H78" s="110">
        <v>55</v>
      </c>
      <c r="I78" s="110">
        <v>36</v>
      </c>
      <c r="J78" s="110">
        <v>46</v>
      </c>
      <c r="K78" s="110">
        <v>39</v>
      </c>
      <c r="L78" s="110">
        <v>71</v>
      </c>
      <c r="M78" s="110">
        <v>74</v>
      </c>
      <c r="N78" s="110">
        <v>72</v>
      </c>
      <c r="O78" s="110">
        <v>85</v>
      </c>
      <c r="P78" s="110">
        <v>82</v>
      </c>
      <c r="Q78" s="110">
        <v>52</v>
      </c>
      <c r="R78" s="111">
        <v>725</v>
      </c>
      <c r="S78" s="112">
        <v>700</v>
      </c>
      <c r="T78" s="113">
        <v>103.57</v>
      </c>
      <c r="U78" s="114">
        <v>8</v>
      </c>
      <c r="V78" s="115">
        <v>9</v>
      </c>
      <c r="W78" s="115">
        <v>8</v>
      </c>
      <c r="X78" s="115">
        <v>6</v>
      </c>
      <c r="Y78" s="115">
        <v>6</v>
      </c>
      <c r="Z78" s="115">
        <v>8</v>
      </c>
      <c r="AA78" s="115">
        <v>15</v>
      </c>
      <c r="AB78" s="115">
        <v>18</v>
      </c>
      <c r="AC78" s="115">
        <v>12</v>
      </c>
      <c r="AD78" s="115">
        <v>15</v>
      </c>
      <c r="AE78" s="115">
        <v>12</v>
      </c>
      <c r="AF78" s="115">
        <v>15</v>
      </c>
      <c r="AG78" s="116">
        <v>132</v>
      </c>
      <c r="AH78" s="117">
        <v>0</v>
      </c>
      <c r="AI78" s="118">
        <v>0</v>
      </c>
      <c r="AJ78" s="118">
        <v>0</v>
      </c>
      <c r="AK78" s="118">
        <v>0</v>
      </c>
      <c r="AL78" s="118">
        <v>0</v>
      </c>
      <c r="AM78" s="118">
        <v>0</v>
      </c>
      <c r="AN78" s="118">
        <v>0</v>
      </c>
      <c r="AO78" s="118">
        <v>0</v>
      </c>
      <c r="AP78" s="118">
        <v>0</v>
      </c>
      <c r="AQ78" s="118">
        <v>0</v>
      </c>
      <c r="AR78" s="118">
        <v>0</v>
      </c>
      <c r="AS78" s="118">
        <v>0</v>
      </c>
      <c r="AT78" s="119">
        <v>0</v>
      </c>
      <c r="AU78" s="120"/>
    </row>
    <row r="79" spans="1:47">
      <c r="A79" s="106">
        <v>76</v>
      </c>
      <c r="B79" s="107"/>
      <c r="C79" s="108" t="s">
        <v>861</v>
      </c>
      <c r="D79" s="108" t="s">
        <v>287</v>
      </c>
      <c r="E79" s="108" t="s">
        <v>109</v>
      </c>
      <c r="F79" s="109">
        <v>80</v>
      </c>
      <c r="G79" s="110">
        <v>62</v>
      </c>
      <c r="H79" s="110">
        <v>79</v>
      </c>
      <c r="I79" s="110">
        <v>57</v>
      </c>
      <c r="J79" s="110">
        <v>20</v>
      </c>
      <c r="K79" s="110">
        <v>50</v>
      </c>
      <c r="L79" s="110">
        <v>50</v>
      </c>
      <c r="M79" s="110">
        <v>53</v>
      </c>
      <c r="N79" s="110">
        <v>61</v>
      </c>
      <c r="O79" s="110">
        <v>23</v>
      </c>
      <c r="P79" s="110">
        <v>5</v>
      </c>
      <c r="Q79" s="110">
        <v>143</v>
      </c>
      <c r="R79" s="111">
        <v>683</v>
      </c>
      <c r="S79" s="112">
        <v>600</v>
      </c>
      <c r="T79" s="113">
        <v>113.83</v>
      </c>
      <c r="U79" s="114">
        <v>17</v>
      </c>
      <c r="V79" s="115">
        <v>9</v>
      </c>
      <c r="W79" s="115">
        <v>10</v>
      </c>
      <c r="X79" s="115">
        <v>10</v>
      </c>
      <c r="Y79" s="115">
        <v>4</v>
      </c>
      <c r="Z79" s="115">
        <v>8</v>
      </c>
      <c r="AA79" s="115">
        <v>8</v>
      </c>
      <c r="AB79" s="115">
        <v>8</v>
      </c>
      <c r="AC79" s="115">
        <v>8</v>
      </c>
      <c r="AD79" s="115">
        <v>4</v>
      </c>
      <c r="AE79" s="115">
        <v>1</v>
      </c>
      <c r="AF79" s="115">
        <v>16</v>
      </c>
      <c r="AG79" s="116">
        <v>103</v>
      </c>
      <c r="AH79" s="117">
        <v>7</v>
      </c>
      <c r="AI79" s="118">
        <v>30</v>
      </c>
      <c r="AJ79" s="118">
        <v>8</v>
      </c>
      <c r="AK79" s="118">
        <v>6</v>
      </c>
      <c r="AL79" s="118">
        <v>2</v>
      </c>
      <c r="AM79" s="118">
        <v>5</v>
      </c>
      <c r="AN79" s="118">
        <v>5</v>
      </c>
      <c r="AO79" s="118">
        <v>8</v>
      </c>
      <c r="AP79" s="118">
        <v>10</v>
      </c>
      <c r="AQ79" s="118">
        <v>3</v>
      </c>
      <c r="AR79" s="118">
        <v>0</v>
      </c>
      <c r="AS79" s="118">
        <v>14</v>
      </c>
      <c r="AT79" s="119">
        <v>98</v>
      </c>
      <c r="AU79" s="120"/>
    </row>
    <row r="80" spans="1:47">
      <c r="A80" s="106">
        <v>77</v>
      </c>
      <c r="B80" s="107" t="s">
        <v>308</v>
      </c>
      <c r="C80" s="108" t="s">
        <v>955</v>
      </c>
      <c r="D80" s="108" t="s">
        <v>956</v>
      </c>
      <c r="E80" s="108" t="s">
        <v>109</v>
      </c>
      <c r="F80" s="109">
        <v>118.3</v>
      </c>
      <c r="G80" s="110">
        <v>143.69999999999999</v>
      </c>
      <c r="H80" s="110">
        <v>73.3</v>
      </c>
      <c r="I80" s="110">
        <v>81</v>
      </c>
      <c r="J80" s="110">
        <v>30</v>
      </c>
      <c r="K80" s="110">
        <v>0</v>
      </c>
      <c r="L80" s="110">
        <v>48</v>
      </c>
      <c r="M80" s="110">
        <v>49</v>
      </c>
      <c r="N80" s="110">
        <v>40</v>
      </c>
      <c r="O80" s="110">
        <v>0</v>
      </c>
      <c r="P80" s="110">
        <v>30</v>
      </c>
      <c r="Q80" s="110">
        <v>48</v>
      </c>
      <c r="R80" s="111">
        <v>661.3</v>
      </c>
      <c r="S80" s="112">
        <v>1000</v>
      </c>
      <c r="T80" s="113">
        <v>66.13</v>
      </c>
      <c r="U80" s="114">
        <v>15</v>
      </c>
      <c r="V80" s="115">
        <v>18</v>
      </c>
      <c r="W80" s="115">
        <v>10</v>
      </c>
      <c r="X80" s="115">
        <v>11</v>
      </c>
      <c r="Y80" s="115">
        <v>6</v>
      </c>
      <c r="Z80" s="115">
        <v>0</v>
      </c>
      <c r="AA80" s="115">
        <v>6</v>
      </c>
      <c r="AB80" s="115">
        <v>8</v>
      </c>
      <c r="AC80" s="115">
        <v>4</v>
      </c>
      <c r="AD80" s="115">
        <v>0</v>
      </c>
      <c r="AE80" s="115">
        <v>5</v>
      </c>
      <c r="AF80" s="115">
        <v>6</v>
      </c>
      <c r="AG80" s="116">
        <v>89</v>
      </c>
      <c r="AH80" s="117">
        <v>0</v>
      </c>
      <c r="AI80" s="118">
        <v>0</v>
      </c>
      <c r="AJ80" s="118">
        <v>0</v>
      </c>
      <c r="AK80" s="118">
        <v>0</v>
      </c>
      <c r="AL80" s="118">
        <v>0</v>
      </c>
      <c r="AM80" s="118">
        <v>0</v>
      </c>
      <c r="AN80" s="118">
        <v>0</v>
      </c>
      <c r="AO80" s="118">
        <v>0</v>
      </c>
      <c r="AP80" s="118">
        <v>0</v>
      </c>
      <c r="AQ80" s="118">
        <v>0</v>
      </c>
      <c r="AR80" s="118">
        <v>0</v>
      </c>
      <c r="AS80" s="118">
        <v>0</v>
      </c>
      <c r="AT80" s="119">
        <v>0</v>
      </c>
      <c r="AU80" s="120"/>
    </row>
    <row r="81" spans="1:47">
      <c r="A81" s="106">
        <v>78</v>
      </c>
      <c r="B81" s="107"/>
      <c r="C81" s="108" t="s">
        <v>862</v>
      </c>
      <c r="D81" s="108" t="s">
        <v>151</v>
      </c>
      <c r="E81" s="108" t="s">
        <v>197</v>
      </c>
      <c r="F81" s="109">
        <v>36.799999999999997</v>
      </c>
      <c r="G81" s="110">
        <v>48.4</v>
      </c>
      <c r="H81" s="110">
        <v>60.1</v>
      </c>
      <c r="I81" s="110">
        <v>88.2</v>
      </c>
      <c r="J81" s="110">
        <v>42.3</v>
      </c>
      <c r="K81" s="110">
        <v>27.8</v>
      </c>
      <c r="L81" s="110">
        <v>54</v>
      </c>
      <c r="M81" s="110">
        <v>72.599999999999994</v>
      </c>
      <c r="N81" s="110">
        <v>61</v>
      </c>
      <c r="O81" s="110">
        <v>50.2</v>
      </c>
      <c r="P81" s="110">
        <v>45</v>
      </c>
      <c r="Q81" s="110">
        <v>49.8</v>
      </c>
      <c r="R81" s="111">
        <v>636.20000000000005</v>
      </c>
      <c r="S81" s="112">
        <v>850</v>
      </c>
      <c r="T81" s="113">
        <v>74.849999999999994</v>
      </c>
      <c r="U81" s="114">
        <v>7</v>
      </c>
      <c r="V81" s="115">
        <v>12</v>
      </c>
      <c r="W81" s="115">
        <v>14</v>
      </c>
      <c r="X81" s="115">
        <v>19</v>
      </c>
      <c r="Y81" s="115">
        <v>9</v>
      </c>
      <c r="Z81" s="115">
        <v>7</v>
      </c>
      <c r="AA81" s="115">
        <v>13</v>
      </c>
      <c r="AB81" s="115">
        <v>18</v>
      </c>
      <c r="AC81" s="115">
        <v>14</v>
      </c>
      <c r="AD81" s="115">
        <v>12</v>
      </c>
      <c r="AE81" s="115">
        <v>12</v>
      </c>
      <c r="AF81" s="115">
        <v>11</v>
      </c>
      <c r="AG81" s="116">
        <v>148</v>
      </c>
      <c r="AH81" s="117">
        <v>6</v>
      </c>
      <c r="AI81" s="118">
        <v>8</v>
      </c>
      <c r="AJ81" s="118">
        <v>12</v>
      </c>
      <c r="AK81" s="118">
        <v>14</v>
      </c>
      <c r="AL81" s="118">
        <v>4</v>
      </c>
      <c r="AM81" s="118">
        <v>4</v>
      </c>
      <c r="AN81" s="118">
        <v>7</v>
      </c>
      <c r="AO81" s="118">
        <v>11</v>
      </c>
      <c r="AP81" s="118">
        <v>8</v>
      </c>
      <c r="AQ81" s="118">
        <v>9</v>
      </c>
      <c r="AR81" s="118">
        <v>8</v>
      </c>
      <c r="AS81" s="118">
        <v>9</v>
      </c>
      <c r="AT81" s="119">
        <v>100</v>
      </c>
      <c r="AU81" s="120"/>
    </row>
    <row r="82" spans="1:47">
      <c r="A82" s="106">
        <v>79</v>
      </c>
      <c r="B82" s="107" t="s">
        <v>308</v>
      </c>
      <c r="C82" s="108" t="s">
        <v>856</v>
      </c>
      <c r="D82" s="108" t="s">
        <v>274</v>
      </c>
      <c r="E82" s="108" t="s">
        <v>109</v>
      </c>
      <c r="F82" s="109">
        <v>123</v>
      </c>
      <c r="G82" s="110">
        <v>144</v>
      </c>
      <c r="H82" s="110">
        <v>100</v>
      </c>
      <c r="I82" s="110">
        <v>88</v>
      </c>
      <c r="J82" s="110">
        <v>65</v>
      </c>
      <c r="K82" s="110">
        <v>48</v>
      </c>
      <c r="L82" s="110">
        <v>58</v>
      </c>
      <c r="M82" s="110">
        <v>0</v>
      </c>
      <c r="N82" s="110">
        <v>0</v>
      </c>
      <c r="O82" s="110">
        <v>0</v>
      </c>
      <c r="P82" s="110">
        <v>0</v>
      </c>
      <c r="Q82" s="110">
        <v>0</v>
      </c>
      <c r="R82" s="111">
        <v>626</v>
      </c>
      <c r="S82" s="112">
        <v>1000</v>
      </c>
      <c r="T82" s="113">
        <v>62.6</v>
      </c>
      <c r="U82" s="114">
        <v>6</v>
      </c>
      <c r="V82" s="115">
        <v>6</v>
      </c>
      <c r="W82" s="115">
        <v>4</v>
      </c>
      <c r="X82" s="115">
        <v>4</v>
      </c>
      <c r="Y82" s="115">
        <v>4</v>
      </c>
      <c r="Z82" s="115">
        <v>3</v>
      </c>
      <c r="AA82" s="115">
        <v>4</v>
      </c>
      <c r="AB82" s="115">
        <v>0</v>
      </c>
      <c r="AC82" s="115">
        <v>0</v>
      </c>
      <c r="AD82" s="115">
        <v>0</v>
      </c>
      <c r="AE82" s="115">
        <v>0</v>
      </c>
      <c r="AF82" s="115">
        <v>0</v>
      </c>
      <c r="AG82" s="116">
        <v>31</v>
      </c>
      <c r="AH82" s="117">
        <v>0</v>
      </c>
      <c r="AI82" s="118">
        <v>0</v>
      </c>
      <c r="AJ82" s="118">
        <v>0</v>
      </c>
      <c r="AK82" s="118">
        <v>0</v>
      </c>
      <c r="AL82" s="118">
        <v>0</v>
      </c>
      <c r="AM82" s="118">
        <v>0</v>
      </c>
      <c r="AN82" s="118">
        <v>0</v>
      </c>
      <c r="AO82" s="118">
        <v>0</v>
      </c>
      <c r="AP82" s="118">
        <v>0</v>
      </c>
      <c r="AQ82" s="118">
        <v>0</v>
      </c>
      <c r="AR82" s="118">
        <v>0</v>
      </c>
      <c r="AS82" s="118">
        <v>0</v>
      </c>
      <c r="AT82" s="119">
        <v>0</v>
      </c>
      <c r="AU82" s="120"/>
    </row>
    <row r="83" spans="1:47">
      <c r="A83" s="121">
        <v>80</v>
      </c>
      <c r="B83" s="122"/>
      <c r="C83" s="123" t="s">
        <v>946</v>
      </c>
      <c r="D83" s="123" t="s">
        <v>947</v>
      </c>
      <c r="E83" s="123" t="s">
        <v>109</v>
      </c>
      <c r="F83" s="124">
        <v>52.2</v>
      </c>
      <c r="G83" s="125">
        <v>85.6</v>
      </c>
      <c r="H83" s="125">
        <v>58</v>
      </c>
      <c r="I83" s="125">
        <v>45</v>
      </c>
      <c r="J83" s="125">
        <v>76</v>
      </c>
      <c r="K83" s="125">
        <v>59</v>
      </c>
      <c r="L83" s="125">
        <v>24</v>
      </c>
      <c r="M83" s="125">
        <v>48</v>
      </c>
      <c r="N83" s="125">
        <v>64</v>
      </c>
      <c r="O83" s="125">
        <v>43</v>
      </c>
      <c r="P83" s="125">
        <v>23</v>
      </c>
      <c r="Q83" s="125">
        <v>36</v>
      </c>
      <c r="R83" s="126">
        <v>613.79999999999995</v>
      </c>
      <c r="S83" s="127">
        <v>700</v>
      </c>
      <c r="T83" s="128">
        <v>87.69</v>
      </c>
      <c r="U83" s="129">
        <v>4</v>
      </c>
      <c r="V83" s="130">
        <v>5</v>
      </c>
      <c r="W83" s="130">
        <v>4</v>
      </c>
      <c r="X83" s="130">
        <v>5</v>
      </c>
      <c r="Y83" s="130">
        <v>6</v>
      </c>
      <c r="Z83" s="130">
        <v>6</v>
      </c>
      <c r="AA83" s="130">
        <v>5</v>
      </c>
      <c r="AB83" s="130">
        <v>4</v>
      </c>
      <c r="AC83" s="130">
        <v>5</v>
      </c>
      <c r="AD83" s="130">
        <v>3</v>
      </c>
      <c r="AE83" s="130">
        <v>3</v>
      </c>
      <c r="AF83" s="130">
        <v>5</v>
      </c>
      <c r="AG83" s="131">
        <v>55</v>
      </c>
      <c r="AH83" s="132">
        <v>0</v>
      </c>
      <c r="AI83" s="133">
        <v>0</v>
      </c>
      <c r="AJ83" s="133">
        <v>0</v>
      </c>
      <c r="AK83" s="133">
        <v>0</v>
      </c>
      <c r="AL83" s="133">
        <v>0</v>
      </c>
      <c r="AM83" s="133">
        <v>0</v>
      </c>
      <c r="AN83" s="133">
        <v>0</v>
      </c>
      <c r="AO83" s="133">
        <v>0</v>
      </c>
      <c r="AP83" s="133">
        <v>0</v>
      </c>
      <c r="AQ83" s="133">
        <v>0</v>
      </c>
      <c r="AR83" s="133">
        <v>0</v>
      </c>
      <c r="AS83" s="133">
        <v>0</v>
      </c>
      <c r="AT83" s="134">
        <v>0</v>
      </c>
      <c r="AU83" s="135"/>
    </row>
    <row r="84" spans="1:47">
      <c r="A84" s="106">
        <v>81</v>
      </c>
      <c r="B84" s="107"/>
      <c r="C84" s="108" t="s">
        <v>865</v>
      </c>
      <c r="D84" s="108" t="s">
        <v>234</v>
      </c>
      <c r="E84" s="108" t="s">
        <v>224</v>
      </c>
      <c r="F84" s="109">
        <v>53</v>
      </c>
      <c r="G84" s="110">
        <v>76</v>
      </c>
      <c r="H84" s="110">
        <v>28</v>
      </c>
      <c r="I84" s="110">
        <v>30</v>
      </c>
      <c r="J84" s="110">
        <v>69</v>
      </c>
      <c r="K84" s="110">
        <v>24</v>
      </c>
      <c r="L84" s="110">
        <v>63</v>
      </c>
      <c r="M84" s="110">
        <v>76</v>
      </c>
      <c r="N84" s="110">
        <v>70</v>
      </c>
      <c r="O84" s="110">
        <v>20</v>
      </c>
      <c r="P84" s="110">
        <v>56</v>
      </c>
      <c r="Q84" s="110">
        <v>36</v>
      </c>
      <c r="R84" s="111">
        <v>601</v>
      </c>
      <c r="S84" s="112">
        <v>1000</v>
      </c>
      <c r="T84" s="113">
        <v>60.1</v>
      </c>
      <c r="U84" s="114">
        <v>3</v>
      </c>
      <c r="V84" s="115">
        <v>4</v>
      </c>
      <c r="W84" s="115">
        <v>2</v>
      </c>
      <c r="X84" s="115">
        <v>3</v>
      </c>
      <c r="Y84" s="115">
        <v>5</v>
      </c>
      <c r="Z84" s="115">
        <v>2</v>
      </c>
      <c r="AA84" s="115">
        <v>4</v>
      </c>
      <c r="AB84" s="115">
        <v>4</v>
      </c>
      <c r="AC84" s="115">
        <v>3</v>
      </c>
      <c r="AD84" s="115">
        <v>1</v>
      </c>
      <c r="AE84" s="115">
        <v>3</v>
      </c>
      <c r="AF84" s="115">
        <v>2</v>
      </c>
      <c r="AG84" s="116">
        <v>36</v>
      </c>
      <c r="AH84" s="117">
        <v>0</v>
      </c>
      <c r="AI84" s="118">
        <v>0</v>
      </c>
      <c r="AJ84" s="118">
        <v>0</v>
      </c>
      <c r="AK84" s="118">
        <v>0</v>
      </c>
      <c r="AL84" s="118">
        <v>0</v>
      </c>
      <c r="AM84" s="118">
        <v>0</v>
      </c>
      <c r="AN84" s="118">
        <v>0</v>
      </c>
      <c r="AO84" s="118">
        <v>0</v>
      </c>
      <c r="AP84" s="118">
        <v>0</v>
      </c>
      <c r="AQ84" s="118">
        <v>0</v>
      </c>
      <c r="AR84" s="118">
        <v>0</v>
      </c>
      <c r="AS84" s="118">
        <v>0</v>
      </c>
      <c r="AT84" s="119">
        <v>0</v>
      </c>
      <c r="AU84" s="120"/>
    </row>
    <row r="85" spans="1:47">
      <c r="A85" s="106">
        <v>82</v>
      </c>
      <c r="B85" s="107" t="s">
        <v>308</v>
      </c>
      <c r="C85" s="108" t="s">
        <v>788</v>
      </c>
      <c r="D85" s="108" t="s">
        <v>1080</v>
      </c>
      <c r="E85" s="108" t="s">
        <v>149</v>
      </c>
      <c r="F85" s="109">
        <v>174</v>
      </c>
      <c r="G85" s="110">
        <v>90</v>
      </c>
      <c r="H85" s="110">
        <v>0</v>
      </c>
      <c r="I85" s="110">
        <v>0</v>
      </c>
      <c r="J85" s="110">
        <v>0</v>
      </c>
      <c r="K85" s="110">
        <v>0</v>
      </c>
      <c r="L85" s="110">
        <v>15</v>
      </c>
      <c r="M85" s="110">
        <v>35</v>
      </c>
      <c r="N85" s="110">
        <v>155</v>
      </c>
      <c r="O85" s="110">
        <v>119</v>
      </c>
      <c r="P85" s="110">
        <v>0</v>
      </c>
      <c r="Q85" s="110">
        <v>0</v>
      </c>
      <c r="R85" s="111">
        <v>588</v>
      </c>
      <c r="S85" s="112">
        <v>3600</v>
      </c>
      <c r="T85" s="113">
        <v>16.329999999999998</v>
      </c>
      <c r="U85" s="114">
        <v>16</v>
      </c>
      <c r="V85" s="115">
        <v>19</v>
      </c>
      <c r="W85" s="115">
        <v>0</v>
      </c>
      <c r="X85" s="115">
        <v>0</v>
      </c>
      <c r="Y85" s="115">
        <v>0</v>
      </c>
      <c r="Z85" s="115">
        <v>0</v>
      </c>
      <c r="AA85" s="115">
        <v>2</v>
      </c>
      <c r="AB85" s="115">
        <v>12</v>
      </c>
      <c r="AC85" s="115">
        <v>26</v>
      </c>
      <c r="AD85" s="115">
        <v>17</v>
      </c>
      <c r="AE85" s="115">
        <v>0</v>
      </c>
      <c r="AF85" s="115">
        <v>0</v>
      </c>
      <c r="AG85" s="116">
        <v>92</v>
      </c>
      <c r="AH85" s="117">
        <v>0</v>
      </c>
      <c r="AI85" s="118">
        <v>0</v>
      </c>
      <c r="AJ85" s="118"/>
      <c r="AK85" s="118"/>
      <c r="AL85" s="118">
        <v>0</v>
      </c>
      <c r="AM85" s="118">
        <v>0</v>
      </c>
      <c r="AN85" s="118">
        <v>0</v>
      </c>
      <c r="AO85" s="118">
        <v>0</v>
      </c>
      <c r="AP85" s="118">
        <v>0</v>
      </c>
      <c r="AQ85" s="118">
        <v>0</v>
      </c>
      <c r="AR85" s="118"/>
      <c r="AS85" s="118"/>
      <c r="AT85" s="119">
        <v>0</v>
      </c>
      <c r="AU85" s="120"/>
    </row>
    <row r="86" spans="1:47">
      <c r="A86" s="106">
        <v>83</v>
      </c>
      <c r="B86" s="107"/>
      <c r="C86" s="108" t="s">
        <v>959</v>
      </c>
      <c r="D86" s="108" t="s">
        <v>960</v>
      </c>
      <c r="E86" s="108" t="s">
        <v>109</v>
      </c>
      <c r="F86" s="109">
        <v>55</v>
      </c>
      <c r="G86" s="110">
        <v>25</v>
      </c>
      <c r="H86" s="110">
        <v>30</v>
      </c>
      <c r="I86" s="110">
        <v>80</v>
      </c>
      <c r="J86" s="110">
        <v>55</v>
      </c>
      <c r="K86" s="110">
        <v>82</v>
      </c>
      <c r="L86" s="110">
        <v>40</v>
      </c>
      <c r="M86" s="110">
        <v>50</v>
      </c>
      <c r="N86" s="110">
        <v>25</v>
      </c>
      <c r="O86" s="110">
        <v>25</v>
      </c>
      <c r="P86" s="110">
        <v>35</v>
      </c>
      <c r="Q86" s="110">
        <v>29</v>
      </c>
      <c r="R86" s="111">
        <v>531</v>
      </c>
      <c r="S86" s="112">
        <v>500</v>
      </c>
      <c r="T86" s="113">
        <v>106.2</v>
      </c>
      <c r="U86" s="114">
        <v>5</v>
      </c>
      <c r="V86" s="115">
        <v>1</v>
      </c>
      <c r="W86" s="115">
        <v>6</v>
      </c>
      <c r="X86" s="115">
        <v>7</v>
      </c>
      <c r="Y86" s="115">
        <v>6</v>
      </c>
      <c r="Z86" s="115">
        <v>6</v>
      </c>
      <c r="AA86" s="115">
        <v>2</v>
      </c>
      <c r="AB86" s="115">
        <v>4</v>
      </c>
      <c r="AC86" s="115">
        <v>2</v>
      </c>
      <c r="AD86" s="115">
        <v>2</v>
      </c>
      <c r="AE86" s="115">
        <v>3</v>
      </c>
      <c r="AF86" s="115">
        <v>5</v>
      </c>
      <c r="AG86" s="116">
        <v>49</v>
      </c>
      <c r="AH86" s="117">
        <v>10</v>
      </c>
      <c r="AI86" s="118">
        <v>3</v>
      </c>
      <c r="AJ86" s="118">
        <v>0</v>
      </c>
      <c r="AK86" s="118">
        <v>0</v>
      </c>
      <c r="AL86" s="118">
        <v>0</v>
      </c>
      <c r="AM86" s="118">
        <v>0</v>
      </c>
      <c r="AN86" s="118">
        <v>0</v>
      </c>
      <c r="AO86" s="118">
        <v>0</v>
      </c>
      <c r="AP86" s="118">
        <v>0</v>
      </c>
      <c r="AQ86" s="118">
        <v>0</v>
      </c>
      <c r="AR86" s="118">
        <v>0</v>
      </c>
      <c r="AS86" s="118">
        <v>0</v>
      </c>
      <c r="AT86" s="119">
        <v>13</v>
      </c>
      <c r="AU86" s="120"/>
    </row>
    <row r="87" spans="1:47">
      <c r="A87" s="106">
        <v>84</v>
      </c>
      <c r="B87" s="107"/>
      <c r="C87" s="108" t="s">
        <v>850</v>
      </c>
      <c r="D87" s="108" t="s">
        <v>851</v>
      </c>
      <c r="E87" s="108" t="s">
        <v>164</v>
      </c>
      <c r="F87" s="109">
        <v>47</v>
      </c>
      <c r="G87" s="110">
        <v>0</v>
      </c>
      <c r="H87" s="110">
        <v>17</v>
      </c>
      <c r="I87" s="110">
        <v>4</v>
      </c>
      <c r="J87" s="110">
        <v>78</v>
      </c>
      <c r="K87" s="110">
        <v>80</v>
      </c>
      <c r="L87" s="110">
        <v>44</v>
      </c>
      <c r="M87" s="110">
        <v>70</v>
      </c>
      <c r="N87" s="110">
        <v>42</v>
      </c>
      <c r="O87" s="110">
        <v>53</v>
      </c>
      <c r="P87" s="110">
        <v>9</v>
      </c>
      <c r="Q87" s="110">
        <v>57</v>
      </c>
      <c r="R87" s="111">
        <v>501</v>
      </c>
      <c r="S87" s="112">
        <v>1200</v>
      </c>
      <c r="T87" s="113">
        <v>41.75</v>
      </c>
      <c r="U87" s="114">
        <v>13</v>
      </c>
      <c r="V87" s="115">
        <v>0</v>
      </c>
      <c r="W87" s="115">
        <v>5</v>
      </c>
      <c r="X87" s="115">
        <v>2</v>
      </c>
      <c r="Y87" s="115">
        <v>17</v>
      </c>
      <c r="Z87" s="115">
        <v>16</v>
      </c>
      <c r="AA87" s="115">
        <v>8</v>
      </c>
      <c r="AB87" s="115">
        <v>11</v>
      </c>
      <c r="AC87" s="115">
        <v>8</v>
      </c>
      <c r="AD87" s="115">
        <v>10</v>
      </c>
      <c r="AE87" s="115">
        <v>2</v>
      </c>
      <c r="AF87" s="115">
        <v>13</v>
      </c>
      <c r="AG87" s="116">
        <v>105</v>
      </c>
      <c r="AH87" s="117">
        <v>0</v>
      </c>
      <c r="AI87" s="118">
        <v>0</v>
      </c>
      <c r="AJ87" s="118">
        <v>0</v>
      </c>
      <c r="AK87" s="118">
        <v>0</v>
      </c>
      <c r="AL87" s="118">
        <v>0</v>
      </c>
      <c r="AM87" s="118">
        <v>0</v>
      </c>
      <c r="AN87" s="118">
        <v>0</v>
      </c>
      <c r="AO87" s="118">
        <v>0</v>
      </c>
      <c r="AP87" s="118">
        <v>0</v>
      </c>
      <c r="AQ87" s="118">
        <v>0</v>
      </c>
      <c r="AR87" s="118">
        <v>0</v>
      </c>
      <c r="AS87" s="118">
        <v>0</v>
      </c>
      <c r="AT87" s="119">
        <v>0</v>
      </c>
      <c r="AU87" s="120"/>
    </row>
    <row r="88" spans="1:47">
      <c r="A88" s="106">
        <v>85</v>
      </c>
      <c r="B88" s="107"/>
      <c r="C88" s="108" t="s">
        <v>878</v>
      </c>
      <c r="D88" s="108" t="s">
        <v>227</v>
      </c>
      <c r="E88" s="108" t="s">
        <v>164</v>
      </c>
      <c r="F88" s="109">
        <v>53</v>
      </c>
      <c r="G88" s="110">
        <v>17</v>
      </c>
      <c r="H88" s="110">
        <v>35</v>
      </c>
      <c r="I88" s="110">
        <v>41</v>
      </c>
      <c r="J88" s="110">
        <v>52</v>
      </c>
      <c r="K88" s="110">
        <v>29</v>
      </c>
      <c r="L88" s="110">
        <v>30</v>
      </c>
      <c r="M88" s="110">
        <v>47</v>
      </c>
      <c r="N88" s="110">
        <v>30</v>
      </c>
      <c r="O88" s="110">
        <v>36</v>
      </c>
      <c r="P88" s="110">
        <v>45</v>
      </c>
      <c r="Q88" s="110">
        <v>35</v>
      </c>
      <c r="R88" s="111">
        <v>450</v>
      </c>
      <c r="S88" s="112">
        <v>480</v>
      </c>
      <c r="T88" s="113">
        <v>93.75</v>
      </c>
      <c r="U88" s="114">
        <v>10</v>
      </c>
      <c r="V88" s="115">
        <v>3</v>
      </c>
      <c r="W88" s="115">
        <v>8</v>
      </c>
      <c r="X88" s="115">
        <v>8</v>
      </c>
      <c r="Y88" s="115">
        <v>7</v>
      </c>
      <c r="Z88" s="115">
        <v>7</v>
      </c>
      <c r="AA88" s="115">
        <v>6</v>
      </c>
      <c r="AB88" s="115">
        <v>9</v>
      </c>
      <c r="AC88" s="115">
        <v>6</v>
      </c>
      <c r="AD88" s="115">
        <v>7</v>
      </c>
      <c r="AE88" s="115">
        <v>9</v>
      </c>
      <c r="AF88" s="115">
        <v>7</v>
      </c>
      <c r="AG88" s="116">
        <v>87</v>
      </c>
      <c r="AH88" s="117">
        <v>5</v>
      </c>
      <c r="AI88" s="118">
        <v>3</v>
      </c>
      <c r="AJ88" s="118">
        <v>8</v>
      </c>
      <c r="AK88" s="118">
        <v>8</v>
      </c>
      <c r="AL88" s="118">
        <v>9</v>
      </c>
      <c r="AM88" s="118">
        <v>6</v>
      </c>
      <c r="AN88" s="118">
        <v>8</v>
      </c>
      <c r="AO88" s="118">
        <v>9</v>
      </c>
      <c r="AP88" s="118">
        <v>6</v>
      </c>
      <c r="AQ88" s="118">
        <v>7</v>
      </c>
      <c r="AR88" s="118">
        <v>6</v>
      </c>
      <c r="AS88" s="118">
        <v>4</v>
      </c>
      <c r="AT88" s="119">
        <v>79</v>
      </c>
      <c r="AU88" s="120"/>
    </row>
    <row r="89" spans="1:47">
      <c r="A89" s="106">
        <v>86</v>
      </c>
      <c r="B89" s="107"/>
      <c r="C89" s="108" t="s">
        <v>838</v>
      </c>
      <c r="D89" s="108" t="s">
        <v>248</v>
      </c>
      <c r="E89" s="108" t="s">
        <v>1081</v>
      </c>
      <c r="F89" s="109">
        <v>51</v>
      </c>
      <c r="G89" s="110">
        <v>15</v>
      </c>
      <c r="H89" s="110">
        <v>15</v>
      </c>
      <c r="I89" s="110">
        <v>35</v>
      </c>
      <c r="J89" s="110">
        <v>21</v>
      </c>
      <c r="K89" s="110">
        <v>0</v>
      </c>
      <c r="L89" s="110">
        <v>68</v>
      </c>
      <c r="M89" s="110">
        <v>31.3</v>
      </c>
      <c r="N89" s="110">
        <v>63</v>
      </c>
      <c r="O89" s="110">
        <v>32</v>
      </c>
      <c r="P89" s="110">
        <v>65</v>
      </c>
      <c r="Q89" s="110">
        <v>45</v>
      </c>
      <c r="R89" s="111">
        <v>441.3</v>
      </c>
      <c r="S89" s="112">
        <v>1200</v>
      </c>
      <c r="T89" s="113">
        <v>36.78</v>
      </c>
      <c r="U89" s="114">
        <v>3</v>
      </c>
      <c r="V89" s="115">
        <v>1</v>
      </c>
      <c r="W89" s="115">
        <v>1</v>
      </c>
      <c r="X89" s="115">
        <v>3</v>
      </c>
      <c r="Y89" s="115">
        <v>1</v>
      </c>
      <c r="Z89" s="115">
        <v>0</v>
      </c>
      <c r="AA89" s="115">
        <v>4</v>
      </c>
      <c r="AB89" s="115">
        <v>2</v>
      </c>
      <c r="AC89" s="115">
        <v>3</v>
      </c>
      <c r="AD89" s="115">
        <v>2</v>
      </c>
      <c r="AE89" s="115">
        <v>5</v>
      </c>
      <c r="AF89" s="115">
        <v>2</v>
      </c>
      <c r="AG89" s="116">
        <v>27</v>
      </c>
      <c r="AH89" s="117">
        <v>6</v>
      </c>
      <c r="AI89" s="118">
        <v>0</v>
      </c>
      <c r="AJ89" s="118">
        <v>2</v>
      </c>
      <c r="AK89" s="118">
        <v>4</v>
      </c>
      <c r="AL89" s="118">
        <v>0</v>
      </c>
      <c r="AM89" s="118">
        <v>0</v>
      </c>
      <c r="AN89" s="118">
        <v>8</v>
      </c>
      <c r="AO89" s="118">
        <v>0</v>
      </c>
      <c r="AP89" s="118">
        <v>5</v>
      </c>
      <c r="AQ89" s="118">
        <v>0</v>
      </c>
      <c r="AR89" s="118">
        <v>0</v>
      </c>
      <c r="AS89" s="118">
        <v>0</v>
      </c>
      <c r="AT89" s="119">
        <v>25</v>
      </c>
      <c r="AU89" s="120"/>
    </row>
    <row r="90" spans="1:47">
      <c r="A90" s="106">
        <v>87</v>
      </c>
      <c r="B90" s="107"/>
      <c r="C90" s="108" t="s">
        <v>1082</v>
      </c>
      <c r="D90" s="108" t="s">
        <v>1083</v>
      </c>
      <c r="E90" s="108" t="s">
        <v>109</v>
      </c>
      <c r="F90" s="109">
        <v>23.5</v>
      </c>
      <c r="G90" s="110">
        <v>60</v>
      </c>
      <c r="H90" s="110">
        <v>35</v>
      </c>
      <c r="I90" s="110">
        <v>15</v>
      </c>
      <c r="J90" s="110">
        <v>10</v>
      </c>
      <c r="K90" s="110">
        <v>30</v>
      </c>
      <c r="L90" s="110">
        <v>0</v>
      </c>
      <c r="M90" s="110">
        <v>50</v>
      </c>
      <c r="N90" s="110">
        <v>33</v>
      </c>
      <c r="O90" s="110">
        <v>49</v>
      </c>
      <c r="P90" s="110">
        <v>90</v>
      </c>
      <c r="Q90" s="110">
        <v>45</v>
      </c>
      <c r="R90" s="111">
        <v>440.5</v>
      </c>
      <c r="S90" s="112">
        <v>1200</v>
      </c>
      <c r="T90" s="113">
        <v>36.71</v>
      </c>
      <c r="U90" s="114">
        <v>10</v>
      </c>
      <c r="V90" s="115">
        <v>26</v>
      </c>
      <c r="W90" s="115">
        <v>5</v>
      </c>
      <c r="X90" s="115">
        <v>5</v>
      </c>
      <c r="Y90" s="115">
        <v>4</v>
      </c>
      <c r="Z90" s="115">
        <v>15</v>
      </c>
      <c r="AA90" s="115">
        <v>0</v>
      </c>
      <c r="AB90" s="115">
        <v>5</v>
      </c>
      <c r="AC90" s="115">
        <v>15</v>
      </c>
      <c r="AD90" s="115">
        <v>15</v>
      </c>
      <c r="AE90" s="115">
        <v>20</v>
      </c>
      <c r="AF90" s="115">
        <v>10</v>
      </c>
      <c r="AG90" s="116">
        <v>130</v>
      </c>
      <c r="AH90" s="117">
        <v>3</v>
      </c>
      <c r="AI90" s="118">
        <v>4</v>
      </c>
      <c r="AJ90" s="118">
        <v>4</v>
      </c>
      <c r="AK90" s="118">
        <v>1</v>
      </c>
      <c r="AL90" s="118">
        <v>1</v>
      </c>
      <c r="AM90" s="118">
        <v>3</v>
      </c>
      <c r="AN90" s="118">
        <v>0</v>
      </c>
      <c r="AO90" s="118">
        <v>5</v>
      </c>
      <c r="AP90" s="118">
        <v>3</v>
      </c>
      <c r="AQ90" s="118">
        <v>4</v>
      </c>
      <c r="AR90" s="118">
        <v>9</v>
      </c>
      <c r="AS90" s="118">
        <v>4</v>
      </c>
      <c r="AT90" s="119">
        <v>41</v>
      </c>
      <c r="AU90" s="120"/>
    </row>
    <row r="91" spans="1:47">
      <c r="A91" s="106">
        <v>88</v>
      </c>
      <c r="B91" s="107"/>
      <c r="C91" s="108" t="s">
        <v>1084</v>
      </c>
      <c r="D91" s="108" t="s">
        <v>1085</v>
      </c>
      <c r="E91" s="108" t="s">
        <v>109</v>
      </c>
      <c r="F91" s="109">
        <v>32</v>
      </c>
      <c r="G91" s="110">
        <v>62</v>
      </c>
      <c r="H91" s="110">
        <v>35</v>
      </c>
      <c r="I91" s="110">
        <v>20</v>
      </c>
      <c r="J91" s="110">
        <v>60</v>
      </c>
      <c r="K91" s="110">
        <v>35</v>
      </c>
      <c r="L91" s="110">
        <v>50</v>
      </c>
      <c r="M91" s="110">
        <v>30</v>
      </c>
      <c r="N91" s="110">
        <v>48</v>
      </c>
      <c r="O91" s="110">
        <v>23</v>
      </c>
      <c r="P91" s="110">
        <v>20</v>
      </c>
      <c r="Q91" s="110">
        <v>7</v>
      </c>
      <c r="R91" s="111">
        <v>422</v>
      </c>
      <c r="S91" s="112">
        <v>1000</v>
      </c>
      <c r="T91" s="113">
        <v>42.2</v>
      </c>
      <c r="U91" s="114">
        <v>7</v>
      </c>
      <c r="V91" s="115">
        <v>10</v>
      </c>
      <c r="W91" s="115">
        <v>4</v>
      </c>
      <c r="X91" s="115">
        <v>3</v>
      </c>
      <c r="Y91" s="115">
        <v>7</v>
      </c>
      <c r="Z91" s="115">
        <v>5</v>
      </c>
      <c r="AA91" s="115">
        <v>5</v>
      </c>
      <c r="AB91" s="115">
        <v>5</v>
      </c>
      <c r="AC91" s="115">
        <v>6</v>
      </c>
      <c r="AD91" s="115">
        <v>5</v>
      </c>
      <c r="AE91" s="115">
        <v>5</v>
      </c>
      <c r="AF91" s="115">
        <v>3</v>
      </c>
      <c r="AG91" s="116">
        <v>65</v>
      </c>
      <c r="AH91" s="117">
        <v>0</v>
      </c>
      <c r="AI91" s="118">
        <v>0</v>
      </c>
      <c r="AJ91" s="118">
        <v>0</v>
      </c>
      <c r="AK91" s="118">
        <v>2</v>
      </c>
      <c r="AL91" s="118">
        <v>0</v>
      </c>
      <c r="AM91" s="118">
        <v>0</v>
      </c>
      <c r="AN91" s="118">
        <v>0</v>
      </c>
      <c r="AO91" s="118">
        <v>0</v>
      </c>
      <c r="AP91" s="118">
        <v>0</v>
      </c>
      <c r="AQ91" s="118">
        <v>0</v>
      </c>
      <c r="AR91" s="118">
        <v>0</v>
      </c>
      <c r="AS91" s="118">
        <v>0</v>
      </c>
      <c r="AT91" s="119">
        <v>2</v>
      </c>
      <c r="AU91" s="120"/>
    </row>
    <row r="92" spans="1:47">
      <c r="A92" s="106">
        <v>89</v>
      </c>
      <c r="B92" s="107"/>
      <c r="C92" s="108" t="s">
        <v>82</v>
      </c>
      <c r="D92" s="108" t="s">
        <v>1086</v>
      </c>
      <c r="E92" s="108" t="s">
        <v>109</v>
      </c>
      <c r="F92" s="109">
        <v>17</v>
      </c>
      <c r="G92" s="110">
        <v>19</v>
      </c>
      <c r="H92" s="110">
        <v>21</v>
      </c>
      <c r="I92" s="110">
        <v>0</v>
      </c>
      <c r="J92" s="110">
        <v>36.5</v>
      </c>
      <c r="K92" s="110">
        <v>61.5</v>
      </c>
      <c r="L92" s="110">
        <v>96</v>
      </c>
      <c r="M92" s="110">
        <v>122</v>
      </c>
      <c r="N92" s="110">
        <v>35</v>
      </c>
      <c r="O92" s="110">
        <v>2</v>
      </c>
      <c r="P92" s="110">
        <v>0</v>
      </c>
      <c r="Q92" s="110">
        <v>0</v>
      </c>
      <c r="R92" s="111">
        <v>410</v>
      </c>
      <c r="S92" s="112">
        <v>360</v>
      </c>
      <c r="T92" s="113">
        <v>113.89</v>
      </c>
      <c r="U92" s="114">
        <v>3</v>
      </c>
      <c r="V92" s="115">
        <v>2</v>
      </c>
      <c r="W92" s="115">
        <v>3</v>
      </c>
      <c r="X92" s="115">
        <v>0</v>
      </c>
      <c r="Y92" s="115">
        <v>8</v>
      </c>
      <c r="Z92" s="115">
        <v>8</v>
      </c>
      <c r="AA92" s="115">
        <v>12</v>
      </c>
      <c r="AB92" s="115">
        <v>14</v>
      </c>
      <c r="AC92" s="115">
        <v>4</v>
      </c>
      <c r="AD92" s="115">
        <v>1</v>
      </c>
      <c r="AE92" s="115">
        <v>0</v>
      </c>
      <c r="AF92" s="115">
        <v>0</v>
      </c>
      <c r="AG92" s="116">
        <v>55</v>
      </c>
      <c r="AH92" s="117">
        <v>0</v>
      </c>
      <c r="AI92" s="118">
        <v>2</v>
      </c>
      <c r="AJ92" s="118">
        <v>2</v>
      </c>
      <c r="AK92" s="118">
        <v>0</v>
      </c>
      <c r="AL92" s="118">
        <v>5</v>
      </c>
      <c r="AM92" s="118">
        <v>0</v>
      </c>
      <c r="AN92" s="118">
        <v>0</v>
      </c>
      <c r="AO92" s="118">
        <v>0</v>
      </c>
      <c r="AP92" s="118">
        <v>0</v>
      </c>
      <c r="AQ92" s="118">
        <v>0</v>
      </c>
      <c r="AR92" s="118">
        <v>0</v>
      </c>
      <c r="AS92" s="118">
        <v>0</v>
      </c>
      <c r="AT92" s="119">
        <v>9</v>
      </c>
      <c r="AU92" s="120"/>
    </row>
    <row r="93" spans="1:47">
      <c r="A93" s="121">
        <v>90</v>
      </c>
      <c r="B93" s="122"/>
      <c r="C93" s="123" t="s">
        <v>875</v>
      </c>
      <c r="D93" s="123" t="s">
        <v>113</v>
      </c>
      <c r="E93" s="123" t="s">
        <v>109</v>
      </c>
      <c r="F93" s="124">
        <v>9</v>
      </c>
      <c r="G93" s="125">
        <v>26</v>
      </c>
      <c r="H93" s="125">
        <v>12.9</v>
      </c>
      <c r="I93" s="125">
        <v>4.5</v>
      </c>
      <c r="J93" s="125">
        <v>0</v>
      </c>
      <c r="K93" s="125">
        <v>12</v>
      </c>
      <c r="L93" s="125">
        <v>22</v>
      </c>
      <c r="M93" s="125">
        <v>20</v>
      </c>
      <c r="N93" s="125">
        <v>33</v>
      </c>
      <c r="O93" s="125">
        <v>51.2</v>
      </c>
      <c r="P93" s="125">
        <v>175</v>
      </c>
      <c r="Q93" s="125">
        <v>24</v>
      </c>
      <c r="R93" s="126">
        <v>389.6</v>
      </c>
      <c r="S93" s="127">
        <v>600</v>
      </c>
      <c r="T93" s="128">
        <v>64.930000000000007</v>
      </c>
      <c r="U93" s="129">
        <v>1</v>
      </c>
      <c r="V93" s="130">
        <v>3</v>
      </c>
      <c r="W93" s="130">
        <v>1</v>
      </c>
      <c r="X93" s="130">
        <v>1</v>
      </c>
      <c r="Y93" s="130">
        <v>0</v>
      </c>
      <c r="Z93" s="130">
        <v>1</v>
      </c>
      <c r="AA93" s="130">
        <v>2</v>
      </c>
      <c r="AB93" s="130">
        <v>2</v>
      </c>
      <c r="AC93" s="130">
        <v>3</v>
      </c>
      <c r="AD93" s="130">
        <v>5</v>
      </c>
      <c r="AE93" s="130">
        <v>9</v>
      </c>
      <c r="AF93" s="130">
        <v>2</v>
      </c>
      <c r="AG93" s="131">
        <v>30</v>
      </c>
      <c r="AH93" s="132">
        <v>0</v>
      </c>
      <c r="AI93" s="133">
        <v>0</v>
      </c>
      <c r="AJ93" s="133">
        <v>0</v>
      </c>
      <c r="AK93" s="133">
        <v>0</v>
      </c>
      <c r="AL93" s="133">
        <v>0</v>
      </c>
      <c r="AM93" s="133">
        <v>0</v>
      </c>
      <c r="AN93" s="133">
        <v>0</v>
      </c>
      <c r="AO93" s="133">
        <v>0</v>
      </c>
      <c r="AP93" s="133">
        <v>0</v>
      </c>
      <c r="AQ93" s="133">
        <v>0</v>
      </c>
      <c r="AR93" s="133">
        <v>0</v>
      </c>
      <c r="AS93" s="133">
        <v>0</v>
      </c>
      <c r="AT93" s="134">
        <v>0</v>
      </c>
      <c r="AU93" s="135"/>
    </row>
    <row r="94" spans="1:47">
      <c r="A94" s="106">
        <v>91</v>
      </c>
      <c r="B94" s="107"/>
      <c r="C94" s="108" t="s">
        <v>937</v>
      </c>
      <c r="D94" s="108" t="s">
        <v>938</v>
      </c>
      <c r="E94" s="108" t="s">
        <v>109</v>
      </c>
      <c r="F94" s="109">
        <v>15</v>
      </c>
      <c r="G94" s="110">
        <v>26</v>
      </c>
      <c r="H94" s="110">
        <v>7</v>
      </c>
      <c r="I94" s="110">
        <v>20</v>
      </c>
      <c r="J94" s="110">
        <v>31</v>
      </c>
      <c r="K94" s="110">
        <v>45</v>
      </c>
      <c r="L94" s="110">
        <v>26</v>
      </c>
      <c r="M94" s="110">
        <v>35</v>
      </c>
      <c r="N94" s="110">
        <v>27</v>
      </c>
      <c r="O94" s="110">
        <v>32</v>
      </c>
      <c r="P94" s="110">
        <v>54</v>
      </c>
      <c r="Q94" s="110">
        <v>16</v>
      </c>
      <c r="R94" s="111">
        <v>334</v>
      </c>
      <c r="S94" s="112">
        <v>1000</v>
      </c>
      <c r="T94" s="113">
        <v>33.4</v>
      </c>
      <c r="U94" s="114">
        <v>3</v>
      </c>
      <c r="V94" s="115">
        <v>1</v>
      </c>
      <c r="W94" s="115">
        <v>2</v>
      </c>
      <c r="X94" s="115">
        <v>4</v>
      </c>
      <c r="Y94" s="115">
        <v>6</v>
      </c>
      <c r="Z94" s="115">
        <v>6</v>
      </c>
      <c r="AA94" s="115">
        <v>5</v>
      </c>
      <c r="AB94" s="115">
        <v>5</v>
      </c>
      <c r="AC94" s="115">
        <v>1</v>
      </c>
      <c r="AD94" s="115">
        <v>5</v>
      </c>
      <c r="AE94" s="115">
        <v>7</v>
      </c>
      <c r="AF94" s="115">
        <v>4</v>
      </c>
      <c r="AG94" s="116">
        <v>49</v>
      </c>
      <c r="AH94" s="117">
        <v>0</v>
      </c>
      <c r="AI94" s="118">
        <v>0</v>
      </c>
      <c r="AJ94" s="118">
        <v>0</v>
      </c>
      <c r="AK94" s="118">
        <v>0</v>
      </c>
      <c r="AL94" s="118">
        <v>0</v>
      </c>
      <c r="AM94" s="118">
        <v>0</v>
      </c>
      <c r="AN94" s="118">
        <v>0</v>
      </c>
      <c r="AO94" s="118">
        <v>0</v>
      </c>
      <c r="AP94" s="118">
        <v>0</v>
      </c>
      <c r="AQ94" s="118">
        <v>0</v>
      </c>
      <c r="AR94" s="118">
        <v>0</v>
      </c>
      <c r="AS94" s="118">
        <v>0</v>
      </c>
      <c r="AT94" s="119">
        <v>0</v>
      </c>
      <c r="AU94" s="120"/>
    </row>
    <row r="95" spans="1:47">
      <c r="A95" s="106">
        <v>92</v>
      </c>
      <c r="B95" s="107"/>
      <c r="C95" s="108" t="s">
        <v>902</v>
      </c>
      <c r="D95" s="108" t="s">
        <v>264</v>
      </c>
      <c r="E95" s="108" t="s">
        <v>218</v>
      </c>
      <c r="F95" s="109">
        <v>0</v>
      </c>
      <c r="G95" s="110">
        <v>3.9</v>
      </c>
      <c r="H95" s="110">
        <v>31.5</v>
      </c>
      <c r="I95" s="110">
        <v>60.1</v>
      </c>
      <c r="J95" s="110">
        <v>11</v>
      </c>
      <c r="K95" s="110">
        <v>0</v>
      </c>
      <c r="L95" s="110">
        <v>35.5</v>
      </c>
      <c r="M95" s="110">
        <v>24.1</v>
      </c>
      <c r="N95" s="110">
        <v>23</v>
      </c>
      <c r="O95" s="110">
        <v>10.4</v>
      </c>
      <c r="P95" s="110">
        <v>107.1</v>
      </c>
      <c r="Q95" s="110">
        <v>14.9</v>
      </c>
      <c r="R95" s="111">
        <v>321.5</v>
      </c>
      <c r="S95" s="112">
        <v>360</v>
      </c>
      <c r="T95" s="113">
        <v>89.31</v>
      </c>
      <c r="U95" s="114">
        <v>0</v>
      </c>
      <c r="V95" s="115">
        <v>1</v>
      </c>
      <c r="W95" s="115">
        <v>6</v>
      </c>
      <c r="X95" s="115">
        <v>4</v>
      </c>
      <c r="Y95" s="115">
        <v>2</v>
      </c>
      <c r="Z95" s="115">
        <v>0</v>
      </c>
      <c r="AA95" s="115">
        <v>6</v>
      </c>
      <c r="AB95" s="115">
        <v>3</v>
      </c>
      <c r="AC95" s="115">
        <v>3</v>
      </c>
      <c r="AD95" s="115">
        <v>3</v>
      </c>
      <c r="AE95" s="115">
        <v>3</v>
      </c>
      <c r="AF95" s="115">
        <v>3</v>
      </c>
      <c r="AG95" s="116">
        <v>34</v>
      </c>
      <c r="AH95" s="117">
        <v>0</v>
      </c>
      <c r="AI95" s="118">
        <v>0</v>
      </c>
      <c r="AJ95" s="118">
        <v>0</v>
      </c>
      <c r="AK95" s="118">
        <v>0</v>
      </c>
      <c r="AL95" s="118">
        <v>0</v>
      </c>
      <c r="AM95" s="118">
        <v>0</v>
      </c>
      <c r="AN95" s="118">
        <v>0</v>
      </c>
      <c r="AO95" s="118">
        <v>0</v>
      </c>
      <c r="AP95" s="118">
        <v>0</v>
      </c>
      <c r="AQ95" s="118">
        <v>0</v>
      </c>
      <c r="AR95" s="118">
        <v>0</v>
      </c>
      <c r="AS95" s="118">
        <v>0</v>
      </c>
      <c r="AT95" s="119">
        <v>0</v>
      </c>
      <c r="AU95" s="120"/>
    </row>
    <row r="96" spans="1:47">
      <c r="A96" s="106">
        <v>93</v>
      </c>
      <c r="B96" s="107"/>
      <c r="C96" s="108" t="s">
        <v>885</v>
      </c>
      <c r="D96" s="108" t="s">
        <v>159</v>
      </c>
      <c r="E96" s="108" t="s">
        <v>109</v>
      </c>
      <c r="F96" s="109">
        <v>15</v>
      </c>
      <c r="G96" s="110">
        <v>14</v>
      </c>
      <c r="H96" s="110">
        <v>21</v>
      </c>
      <c r="I96" s="110">
        <v>24</v>
      </c>
      <c r="J96" s="110">
        <v>9</v>
      </c>
      <c r="K96" s="110">
        <v>21</v>
      </c>
      <c r="L96" s="110">
        <v>16</v>
      </c>
      <c r="M96" s="110">
        <v>18</v>
      </c>
      <c r="N96" s="110">
        <v>26</v>
      </c>
      <c r="O96" s="110">
        <v>26</v>
      </c>
      <c r="P96" s="110">
        <v>12</v>
      </c>
      <c r="Q96" s="110">
        <v>30.5</v>
      </c>
      <c r="R96" s="111">
        <v>232.5</v>
      </c>
      <c r="S96" s="112">
        <v>360</v>
      </c>
      <c r="T96" s="113">
        <v>64.58</v>
      </c>
      <c r="U96" s="114">
        <v>5</v>
      </c>
      <c r="V96" s="115">
        <v>3</v>
      </c>
      <c r="W96" s="115">
        <v>7</v>
      </c>
      <c r="X96" s="115">
        <v>8</v>
      </c>
      <c r="Y96" s="115">
        <v>3</v>
      </c>
      <c r="Z96" s="115">
        <v>7</v>
      </c>
      <c r="AA96" s="115">
        <v>5</v>
      </c>
      <c r="AB96" s="115">
        <v>6</v>
      </c>
      <c r="AC96" s="115">
        <v>7</v>
      </c>
      <c r="AD96" s="115">
        <v>4</v>
      </c>
      <c r="AE96" s="115">
        <v>4</v>
      </c>
      <c r="AF96" s="115">
        <v>8</v>
      </c>
      <c r="AG96" s="116">
        <v>67</v>
      </c>
      <c r="AH96" s="117">
        <v>0</v>
      </c>
      <c r="AI96" s="118">
        <v>0</v>
      </c>
      <c r="AJ96" s="118">
        <v>0</v>
      </c>
      <c r="AK96" s="118">
        <v>0</v>
      </c>
      <c r="AL96" s="118">
        <v>0</v>
      </c>
      <c r="AM96" s="118">
        <v>0</v>
      </c>
      <c r="AN96" s="118">
        <v>0</v>
      </c>
      <c r="AO96" s="118">
        <v>0</v>
      </c>
      <c r="AP96" s="118">
        <v>0</v>
      </c>
      <c r="AQ96" s="118">
        <v>0</v>
      </c>
      <c r="AR96" s="118">
        <v>0</v>
      </c>
      <c r="AS96" s="118">
        <v>0</v>
      </c>
      <c r="AT96" s="119">
        <v>0</v>
      </c>
      <c r="AU96" s="120"/>
    </row>
    <row r="97" spans="1:47">
      <c r="A97" s="106">
        <v>94</v>
      </c>
      <c r="B97" s="107"/>
      <c r="C97" s="108" t="s">
        <v>1087</v>
      </c>
      <c r="D97" s="108" t="s">
        <v>1088</v>
      </c>
      <c r="E97" s="108" t="s">
        <v>109</v>
      </c>
      <c r="F97" s="109"/>
      <c r="G97" s="110"/>
      <c r="H97" s="110"/>
      <c r="I97" s="110"/>
      <c r="J97" s="110"/>
      <c r="K97" s="110"/>
      <c r="L97" s="110"/>
      <c r="M97" s="110"/>
      <c r="N97" s="110"/>
      <c r="O97" s="110">
        <v>79</v>
      </c>
      <c r="P97" s="110">
        <v>64</v>
      </c>
      <c r="Q97" s="110">
        <v>81</v>
      </c>
      <c r="R97" s="111">
        <v>224</v>
      </c>
      <c r="S97" s="112">
        <v>200</v>
      </c>
      <c r="T97" s="113">
        <v>112</v>
      </c>
      <c r="U97" s="114"/>
      <c r="V97" s="115"/>
      <c r="W97" s="115"/>
      <c r="X97" s="115"/>
      <c r="Y97" s="115"/>
      <c r="Z97" s="115"/>
      <c r="AA97" s="115"/>
      <c r="AB97" s="115"/>
      <c r="AC97" s="115"/>
      <c r="AD97" s="115">
        <v>30</v>
      </c>
      <c r="AE97" s="115">
        <v>23</v>
      </c>
      <c r="AF97" s="115">
        <v>28</v>
      </c>
      <c r="AG97" s="116">
        <v>81</v>
      </c>
      <c r="AH97" s="117"/>
      <c r="AI97" s="118"/>
      <c r="AJ97" s="118"/>
      <c r="AK97" s="118"/>
      <c r="AL97" s="118"/>
      <c r="AM97" s="118"/>
      <c r="AN97" s="118"/>
      <c r="AO97" s="118"/>
      <c r="AP97" s="118"/>
      <c r="AQ97" s="118">
        <v>40</v>
      </c>
      <c r="AR97" s="118">
        <v>18</v>
      </c>
      <c r="AS97" s="118">
        <v>30</v>
      </c>
      <c r="AT97" s="119">
        <v>88</v>
      </c>
      <c r="AU97" s="120"/>
    </row>
    <row r="98" spans="1:47">
      <c r="A98" s="106">
        <v>95</v>
      </c>
      <c r="B98" s="107"/>
      <c r="C98" s="108" t="s">
        <v>831</v>
      </c>
      <c r="D98" s="108" t="s">
        <v>252</v>
      </c>
      <c r="E98" s="108" t="s">
        <v>254</v>
      </c>
      <c r="F98" s="109">
        <v>24.2</v>
      </c>
      <c r="G98" s="110">
        <v>42.9</v>
      </c>
      <c r="H98" s="110">
        <v>36.299999999999997</v>
      </c>
      <c r="I98" s="110">
        <v>32.200000000000003</v>
      </c>
      <c r="J98" s="110">
        <v>28.6</v>
      </c>
      <c r="K98" s="110">
        <v>25.3</v>
      </c>
      <c r="L98" s="110">
        <v>18.7</v>
      </c>
      <c r="M98" s="110">
        <v>8.8000000000000007</v>
      </c>
      <c r="N98" s="110">
        <v>0</v>
      </c>
      <c r="O98" s="110">
        <v>0</v>
      </c>
      <c r="P98" s="110">
        <v>0</v>
      </c>
      <c r="Q98" s="110">
        <v>0</v>
      </c>
      <c r="R98" s="111">
        <v>217</v>
      </c>
      <c r="S98" s="112">
        <v>730</v>
      </c>
      <c r="T98" s="113">
        <v>29.73</v>
      </c>
      <c r="U98" s="114">
        <v>14</v>
      </c>
      <c r="V98" s="115">
        <v>21</v>
      </c>
      <c r="W98" s="115">
        <v>20</v>
      </c>
      <c r="X98" s="115">
        <v>15</v>
      </c>
      <c r="Y98" s="115">
        <v>15</v>
      </c>
      <c r="Z98" s="115">
        <v>12</v>
      </c>
      <c r="AA98" s="115">
        <v>10</v>
      </c>
      <c r="AB98" s="115">
        <v>8</v>
      </c>
      <c r="AC98" s="115">
        <v>0</v>
      </c>
      <c r="AD98" s="115">
        <v>0</v>
      </c>
      <c r="AE98" s="115">
        <v>0</v>
      </c>
      <c r="AF98" s="115">
        <v>0</v>
      </c>
      <c r="AG98" s="116">
        <v>115</v>
      </c>
      <c r="AH98" s="117">
        <v>0</v>
      </c>
      <c r="AI98" s="118">
        <v>0</v>
      </c>
      <c r="AJ98" s="118">
        <v>0</v>
      </c>
      <c r="AK98" s="118">
        <v>0</v>
      </c>
      <c r="AL98" s="118">
        <v>0</v>
      </c>
      <c r="AM98" s="118">
        <v>0</v>
      </c>
      <c r="AN98" s="118">
        <v>0</v>
      </c>
      <c r="AO98" s="118">
        <v>0</v>
      </c>
      <c r="AP98" s="118">
        <v>0</v>
      </c>
      <c r="AQ98" s="118">
        <v>0</v>
      </c>
      <c r="AR98" s="118">
        <v>0</v>
      </c>
      <c r="AS98" s="118">
        <v>0</v>
      </c>
      <c r="AT98" s="119">
        <v>0</v>
      </c>
      <c r="AU98" s="120"/>
    </row>
    <row r="99" spans="1:47">
      <c r="A99" s="106">
        <v>96</v>
      </c>
      <c r="B99" s="107"/>
      <c r="C99" s="108" t="s">
        <v>876</v>
      </c>
      <c r="D99" s="108" t="s">
        <v>1089</v>
      </c>
      <c r="E99" s="108" t="s">
        <v>193</v>
      </c>
      <c r="F99" s="109">
        <v>11</v>
      </c>
      <c r="G99" s="110">
        <v>9</v>
      </c>
      <c r="H99" s="110">
        <v>19</v>
      </c>
      <c r="I99" s="110">
        <v>23</v>
      </c>
      <c r="J99" s="110">
        <v>32</v>
      </c>
      <c r="K99" s="110">
        <v>40</v>
      </c>
      <c r="L99" s="110">
        <v>11</v>
      </c>
      <c r="M99" s="110">
        <v>0</v>
      </c>
      <c r="N99" s="110">
        <v>10</v>
      </c>
      <c r="O99" s="110">
        <v>38</v>
      </c>
      <c r="P99" s="110">
        <v>7</v>
      </c>
      <c r="Q99" s="110">
        <v>17</v>
      </c>
      <c r="R99" s="111">
        <v>217</v>
      </c>
      <c r="S99" s="112">
        <v>360</v>
      </c>
      <c r="T99" s="113">
        <v>60.28</v>
      </c>
      <c r="U99" s="114">
        <v>2</v>
      </c>
      <c r="V99" s="115">
        <v>9</v>
      </c>
      <c r="W99" s="115">
        <v>5</v>
      </c>
      <c r="X99" s="115">
        <v>6</v>
      </c>
      <c r="Y99" s="115">
        <v>8</v>
      </c>
      <c r="Z99" s="115">
        <v>7</v>
      </c>
      <c r="AA99" s="115">
        <v>3</v>
      </c>
      <c r="AB99" s="115">
        <v>0</v>
      </c>
      <c r="AC99" s="115">
        <v>2</v>
      </c>
      <c r="AD99" s="115">
        <v>6</v>
      </c>
      <c r="AE99" s="115">
        <v>1</v>
      </c>
      <c r="AF99" s="115">
        <v>3</v>
      </c>
      <c r="AG99" s="116">
        <v>52</v>
      </c>
      <c r="AH99" s="117">
        <v>0</v>
      </c>
      <c r="AI99" s="118">
        <v>2</v>
      </c>
      <c r="AJ99" s="118">
        <v>2</v>
      </c>
      <c r="AK99" s="118">
        <v>3</v>
      </c>
      <c r="AL99" s="118">
        <v>3</v>
      </c>
      <c r="AM99" s="118">
        <v>4</v>
      </c>
      <c r="AN99" s="118">
        <v>1</v>
      </c>
      <c r="AO99" s="118">
        <v>0</v>
      </c>
      <c r="AP99" s="118">
        <v>1</v>
      </c>
      <c r="AQ99" s="118">
        <v>4</v>
      </c>
      <c r="AR99" s="118">
        <v>1</v>
      </c>
      <c r="AS99" s="118">
        <v>2</v>
      </c>
      <c r="AT99" s="119">
        <v>23</v>
      </c>
      <c r="AU99" s="120">
        <v>42</v>
      </c>
    </row>
    <row r="100" spans="1:47">
      <c r="A100" s="106">
        <v>97</v>
      </c>
      <c r="B100" s="107"/>
      <c r="C100" s="108" t="s">
        <v>868</v>
      </c>
      <c r="D100" s="108" t="s">
        <v>256</v>
      </c>
      <c r="E100" s="108" t="s">
        <v>118</v>
      </c>
      <c r="F100" s="109">
        <v>23</v>
      </c>
      <c r="G100" s="110">
        <v>37</v>
      </c>
      <c r="H100" s="110">
        <v>18.3</v>
      </c>
      <c r="I100" s="110">
        <v>13</v>
      </c>
      <c r="J100" s="110">
        <v>15</v>
      </c>
      <c r="K100" s="110">
        <v>27</v>
      </c>
      <c r="L100" s="110">
        <v>12</v>
      </c>
      <c r="M100" s="110">
        <v>23</v>
      </c>
      <c r="N100" s="110">
        <v>19</v>
      </c>
      <c r="O100" s="110">
        <v>20</v>
      </c>
      <c r="P100" s="110">
        <v>8</v>
      </c>
      <c r="Q100" s="110">
        <v>0</v>
      </c>
      <c r="R100" s="111">
        <v>215.3</v>
      </c>
      <c r="S100" s="112">
        <v>1200</v>
      </c>
      <c r="T100" s="113">
        <v>17.940000000000001</v>
      </c>
      <c r="U100" s="114">
        <v>3</v>
      </c>
      <c r="V100" s="115">
        <v>5</v>
      </c>
      <c r="W100" s="115">
        <v>3</v>
      </c>
      <c r="X100" s="115">
        <v>2</v>
      </c>
      <c r="Y100" s="115">
        <v>2</v>
      </c>
      <c r="Z100" s="115">
        <v>4</v>
      </c>
      <c r="AA100" s="115">
        <v>2</v>
      </c>
      <c r="AB100" s="115">
        <v>3</v>
      </c>
      <c r="AC100" s="115">
        <v>4</v>
      </c>
      <c r="AD100" s="115">
        <v>3</v>
      </c>
      <c r="AE100" s="115">
        <v>1</v>
      </c>
      <c r="AF100" s="115">
        <v>0</v>
      </c>
      <c r="AG100" s="116">
        <v>32</v>
      </c>
      <c r="AH100" s="117">
        <v>2</v>
      </c>
      <c r="AI100" s="118">
        <v>0</v>
      </c>
      <c r="AJ100" s="118">
        <v>0</v>
      </c>
      <c r="AK100" s="118">
        <v>0</v>
      </c>
      <c r="AL100" s="118">
        <v>0</v>
      </c>
      <c r="AM100" s="118">
        <v>0</v>
      </c>
      <c r="AN100" s="118">
        <v>0</v>
      </c>
      <c r="AO100" s="118">
        <v>0</v>
      </c>
      <c r="AP100" s="118">
        <v>0</v>
      </c>
      <c r="AQ100" s="118">
        <v>0</v>
      </c>
      <c r="AR100" s="118">
        <v>0</v>
      </c>
      <c r="AS100" s="118">
        <v>0</v>
      </c>
      <c r="AT100" s="119">
        <v>2</v>
      </c>
      <c r="AU100" s="120"/>
    </row>
    <row r="101" spans="1:47">
      <c r="A101" s="106">
        <v>98</v>
      </c>
      <c r="B101" s="107"/>
      <c r="C101" s="108" t="s">
        <v>882</v>
      </c>
      <c r="D101" s="108" t="s">
        <v>145</v>
      </c>
      <c r="E101" s="108" t="s">
        <v>109</v>
      </c>
      <c r="F101" s="109">
        <v>10</v>
      </c>
      <c r="G101" s="110">
        <v>10</v>
      </c>
      <c r="H101" s="110">
        <v>51.1</v>
      </c>
      <c r="I101" s="110">
        <v>50.7</v>
      </c>
      <c r="J101" s="110">
        <v>14.4</v>
      </c>
      <c r="K101" s="110">
        <v>20</v>
      </c>
      <c r="L101" s="110">
        <v>8</v>
      </c>
      <c r="M101" s="110">
        <v>20.7</v>
      </c>
      <c r="N101" s="110">
        <v>12</v>
      </c>
      <c r="O101" s="110">
        <v>9</v>
      </c>
      <c r="P101" s="110">
        <v>0</v>
      </c>
      <c r="Q101" s="110">
        <v>6</v>
      </c>
      <c r="R101" s="111">
        <v>211.9</v>
      </c>
      <c r="S101" s="112">
        <v>300</v>
      </c>
      <c r="T101" s="113">
        <v>70.63</v>
      </c>
      <c r="U101" s="114">
        <v>3</v>
      </c>
      <c r="V101" s="115">
        <v>3</v>
      </c>
      <c r="W101" s="115">
        <v>9</v>
      </c>
      <c r="X101" s="115">
        <v>12</v>
      </c>
      <c r="Y101" s="115">
        <v>4</v>
      </c>
      <c r="Z101" s="115">
        <v>5</v>
      </c>
      <c r="AA101" s="115">
        <v>3</v>
      </c>
      <c r="AB101" s="115">
        <v>10</v>
      </c>
      <c r="AC101" s="115">
        <v>4</v>
      </c>
      <c r="AD101" s="115">
        <v>3</v>
      </c>
      <c r="AE101" s="115">
        <v>0</v>
      </c>
      <c r="AF101" s="115">
        <v>3</v>
      </c>
      <c r="AG101" s="116">
        <v>59</v>
      </c>
      <c r="AH101" s="117">
        <v>0</v>
      </c>
      <c r="AI101" s="118">
        <v>0</v>
      </c>
      <c r="AJ101" s="118">
        <v>0</v>
      </c>
      <c r="AK101" s="118">
        <v>0</v>
      </c>
      <c r="AL101" s="118">
        <v>0</v>
      </c>
      <c r="AM101" s="118">
        <v>0</v>
      </c>
      <c r="AN101" s="118">
        <v>0</v>
      </c>
      <c r="AO101" s="118">
        <v>0</v>
      </c>
      <c r="AP101" s="118">
        <v>0</v>
      </c>
      <c r="AQ101" s="118">
        <v>0</v>
      </c>
      <c r="AR101" s="118">
        <v>0</v>
      </c>
      <c r="AS101" s="118">
        <v>0</v>
      </c>
      <c r="AT101" s="119">
        <v>0</v>
      </c>
      <c r="AU101" s="120"/>
    </row>
    <row r="102" spans="1:47">
      <c r="A102" s="106">
        <v>99</v>
      </c>
      <c r="B102" s="107"/>
      <c r="C102" s="108" t="s">
        <v>879</v>
      </c>
      <c r="D102" s="108" t="s">
        <v>390</v>
      </c>
      <c r="E102" s="108" t="s">
        <v>109</v>
      </c>
      <c r="F102" s="109">
        <v>49</v>
      </c>
      <c r="G102" s="110">
        <v>53.6</v>
      </c>
      <c r="H102" s="110">
        <v>6.2</v>
      </c>
      <c r="I102" s="110">
        <v>5.5</v>
      </c>
      <c r="J102" s="110">
        <v>11</v>
      </c>
      <c r="K102" s="110">
        <v>5.2</v>
      </c>
      <c r="L102" s="110">
        <v>0</v>
      </c>
      <c r="M102" s="110">
        <v>15.3</v>
      </c>
      <c r="N102" s="110">
        <v>8.1</v>
      </c>
      <c r="O102" s="110">
        <v>21.8</v>
      </c>
      <c r="P102" s="110">
        <v>13.4</v>
      </c>
      <c r="Q102" s="110">
        <v>19.2</v>
      </c>
      <c r="R102" s="111">
        <v>208.3</v>
      </c>
      <c r="S102" s="112">
        <v>600</v>
      </c>
      <c r="T102" s="113">
        <v>34.72</v>
      </c>
      <c r="U102" s="114">
        <v>10</v>
      </c>
      <c r="V102" s="115">
        <v>10</v>
      </c>
      <c r="W102" s="115">
        <v>1</v>
      </c>
      <c r="X102" s="115">
        <v>1</v>
      </c>
      <c r="Y102" s="115">
        <v>2</v>
      </c>
      <c r="Z102" s="115">
        <v>2</v>
      </c>
      <c r="AA102" s="115">
        <v>0</v>
      </c>
      <c r="AB102" s="115">
        <v>3</v>
      </c>
      <c r="AC102" s="115">
        <v>2</v>
      </c>
      <c r="AD102" s="115">
        <v>4</v>
      </c>
      <c r="AE102" s="115">
        <v>3</v>
      </c>
      <c r="AF102" s="115">
        <v>4</v>
      </c>
      <c r="AG102" s="116">
        <v>42</v>
      </c>
      <c r="AH102" s="117">
        <v>0</v>
      </c>
      <c r="AI102" s="118">
        <v>0</v>
      </c>
      <c r="AJ102" s="118">
        <v>0</v>
      </c>
      <c r="AK102" s="118">
        <v>1</v>
      </c>
      <c r="AL102" s="118">
        <v>1</v>
      </c>
      <c r="AM102" s="118">
        <v>0</v>
      </c>
      <c r="AN102" s="118">
        <v>0</v>
      </c>
      <c r="AO102" s="118">
        <v>0</v>
      </c>
      <c r="AP102" s="118">
        <v>0</v>
      </c>
      <c r="AQ102" s="118">
        <v>0</v>
      </c>
      <c r="AR102" s="118"/>
      <c r="AS102" s="118">
        <v>0</v>
      </c>
      <c r="AT102" s="119">
        <v>2</v>
      </c>
      <c r="AU102" s="120"/>
    </row>
    <row r="103" spans="1:47">
      <c r="A103" s="121">
        <v>100</v>
      </c>
      <c r="B103" s="122"/>
      <c r="C103" s="123" t="s">
        <v>881</v>
      </c>
      <c r="D103" s="123" t="s">
        <v>141</v>
      </c>
      <c r="E103" s="123" t="s">
        <v>109</v>
      </c>
      <c r="F103" s="124">
        <v>24</v>
      </c>
      <c r="G103" s="125">
        <v>22</v>
      </c>
      <c r="H103" s="125">
        <v>10</v>
      </c>
      <c r="I103" s="125">
        <v>20</v>
      </c>
      <c r="J103" s="125">
        <v>13</v>
      </c>
      <c r="K103" s="125">
        <v>14</v>
      </c>
      <c r="L103" s="125">
        <v>11</v>
      </c>
      <c r="M103" s="125">
        <v>17</v>
      </c>
      <c r="N103" s="125">
        <v>13</v>
      </c>
      <c r="O103" s="125">
        <v>19</v>
      </c>
      <c r="P103" s="125">
        <v>22</v>
      </c>
      <c r="Q103" s="125">
        <v>19</v>
      </c>
      <c r="R103" s="126">
        <v>204</v>
      </c>
      <c r="S103" s="127">
        <v>600</v>
      </c>
      <c r="T103" s="128">
        <v>34</v>
      </c>
      <c r="U103" s="129">
        <v>6</v>
      </c>
      <c r="V103" s="130">
        <v>8</v>
      </c>
      <c r="W103" s="130">
        <v>4</v>
      </c>
      <c r="X103" s="130">
        <v>8</v>
      </c>
      <c r="Y103" s="130">
        <v>5</v>
      </c>
      <c r="Z103" s="130">
        <v>6</v>
      </c>
      <c r="AA103" s="130">
        <v>5</v>
      </c>
      <c r="AB103" s="130">
        <v>7</v>
      </c>
      <c r="AC103" s="130">
        <v>6</v>
      </c>
      <c r="AD103" s="130">
        <v>6</v>
      </c>
      <c r="AE103" s="130">
        <v>4</v>
      </c>
      <c r="AF103" s="130">
        <v>7</v>
      </c>
      <c r="AG103" s="131">
        <v>72</v>
      </c>
      <c r="AH103" s="132">
        <v>0</v>
      </c>
      <c r="AI103" s="133">
        <v>0</v>
      </c>
      <c r="AJ103" s="133">
        <v>0</v>
      </c>
      <c r="AK103" s="133">
        <v>0</v>
      </c>
      <c r="AL103" s="133">
        <v>0</v>
      </c>
      <c r="AM103" s="133">
        <v>0</v>
      </c>
      <c r="AN103" s="133">
        <v>0</v>
      </c>
      <c r="AO103" s="133">
        <v>0</v>
      </c>
      <c r="AP103" s="133">
        <v>0</v>
      </c>
      <c r="AQ103" s="133">
        <v>0</v>
      </c>
      <c r="AR103" s="133">
        <v>0</v>
      </c>
      <c r="AS103" s="133">
        <v>0</v>
      </c>
      <c r="AT103" s="134">
        <v>0</v>
      </c>
      <c r="AU103" s="135"/>
    </row>
    <row r="104" spans="1:47">
      <c r="A104" s="106">
        <v>101</v>
      </c>
      <c r="B104" s="107"/>
      <c r="C104" s="108" t="s">
        <v>877</v>
      </c>
      <c r="D104" s="108" t="s">
        <v>199</v>
      </c>
      <c r="E104" s="108" t="s">
        <v>109</v>
      </c>
      <c r="F104" s="109">
        <v>15.8</v>
      </c>
      <c r="G104" s="110">
        <v>0</v>
      </c>
      <c r="H104" s="110">
        <v>15</v>
      </c>
      <c r="I104" s="110">
        <v>22.5</v>
      </c>
      <c r="J104" s="110">
        <v>23.9</v>
      </c>
      <c r="K104" s="110">
        <v>11.2</v>
      </c>
      <c r="L104" s="110">
        <v>11.2</v>
      </c>
      <c r="M104" s="110">
        <v>29.6</v>
      </c>
      <c r="N104" s="110">
        <v>41.2</v>
      </c>
      <c r="O104" s="110">
        <v>12.4</v>
      </c>
      <c r="P104" s="110">
        <v>12.2</v>
      </c>
      <c r="Q104" s="110">
        <v>5</v>
      </c>
      <c r="R104" s="111">
        <v>200</v>
      </c>
      <c r="S104" s="112">
        <v>800</v>
      </c>
      <c r="T104" s="113">
        <v>25</v>
      </c>
      <c r="U104" s="114">
        <v>2</v>
      </c>
      <c r="V104" s="115">
        <v>0</v>
      </c>
      <c r="W104" s="115">
        <v>3</v>
      </c>
      <c r="X104" s="115">
        <v>3</v>
      </c>
      <c r="Y104" s="115">
        <v>5</v>
      </c>
      <c r="Z104" s="115">
        <v>2</v>
      </c>
      <c r="AA104" s="115">
        <v>2</v>
      </c>
      <c r="AB104" s="115">
        <v>6</v>
      </c>
      <c r="AC104" s="115">
        <v>7</v>
      </c>
      <c r="AD104" s="115">
        <v>2</v>
      </c>
      <c r="AE104" s="115">
        <v>2</v>
      </c>
      <c r="AF104" s="115">
        <v>1</v>
      </c>
      <c r="AG104" s="116">
        <v>35</v>
      </c>
      <c r="AH104" s="117">
        <v>0</v>
      </c>
      <c r="AI104" s="118">
        <v>0</v>
      </c>
      <c r="AJ104" s="118">
        <v>0</v>
      </c>
      <c r="AK104" s="118">
        <v>0</v>
      </c>
      <c r="AL104" s="118">
        <v>0</v>
      </c>
      <c r="AM104" s="118">
        <v>0</v>
      </c>
      <c r="AN104" s="118">
        <v>0</v>
      </c>
      <c r="AO104" s="118">
        <v>0</v>
      </c>
      <c r="AP104" s="118">
        <v>0</v>
      </c>
      <c r="AQ104" s="118">
        <v>0</v>
      </c>
      <c r="AR104" s="118">
        <v>0</v>
      </c>
      <c r="AS104" s="118">
        <v>0</v>
      </c>
      <c r="AT104" s="119">
        <v>0</v>
      </c>
      <c r="AU104" s="120"/>
    </row>
    <row r="105" spans="1:47">
      <c r="A105" s="106">
        <v>102</v>
      </c>
      <c r="B105" s="107"/>
      <c r="C105" s="108" t="s">
        <v>958</v>
      </c>
      <c r="D105" s="108" t="s">
        <v>114</v>
      </c>
      <c r="E105" s="108" t="s">
        <v>115</v>
      </c>
      <c r="F105" s="109">
        <v>9.5</v>
      </c>
      <c r="G105" s="110">
        <v>35.4</v>
      </c>
      <c r="H105" s="110">
        <v>25.9</v>
      </c>
      <c r="I105" s="110">
        <v>33.5</v>
      </c>
      <c r="J105" s="110">
        <v>0</v>
      </c>
      <c r="K105" s="110">
        <v>20.5</v>
      </c>
      <c r="L105" s="110">
        <v>29.5</v>
      </c>
      <c r="M105" s="110">
        <v>17.2</v>
      </c>
      <c r="N105" s="110">
        <v>0</v>
      </c>
      <c r="O105" s="110">
        <v>5</v>
      </c>
      <c r="P105" s="110">
        <v>8.5</v>
      </c>
      <c r="Q105" s="110">
        <v>10</v>
      </c>
      <c r="R105" s="111">
        <v>195</v>
      </c>
      <c r="S105" s="112">
        <v>360</v>
      </c>
      <c r="T105" s="113">
        <v>54.17</v>
      </c>
      <c r="U105" s="114">
        <v>2</v>
      </c>
      <c r="V105" s="115">
        <v>6</v>
      </c>
      <c r="W105" s="115">
        <v>2</v>
      </c>
      <c r="X105" s="115">
        <v>2</v>
      </c>
      <c r="Y105" s="115">
        <v>0</v>
      </c>
      <c r="Z105" s="115">
        <v>5</v>
      </c>
      <c r="AA105" s="115">
        <v>3</v>
      </c>
      <c r="AB105" s="115">
        <v>2</v>
      </c>
      <c r="AC105" s="115">
        <v>0</v>
      </c>
      <c r="AD105" s="115">
        <v>1</v>
      </c>
      <c r="AE105" s="115">
        <v>1</v>
      </c>
      <c r="AF105" s="115">
        <v>1</v>
      </c>
      <c r="AG105" s="116">
        <v>25</v>
      </c>
      <c r="AH105" s="117">
        <v>0</v>
      </c>
      <c r="AI105" s="118">
        <v>0</v>
      </c>
      <c r="AJ105" s="118">
        <v>0</v>
      </c>
      <c r="AK105" s="118">
        <v>0</v>
      </c>
      <c r="AL105" s="118">
        <v>0</v>
      </c>
      <c r="AM105" s="118">
        <v>0</v>
      </c>
      <c r="AN105" s="118">
        <v>0</v>
      </c>
      <c r="AO105" s="118">
        <v>2</v>
      </c>
      <c r="AP105" s="118">
        <v>0</v>
      </c>
      <c r="AQ105" s="118">
        <v>0</v>
      </c>
      <c r="AR105" s="118">
        <v>1</v>
      </c>
      <c r="AS105" s="118">
        <v>1</v>
      </c>
      <c r="AT105" s="119">
        <v>4</v>
      </c>
      <c r="AU105" s="120"/>
    </row>
    <row r="106" spans="1:47">
      <c r="A106" s="106">
        <v>103</v>
      </c>
      <c r="B106" s="107"/>
      <c r="C106" s="108" t="s">
        <v>898</v>
      </c>
      <c r="D106" s="108" t="s">
        <v>167</v>
      </c>
      <c r="E106" s="108" t="s">
        <v>109</v>
      </c>
      <c r="F106" s="109">
        <v>0</v>
      </c>
      <c r="G106" s="110">
        <v>7</v>
      </c>
      <c r="H106" s="110">
        <v>0</v>
      </c>
      <c r="I106" s="110">
        <v>3</v>
      </c>
      <c r="J106" s="110">
        <v>31</v>
      </c>
      <c r="K106" s="110">
        <v>19.899999999999999</v>
      </c>
      <c r="L106" s="110">
        <v>24</v>
      </c>
      <c r="M106" s="110">
        <v>23</v>
      </c>
      <c r="N106" s="110">
        <v>24</v>
      </c>
      <c r="O106" s="110">
        <v>32</v>
      </c>
      <c r="P106" s="110">
        <v>14</v>
      </c>
      <c r="Q106" s="110">
        <v>10</v>
      </c>
      <c r="R106" s="111">
        <v>187.9</v>
      </c>
      <c r="S106" s="112">
        <v>120</v>
      </c>
      <c r="T106" s="113">
        <v>156.58000000000001</v>
      </c>
      <c r="U106" s="114">
        <v>0</v>
      </c>
      <c r="V106" s="115">
        <v>2</v>
      </c>
      <c r="W106" s="115">
        <v>0</v>
      </c>
      <c r="X106" s="115">
        <v>1</v>
      </c>
      <c r="Y106" s="115">
        <v>6</v>
      </c>
      <c r="Z106" s="115">
        <v>5</v>
      </c>
      <c r="AA106" s="115">
        <v>7</v>
      </c>
      <c r="AB106" s="115">
        <v>6</v>
      </c>
      <c r="AC106" s="115">
        <v>7</v>
      </c>
      <c r="AD106" s="115">
        <v>6</v>
      </c>
      <c r="AE106" s="115">
        <v>3</v>
      </c>
      <c r="AF106" s="115">
        <v>3</v>
      </c>
      <c r="AG106" s="116">
        <v>46</v>
      </c>
      <c r="AH106" s="117">
        <v>0</v>
      </c>
      <c r="AI106" s="118">
        <v>0</v>
      </c>
      <c r="AJ106" s="118">
        <v>0</v>
      </c>
      <c r="AK106" s="118">
        <v>1</v>
      </c>
      <c r="AL106" s="118">
        <v>0</v>
      </c>
      <c r="AM106" s="118">
        <v>0</v>
      </c>
      <c r="AN106" s="118">
        <v>0</v>
      </c>
      <c r="AO106" s="118">
        <v>0</v>
      </c>
      <c r="AP106" s="118">
        <v>0</v>
      </c>
      <c r="AQ106" s="118">
        <v>0</v>
      </c>
      <c r="AR106" s="118">
        <v>0</v>
      </c>
      <c r="AS106" s="118">
        <v>0</v>
      </c>
      <c r="AT106" s="119">
        <v>1</v>
      </c>
      <c r="AU106" s="120"/>
    </row>
    <row r="107" spans="1:47">
      <c r="A107" s="106">
        <v>104</v>
      </c>
      <c r="B107" s="107"/>
      <c r="C107" s="108" t="s">
        <v>867</v>
      </c>
      <c r="D107" s="108" t="s">
        <v>123</v>
      </c>
      <c r="E107" s="108" t="s">
        <v>109</v>
      </c>
      <c r="F107" s="109">
        <v>26</v>
      </c>
      <c r="G107" s="110">
        <v>45.7</v>
      </c>
      <c r="H107" s="110">
        <v>11.8</v>
      </c>
      <c r="I107" s="110">
        <v>6.9</v>
      </c>
      <c r="J107" s="110">
        <v>10.5</v>
      </c>
      <c r="K107" s="110">
        <v>13.8</v>
      </c>
      <c r="L107" s="110">
        <v>17.899999999999999</v>
      </c>
      <c r="M107" s="110">
        <v>28.5</v>
      </c>
      <c r="N107" s="110">
        <v>3.9</v>
      </c>
      <c r="O107" s="110">
        <v>6.9</v>
      </c>
      <c r="P107" s="110">
        <v>0</v>
      </c>
      <c r="Q107" s="110">
        <v>5.4</v>
      </c>
      <c r="R107" s="111">
        <v>177.3</v>
      </c>
      <c r="S107" s="112">
        <v>650</v>
      </c>
      <c r="T107" s="113">
        <v>27.28</v>
      </c>
      <c r="U107" s="114">
        <v>4</v>
      </c>
      <c r="V107" s="115">
        <v>8</v>
      </c>
      <c r="W107" s="115">
        <v>2</v>
      </c>
      <c r="X107" s="115">
        <v>2</v>
      </c>
      <c r="Y107" s="115">
        <v>3</v>
      </c>
      <c r="Z107" s="115">
        <v>5</v>
      </c>
      <c r="AA107" s="115">
        <v>4</v>
      </c>
      <c r="AB107" s="115">
        <v>5</v>
      </c>
      <c r="AC107" s="115">
        <v>1</v>
      </c>
      <c r="AD107" s="115">
        <v>1</v>
      </c>
      <c r="AE107" s="115">
        <v>0</v>
      </c>
      <c r="AF107" s="115">
        <v>1</v>
      </c>
      <c r="AG107" s="116">
        <v>36</v>
      </c>
      <c r="AH107" s="117">
        <v>24</v>
      </c>
      <c r="AI107" s="118">
        <v>60</v>
      </c>
      <c r="AJ107" s="118">
        <v>9</v>
      </c>
      <c r="AK107" s="118">
        <v>10</v>
      </c>
      <c r="AL107" s="118">
        <v>4</v>
      </c>
      <c r="AM107" s="118">
        <v>31</v>
      </c>
      <c r="AN107" s="118">
        <v>10</v>
      </c>
      <c r="AO107" s="118">
        <v>19</v>
      </c>
      <c r="AP107" s="118">
        <v>16</v>
      </c>
      <c r="AQ107" s="118">
        <v>1</v>
      </c>
      <c r="AR107" s="118">
        <v>0</v>
      </c>
      <c r="AS107" s="118">
        <v>1</v>
      </c>
      <c r="AT107" s="119">
        <v>185</v>
      </c>
      <c r="AU107" s="120"/>
    </row>
    <row r="108" spans="1:47">
      <c r="A108" s="106">
        <v>105</v>
      </c>
      <c r="B108" s="107"/>
      <c r="C108" s="108" t="s">
        <v>840</v>
      </c>
      <c r="D108" s="108" t="s">
        <v>220</v>
      </c>
      <c r="E108" s="108" t="s">
        <v>841</v>
      </c>
      <c r="F108" s="109">
        <v>123</v>
      </c>
      <c r="G108" s="110">
        <v>0</v>
      </c>
      <c r="H108" s="110">
        <v>0</v>
      </c>
      <c r="I108" s="110">
        <v>0</v>
      </c>
      <c r="J108" s="110">
        <v>0</v>
      </c>
      <c r="K108" s="110">
        <v>0</v>
      </c>
      <c r="L108" s="110">
        <v>0</v>
      </c>
      <c r="M108" s="110">
        <v>0</v>
      </c>
      <c r="N108" s="110">
        <v>0</v>
      </c>
      <c r="O108" s="110">
        <v>0</v>
      </c>
      <c r="P108" s="110">
        <v>22</v>
      </c>
      <c r="Q108" s="110">
        <v>10</v>
      </c>
      <c r="R108" s="111">
        <v>155</v>
      </c>
      <c r="S108" s="112">
        <v>1000</v>
      </c>
      <c r="T108" s="113">
        <v>15.5</v>
      </c>
      <c r="U108" s="114">
        <v>5</v>
      </c>
      <c r="V108" s="115">
        <v>0</v>
      </c>
      <c r="W108" s="115">
        <v>0</v>
      </c>
      <c r="X108" s="115">
        <v>0</v>
      </c>
      <c r="Y108" s="115">
        <v>0</v>
      </c>
      <c r="Z108" s="115">
        <v>0</v>
      </c>
      <c r="AA108" s="115">
        <v>0</v>
      </c>
      <c r="AB108" s="115">
        <v>0</v>
      </c>
      <c r="AC108" s="115">
        <v>0</v>
      </c>
      <c r="AD108" s="115">
        <v>0</v>
      </c>
      <c r="AE108" s="115">
        <v>2</v>
      </c>
      <c r="AF108" s="115">
        <v>1</v>
      </c>
      <c r="AG108" s="116">
        <v>8</v>
      </c>
      <c r="AH108" s="117">
        <v>0</v>
      </c>
      <c r="AI108" s="118">
        <v>0</v>
      </c>
      <c r="AJ108" s="118">
        <v>0</v>
      </c>
      <c r="AK108" s="118">
        <v>0</v>
      </c>
      <c r="AL108" s="118">
        <v>0</v>
      </c>
      <c r="AM108" s="118">
        <v>0</v>
      </c>
      <c r="AN108" s="118">
        <v>0</v>
      </c>
      <c r="AO108" s="118">
        <v>0</v>
      </c>
      <c r="AP108" s="118">
        <v>0</v>
      </c>
      <c r="AQ108" s="118">
        <v>0</v>
      </c>
      <c r="AR108" s="118">
        <v>0</v>
      </c>
      <c r="AS108" s="118">
        <v>0</v>
      </c>
      <c r="AT108" s="119">
        <v>0</v>
      </c>
      <c r="AU108" s="120"/>
    </row>
    <row r="109" spans="1:47">
      <c r="A109" s="106">
        <v>106</v>
      </c>
      <c r="B109" s="107"/>
      <c r="C109" s="108" t="s">
        <v>871</v>
      </c>
      <c r="D109" s="108" t="s">
        <v>872</v>
      </c>
      <c r="E109" s="108" t="s">
        <v>109</v>
      </c>
      <c r="F109" s="109">
        <v>15</v>
      </c>
      <c r="G109" s="110">
        <v>10</v>
      </c>
      <c r="H109" s="110">
        <v>22</v>
      </c>
      <c r="I109" s="110">
        <v>10</v>
      </c>
      <c r="J109" s="110">
        <v>6</v>
      </c>
      <c r="K109" s="110">
        <v>15</v>
      </c>
      <c r="L109" s="110">
        <v>8</v>
      </c>
      <c r="M109" s="110">
        <v>9</v>
      </c>
      <c r="N109" s="110">
        <v>16</v>
      </c>
      <c r="O109" s="110">
        <v>5</v>
      </c>
      <c r="P109" s="110">
        <v>20</v>
      </c>
      <c r="Q109" s="110">
        <v>15</v>
      </c>
      <c r="R109" s="111">
        <v>151</v>
      </c>
      <c r="S109" s="112">
        <v>300</v>
      </c>
      <c r="T109" s="113">
        <v>50.33</v>
      </c>
      <c r="U109" s="114">
        <v>2</v>
      </c>
      <c r="V109" s="115">
        <v>2</v>
      </c>
      <c r="W109" s="115">
        <v>3</v>
      </c>
      <c r="X109" s="115">
        <v>1</v>
      </c>
      <c r="Y109" s="115">
        <v>2</v>
      </c>
      <c r="Z109" s="115">
        <v>3</v>
      </c>
      <c r="AA109" s="115">
        <v>2</v>
      </c>
      <c r="AB109" s="115">
        <v>2</v>
      </c>
      <c r="AC109" s="115">
        <v>3</v>
      </c>
      <c r="AD109" s="115">
        <v>1</v>
      </c>
      <c r="AE109" s="115">
        <v>4</v>
      </c>
      <c r="AF109" s="115">
        <v>2</v>
      </c>
      <c r="AG109" s="116">
        <v>27</v>
      </c>
      <c r="AH109" s="117">
        <v>0</v>
      </c>
      <c r="AI109" s="118">
        <v>0</v>
      </c>
      <c r="AJ109" s="118">
        <v>0</v>
      </c>
      <c r="AK109" s="118">
        <v>0</v>
      </c>
      <c r="AL109" s="118">
        <v>0</v>
      </c>
      <c r="AM109" s="118">
        <v>0</v>
      </c>
      <c r="AN109" s="118">
        <v>0</v>
      </c>
      <c r="AO109" s="118">
        <v>0</v>
      </c>
      <c r="AP109" s="118">
        <v>0</v>
      </c>
      <c r="AQ109" s="118">
        <v>0</v>
      </c>
      <c r="AR109" s="118">
        <v>0</v>
      </c>
      <c r="AS109" s="118">
        <v>0</v>
      </c>
      <c r="AT109" s="119">
        <v>0</v>
      </c>
      <c r="AU109" s="120"/>
    </row>
    <row r="110" spans="1:47">
      <c r="A110" s="106">
        <v>107</v>
      </c>
      <c r="B110" s="107"/>
      <c r="C110" s="108" t="s">
        <v>883</v>
      </c>
      <c r="D110" s="108" t="s">
        <v>223</v>
      </c>
      <c r="E110" s="108" t="s">
        <v>224</v>
      </c>
      <c r="F110" s="109">
        <v>0</v>
      </c>
      <c r="G110" s="110">
        <v>23</v>
      </c>
      <c r="H110" s="110">
        <v>10.7</v>
      </c>
      <c r="I110" s="110">
        <v>16.100000000000001</v>
      </c>
      <c r="J110" s="110">
        <v>16.100000000000001</v>
      </c>
      <c r="K110" s="110">
        <v>5.6</v>
      </c>
      <c r="L110" s="110">
        <v>0</v>
      </c>
      <c r="M110" s="110">
        <v>3</v>
      </c>
      <c r="N110" s="110">
        <v>7</v>
      </c>
      <c r="O110" s="110">
        <v>0</v>
      </c>
      <c r="P110" s="110">
        <v>11</v>
      </c>
      <c r="Q110" s="110">
        <v>51.9</v>
      </c>
      <c r="R110" s="111">
        <v>144.4</v>
      </c>
      <c r="S110" s="112">
        <v>367</v>
      </c>
      <c r="T110" s="113">
        <v>39.35</v>
      </c>
      <c r="U110" s="114">
        <v>0</v>
      </c>
      <c r="V110" s="115">
        <v>7</v>
      </c>
      <c r="W110" s="115">
        <v>3</v>
      </c>
      <c r="X110" s="115">
        <v>5</v>
      </c>
      <c r="Y110" s="115">
        <v>4</v>
      </c>
      <c r="Z110" s="115">
        <v>2</v>
      </c>
      <c r="AA110" s="115">
        <v>0</v>
      </c>
      <c r="AB110" s="115">
        <v>3</v>
      </c>
      <c r="AC110" s="115">
        <v>2</v>
      </c>
      <c r="AD110" s="115">
        <v>0</v>
      </c>
      <c r="AE110" s="115">
        <v>3</v>
      </c>
      <c r="AF110" s="115">
        <v>5</v>
      </c>
      <c r="AG110" s="116">
        <v>34</v>
      </c>
      <c r="AH110" s="117">
        <v>0</v>
      </c>
      <c r="AI110" s="118">
        <v>0</v>
      </c>
      <c r="AJ110" s="118">
        <v>3</v>
      </c>
      <c r="AK110" s="118">
        <v>3</v>
      </c>
      <c r="AL110" s="118">
        <v>4</v>
      </c>
      <c r="AM110" s="118">
        <v>0</v>
      </c>
      <c r="AN110" s="118">
        <v>0</v>
      </c>
      <c r="AO110" s="118">
        <v>0</v>
      </c>
      <c r="AP110" s="118">
        <v>0</v>
      </c>
      <c r="AQ110" s="118">
        <v>0</v>
      </c>
      <c r="AR110" s="118">
        <v>0</v>
      </c>
      <c r="AS110" s="118">
        <v>9</v>
      </c>
      <c r="AT110" s="119">
        <v>19</v>
      </c>
      <c r="AU110" s="120"/>
    </row>
    <row r="111" spans="1:47">
      <c r="A111" s="106">
        <v>108</v>
      </c>
      <c r="B111" s="107"/>
      <c r="C111" s="108" t="s">
        <v>892</v>
      </c>
      <c r="D111" s="108" t="s">
        <v>245</v>
      </c>
      <c r="E111" s="108" t="s">
        <v>109</v>
      </c>
      <c r="F111" s="109">
        <v>10</v>
      </c>
      <c r="G111" s="110">
        <v>10</v>
      </c>
      <c r="H111" s="110">
        <v>20</v>
      </c>
      <c r="I111" s="110">
        <v>10</v>
      </c>
      <c r="J111" s="110">
        <v>6</v>
      </c>
      <c r="K111" s="110">
        <v>10</v>
      </c>
      <c r="L111" s="110">
        <v>15</v>
      </c>
      <c r="M111" s="110">
        <v>10</v>
      </c>
      <c r="N111" s="110">
        <v>0</v>
      </c>
      <c r="O111" s="110">
        <v>20</v>
      </c>
      <c r="P111" s="110">
        <v>15</v>
      </c>
      <c r="Q111" s="110">
        <v>15</v>
      </c>
      <c r="R111" s="111">
        <v>141</v>
      </c>
      <c r="S111" s="112">
        <v>100</v>
      </c>
      <c r="T111" s="113">
        <v>141</v>
      </c>
      <c r="U111" s="114">
        <v>2</v>
      </c>
      <c r="V111" s="115">
        <v>2</v>
      </c>
      <c r="W111" s="115">
        <v>5</v>
      </c>
      <c r="X111" s="115">
        <v>2</v>
      </c>
      <c r="Y111" s="115">
        <v>1</v>
      </c>
      <c r="Z111" s="115">
        <v>2</v>
      </c>
      <c r="AA111" s="115">
        <v>2</v>
      </c>
      <c r="AB111" s="115">
        <v>4</v>
      </c>
      <c r="AC111" s="115">
        <v>0</v>
      </c>
      <c r="AD111" s="115">
        <v>3</v>
      </c>
      <c r="AE111" s="115">
        <v>3</v>
      </c>
      <c r="AF111" s="115">
        <v>4</v>
      </c>
      <c r="AG111" s="116">
        <v>30</v>
      </c>
      <c r="AH111" s="117">
        <v>7</v>
      </c>
      <c r="AI111" s="118">
        <v>8</v>
      </c>
      <c r="AJ111" s="118">
        <v>20</v>
      </c>
      <c r="AK111" s="118">
        <v>14</v>
      </c>
      <c r="AL111" s="118">
        <v>10</v>
      </c>
      <c r="AM111" s="118">
        <v>18</v>
      </c>
      <c r="AN111" s="118">
        <v>14</v>
      </c>
      <c r="AO111" s="118">
        <v>20</v>
      </c>
      <c r="AP111" s="118">
        <v>7</v>
      </c>
      <c r="AQ111" s="118">
        <v>14</v>
      </c>
      <c r="AR111" s="118">
        <v>10</v>
      </c>
      <c r="AS111" s="118">
        <v>15</v>
      </c>
      <c r="AT111" s="119">
        <v>157</v>
      </c>
      <c r="AU111" s="120"/>
    </row>
    <row r="112" spans="1:47">
      <c r="A112" s="106">
        <v>109</v>
      </c>
      <c r="B112" s="107"/>
      <c r="C112" s="108" t="s">
        <v>869</v>
      </c>
      <c r="D112" s="108" t="s">
        <v>298</v>
      </c>
      <c r="E112" s="108" t="s">
        <v>164</v>
      </c>
      <c r="F112" s="109">
        <v>0</v>
      </c>
      <c r="G112" s="110">
        <v>6</v>
      </c>
      <c r="H112" s="110">
        <v>5.0999999999999996</v>
      </c>
      <c r="I112" s="110">
        <v>4</v>
      </c>
      <c r="J112" s="110">
        <v>3</v>
      </c>
      <c r="K112" s="110">
        <v>4</v>
      </c>
      <c r="L112" s="110">
        <v>20.100000000000001</v>
      </c>
      <c r="M112" s="110">
        <v>9.8000000000000007</v>
      </c>
      <c r="N112" s="110">
        <v>15.9</v>
      </c>
      <c r="O112" s="110">
        <v>23.9</v>
      </c>
      <c r="P112" s="110">
        <v>10</v>
      </c>
      <c r="Q112" s="110">
        <v>23.9</v>
      </c>
      <c r="R112" s="111">
        <v>125.7</v>
      </c>
      <c r="S112" s="112">
        <v>300</v>
      </c>
      <c r="T112" s="113">
        <v>41.9</v>
      </c>
      <c r="U112" s="114">
        <v>0</v>
      </c>
      <c r="V112" s="115">
        <v>1</v>
      </c>
      <c r="W112" s="115">
        <v>1</v>
      </c>
      <c r="X112" s="115">
        <v>1</v>
      </c>
      <c r="Y112" s="115">
        <v>1</v>
      </c>
      <c r="Z112" s="115">
        <v>1</v>
      </c>
      <c r="AA112" s="115">
        <v>5</v>
      </c>
      <c r="AB112" s="115">
        <v>2</v>
      </c>
      <c r="AC112" s="115">
        <v>3</v>
      </c>
      <c r="AD112" s="115">
        <v>5</v>
      </c>
      <c r="AE112" s="115">
        <v>2</v>
      </c>
      <c r="AF112" s="115">
        <v>5</v>
      </c>
      <c r="AG112" s="116">
        <v>27</v>
      </c>
      <c r="AH112" s="117">
        <v>0</v>
      </c>
      <c r="AI112" s="118">
        <v>0</v>
      </c>
      <c r="AJ112" s="118">
        <v>0</v>
      </c>
      <c r="AK112" s="118">
        <v>0</v>
      </c>
      <c r="AL112" s="118">
        <v>0</v>
      </c>
      <c r="AM112" s="118">
        <v>0</v>
      </c>
      <c r="AN112" s="118">
        <v>0</v>
      </c>
      <c r="AO112" s="118">
        <v>0</v>
      </c>
      <c r="AP112" s="118">
        <v>0</v>
      </c>
      <c r="AQ112" s="118">
        <v>0</v>
      </c>
      <c r="AR112" s="118">
        <v>0</v>
      </c>
      <c r="AS112" s="118">
        <v>0</v>
      </c>
      <c r="AT112" s="119">
        <v>0</v>
      </c>
      <c r="AU112" s="120"/>
    </row>
    <row r="113" spans="1:47">
      <c r="A113" s="121">
        <v>110</v>
      </c>
      <c r="B113" s="122"/>
      <c r="C113" s="123" t="s">
        <v>1090</v>
      </c>
      <c r="D113" s="123" t="s">
        <v>1091</v>
      </c>
      <c r="E113" s="123" t="s">
        <v>109</v>
      </c>
      <c r="F113" s="124"/>
      <c r="G113" s="125"/>
      <c r="H113" s="125"/>
      <c r="I113" s="125"/>
      <c r="J113" s="125"/>
      <c r="K113" s="125"/>
      <c r="L113" s="125">
        <v>27</v>
      </c>
      <c r="M113" s="125">
        <v>6</v>
      </c>
      <c r="N113" s="125">
        <v>59.3</v>
      </c>
      <c r="O113" s="125">
        <v>11</v>
      </c>
      <c r="P113" s="125">
        <v>12</v>
      </c>
      <c r="Q113" s="125">
        <v>5</v>
      </c>
      <c r="R113" s="126">
        <v>120.3</v>
      </c>
      <c r="S113" s="127">
        <v>180</v>
      </c>
      <c r="T113" s="128">
        <v>66.83</v>
      </c>
      <c r="U113" s="129"/>
      <c r="V113" s="130"/>
      <c r="W113" s="130"/>
      <c r="X113" s="130"/>
      <c r="Y113" s="130"/>
      <c r="Z113" s="130"/>
      <c r="AA113" s="130">
        <v>2</v>
      </c>
      <c r="AB113" s="130">
        <v>1</v>
      </c>
      <c r="AC113" s="130">
        <v>13</v>
      </c>
      <c r="AD113" s="130">
        <v>2</v>
      </c>
      <c r="AE113" s="130">
        <v>3</v>
      </c>
      <c r="AF113" s="130">
        <v>2</v>
      </c>
      <c r="AG113" s="131">
        <v>23</v>
      </c>
      <c r="AH113" s="132"/>
      <c r="AI113" s="133"/>
      <c r="AJ113" s="133"/>
      <c r="AK113" s="133"/>
      <c r="AL113" s="133"/>
      <c r="AM113" s="133"/>
      <c r="AN113" s="133">
        <v>0</v>
      </c>
      <c r="AO113" s="133">
        <v>0</v>
      </c>
      <c r="AP113" s="133">
        <v>0</v>
      </c>
      <c r="AQ113" s="133">
        <v>0</v>
      </c>
      <c r="AR113" s="133">
        <v>0</v>
      </c>
      <c r="AS113" s="133">
        <v>0</v>
      </c>
      <c r="AT113" s="134">
        <v>0</v>
      </c>
      <c r="AU113" s="135"/>
    </row>
    <row r="114" spans="1:47">
      <c r="A114" s="106">
        <v>111</v>
      </c>
      <c r="B114" s="107"/>
      <c r="C114" s="108" t="s">
        <v>859</v>
      </c>
      <c r="D114" s="108" t="s">
        <v>294</v>
      </c>
      <c r="E114" s="108" t="s">
        <v>109</v>
      </c>
      <c r="F114" s="109">
        <v>57</v>
      </c>
      <c r="G114" s="110">
        <v>18</v>
      </c>
      <c r="H114" s="110">
        <v>0</v>
      </c>
      <c r="I114" s="110">
        <v>16</v>
      </c>
      <c r="J114" s="110">
        <v>0</v>
      </c>
      <c r="K114" s="110">
        <v>12</v>
      </c>
      <c r="L114" s="110">
        <v>0</v>
      </c>
      <c r="M114" s="110">
        <v>0</v>
      </c>
      <c r="N114" s="110">
        <v>0</v>
      </c>
      <c r="O114" s="110">
        <v>6</v>
      </c>
      <c r="P114" s="110">
        <v>0</v>
      </c>
      <c r="Q114" s="110">
        <v>0</v>
      </c>
      <c r="R114" s="111">
        <v>109</v>
      </c>
      <c r="S114" s="112">
        <v>1000</v>
      </c>
      <c r="T114" s="113">
        <v>10.9</v>
      </c>
      <c r="U114" s="114">
        <v>3</v>
      </c>
      <c r="V114" s="115">
        <v>2</v>
      </c>
      <c r="W114" s="115">
        <v>0</v>
      </c>
      <c r="X114" s="115">
        <v>2</v>
      </c>
      <c r="Y114" s="115">
        <v>0</v>
      </c>
      <c r="Z114" s="115">
        <v>3</v>
      </c>
      <c r="AA114" s="115">
        <v>0</v>
      </c>
      <c r="AB114" s="115">
        <v>0</v>
      </c>
      <c r="AC114" s="115">
        <v>0</v>
      </c>
      <c r="AD114" s="115">
        <v>1</v>
      </c>
      <c r="AE114" s="115">
        <v>0</v>
      </c>
      <c r="AF114" s="115">
        <v>0</v>
      </c>
      <c r="AG114" s="116">
        <v>11</v>
      </c>
      <c r="AH114" s="117">
        <v>15</v>
      </c>
      <c r="AI114" s="118">
        <v>1</v>
      </c>
      <c r="AJ114" s="118">
        <v>0</v>
      </c>
      <c r="AK114" s="118">
        <v>10</v>
      </c>
      <c r="AL114" s="118">
        <v>0</v>
      </c>
      <c r="AM114" s="118">
        <v>0</v>
      </c>
      <c r="AN114" s="118">
        <v>0</v>
      </c>
      <c r="AO114" s="118">
        <v>0</v>
      </c>
      <c r="AP114" s="118">
        <v>0</v>
      </c>
      <c r="AQ114" s="118">
        <v>0</v>
      </c>
      <c r="AR114" s="118">
        <v>0</v>
      </c>
      <c r="AS114" s="118">
        <v>0</v>
      </c>
      <c r="AT114" s="119">
        <v>26</v>
      </c>
      <c r="AU114" s="120"/>
    </row>
    <row r="115" spans="1:47">
      <c r="A115" s="106">
        <v>112</v>
      </c>
      <c r="B115" s="107"/>
      <c r="C115" s="108" t="s">
        <v>874</v>
      </c>
      <c r="D115" s="108" t="s">
        <v>178</v>
      </c>
      <c r="E115" s="108" t="s">
        <v>109</v>
      </c>
      <c r="F115" s="109">
        <v>52</v>
      </c>
      <c r="G115" s="110">
        <v>29</v>
      </c>
      <c r="H115" s="110">
        <v>0</v>
      </c>
      <c r="I115" s="110">
        <v>0</v>
      </c>
      <c r="J115" s="110">
        <v>0</v>
      </c>
      <c r="K115" s="110">
        <v>0</v>
      </c>
      <c r="L115" s="110">
        <v>0</v>
      </c>
      <c r="M115" s="110">
        <v>8</v>
      </c>
      <c r="N115" s="110">
        <v>0</v>
      </c>
      <c r="O115" s="110">
        <v>0</v>
      </c>
      <c r="P115" s="110">
        <v>0</v>
      </c>
      <c r="Q115" s="110">
        <v>5</v>
      </c>
      <c r="R115" s="111">
        <v>94</v>
      </c>
      <c r="S115" s="112">
        <v>1000</v>
      </c>
      <c r="T115" s="113">
        <v>9.4</v>
      </c>
      <c r="U115" s="114">
        <v>8</v>
      </c>
      <c r="V115" s="115">
        <v>3</v>
      </c>
      <c r="W115" s="115">
        <v>0</v>
      </c>
      <c r="X115" s="115">
        <v>0</v>
      </c>
      <c r="Y115" s="115">
        <v>0</v>
      </c>
      <c r="Z115" s="115">
        <v>0</v>
      </c>
      <c r="AA115" s="115">
        <v>0</v>
      </c>
      <c r="AB115" s="115">
        <v>1</v>
      </c>
      <c r="AC115" s="115">
        <v>0</v>
      </c>
      <c r="AD115" s="115">
        <v>0</v>
      </c>
      <c r="AE115" s="115">
        <v>0</v>
      </c>
      <c r="AF115" s="115">
        <v>1</v>
      </c>
      <c r="AG115" s="116">
        <v>13</v>
      </c>
      <c r="AH115" s="117">
        <v>0</v>
      </c>
      <c r="AI115" s="118">
        <v>0</v>
      </c>
      <c r="AJ115" s="118">
        <v>0</v>
      </c>
      <c r="AK115" s="118">
        <v>0</v>
      </c>
      <c r="AL115" s="118">
        <v>0</v>
      </c>
      <c r="AM115" s="118">
        <v>0</v>
      </c>
      <c r="AN115" s="118">
        <v>0</v>
      </c>
      <c r="AO115" s="118">
        <v>0</v>
      </c>
      <c r="AP115" s="118">
        <v>0</v>
      </c>
      <c r="AQ115" s="118">
        <v>0</v>
      </c>
      <c r="AR115" s="118">
        <v>0</v>
      </c>
      <c r="AS115" s="118">
        <v>0</v>
      </c>
      <c r="AT115" s="119">
        <v>0</v>
      </c>
      <c r="AU115" s="120"/>
    </row>
    <row r="116" spans="1:47">
      <c r="A116" s="106">
        <v>113</v>
      </c>
      <c r="B116" s="107"/>
      <c r="C116" s="108" t="s">
        <v>887</v>
      </c>
      <c r="D116" s="108" t="s">
        <v>888</v>
      </c>
      <c r="E116" s="108" t="s">
        <v>889</v>
      </c>
      <c r="F116" s="109">
        <v>21.4</v>
      </c>
      <c r="G116" s="110">
        <v>8.1999999999999993</v>
      </c>
      <c r="H116" s="110">
        <v>6.5</v>
      </c>
      <c r="I116" s="110">
        <v>8.4</v>
      </c>
      <c r="J116" s="110">
        <v>0</v>
      </c>
      <c r="K116" s="110">
        <v>6.1</v>
      </c>
      <c r="L116" s="110">
        <v>0</v>
      </c>
      <c r="M116" s="110">
        <v>11.9</v>
      </c>
      <c r="N116" s="110">
        <v>0</v>
      </c>
      <c r="O116" s="110">
        <v>11.9</v>
      </c>
      <c r="P116" s="110">
        <v>3</v>
      </c>
      <c r="Q116" s="110">
        <v>8.3000000000000007</v>
      </c>
      <c r="R116" s="111">
        <v>85.7</v>
      </c>
      <c r="S116" s="112">
        <v>200</v>
      </c>
      <c r="T116" s="113">
        <v>42.85</v>
      </c>
      <c r="U116" s="114">
        <v>5</v>
      </c>
      <c r="V116" s="115">
        <v>3</v>
      </c>
      <c r="W116" s="115">
        <v>3</v>
      </c>
      <c r="X116" s="115">
        <v>3</v>
      </c>
      <c r="Y116" s="115">
        <v>0</v>
      </c>
      <c r="Z116" s="115">
        <v>2</v>
      </c>
      <c r="AA116" s="115">
        <v>0</v>
      </c>
      <c r="AB116" s="115">
        <v>3</v>
      </c>
      <c r="AC116" s="115">
        <v>0</v>
      </c>
      <c r="AD116" s="115">
        <v>4</v>
      </c>
      <c r="AE116" s="115">
        <v>2</v>
      </c>
      <c r="AF116" s="115">
        <v>3</v>
      </c>
      <c r="AG116" s="116">
        <v>28</v>
      </c>
      <c r="AH116" s="117">
        <v>0</v>
      </c>
      <c r="AI116" s="118">
        <v>0</v>
      </c>
      <c r="AJ116" s="118">
        <v>0</v>
      </c>
      <c r="AK116" s="118">
        <v>0</v>
      </c>
      <c r="AL116" s="118">
        <v>0</v>
      </c>
      <c r="AM116" s="118">
        <v>0</v>
      </c>
      <c r="AN116" s="118">
        <v>0</v>
      </c>
      <c r="AO116" s="118">
        <v>0</v>
      </c>
      <c r="AP116" s="118">
        <v>0</v>
      </c>
      <c r="AQ116" s="118">
        <v>0</v>
      </c>
      <c r="AR116" s="118">
        <v>0</v>
      </c>
      <c r="AS116" s="118">
        <v>0</v>
      </c>
      <c r="AT116" s="119">
        <v>0</v>
      </c>
      <c r="AU116" s="120"/>
    </row>
    <row r="117" spans="1:47">
      <c r="A117" s="106">
        <v>114</v>
      </c>
      <c r="B117" s="107"/>
      <c r="C117" s="108" t="s">
        <v>208</v>
      </c>
      <c r="D117" s="108" t="s">
        <v>209</v>
      </c>
      <c r="E117" s="108" t="s">
        <v>172</v>
      </c>
      <c r="F117" s="109">
        <v>5</v>
      </c>
      <c r="G117" s="110">
        <v>9</v>
      </c>
      <c r="H117" s="110">
        <v>6</v>
      </c>
      <c r="I117" s="110">
        <v>3.5</v>
      </c>
      <c r="J117" s="110">
        <v>12</v>
      </c>
      <c r="K117" s="110">
        <v>3</v>
      </c>
      <c r="L117" s="110">
        <v>3</v>
      </c>
      <c r="M117" s="110">
        <v>7.5</v>
      </c>
      <c r="N117" s="110">
        <v>7.5</v>
      </c>
      <c r="O117" s="110">
        <v>0</v>
      </c>
      <c r="P117" s="110">
        <v>9</v>
      </c>
      <c r="Q117" s="110">
        <v>3</v>
      </c>
      <c r="R117" s="111">
        <v>68.5</v>
      </c>
      <c r="S117" s="112">
        <v>500</v>
      </c>
      <c r="T117" s="113">
        <v>13.7</v>
      </c>
      <c r="U117" s="114">
        <v>1</v>
      </c>
      <c r="V117" s="115">
        <v>2</v>
      </c>
      <c r="W117" s="115">
        <v>1</v>
      </c>
      <c r="X117" s="115">
        <v>1</v>
      </c>
      <c r="Y117" s="115">
        <v>2</v>
      </c>
      <c r="Z117" s="115">
        <v>1</v>
      </c>
      <c r="AA117" s="115">
        <v>1</v>
      </c>
      <c r="AB117" s="115">
        <v>2</v>
      </c>
      <c r="AC117" s="115">
        <v>2</v>
      </c>
      <c r="AD117" s="115">
        <v>0</v>
      </c>
      <c r="AE117" s="115">
        <v>3</v>
      </c>
      <c r="AF117" s="115">
        <v>1</v>
      </c>
      <c r="AG117" s="116">
        <v>17</v>
      </c>
      <c r="AH117" s="117">
        <v>1</v>
      </c>
      <c r="AI117" s="118">
        <v>2</v>
      </c>
      <c r="AJ117" s="118">
        <v>1</v>
      </c>
      <c r="AK117" s="118">
        <v>1</v>
      </c>
      <c r="AL117" s="118">
        <v>4</v>
      </c>
      <c r="AM117" s="118">
        <v>1</v>
      </c>
      <c r="AN117" s="118">
        <v>0</v>
      </c>
      <c r="AO117" s="118">
        <v>0</v>
      </c>
      <c r="AP117" s="118">
        <v>0</v>
      </c>
      <c r="AQ117" s="118">
        <v>0</v>
      </c>
      <c r="AR117" s="118">
        <v>0</v>
      </c>
      <c r="AS117" s="118">
        <v>0</v>
      </c>
      <c r="AT117" s="119">
        <v>10</v>
      </c>
      <c r="AU117" s="120"/>
    </row>
    <row r="118" spans="1:47">
      <c r="A118" s="106">
        <v>115</v>
      </c>
      <c r="B118" s="107" t="s">
        <v>308</v>
      </c>
      <c r="C118" s="108" t="s">
        <v>886</v>
      </c>
      <c r="D118" s="108" t="s">
        <v>265</v>
      </c>
      <c r="E118" s="108" t="s">
        <v>172</v>
      </c>
      <c r="F118" s="109">
        <v>5</v>
      </c>
      <c r="G118" s="110">
        <v>0</v>
      </c>
      <c r="H118" s="110">
        <v>5</v>
      </c>
      <c r="I118" s="110">
        <v>0</v>
      </c>
      <c r="J118" s="110">
        <v>0</v>
      </c>
      <c r="K118" s="110">
        <v>13</v>
      </c>
      <c r="L118" s="110">
        <v>8</v>
      </c>
      <c r="M118" s="110">
        <v>0</v>
      </c>
      <c r="N118" s="110">
        <v>0</v>
      </c>
      <c r="O118" s="110">
        <v>9</v>
      </c>
      <c r="P118" s="110">
        <v>3</v>
      </c>
      <c r="Q118" s="110">
        <v>11</v>
      </c>
      <c r="R118" s="111">
        <v>54</v>
      </c>
      <c r="S118" s="112">
        <v>300</v>
      </c>
      <c r="T118" s="113">
        <v>18</v>
      </c>
      <c r="U118" s="114">
        <v>1</v>
      </c>
      <c r="V118" s="115">
        <v>0</v>
      </c>
      <c r="W118" s="115">
        <v>1</v>
      </c>
      <c r="X118" s="115">
        <v>0</v>
      </c>
      <c r="Y118" s="115">
        <v>0</v>
      </c>
      <c r="Z118" s="115">
        <v>4</v>
      </c>
      <c r="AA118" s="115">
        <v>2</v>
      </c>
      <c r="AB118" s="115">
        <v>0</v>
      </c>
      <c r="AC118" s="115">
        <v>0</v>
      </c>
      <c r="AD118" s="115">
        <v>2</v>
      </c>
      <c r="AE118" s="115">
        <v>1</v>
      </c>
      <c r="AF118" s="115">
        <v>3</v>
      </c>
      <c r="AG118" s="116">
        <v>14</v>
      </c>
      <c r="AH118" s="117">
        <v>0</v>
      </c>
      <c r="AI118" s="118">
        <v>0</v>
      </c>
      <c r="AJ118" s="118">
        <v>0</v>
      </c>
      <c r="AK118" s="118">
        <v>0</v>
      </c>
      <c r="AL118" s="118">
        <v>0</v>
      </c>
      <c r="AM118" s="118">
        <v>0</v>
      </c>
      <c r="AN118" s="118">
        <v>0</v>
      </c>
      <c r="AO118" s="118">
        <v>0</v>
      </c>
      <c r="AP118" s="118">
        <v>0</v>
      </c>
      <c r="AQ118" s="118">
        <v>0</v>
      </c>
      <c r="AR118" s="118">
        <v>0</v>
      </c>
      <c r="AS118" s="118">
        <v>0</v>
      </c>
      <c r="AT118" s="119">
        <v>0</v>
      </c>
      <c r="AU118" s="120"/>
    </row>
    <row r="119" spans="1:47">
      <c r="A119" s="106">
        <v>116</v>
      </c>
      <c r="B119" s="107"/>
      <c r="C119" s="108" t="s">
        <v>897</v>
      </c>
      <c r="D119" s="108" t="s">
        <v>231</v>
      </c>
      <c r="E119" s="108" t="s">
        <v>109</v>
      </c>
      <c r="F119" s="109">
        <v>6</v>
      </c>
      <c r="G119" s="110">
        <v>5</v>
      </c>
      <c r="H119" s="110">
        <v>11.5</v>
      </c>
      <c r="I119" s="110">
        <v>0</v>
      </c>
      <c r="J119" s="110">
        <v>0</v>
      </c>
      <c r="K119" s="110">
        <v>2.5</v>
      </c>
      <c r="L119" s="110">
        <v>4</v>
      </c>
      <c r="M119" s="110">
        <v>5.5</v>
      </c>
      <c r="N119" s="110">
        <v>2</v>
      </c>
      <c r="O119" s="110">
        <v>4.5</v>
      </c>
      <c r="P119" s="110">
        <v>2</v>
      </c>
      <c r="Q119" s="110">
        <v>4.5</v>
      </c>
      <c r="R119" s="111">
        <v>47.5</v>
      </c>
      <c r="S119" s="112">
        <v>100</v>
      </c>
      <c r="T119" s="113">
        <v>47.5</v>
      </c>
      <c r="U119" s="114">
        <v>1</v>
      </c>
      <c r="V119" s="115">
        <v>1</v>
      </c>
      <c r="W119" s="115">
        <v>3</v>
      </c>
      <c r="X119" s="115">
        <v>0</v>
      </c>
      <c r="Y119" s="115">
        <v>0</v>
      </c>
      <c r="Z119" s="115">
        <v>1</v>
      </c>
      <c r="AA119" s="115">
        <v>1</v>
      </c>
      <c r="AB119" s="115">
        <v>2</v>
      </c>
      <c r="AC119" s="115">
        <v>1</v>
      </c>
      <c r="AD119" s="115">
        <v>1</v>
      </c>
      <c r="AE119" s="115">
        <v>2</v>
      </c>
      <c r="AF119" s="115">
        <v>1</v>
      </c>
      <c r="AG119" s="116">
        <v>14</v>
      </c>
      <c r="AH119" s="117">
        <v>0</v>
      </c>
      <c r="AI119" s="118">
        <v>20</v>
      </c>
      <c r="AJ119" s="118">
        <v>0</v>
      </c>
      <c r="AK119" s="118">
        <v>0</v>
      </c>
      <c r="AL119" s="118">
        <v>0</v>
      </c>
      <c r="AM119" s="118">
        <v>0</v>
      </c>
      <c r="AN119" s="118">
        <v>1</v>
      </c>
      <c r="AO119" s="118">
        <v>4</v>
      </c>
      <c r="AP119" s="118">
        <v>1</v>
      </c>
      <c r="AQ119" s="118">
        <v>1</v>
      </c>
      <c r="AR119" s="118">
        <v>0</v>
      </c>
      <c r="AS119" s="118">
        <v>0</v>
      </c>
      <c r="AT119" s="119">
        <v>27</v>
      </c>
      <c r="AU119" s="120">
        <v>70</v>
      </c>
    </row>
    <row r="120" spans="1:47">
      <c r="A120" s="106">
        <v>117</v>
      </c>
      <c r="B120" s="107"/>
      <c r="C120" s="108" t="s">
        <v>970</v>
      </c>
      <c r="D120" s="108" t="s">
        <v>238</v>
      </c>
      <c r="E120" s="108" t="s">
        <v>109</v>
      </c>
      <c r="F120" s="109">
        <v>3</v>
      </c>
      <c r="G120" s="110">
        <v>4</v>
      </c>
      <c r="H120" s="110">
        <v>0</v>
      </c>
      <c r="I120" s="110">
        <v>4</v>
      </c>
      <c r="J120" s="110">
        <v>5</v>
      </c>
      <c r="K120" s="110">
        <v>4</v>
      </c>
      <c r="L120" s="110">
        <v>3</v>
      </c>
      <c r="M120" s="110">
        <v>4</v>
      </c>
      <c r="N120" s="110">
        <v>4</v>
      </c>
      <c r="O120" s="110">
        <v>4</v>
      </c>
      <c r="P120" s="110">
        <v>4</v>
      </c>
      <c r="Q120" s="110"/>
      <c r="R120" s="111">
        <v>39</v>
      </c>
      <c r="S120" s="112">
        <v>72</v>
      </c>
      <c r="T120" s="113">
        <v>54.17</v>
      </c>
      <c r="U120" s="114">
        <v>3</v>
      </c>
      <c r="V120" s="115">
        <v>4</v>
      </c>
      <c r="W120" s="115">
        <v>0</v>
      </c>
      <c r="X120" s="115">
        <v>4</v>
      </c>
      <c r="Y120" s="115">
        <v>5</v>
      </c>
      <c r="Z120" s="115">
        <v>4</v>
      </c>
      <c r="AA120" s="115">
        <v>3</v>
      </c>
      <c r="AB120" s="115">
        <v>4</v>
      </c>
      <c r="AC120" s="115">
        <v>4</v>
      </c>
      <c r="AD120" s="115">
        <v>4</v>
      </c>
      <c r="AE120" s="115">
        <v>4</v>
      </c>
      <c r="AF120" s="115"/>
      <c r="AG120" s="116">
        <v>39</v>
      </c>
      <c r="AH120" s="117">
        <v>1</v>
      </c>
      <c r="AI120" s="118">
        <v>1</v>
      </c>
      <c r="AJ120" s="118">
        <v>0</v>
      </c>
      <c r="AK120" s="118">
        <v>1</v>
      </c>
      <c r="AL120" s="118">
        <v>1</v>
      </c>
      <c r="AM120" s="118">
        <v>1</v>
      </c>
      <c r="AN120" s="118">
        <v>1</v>
      </c>
      <c r="AO120" s="118">
        <v>1</v>
      </c>
      <c r="AP120" s="118">
        <v>1</v>
      </c>
      <c r="AQ120" s="118">
        <v>1</v>
      </c>
      <c r="AR120" s="118">
        <v>1</v>
      </c>
      <c r="AS120" s="118"/>
      <c r="AT120" s="119">
        <v>10</v>
      </c>
      <c r="AU120" s="120">
        <v>12</v>
      </c>
    </row>
    <row r="121" spans="1:47">
      <c r="A121" s="106">
        <v>118</v>
      </c>
      <c r="B121" s="107" t="s">
        <v>308</v>
      </c>
      <c r="C121" s="108" t="s">
        <v>893</v>
      </c>
      <c r="D121" s="108" t="s">
        <v>262</v>
      </c>
      <c r="E121" s="108" t="s">
        <v>212</v>
      </c>
      <c r="F121" s="109">
        <v>1.2</v>
      </c>
      <c r="G121" s="110">
        <v>0</v>
      </c>
      <c r="H121" s="110">
        <v>0</v>
      </c>
      <c r="I121" s="110">
        <v>0</v>
      </c>
      <c r="J121" s="110">
        <v>0</v>
      </c>
      <c r="K121" s="110">
        <v>0</v>
      </c>
      <c r="L121" s="110">
        <v>7</v>
      </c>
      <c r="M121" s="110">
        <v>0</v>
      </c>
      <c r="N121" s="110">
        <v>0</v>
      </c>
      <c r="O121" s="110">
        <v>10</v>
      </c>
      <c r="P121" s="110">
        <v>15</v>
      </c>
      <c r="Q121" s="110">
        <v>0</v>
      </c>
      <c r="R121" s="111">
        <v>33.200000000000003</v>
      </c>
      <c r="S121" s="112">
        <v>100</v>
      </c>
      <c r="T121" s="113">
        <v>33.200000000000003</v>
      </c>
      <c r="U121" s="114">
        <v>1</v>
      </c>
      <c r="V121" s="115">
        <v>0</v>
      </c>
      <c r="W121" s="115">
        <v>0</v>
      </c>
      <c r="X121" s="115">
        <v>0</v>
      </c>
      <c r="Y121" s="115">
        <v>0</v>
      </c>
      <c r="Z121" s="115">
        <v>0</v>
      </c>
      <c r="AA121" s="115">
        <v>5</v>
      </c>
      <c r="AB121" s="115">
        <v>0</v>
      </c>
      <c r="AC121" s="115">
        <v>0</v>
      </c>
      <c r="AD121" s="115">
        <v>3</v>
      </c>
      <c r="AE121" s="115">
        <v>4</v>
      </c>
      <c r="AF121" s="115">
        <v>0</v>
      </c>
      <c r="AG121" s="116">
        <v>13</v>
      </c>
      <c r="AH121" s="117">
        <v>0</v>
      </c>
      <c r="AI121" s="118">
        <v>0</v>
      </c>
      <c r="AJ121" s="118">
        <v>0</v>
      </c>
      <c r="AK121" s="118">
        <v>0</v>
      </c>
      <c r="AL121" s="118">
        <v>0</v>
      </c>
      <c r="AM121" s="118">
        <v>0</v>
      </c>
      <c r="AN121" s="118">
        <v>0</v>
      </c>
      <c r="AO121" s="118">
        <v>0</v>
      </c>
      <c r="AP121" s="118">
        <v>0</v>
      </c>
      <c r="AQ121" s="118">
        <v>0</v>
      </c>
      <c r="AR121" s="118">
        <v>0</v>
      </c>
      <c r="AS121" s="118">
        <v>0</v>
      </c>
      <c r="AT121" s="119">
        <v>0</v>
      </c>
      <c r="AU121" s="120"/>
    </row>
    <row r="122" spans="1:47">
      <c r="A122" s="106">
        <v>119</v>
      </c>
      <c r="B122" s="107"/>
      <c r="C122" s="108" t="s">
        <v>153</v>
      </c>
      <c r="D122" s="108" t="s">
        <v>154</v>
      </c>
      <c r="E122" s="108" t="s">
        <v>110</v>
      </c>
      <c r="F122" s="109">
        <v>1</v>
      </c>
      <c r="G122" s="110">
        <v>3</v>
      </c>
      <c r="H122" s="110">
        <v>0</v>
      </c>
      <c r="I122" s="110">
        <v>1</v>
      </c>
      <c r="J122" s="110">
        <v>0</v>
      </c>
      <c r="K122" s="110">
        <v>0</v>
      </c>
      <c r="L122" s="110">
        <v>10</v>
      </c>
      <c r="M122" s="110">
        <v>2</v>
      </c>
      <c r="N122" s="110">
        <v>0</v>
      </c>
      <c r="O122" s="110">
        <v>2</v>
      </c>
      <c r="P122" s="110">
        <v>0</v>
      </c>
      <c r="Q122" s="110">
        <v>6</v>
      </c>
      <c r="R122" s="111">
        <v>25</v>
      </c>
      <c r="S122" s="112">
        <v>100</v>
      </c>
      <c r="T122" s="113">
        <v>25</v>
      </c>
      <c r="U122" s="114">
        <v>1</v>
      </c>
      <c r="V122" s="115">
        <v>1</v>
      </c>
      <c r="W122" s="115">
        <v>0</v>
      </c>
      <c r="X122" s="115">
        <v>1</v>
      </c>
      <c r="Y122" s="115">
        <v>0</v>
      </c>
      <c r="Z122" s="115">
        <v>0</v>
      </c>
      <c r="AA122" s="115">
        <v>3</v>
      </c>
      <c r="AB122" s="115">
        <v>1</v>
      </c>
      <c r="AC122" s="115">
        <v>0</v>
      </c>
      <c r="AD122" s="115">
        <v>1</v>
      </c>
      <c r="AE122" s="115">
        <v>0</v>
      </c>
      <c r="AF122" s="115">
        <v>1</v>
      </c>
      <c r="AG122" s="116">
        <v>9</v>
      </c>
      <c r="AH122" s="117">
        <v>0</v>
      </c>
      <c r="AI122" s="118">
        <v>0</v>
      </c>
      <c r="AJ122" s="118">
        <v>0</v>
      </c>
      <c r="AK122" s="118">
        <v>0</v>
      </c>
      <c r="AL122" s="118">
        <v>0</v>
      </c>
      <c r="AM122" s="118">
        <v>0</v>
      </c>
      <c r="AN122" s="118">
        <v>0</v>
      </c>
      <c r="AO122" s="118">
        <v>0</v>
      </c>
      <c r="AP122" s="118">
        <v>0</v>
      </c>
      <c r="AQ122" s="118">
        <v>0</v>
      </c>
      <c r="AR122" s="118">
        <v>0</v>
      </c>
      <c r="AS122" s="118">
        <v>0</v>
      </c>
      <c r="AT122" s="119">
        <v>0</v>
      </c>
      <c r="AU122" s="120"/>
    </row>
    <row r="123" spans="1:47">
      <c r="A123" s="121">
        <v>120</v>
      </c>
      <c r="B123" s="122" t="s">
        <v>308</v>
      </c>
      <c r="C123" s="123" t="s">
        <v>969</v>
      </c>
      <c r="D123" s="123" t="s">
        <v>125</v>
      </c>
      <c r="E123" s="123" t="s">
        <v>109</v>
      </c>
      <c r="F123" s="124">
        <v>5</v>
      </c>
      <c r="G123" s="125">
        <v>5</v>
      </c>
      <c r="H123" s="125">
        <v>0</v>
      </c>
      <c r="I123" s="125">
        <v>0</v>
      </c>
      <c r="J123" s="125">
        <v>0</v>
      </c>
      <c r="K123" s="125">
        <v>0</v>
      </c>
      <c r="L123" s="125">
        <v>1.5</v>
      </c>
      <c r="M123" s="125">
        <v>5</v>
      </c>
      <c r="N123" s="125">
        <v>0</v>
      </c>
      <c r="O123" s="125">
        <v>0</v>
      </c>
      <c r="P123" s="125">
        <v>0</v>
      </c>
      <c r="Q123" s="125">
        <v>0</v>
      </c>
      <c r="R123" s="126">
        <v>16.5</v>
      </c>
      <c r="S123" s="127">
        <v>300</v>
      </c>
      <c r="T123" s="128">
        <v>5.5</v>
      </c>
      <c r="U123" s="129">
        <v>2</v>
      </c>
      <c r="V123" s="130">
        <v>1</v>
      </c>
      <c r="W123" s="130">
        <v>0</v>
      </c>
      <c r="X123" s="130">
        <v>0</v>
      </c>
      <c r="Y123" s="130">
        <v>0</v>
      </c>
      <c r="Z123" s="130">
        <v>0</v>
      </c>
      <c r="AA123" s="130">
        <v>1</v>
      </c>
      <c r="AB123" s="130">
        <v>5</v>
      </c>
      <c r="AC123" s="130">
        <v>0</v>
      </c>
      <c r="AD123" s="130">
        <v>0</v>
      </c>
      <c r="AE123" s="130">
        <v>0</v>
      </c>
      <c r="AF123" s="130">
        <v>0</v>
      </c>
      <c r="AG123" s="131">
        <v>9</v>
      </c>
      <c r="AH123" s="132">
        <v>1</v>
      </c>
      <c r="AI123" s="133">
        <v>1</v>
      </c>
      <c r="AJ123" s="133">
        <v>0</v>
      </c>
      <c r="AK123" s="133">
        <v>0</v>
      </c>
      <c r="AL123" s="133">
        <v>0</v>
      </c>
      <c r="AM123" s="133">
        <v>0</v>
      </c>
      <c r="AN123" s="133">
        <v>1</v>
      </c>
      <c r="AO123" s="133">
        <v>1</v>
      </c>
      <c r="AP123" s="133">
        <v>0</v>
      </c>
      <c r="AQ123" s="133">
        <v>0</v>
      </c>
      <c r="AR123" s="133">
        <v>0</v>
      </c>
      <c r="AS123" s="133">
        <v>0</v>
      </c>
      <c r="AT123" s="134">
        <v>4</v>
      </c>
      <c r="AU123" s="135"/>
    </row>
    <row r="124" spans="1:47">
      <c r="A124" s="106">
        <v>121</v>
      </c>
      <c r="B124" s="107"/>
      <c r="C124" s="108" t="s">
        <v>895</v>
      </c>
      <c r="D124" s="108" t="s">
        <v>175</v>
      </c>
      <c r="E124" s="108" t="s">
        <v>197</v>
      </c>
      <c r="F124" s="109">
        <v>0</v>
      </c>
      <c r="G124" s="110">
        <v>0</v>
      </c>
      <c r="H124" s="110">
        <v>0</v>
      </c>
      <c r="I124" s="110">
        <v>0</v>
      </c>
      <c r="J124" s="110">
        <v>0</v>
      </c>
      <c r="K124" s="110">
        <v>0</v>
      </c>
      <c r="L124" s="110">
        <v>4</v>
      </c>
      <c r="M124" s="110">
        <v>11</v>
      </c>
      <c r="N124" s="110">
        <v>0</v>
      </c>
      <c r="O124" s="110">
        <v>0</v>
      </c>
      <c r="P124" s="110">
        <v>0</v>
      </c>
      <c r="Q124" s="110">
        <v>0</v>
      </c>
      <c r="R124" s="111">
        <v>15</v>
      </c>
      <c r="S124" s="112">
        <v>1000</v>
      </c>
      <c r="T124" s="113">
        <v>1.5</v>
      </c>
      <c r="U124" s="114">
        <v>0</v>
      </c>
      <c r="V124" s="115">
        <v>0</v>
      </c>
      <c r="W124" s="115">
        <v>0</v>
      </c>
      <c r="X124" s="115">
        <v>0</v>
      </c>
      <c r="Y124" s="115">
        <v>0</v>
      </c>
      <c r="Z124" s="115">
        <v>0</v>
      </c>
      <c r="AA124" s="115">
        <v>3</v>
      </c>
      <c r="AB124" s="115">
        <v>6</v>
      </c>
      <c r="AC124" s="115">
        <v>0</v>
      </c>
      <c r="AD124" s="115">
        <v>0</v>
      </c>
      <c r="AE124" s="115">
        <v>0</v>
      </c>
      <c r="AF124" s="115">
        <v>0</v>
      </c>
      <c r="AG124" s="116">
        <v>9</v>
      </c>
      <c r="AH124" s="117">
        <v>0</v>
      </c>
      <c r="AI124" s="118">
        <v>0</v>
      </c>
      <c r="AJ124" s="118">
        <v>0</v>
      </c>
      <c r="AK124" s="118">
        <v>0</v>
      </c>
      <c r="AL124" s="118">
        <v>0</v>
      </c>
      <c r="AM124" s="118">
        <v>0</v>
      </c>
      <c r="AN124" s="118">
        <v>1</v>
      </c>
      <c r="AO124" s="118">
        <v>1</v>
      </c>
      <c r="AP124" s="118">
        <v>0</v>
      </c>
      <c r="AQ124" s="118">
        <v>0</v>
      </c>
      <c r="AR124" s="118">
        <v>0</v>
      </c>
      <c r="AS124" s="118">
        <v>0</v>
      </c>
      <c r="AT124" s="119">
        <v>2</v>
      </c>
      <c r="AU124" s="120"/>
    </row>
    <row r="125" spans="1:47">
      <c r="A125" s="106">
        <v>122</v>
      </c>
      <c r="B125" s="107"/>
      <c r="C125" s="108" t="s">
        <v>899</v>
      </c>
      <c r="D125" s="108" t="s">
        <v>156</v>
      </c>
      <c r="E125" s="108" t="s">
        <v>109</v>
      </c>
      <c r="F125" s="109">
        <v>2</v>
      </c>
      <c r="G125" s="110">
        <v>2</v>
      </c>
      <c r="H125" s="110">
        <v>1</v>
      </c>
      <c r="I125" s="110">
        <v>2</v>
      </c>
      <c r="J125" s="110">
        <v>0</v>
      </c>
      <c r="K125" s="110">
        <v>0</v>
      </c>
      <c r="L125" s="110">
        <v>0</v>
      </c>
      <c r="M125" s="110">
        <v>2</v>
      </c>
      <c r="N125" s="110">
        <v>2</v>
      </c>
      <c r="O125" s="110">
        <v>1</v>
      </c>
      <c r="P125" s="110">
        <v>0</v>
      </c>
      <c r="Q125" s="110">
        <v>2</v>
      </c>
      <c r="R125" s="111">
        <v>14</v>
      </c>
      <c r="S125" s="112">
        <v>200</v>
      </c>
      <c r="T125" s="113">
        <v>7</v>
      </c>
      <c r="U125" s="114">
        <v>2</v>
      </c>
      <c r="V125" s="115">
        <v>2</v>
      </c>
      <c r="W125" s="115">
        <v>1</v>
      </c>
      <c r="X125" s="115">
        <v>2</v>
      </c>
      <c r="Y125" s="115">
        <v>0</v>
      </c>
      <c r="Z125" s="115">
        <v>0</v>
      </c>
      <c r="AA125" s="115">
        <v>0</v>
      </c>
      <c r="AB125" s="115">
        <v>2</v>
      </c>
      <c r="AC125" s="115">
        <v>2</v>
      </c>
      <c r="AD125" s="115">
        <v>1</v>
      </c>
      <c r="AE125" s="115">
        <v>0</v>
      </c>
      <c r="AF125" s="115">
        <v>2</v>
      </c>
      <c r="AG125" s="116">
        <v>14</v>
      </c>
      <c r="AH125" s="117">
        <v>0</v>
      </c>
      <c r="AI125" s="118">
        <v>0</v>
      </c>
      <c r="AJ125" s="118">
        <v>0</v>
      </c>
      <c r="AK125" s="118">
        <v>0</v>
      </c>
      <c r="AL125" s="118">
        <v>0</v>
      </c>
      <c r="AM125" s="118">
        <v>0</v>
      </c>
      <c r="AN125" s="118">
        <v>0</v>
      </c>
      <c r="AO125" s="118">
        <v>0</v>
      </c>
      <c r="AP125" s="118">
        <v>0</v>
      </c>
      <c r="AQ125" s="118">
        <v>0</v>
      </c>
      <c r="AR125" s="118">
        <v>0</v>
      </c>
      <c r="AS125" s="118">
        <v>0</v>
      </c>
      <c r="AT125" s="119">
        <v>0</v>
      </c>
      <c r="AU125" s="120"/>
    </row>
    <row r="126" spans="1:47">
      <c r="A126" s="106">
        <v>123</v>
      </c>
      <c r="B126" s="107"/>
      <c r="C126" s="108" t="s">
        <v>903</v>
      </c>
      <c r="D126" s="108" t="s">
        <v>133</v>
      </c>
      <c r="E126" s="108" t="s">
        <v>109</v>
      </c>
      <c r="F126" s="109">
        <v>7</v>
      </c>
      <c r="G126" s="110">
        <v>0</v>
      </c>
      <c r="H126" s="110">
        <v>0</v>
      </c>
      <c r="I126" s="110">
        <v>0</v>
      </c>
      <c r="J126" s="110">
        <v>0</v>
      </c>
      <c r="K126" s="110">
        <v>0</v>
      </c>
      <c r="L126" s="110">
        <v>0</v>
      </c>
      <c r="M126" s="110">
        <v>0</v>
      </c>
      <c r="N126" s="110">
        <v>0</v>
      </c>
      <c r="O126" s="110">
        <v>2</v>
      </c>
      <c r="P126" s="110">
        <v>0</v>
      </c>
      <c r="Q126" s="110">
        <v>2</v>
      </c>
      <c r="R126" s="111">
        <v>11</v>
      </c>
      <c r="S126" s="112">
        <v>300</v>
      </c>
      <c r="T126" s="113">
        <v>3.67</v>
      </c>
      <c r="U126" s="114">
        <v>1</v>
      </c>
      <c r="V126" s="115">
        <v>0</v>
      </c>
      <c r="W126" s="115">
        <v>0</v>
      </c>
      <c r="X126" s="115">
        <v>0</v>
      </c>
      <c r="Y126" s="115">
        <v>0</v>
      </c>
      <c r="Z126" s="115">
        <v>0</v>
      </c>
      <c r="AA126" s="115">
        <v>0</v>
      </c>
      <c r="AB126" s="115">
        <v>0</v>
      </c>
      <c r="AC126" s="115">
        <v>0</v>
      </c>
      <c r="AD126" s="115">
        <v>1</v>
      </c>
      <c r="AE126" s="115">
        <v>0</v>
      </c>
      <c r="AF126" s="115">
        <v>1</v>
      </c>
      <c r="AG126" s="116">
        <v>3</v>
      </c>
      <c r="AH126" s="117">
        <v>0</v>
      </c>
      <c r="AI126" s="118">
        <v>0</v>
      </c>
      <c r="AJ126" s="118">
        <v>0</v>
      </c>
      <c r="AK126" s="118">
        <v>0</v>
      </c>
      <c r="AL126" s="118">
        <v>0</v>
      </c>
      <c r="AM126" s="118">
        <v>0</v>
      </c>
      <c r="AN126" s="118">
        <v>0</v>
      </c>
      <c r="AO126" s="118">
        <v>0</v>
      </c>
      <c r="AP126" s="118">
        <v>0</v>
      </c>
      <c r="AQ126" s="118">
        <v>0</v>
      </c>
      <c r="AR126" s="118">
        <v>0</v>
      </c>
      <c r="AS126" s="118">
        <v>0</v>
      </c>
      <c r="AT126" s="119">
        <v>0</v>
      </c>
      <c r="AU126" s="120">
        <v>50</v>
      </c>
    </row>
    <row r="127" spans="1:47">
      <c r="A127" s="106">
        <v>124</v>
      </c>
      <c r="B127" s="107"/>
      <c r="C127" s="108" t="s">
        <v>891</v>
      </c>
      <c r="D127" s="108" t="s">
        <v>968</v>
      </c>
      <c r="E127" s="108" t="s">
        <v>172</v>
      </c>
      <c r="F127" s="109">
        <v>1</v>
      </c>
      <c r="G127" s="110">
        <v>0</v>
      </c>
      <c r="H127" s="110">
        <v>2</v>
      </c>
      <c r="I127" s="110">
        <v>0</v>
      </c>
      <c r="J127" s="110">
        <v>0</v>
      </c>
      <c r="K127" s="110">
        <v>0</v>
      </c>
      <c r="L127" s="110">
        <v>0</v>
      </c>
      <c r="M127" s="110">
        <v>0</v>
      </c>
      <c r="N127" s="110">
        <v>0</v>
      </c>
      <c r="O127" s="110">
        <v>0</v>
      </c>
      <c r="P127" s="110">
        <v>0</v>
      </c>
      <c r="Q127" s="110">
        <v>6</v>
      </c>
      <c r="R127" s="111">
        <v>9</v>
      </c>
      <c r="S127" s="112">
        <v>100</v>
      </c>
      <c r="T127" s="113">
        <v>9</v>
      </c>
      <c r="U127" s="114">
        <v>1</v>
      </c>
      <c r="V127" s="115">
        <v>0</v>
      </c>
      <c r="W127" s="115">
        <v>2</v>
      </c>
      <c r="X127" s="115">
        <v>0</v>
      </c>
      <c r="Y127" s="115">
        <v>0</v>
      </c>
      <c r="Z127" s="115">
        <v>0</v>
      </c>
      <c r="AA127" s="115">
        <v>0</v>
      </c>
      <c r="AB127" s="115">
        <v>0</v>
      </c>
      <c r="AC127" s="115">
        <v>0</v>
      </c>
      <c r="AD127" s="115">
        <v>0</v>
      </c>
      <c r="AE127" s="115">
        <v>0</v>
      </c>
      <c r="AF127" s="115">
        <v>2</v>
      </c>
      <c r="AG127" s="116">
        <v>5</v>
      </c>
      <c r="AH127" s="117">
        <v>0</v>
      </c>
      <c r="AI127" s="118">
        <v>0</v>
      </c>
      <c r="AJ127" s="118">
        <v>1</v>
      </c>
      <c r="AK127" s="118">
        <v>0</v>
      </c>
      <c r="AL127" s="118">
        <v>0</v>
      </c>
      <c r="AM127" s="118">
        <v>0</v>
      </c>
      <c r="AN127" s="118">
        <v>0</v>
      </c>
      <c r="AO127" s="118">
        <v>0</v>
      </c>
      <c r="AP127" s="118">
        <v>0</v>
      </c>
      <c r="AQ127" s="118">
        <v>0</v>
      </c>
      <c r="AR127" s="118">
        <v>0</v>
      </c>
      <c r="AS127" s="118">
        <v>3</v>
      </c>
      <c r="AT127" s="119">
        <v>4</v>
      </c>
      <c r="AU127" s="120"/>
    </row>
    <row r="128" spans="1:47">
      <c r="A128" s="106">
        <v>125</v>
      </c>
      <c r="B128" s="107" t="s">
        <v>308</v>
      </c>
      <c r="C128" s="108" t="s">
        <v>965</v>
      </c>
      <c r="D128" s="108" t="s">
        <v>966</v>
      </c>
      <c r="E128" s="108" t="s">
        <v>172</v>
      </c>
      <c r="F128" s="109">
        <v>0</v>
      </c>
      <c r="G128" s="110">
        <v>0</v>
      </c>
      <c r="H128" s="110">
        <v>2</v>
      </c>
      <c r="I128" s="110">
        <v>0</v>
      </c>
      <c r="J128" s="110">
        <v>0</v>
      </c>
      <c r="K128" s="110">
        <v>0</v>
      </c>
      <c r="L128" s="110">
        <v>0</v>
      </c>
      <c r="M128" s="110">
        <v>0</v>
      </c>
      <c r="N128" s="110">
        <v>0</v>
      </c>
      <c r="O128" s="110">
        <v>0</v>
      </c>
      <c r="P128" s="110">
        <v>0</v>
      </c>
      <c r="Q128" s="110">
        <v>6</v>
      </c>
      <c r="R128" s="111">
        <v>8</v>
      </c>
      <c r="S128" s="112">
        <v>20</v>
      </c>
      <c r="T128" s="113">
        <v>40</v>
      </c>
      <c r="U128" s="114">
        <v>0</v>
      </c>
      <c r="V128" s="115">
        <v>0</v>
      </c>
      <c r="W128" s="115">
        <v>2</v>
      </c>
      <c r="X128" s="115">
        <v>0</v>
      </c>
      <c r="Y128" s="115">
        <v>0</v>
      </c>
      <c r="Z128" s="115">
        <v>0</v>
      </c>
      <c r="AA128" s="115">
        <v>0</v>
      </c>
      <c r="AB128" s="115">
        <v>0</v>
      </c>
      <c r="AC128" s="115">
        <v>0</v>
      </c>
      <c r="AD128" s="115">
        <v>0</v>
      </c>
      <c r="AE128" s="115">
        <v>0</v>
      </c>
      <c r="AF128" s="115">
        <v>2</v>
      </c>
      <c r="AG128" s="116">
        <v>4</v>
      </c>
      <c r="AH128" s="117">
        <v>0</v>
      </c>
      <c r="AI128" s="118">
        <v>0</v>
      </c>
      <c r="AJ128" s="118">
        <v>1</v>
      </c>
      <c r="AK128" s="118">
        <v>0</v>
      </c>
      <c r="AL128" s="118">
        <v>0</v>
      </c>
      <c r="AM128" s="118">
        <v>0</v>
      </c>
      <c r="AN128" s="118">
        <v>0</v>
      </c>
      <c r="AO128" s="118">
        <v>0</v>
      </c>
      <c r="AP128" s="118">
        <v>0</v>
      </c>
      <c r="AQ128" s="118">
        <v>0</v>
      </c>
      <c r="AR128" s="118">
        <v>0</v>
      </c>
      <c r="AS128" s="118">
        <v>3</v>
      </c>
      <c r="AT128" s="119">
        <v>4</v>
      </c>
      <c r="AU128" s="120"/>
    </row>
    <row r="129" spans="1:47">
      <c r="A129" s="106">
        <v>126</v>
      </c>
      <c r="B129" s="107"/>
      <c r="C129" s="108" t="s">
        <v>904</v>
      </c>
      <c r="D129" s="108" t="s">
        <v>186</v>
      </c>
      <c r="E129" s="108" t="s">
        <v>109</v>
      </c>
      <c r="F129" s="109">
        <v>0</v>
      </c>
      <c r="G129" s="110">
        <v>0</v>
      </c>
      <c r="H129" s="110">
        <v>0</v>
      </c>
      <c r="I129" s="110">
        <v>2</v>
      </c>
      <c r="J129" s="110">
        <v>4.8</v>
      </c>
      <c r="K129" s="110">
        <v>0</v>
      </c>
      <c r="L129" s="110">
        <v>0</v>
      </c>
      <c r="M129" s="110">
        <v>0</v>
      </c>
      <c r="N129" s="110">
        <v>0</v>
      </c>
      <c r="O129" s="110">
        <v>0</v>
      </c>
      <c r="P129" s="110">
        <v>0</v>
      </c>
      <c r="Q129" s="110">
        <v>0</v>
      </c>
      <c r="R129" s="111">
        <v>6.8</v>
      </c>
      <c r="S129" s="112">
        <v>600</v>
      </c>
      <c r="T129" s="113">
        <v>1.1299999999999999</v>
      </c>
      <c r="U129" s="114">
        <v>0</v>
      </c>
      <c r="V129" s="115">
        <v>0</v>
      </c>
      <c r="W129" s="115">
        <v>0</v>
      </c>
      <c r="X129" s="115">
        <v>1</v>
      </c>
      <c r="Y129" s="115">
        <v>2</v>
      </c>
      <c r="Z129" s="115">
        <v>0</v>
      </c>
      <c r="AA129" s="115">
        <v>0</v>
      </c>
      <c r="AB129" s="115">
        <v>0</v>
      </c>
      <c r="AC129" s="115">
        <v>0</v>
      </c>
      <c r="AD129" s="115">
        <v>0</v>
      </c>
      <c r="AE129" s="115">
        <v>0</v>
      </c>
      <c r="AF129" s="115">
        <v>0</v>
      </c>
      <c r="AG129" s="116">
        <v>3</v>
      </c>
      <c r="AH129" s="117">
        <v>0</v>
      </c>
      <c r="AI129" s="118">
        <v>0</v>
      </c>
      <c r="AJ129" s="118">
        <v>0</v>
      </c>
      <c r="AK129" s="118">
        <v>0</v>
      </c>
      <c r="AL129" s="118">
        <v>1</v>
      </c>
      <c r="AM129" s="118">
        <v>0</v>
      </c>
      <c r="AN129" s="118">
        <v>0</v>
      </c>
      <c r="AO129" s="118">
        <v>0</v>
      </c>
      <c r="AP129" s="118">
        <v>0</v>
      </c>
      <c r="AQ129" s="118">
        <v>0</v>
      </c>
      <c r="AR129" s="118">
        <v>0</v>
      </c>
      <c r="AS129" s="118">
        <v>0</v>
      </c>
      <c r="AT129" s="119">
        <v>1</v>
      </c>
      <c r="AU129" s="120"/>
    </row>
    <row r="130" spans="1:47" ht="12" thickBot="1">
      <c r="A130" s="136">
        <v>127</v>
      </c>
      <c r="B130" s="137"/>
      <c r="C130" s="138" t="s">
        <v>896</v>
      </c>
      <c r="D130" s="138" t="s">
        <v>230</v>
      </c>
      <c r="E130" s="138" t="s">
        <v>109</v>
      </c>
      <c r="F130" s="139">
        <v>0</v>
      </c>
      <c r="G130" s="140">
        <v>0</v>
      </c>
      <c r="H130" s="140">
        <v>0</v>
      </c>
      <c r="I130" s="140">
        <v>0</v>
      </c>
      <c r="J130" s="140">
        <v>0</v>
      </c>
      <c r="K130" s="140">
        <v>0</v>
      </c>
      <c r="L130" s="140">
        <v>0</v>
      </c>
      <c r="M130" s="140">
        <v>0</v>
      </c>
      <c r="N130" s="140">
        <v>0</v>
      </c>
      <c r="O130" s="140">
        <v>0</v>
      </c>
      <c r="P130" s="140">
        <v>0</v>
      </c>
      <c r="Q130" s="140">
        <v>0</v>
      </c>
      <c r="R130" s="141">
        <v>0</v>
      </c>
      <c r="S130" s="142">
        <v>500</v>
      </c>
      <c r="T130" s="143">
        <v>0</v>
      </c>
      <c r="U130" s="144">
        <v>0</v>
      </c>
      <c r="V130" s="145">
        <v>0</v>
      </c>
      <c r="W130" s="145">
        <v>0</v>
      </c>
      <c r="X130" s="145">
        <v>0</v>
      </c>
      <c r="Y130" s="145">
        <v>0</v>
      </c>
      <c r="Z130" s="145">
        <v>0</v>
      </c>
      <c r="AA130" s="145">
        <v>0</v>
      </c>
      <c r="AB130" s="145">
        <v>0</v>
      </c>
      <c r="AC130" s="145">
        <v>0</v>
      </c>
      <c r="AD130" s="145">
        <v>0</v>
      </c>
      <c r="AE130" s="145">
        <v>0</v>
      </c>
      <c r="AF130" s="145">
        <v>0</v>
      </c>
      <c r="AG130" s="146">
        <v>0</v>
      </c>
      <c r="AH130" s="147">
        <v>0</v>
      </c>
      <c r="AI130" s="148">
        <v>10</v>
      </c>
      <c r="AJ130" s="148">
        <v>10</v>
      </c>
      <c r="AK130" s="148">
        <v>0</v>
      </c>
      <c r="AL130" s="148">
        <v>0</v>
      </c>
      <c r="AM130" s="148">
        <v>0</v>
      </c>
      <c r="AN130" s="148">
        <v>0</v>
      </c>
      <c r="AO130" s="148">
        <v>0</v>
      </c>
      <c r="AP130" s="148">
        <v>0</v>
      </c>
      <c r="AQ130" s="148">
        <v>0</v>
      </c>
      <c r="AR130" s="148">
        <v>0</v>
      </c>
      <c r="AS130" s="148">
        <v>0</v>
      </c>
      <c r="AT130" s="149">
        <v>20</v>
      </c>
      <c r="AU130" s="150"/>
    </row>
    <row r="132" spans="1:47">
      <c r="E132" s="151" t="s">
        <v>534</v>
      </c>
      <c r="F132" s="152">
        <f t="shared" ref="F132:S132" si="0">SUM(F4:F130)</f>
        <v>13472.199999999999</v>
      </c>
      <c r="G132" s="153">
        <f t="shared" si="0"/>
        <v>13097.000000000007</v>
      </c>
      <c r="H132" s="153">
        <f t="shared" si="0"/>
        <v>11537.499999999996</v>
      </c>
      <c r="I132" s="153">
        <f t="shared" si="0"/>
        <v>11876.900000000003</v>
      </c>
      <c r="J132" s="153">
        <f t="shared" si="0"/>
        <v>12587.800000000001</v>
      </c>
      <c r="K132" s="153">
        <f t="shared" si="0"/>
        <v>11751.5</v>
      </c>
      <c r="L132" s="153">
        <f t="shared" si="0"/>
        <v>11752.199999999997</v>
      </c>
      <c r="M132" s="153">
        <f t="shared" si="0"/>
        <v>11490.799999999997</v>
      </c>
      <c r="N132" s="153">
        <f t="shared" si="0"/>
        <v>12068.499999999998</v>
      </c>
      <c r="O132" s="153">
        <f t="shared" si="0"/>
        <v>11927.3</v>
      </c>
      <c r="P132" s="153">
        <f t="shared" si="0"/>
        <v>11530.499999999998</v>
      </c>
      <c r="Q132" s="154">
        <f t="shared" si="0"/>
        <v>10482.499999999998</v>
      </c>
      <c r="R132" s="152">
        <f t="shared" si="0"/>
        <v>143574.69999999998</v>
      </c>
      <c r="S132" s="153">
        <f t="shared" si="0"/>
        <v>181609</v>
      </c>
      <c r="T132" s="154"/>
      <c r="U132" s="153">
        <f t="shared" ref="U132:AG132" si="1">SUM(U4:U130)</f>
        <v>1445</v>
      </c>
      <c r="V132" s="153">
        <f t="shared" si="1"/>
        <v>1450</v>
      </c>
      <c r="W132" s="153">
        <f t="shared" si="1"/>
        <v>1281</v>
      </c>
      <c r="X132" s="153">
        <f t="shared" si="1"/>
        <v>1311</v>
      </c>
      <c r="Y132" s="153">
        <f t="shared" si="1"/>
        <v>1342</v>
      </c>
      <c r="Z132" s="153">
        <f t="shared" si="1"/>
        <v>1301</v>
      </c>
      <c r="AA132" s="153">
        <f t="shared" si="1"/>
        <v>1282</v>
      </c>
      <c r="AB132" s="153">
        <f t="shared" si="1"/>
        <v>1290</v>
      </c>
      <c r="AC132" s="153">
        <f t="shared" si="1"/>
        <v>1324</v>
      </c>
      <c r="AD132" s="153">
        <f t="shared" si="1"/>
        <v>1333</v>
      </c>
      <c r="AE132" s="153">
        <f t="shared" si="1"/>
        <v>1190</v>
      </c>
      <c r="AF132" s="153">
        <f t="shared" si="1"/>
        <v>1238</v>
      </c>
      <c r="AG132" s="155">
        <f t="shared" si="1"/>
        <v>15787</v>
      </c>
    </row>
    <row r="133" spans="1:47">
      <c r="E133" s="156" t="s">
        <v>536</v>
      </c>
      <c r="F133" s="157">
        <f t="shared" ref="F133:S133" si="2">AVERAGE(F4:F130)</f>
        <v>107.77759999999999</v>
      </c>
      <c r="G133" s="158">
        <f t="shared" si="2"/>
        <v>104.77600000000005</v>
      </c>
      <c r="H133" s="158">
        <f t="shared" si="2"/>
        <v>92.299999999999969</v>
      </c>
      <c r="I133" s="158">
        <f t="shared" si="2"/>
        <v>95.015200000000021</v>
      </c>
      <c r="J133" s="158">
        <f t="shared" si="2"/>
        <v>100.70240000000001</v>
      </c>
      <c r="K133" s="158">
        <f t="shared" si="2"/>
        <v>94.012</v>
      </c>
      <c r="L133" s="158">
        <f t="shared" si="2"/>
        <v>93.271428571428544</v>
      </c>
      <c r="M133" s="158">
        <f t="shared" si="2"/>
        <v>91.196825396825375</v>
      </c>
      <c r="N133" s="158">
        <f t="shared" si="2"/>
        <v>95.78174603174601</v>
      </c>
      <c r="O133" s="158">
        <f t="shared" si="2"/>
        <v>93.915748031496051</v>
      </c>
      <c r="P133" s="158">
        <f t="shared" si="2"/>
        <v>90.791338582677156</v>
      </c>
      <c r="Q133" s="159">
        <f t="shared" si="2"/>
        <v>83.194444444444429</v>
      </c>
      <c r="R133" s="157">
        <f t="shared" si="2"/>
        <v>1130.5094488188975</v>
      </c>
      <c r="S133" s="158">
        <f t="shared" si="2"/>
        <v>1429.992125984252</v>
      </c>
      <c r="T133" s="160">
        <f>R132/S132</f>
        <v>0.79057040124663414</v>
      </c>
      <c r="U133" s="158">
        <f t="shared" ref="U133:AG133" si="3">AVERAGE(U4:U130)</f>
        <v>11.56</v>
      </c>
      <c r="V133" s="158">
        <f t="shared" si="3"/>
        <v>11.6</v>
      </c>
      <c r="W133" s="158">
        <f t="shared" si="3"/>
        <v>10.247999999999999</v>
      </c>
      <c r="X133" s="158">
        <f t="shared" si="3"/>
        <v>10.488</v>
      </c>
      <c r="Y133" s="158">
        <f t="shared" si="3"/>
        <v>10.736000000000001</v>
      </c>
      <c r="Z133" s="158">
        <f t="shared" si="3"/>
        <v>10.407999999999999</v>
      </c>
      <c r="AA133" s="158">
        <f t="shared" si="3"/>
        <v>10.174603174603174</v>
      </c>
      <c r="AB133" s="158">
        <f t="shared" si="3"/>
        <v>10.238095238095237</v>
      </c>
      <c r="AC133" s="158">
        <f t="shared" si="3"/>
        <v>10.507936507936508</v>
      </c>
      <c r="AD133" s="158">
        <f t="shared" si="3"/>
        <v>10.496062992125983</v>
      </c>
      <c r="AE133" s="158">
        <f t="shared" si="3"/>
        <v>9.3700787401574797</v>
      </c>
      <c r="AF133" s="158">
        <f t="shared" si="3"/>
        <v>9.825396825396826</v>
      </c>
      <c r="AG133" s="161">
        <f t="shared" si="3"/>
        <v>124.30708661417323</v>
      </c>
    </row>
  </sheetData>
  <phoneticPr fontId="2"/>
  <pageMargins left="0.39370078740157483" right="0.39370078740157483" top="0.39370078740157483" bottom="0.39370078740157483" header="0.51181102362204722" footer="0.51181102362204722"/>
  <pageSetup paperSize="9" scale="49" fitToHeight="3" orientation="landscape" verticalDpi="0" r:id="rId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AU127"/>
  <sheetViews>
    <sheetView zoomScale="80" workbookViewId="0">
      <selection activeCell="V130" sqref="V130"/>
    </sheetView>
  </sheetViews>
  <sheetFormatPr defaultColWidth="8" defaultRowHeight="11.25"/>
  <cols>
    <col min="1" max="1" width="4.85546875" style="199" bestFit="1" customWidth="1"/>
    <col min="2" max="2" width="3.85546875" style="199" bestFit="1" customWidth="1"/>
    <col min="3" max="3" width="12.42578125" style="200" bestFit="1" customWidth="1"/>
    <col min="4" max="4" width="9.28515625" style="200" bestFit="1" customWidth="1"/>
    <col min="5" max="5" width="12.42578125" style="200" bestFit="1" customWidth="1"/>
    <col min="6" max="6" width="7.140625" style="201" bestFit="1" customWidth="1"/>
    <col min="7" max="17" width="6.5703125" style="201" bestFit="1" customWidth="1"/>
    <col min="18" max="19" width="8" style="201" customWidth="1"/>
    <col min="20" max="20" width="8.42578125" style="201" bestFit="1" customWidth="1"/>
    <col min="21" max="21" width="5.28515625" style="201" bestFit="1" customWidth="1"/>
    <col min="22" max="22" width="5.5703125" style="201" bestFit="1" customWidth="1"/>
    <col min="23" max="23" width="5.140625" style="201" bestFit="1" customWidth="1"/>
    <col min="24" max="24" width="5" style="201" bestFit="1" customWidth="1"/>
    <col min="25" max="25" width="5.5703125" style="201" bestFit="1" customWidth="1"/>
    <col min="26" max="26" width="5.28515625" style="201" bestFit="1" customWidth="1"/>
    <col min="27" max="27" width="5.7109375" style="201" bestFit="1" customWidth="1"/>
    <col min="28" max="29" width="5.5703125" style="201" bestFit="1" customWidth="1"/>
    <col min="30" max="30" width="5.140625" style="201" bestFit="1" customWidth="1"/>
    <col min="31" max="31" width="5.28515625" style="201" bestFit="1" customWidth="1"/>
    <col min="32" max="32" width="5.5703125" style="201" bestFit="1" customWidth="1"/>
    <col min="33" max="33" width="8" style="201" customWidth="1"/>
    <col min="34" max="34" width="5.28515625" style="201" bestFit="1" customWidth="1"/>
    <col min="35" max="35" width="5.5703125" style="201" bestFit="1" customWidth="1"/>
    <col min="36" max="36" width="5.140625" style="201" bestFit="1" customWidth="1"/>
    <col min="37" max="37" width="5" style="201" bestFit="1" customWidth="1"/>
    <col min="38" max="38" width="5.5703125" style="201" bestFit="1" customWidth="1"/>
    <col min="39" max="39" width="5.28515625" style="201" bestFit="1" customWidth="1"/>
    <col min="40" max="40" width="5.7109375" style="201" bestFit="1" customWidth="1"/>
    <col min="41" max="42" width="5.5703125" style="201" bestFit="1" customWidth="1"/>
    <col min="43" max="43" width="5.140625" style="201" bestFit="1" customWidth="1"/>
    <col min="44" max="44" width="5.28515625" style="201" bestFit="1" customWidth="1"/>
    <col min="45" max="45" width="5.5703125" style="201" bestFit="1" customWidth="1"/>
    <col min="46" max="47" width="6.5703125" style="201" bestFit="1" customWidth="1"/>
    <col min="48" max="16384" width="8" style="200"/>
  </cols>
  <sheetData>
    <row r="1" spans="1:47" ht="15.75">
      <c r="A1" s="54" t="s">
        <v>1198</v>
      </c>
    </row>
    <row r="2" spans="1:47" ht="12" thickBot="1">
      <c r="F2" s="201" t="s">
        <v>540</v>
      </c>
      <c r="U2" s="201" t="s">
        <v>538</v>
      </c>
      <c r="AH2" s="201" t="s">
        <v>1025</v>
      </c>
    </row>
    <row r="3" spans="1:47" ht="12" thickBot="1">
      <c r="A3" s="202" t="s">
        <v>81</v>
      </c>
      <c r="B3" s="203" t="s">
        <v>108</v>
      </c>
      <c r="C3" s="204" t="s">
        <v>74</v>
      </c>
      <c r="D3" s="204" t="s">
        <v>80</v>
      </c>
      <c r="E3" s="205" t="s">
        <v>107</v>
      </c>
      <c r="F3" s="206" t="s">
        <v>1168</v>
      </c>
      <c r="G3" s="207" t="s">
        <v>1169</v>
      </c>
      <c r="H3" s="207" t="s">
        <v>1170</v>
      </c>
      <c r="I3" s="207" t="s">
        <v>1171</v>
      </c>
      <c r="J3" s="207" t="s">
        <v>1172</v>
      </c>
      <c r="K3" s="207" t="s">
        <v>1173</v>
      </c>
      <c r="L3" s="207" t="s">
        <v>1174</v>
      </c>
      <c r="M3" s="207" t="s">
        <v>1175</v>
      </c>
      <c r="N3" s="207" t="s">
        <v>1176</v>
      </c>
      <c r="O3" s="207" t="s">
        <v>1177</v>
      </c>
      <c r="P3" s="207" t="s">
        <v>1178</v>
      </c>
      <c r="Q3" s="207" t="s">
        <v>1179</v>
      </c>
      <c r="R3" s="208" t="s">
        <v>76</v>
      </c>
      <c r="S3" s="207" t="s">
        <v>78</v>
      </c>
      <c r="T3" s="209" t="s">
        <v>79</v>
      </c>
      <c r="U3" s="210" t="s">
        <v>1026</v>
      </c>
      <c r="V3" s="211" t="s">
        <v>1027</v>
      </c>
      <c r="W3" s="211" t="s">
        <v>1028</v>
      </c>
      <c r="X3" s="211" t="s">
        <v>1029</v>
      </c>
      <c r="Y3" s="211" t="s">
        <v>1030</v>
      </c>
      <c r="Z3" s="211" t="s">
        <v>1031</v>
      </c>
      <c r="AA3" s="211" t="s">
        <v>1032</v>
      </c>
      <c r="AB3" s="211" t="s">
        <v>1033</v>
      </c>
      <c r="AC3" s="211" t="s">
        <v>1034</v>
      </c>
      <c r="AD3" s="211" t="s">
        <v>1035</v>
      </c>
      <c r="AE3" s="211" t="s">
        <v>1036</v>
      </c>
      <c r="AF3" s="211" t="s">
        <v>1037</v>
      </c>
      <c r="AG3" s="212" t="s">
        <v>77</v>
      </c>
      <c r="AH3" s="213" t="s">
        <v>1026</v>
      </c>
      <c r="AI3" s="214" t="s">
        <v>1027</v>
      </c>
      <c r="AJ3" s="214" t="s">
        <v>1028</v>
      </c>
      <c r="AK3" s="214" t="s">
        <v>1029</v>
      </c>
      <c r="AL3" s="214" t="s">
        <v>1030</v>
      </c>
      <c r="AM3" s="214" t="s">
        <v>1031</v>
      </c>
      <c r="AN3" s="214" t="s">
        <v>1032</v>
      </c>
      <c r="AO3" s="214" t="s">
        <v>1033</v>
      </c>
      <c r="AP3" s="214" t="s">
        <v>1034</v>
      </c>
      <c r="AQ3" s="214" t="s">
        <v>1035</v>
      </c>
      <c r="AR3" s="214" t="s">
        <v>1036</v>
      </c>
      <c r="AS3" s="214" t="s">
        <v>1037</v>
      </c>
      <c r="AT3" s="215" t="s">
        <v>1038</v>
      </c>
      <c r="AU3" s="216" t="s">
        <v>1039</v>
      </c>
    </row>
    <row r="4" spans="1:47">
      <c r="A4" s="217">
        <v>1</v>
      </c>
      <c r="B4" s="218"/>
      <c r="C4" s="219" t="s">
        <v>776</v>
      </c>
      <c r="D4" s="219" t="s">
        <v>124</v>
      </c>
      <c r="E4" s="220" t="s">
        <v>109</v>
      </c>
      <c r="F4" s="221">
        <v>291.60000000000002</v>
      </c>
      <c r="G4" s="222">
        <v>422.1</v>
      </c>
      <c r="H4" s="222">
        <v>447.3</v>
      </c>
      <c r="I4" s="222">
        <v>445.7</v>
      </c>
      <c r="J4" s="222">
        <v>410.1</v>
      </c>
      <c r="K4" s="222">
        <v>424</v>
      </c>
      <c r="L4" s="222">
        <v>455.7</v>
      </c>
      <c r="M4" s="222">
        <v>417.4</v>
      </c>
      <c r="N4" s="222">
        <v>403.7</v>
      </c>
      <c r="O4" s="222">
        <v>420.4</v>
      </c>
      <c r="P4" s="222">
        <v>420.2</v>
      </c>
      <c r="Q4" s="222">
        <v>452.7</v>
      </c>
      <c r="R4" s="223">
        <v>5010.8999999999996</v>
      </c>
      <c r="S4" s="224">
        <v>4600</v>
      </c>
      <c r="T4" s="225">
        <v>108.93</v>
      </c>
      <c r="U4" s="226">
        <v>29</v>
      </c>
      <c r="V4" s="227">
        <v>31</v>
      </c>
      <c r="W4" s="227">
        <v>30</v>
      </c>
      <c r="X4" s="227">
        <v>31</v>
      </c>
      <c r="Y4" s="227">
        <v>31</v>
      </c>
      <c r="Z4" s="227">
        <v>30</v>
      </c>
      <c r="AA4" s="227">
        <v>30</v>
      </c>
      <c r="AB4" s="227">
        <v>30</v>
      </c>
      <c r="AC4" s="227">
        <v>31</v>
      </c>
      <c r="AD4" s="227">
        <v>31</v>
      </c>
      <c r="AE4" s="227">
        <v>27</v>
      </c>
      <c r="AF4" s="227">
        <v>30</v>
      </c>
      <c r="AG4" s="228">
        <v>361</v>
      </c>
      <c r="AH4" s="229">
        <v>29</v>
      </c>
      <c r="AI4" s="230">
        <v>45</v>
      </c>
      <c r="AJ4" s="230">
        <v>43</v>
      </c>
      <c r="AK4" s="230">
        <v>42</v>
      </c>
      <c r="AL4" s="230">
        <v>45</v>
      </c>
      <c r="AM4" s="230">
        <v>41</v>
      </c>
      <c r="AN4" s="230">
        <v>43</v>
      </c>
      <c r="AO4" s="230">
        <v>38</v>
      </c>
      <c r="AP4" s="230">
        <v>42</v>
      </c>
      <c r="AQ4" s="230">
        <v>46</v>
      </c>
      <c r="AR4" s="230">
        <v>44</v>
      </c>
      <c r="AS4" s="230">
        <v>45</v>
      </c>
      <c r="AT4" s="231">
        <v>503</v>
      </c>
      <c r="AU4" s="232">
        <v>400</v>
      </c>
    </row>
    <row r="5" spans="1:47">
      <c r="A5" s="217">
        <v>2</v>
      </c>
      <c r="B5" s="218"/>
      <c r="C5" s="219" t="s">
        <v>778</v>
      </c>
      <c r="D5" s="219" t="s">
        <v>228</v>
      </c>
      <c r="E5" s="220" t="s">
        <v>218</v>
      </c>
      <c r="F5" s="221">
        <v>326.5</v>
      </c>
      <c r="G5" s="222">
        <v>220.1</v>
      </c>
      <c r="H5" s="222">
        <v>210.8</v>
      </c>
      <c r="I5" s="222">
        <v>318.3</v>
      </c>
      <c r="J5" s="222">
        <v>355.3</v>
      </c>
      <c r="K5" s="222">
        <v>504.3</v>
      </c>
      <c r="L5" s="222">
        <v>475.5</v>
      </c>
      <c r="M5" s="222">
        <v>407.7</v>
      </c>
      <c r="N5" s="222">
        <v>505.4</v>
      </c>
      <c r="O5" s="222">
        <v>354.2</v>
      </c>
      <c r="P5" s="222">
        <v>335.2</v>
      </c>
      <c r="Q5" s="222">
        <v>502.4</v>
      </c>
      <c r="R5" s="223">
        <v>4515.7</v>
      </c>
      <c r="S5" s="224">
        <v>4300</v>
      </c>
      <c r="T5" s="225">
        <v>105.02</v>
      </c>
      <c r="U5" s="226">
        <v>25</v>
      </c>
      <c r="V5" s="227">
        <v>22</v>
      </c>
      <c r="W5" s="227">
        <v>22</v>
      </c>
      <c r="X5" s="227">
        <v>26</v>
      </c>
      <c r="Y5" s="227">
        <v>29</v>
      </c>
      <c r="Z5" s="227">
        <v>30</v>
      </c>
      <c r="AA5" s="227">
        <v>25</v>
      </c>
      <c r="AB5" s="227">
        <v>29</v>
      </c>
      <c r="AC5" s="227">
        <v>30</v>
      </c>
      <c r="AD5" s="227">
        <v>28</v>
      </c>
      <c r="AE5" s="227">
        <v>22</v>
      </c>
      <c r="AF5" s="227">
        <v>29</v>
      </c>
      <c r="AG5" s="228">
        <v>317</v>
      </c>
      <c r="AH5" s="229">
        <v>37</v>
      </c>
      <c r="AI5" s="230">
        <v>25</v>
      </c>
      <c r="AJ5" s="230">
        <v>24</v>
      </c>
      <c r="AK5" s="230">
        <v>32</v>
      </c>
      <c r="AL5" s="230">
        <v>40</v>
      </c>
      <c r="AM5" s="230">
        <v>55</v>
      </c>
      <c r="AN5" s="230">
        <v>49</v>
      </c>
      <c r="AO5" s="230">
        <v>44</v>
      </c>
      <c r="AP5" s="230">
        <v>50</v>
      </c>
      <c r="AQ5" s="230">
        <v>35</v>
      </c>
      <c r="AR5" s="230">
        <v>34</v>
      </c>
      <c r="AS5" s="230">
        <v>50</v>
      </c>
      <c r="AT5" s="231">
        <v>475</v>
      </c>
      <c r="AU5" s="232">
        <v>480</v>
      </c>
    </row>
    <row r="6" spans="1:47">
      <c r="A6" s="217">
        <v>3</v>
      </c>
      <c r="B6" s="218"/>
      <c r="C6" s="219" t="s">
        <v>782</v>
      </c>
      <c r="D6" s="219" t="s">
        <v>1040</v>
      </c>
      <c r="E6" s="220" t="s">
        <v>906</v>
      </c>
      <c r="F6" s="221">
        <v>300</v>
      </c>
      <c r="G6" s="222">
        <v>322.89999999999998</v>
      </c>
      <c r="H6" s="222">
        <v>280</v>
      </c>
      <c r="I6" s="222">
        <v>272</v>
      </c>
      <c r="J6" s="222">
        <v>204</v>
      </c>
      <c r="K6" s="222">
        <v>497</v>
      </c>
      <c r="L6" s="222">
        <v>344</v>
      </c>
      <c r="M6" s="222">
        <v>290</v>
      </c>
      <c r="N6" s="222">
        <v>440</v>
      </c>
      <c r="O6" s="222">
        <v>430</v>
      </c>
      <c r="P6" s="222">
        <v>418.8</v>
      </c>
      <c r="Q6" s="222">
        <v>355</v>
      </c>
      <c r="R6" s="223">
        <v>4153.7</v>
      </c>
      <c r="S6" s="224">
        <v>4500</v>
      </c>
      <c r="T6" s="225">
        <v>92.3</v>
      </c>
      <c r="U6" s="226">
        <v>20</v>
      </c>
      <c r="V6" s="227">
        <v>25</v>
      </c>
      <c r="W6" s="227">
        <v>28</v>
      </c>
      <c r="X6" s="227">
        <v>28</v>
      </c>
      <c r="Y6" s="227">
        <v>23</v>
      </c>
      <c r="Z6" s="227">
        <v>30</v>
      </c>
      <c r="AA6" s="227">
        <v>28</v>
      </c>
      <c r="AB6" s="227">
        <v>25</v>
      </c>
      <c r="AC6" s="227">
        <v>29</v>
      </c>
      <c r="AD6" s="227">
        <v>24</v>
      </c>
      <c r="AE6" s="227">
        <v>26</v>
      </c>
      <c r="AF6" s="227">
        <v>28</v>
      </c>
      <c r="AG6" s="228">
        <v>314</v>
      </c>
      <c r="AH6" s="229">
        <v>30</v>
      </c>
      <c r="AI6" s="230">
        <v>42</v>
      </c>
      <c r="AJ6" s="230">
        <v>37</v>
      </c>
      <c r="AK6" s="230">
        <v>34</v>
      </c>
      <c r="AL6" s="230">
        <v>24</v>
      </c>
      <c r="AM6" s="230">
        <v>54</v>
      </c>
      <c r="AN6" s="230">
        <v>43</v>
      </c>
      <c r="AO6" s="230">
        <v>38</v>
      </c>
      <c r="AP6" s="230">
        <v>56</v>
      </c>
      <c r="AQ6" s="230">
        <v>54</v>
      </c>
      <c r="AR6" s="230">
        <v>56</v>
      </c>
      <c r="AS6" s="230">
        <v>45</v>
      </c>
      <c r="AT6" s="231">
        <v>513</v>
      </c>
      <c r="AU6" s="232">
        <v>550</v>
      </c>
    </row>
    <row r="7" spans="1:47">
      <c r="A7" s="217">
        <v>4</v>
      </c>
      <c r="B7" s="218"/>
      <c r="C7" s="219" t="s">
        <v>777</v>
      </c>
      <c r="D7" s="219" t="s">
        <v>1042</v>
      </c>
      <c r="E7" s="220" t="s">
        <v>169</v>
      </c>
      <c r="F7" s="221">
        <v>346</v>
      </c>
      <c r="G7" s="222">
        <v>300</v>
      </c>
      <c r="H7" s="222">
        <v>300</v>
      </c>
      <c r="I7" s="222">
        <v>236</v>
      </c>
      <c r="J7" s="222">
        <v>180</v>
      </c>
      <c r="K7" s="222">
        <v>225</v>
      </c>
      <c r="L7" s="222">
        <v>309</v>
      </c>
      <c r="M7" s="222">
        <v>555</v>
      </c>
      <c r="N7" s="222">
        <v>549</v>
      </c>
      <c r="O7" s="222">
        <v>457</v>
      </c>
      <c r="P7" s="222">
        <v>304</v>
      </c>
      <c r="Q7" s="222">
        <v>263</v>
      </c>
      <c r="R7" s="223">
        <v>4024</v>
      </c>
      <c r="S7" s="224">
        <v>5000</v>
      </c>
      <c r="T7" s="225">
        <v>80.48</v>
      </c>
      <c r="U7" s="226">
        <v>30</v>
      </c>
      <c r="V7" s="227">
        <v>29</v>
      </c>
      <c r="W7" s="227">
        <v>30</v>
      </c>
      <c r="X7" s="227">
        <v>31</v>
      </c>
      <c r="Y7" s="227">
        <v>26</v>
      </c>
      <c r="Z7" s="227">
        <v>24</v>
      </c>
      <c r="AA7" s="227">
        <v>30</v>
      </c>
      <c r="AB7" s="227">
        <v>30</v>
      </c>
      <c r="AC7" s="227">
        <v>31</v>
      </c>
      <c r="AD7" s="227">
        <v>31</v>
      </c>
      <c r="AE7" s="227">
        <v>28</v>
      </c>
      <c r="AF7" s="227">
        <v>29</v>
      </c>
      <c r="AG7" s="228">
        <v>349</v>
      </c>
      <c r="AH7" s="229">
        <v>40</v>
      </c>
      <c r="AI7" s="230">
        <v>40</v>
      </c>
      <c r="AJ7" s="230">
        <v>40</v>
      </c>
      <c r="AK7" s="230">
        <v>27</v>
      </c>
      <c r="AL7" s="230">
        <v>25</v>
      </c>
      <c r="AM7" s="230">
        <v>25</v>
      </c>
      <c r="AN7" s="230">
        <v>35</v>
      </c>
      <c r="AO7" s="230">
        <v>60</v>
      </c>
      <c r="AP7" s="230">
        <v>60</v>
      </c>
      <c r="AQ7" s="230">
        <v>55</v>
      </c>
      <c r="AR7" s="230">
        <v>35</v>
      </c>
      <c r="AS7" s="230">
        <v>35</v>
      </c>
      <c r="AT7" s="231">
        <v>477</v>
      </c>
      <c r="AU7" s="232">
        <v>600</v>
      </c>
    </row>
    <row r="8" spans="1:47">
      <c r="A8" s="217">
        <v>5</v>
      </c>
      <c r="B8" s="218"/>
      <c r="C8" s="219" t="s">
        <v>772</v>
      </c>
      <c r="D8" s="219" t="s">
        <v>773</v>
      </c>
      <c r="E8" s="220" t="s">
        <v>774</v>
      </c>
      <c r="F8" s="221">
        <v>387</v>
      </c>
      <c r="G8" s="222">
        <v>98</v>
      </c>
      <c r="H8" s="222">
        <v>265</v>
      </c>
      <c r="I8" s="222">
        <v>329</v>
      </c>
      <c r="J8" s="222">
        <v>386</v>
      </c>
      <c r="K8" s="222">
        <v>359</v>
      </c>
      <c r="L8" s="222">
        <v>289</v>
      </c>
      <c r="M8" s="222">
        <v>242</v>
      </c>
      <c r="N8" s="222">
        <v>292</v>
      </c>
      <c r="O8" s="222">
        <v>387</v>
      </c>
      <c r="P8" s="222">
        <v>268</v>
      </c>
      <c r="Q8" s="222">
        <v>299</v>
      </c>
      <c r="R8" s="223">
        <v>3601</v>
      </c>
      <c r="S8" s="224">
        <v>3000</v>
      </c>
      <c r="T8" s="225">
        <v>120.03</v>
      </c>
      <c r="U8" s="226">
        <v>26</v>
      </c>
      <c r="V8" s="227">
        <v>9</v>
      </c>
      <c r="W8" s="227">
        <v>22</v>
      </c>
      <c r="X8" s="227">
        <v>26</v>
      </c>
      <c r="Y8" s="227">
        <v>28</v>
      </c>
      <c r="Z8" s="227">
        <v>27</v>
      </c>
      <c r="AA8" s="227">
        <v>24</v>
      </c>
      <c r="AB8" s="227">
        <v>26</v>
      </c>
      <c r="AC8" s="227">
        <v>26</v>
      </c>
      <c r="AD8" s="227">
        <v>26</v>
      </c>
      <c r="AE8" s="227">
        <v>25</v>
      </c>
      <c r="AF8" s="227">
        <v>28</v>
      </c>
      <c r="AG8" s="228">
        <v>293</v>
      </c>
      <c r="AH8" s="229">
        <v>55</v>
      </c>
      <c r="AI8" s="230">
        <v>40</v>
      </c>
      <c r="AJ8" s="230">
        <v>45</v>
      </c>
      <c r="AK8" s="230">
        <v>50</v>
      </c>
      <c r="AL8" s="230">
        <v>55</v>
      </c>
      <c r="AM8" s="230">
        <v>60</v>
      </c>
      <c r="AN8" s="230">
        <v>45</v>
      </c>
      <c r="AO8" s="230">
        <v>50</v>
      </c>
      <c r="AP8" s="230">
        <v>45</v>
      </c>
      <c r="AQ8" s="230">
        <v>55</v>
      </c>
      <c r="AR8" s="230">
        <v>48</v>
      </c>
      <c r="AS8" s="230">
        <v>47</v>
      </c>
      <c r="AT8" s="231">
        <v>595</v>
      </c>
      <c r="AU8" s="232">
        <v>500</v>
      </c>
    </row>
    <row r="9" spans="1:47">
      <c r="A9" s="217">
        <v>6</v>
      </c>
      <c r="B9" s="218"/>
      <c r="C9" s="219" t="s">
        <v>780</v>
      </c>
      <c r="D9" s="219" t="s">
        <v>1043</v>
      </c>
      <c r="E9" s="220" t="s">
        <v>1137</v>
      </c>
      <c r="F9" s="221">
        <v>340.1</v>
      </c>
      <c r="G9" s="222">
        <v>189.9</v>
      </c>
      <c r="H9" s="222">
        <v>302.39999999999998</v>
      </c>
      <c r="I9" s="222">
        <v>278.60000000000002</v>
      </c>
      <c r="J9" s="222">
        <v>173.3</v>
      </c>
      <c r="K9" s="222">
        <v>153.80000000000001</v>
      </c>
      <c r="L9" s="222">
        <v>333</v>
      </c>
      <c r="M9" s="222">
        <v>345.9</v>
      </c>
      <c r="N9" s="222">
        <v>339.3</v>
      </c>
      <c r="O9" s="222">
        <v>327.7</v>
      </c>
      <c r="P9" s="222">
        <v>283.3</v>
      </c>
      <c r="Q9" s="222">
        <v>265</v>
      </c>
      <c r="R9" s="223">
        <v>3332.3</v>
      </c>
      <c r="S9" s="224">
        <v>4000</v>
      </c>
      <c r="T9" s="225">
        <v>83.31</v>
      </c>
      <c r="U9" s="226">
        <v>23</v>
      </c>
      <c r="V9" s="227">
        <v>18</v>
      </c>
      <c r="W9" s="227">
        <v>27</v>
      </c>
      <c r="X9" s="227">
        <v>25</v>
      </c>
      <c r="Y9" s="227">
        <v>18</v>
      </c>
      <c r="Z9" s="227">
        <v>15</v>
      </c>
      <c r="AA9" s="227">
        <v>23</v>
      </c>
      <c r="AB9" s="227">
        <v>26</v>
      </c>
      <c r="AC9" s="227">
        <v>27</v>
      </c>
      <c r="AD9" s="227">
        <v>28</v>
      </c>
      <c r="AE9" s="227">
        <v>27</v>
      </c>
      <c r="AF9" s="227">
        <v>28</v>
      </c>
      <c r="AG9" s="228">
        <v>285</v>
      </c>
      <c r="AH9" s="229">
        <v>40</v>
      </c>
      <c r="AI9" s="230">
        <v>30</v>
      </c>
      <c r="AJ9" s="230">
        <v>35</v>
      </c>
      <c r="AK9" s="230">
        <v>33</v>
      </c>
      <c r="AL9" s="230">
        <v>21</v>
      </c>
      <c r="AM9" s="230">
        <v>18</v>
      </c>
      <c r="AN9" s="230">
        <v>38</v>
      </c>
      <c r="AO9" s="230">
        <v>46</v>
      </c>
      <c r="AP9" s="230">
        <v>43</v>
      </c>
      <c r="AQ9" s="230">
        <v>38</v>
      </c>
      <c r="AR9" s="230">
        <v>35</v>
      </c>
      <c r="AS9" s="230">
        <v>33</v>
      </c>
      <c r="AT9" s="231">
        <v>410</v>
      </c>
      <c r="AU9" s="232">
        <v>480</v>
      </c>
    </row>
    <row r="10" spans="1:47">
      <c r="A10" s="217">
        <v>7</v>
      </c>
      <c r="B10" s="218"/>
      <c r="C10" s="219" t="s">
        <v>1138</v>
      </c>
      <c r="D10" s="219" t="s">
        <v>1139</v>
      </c>
      <c r="E10" s="220" t="s">
        <v>109</v>
      </c>
      <c r="F10" s="221">
        <v>317</v>
      </c>
      <c r="G10" s="222">
        <v>382</v>
      </c>
      <c r="H10" s="222">
        <v>235</v>
      </c>
      <c r="I10" s="222">
        <v>324.5</v>
      </c>
      <c r="J10" s="222">
        <v>320.5</v>
      </c>
      <c r="K10" s="222">
        <v>282</v>
      </c>
      <c r="L10" s="222">
        <v>208.5</v>
      </c>
      <c r="M10" s="222">
        <v>334.2</v>
      </c>
      <c r="N10" s="222">
        <v>200</v>
      </c>
      <c r="O10" s="222">
        <v>100</v>
      </c>
      <c r="P10" s="222">
        <v>160.5</v>
      </c>
      <c r="Q10" s="222">
        <v>214</v>
      </c>
      <c r="R10" s="223">
        <v>3078.2</v>
      </c>
      <c r="S10" s="224">
        <v>3000</v>
      </c>
      <c r="T10" s="225">
        <v>102.61</v>
      </c>
      <c r="U10" s="226">
        <v>30</v>
      </c>
      <c r="V10" s="227">
        <v>30</v>
      </c>
      <c r="W10" s="227">
        <v>21</v>
      </c>
      <c r="X10" s="227">
        <v>31</v>
      </c>
      <c r="Y10" s="227">
        <v>31</v>
      </c>
      <c r="Z10" s="227">
        <v>30</v>
      </c>
      <c r="AA10" s="227">
        <v>31</v>
      </c>
      <c r="AB10" s="227">
        <v>30</v>
      </c>
      <c r="AC10" s="227">
        <v>31</v>
      </c>
      <c r="AD10" s="227">
        <v>31</v>
      </c>
      <c r="AE10" s="227">
        <v>25</v>
      </c>
      <c r="AF10" s="227">
        <v>31</v>
      </c>
      <c r="AG10" s="228">
        <v>352</v>
      </c>
      <c r="AH10" s="229">
        <v>28</v>
      </c>
      <c r="AI10" s="230">
        <v>34</v>
      </c>
      <c r="AJ10" s="230">
        <v>26</v>
      </c>
      <c r="AK10" s="230">
        <v>31</v>
      </c>
      <c r="AL10" s="230">
        <v>34</v>
      </c>
      <c r="AM10" s="230">
        <v>25</v>
      </c>
      <c r="AN10" s="230">
        <v>22</v>
      </c>
      <c r="AO10" s="230">
        <v>29</v>
      </c>
      <c r="AP10" s="230">
        <v>20</v>
      </c>
      <c r="AQ10" s="230">
        <v>12</v>
      </c>
      <c r="AR10" s="230">
        <v>18</v>
      </c>
      <c r="AS10" s="230">
        <v>22</v>
      </c>
      <c r="AT10" s="231">
        <v>301</v>
      </c>
      <c r="AU10" s="232">
        <v>300</v>
      </c>
    </row>
    <row r="11" spans="1:47">
      <c r="A11" s="217">
        <v>8</v>
      </c>
      <c r="B11" s="218"/>
      <c r="C11" s="219" t="s">
        <v>203</v>
      </c>
      <c r="D11" s="219" t="s">
        <v>204</v>
      </c>
      <c r="E11" s="220" t="s">
        <v>224</v>
      </c>
      <c r="F11" s="221">
        <v>205</v>
      </c>
      <c r="G11" s="222">
        <v>247.5</v>
      </c>
      <c r="H11" s="222">
        <v>185</v>
      </c>
      <c r="I11" s="222">
        <v>249</v>
      </c>
      <c r="J11" s="222">
        <v>224.5</v>
      </c>
      <c r="K11" s="222">
        <v>187.5</v>
      </c>
      <c r="L11" s="222">
        <v>289</v>
      </c>
      <c r="M11" s="222">
        <v>260.5</v>
      </c>
      <c r="N11" s="222">
        <v>143</v>
      </c>
      <c r="O11" s="222">
        <v>214.5</v>
      </c>
      <c r="P11" s="222">
        <v>257</v>
      </c>
      <c r="Q11" s="222">
        <v>231.5</v>
      </c>
      <c r="R11" s="223">
        <v>2694</v>
      </c>
      <c r="S11" s="224">
        <v>2400</v>
      </c>
      <c r="T11" s="225">
        <v>112.25</v>
      </c>
      <c r="U11" s="226">
        <v>25</v>
      </c>
      <c r="V11" s="227">
        <v>28</v>
      </c>
      <c r="W11" s="227">
        <v>26</v>
      </c>
      <c r="X11" s="227">
        <v>25</v>
      </c>
      <c r="Y11" s="227">
        <v>28</v>
      </c>
      <c r="Z11" s="227">
        <v>24</v>
      </c>
      <c r="AA11" s="227">
        <v>29</v>
      </c>
      <c r="AB11" s="227">
        <v>24</v>
      </c>
      <c r="AC11" s="227">
        <v>25</v>
      </c>
      <c r="AD11" s="227">
        <v>27</v>
      </c>
      <c r="AE11" s="227">
        <v>27</v>
      </c>
      <c r="AF11" s="227">
        <v>25</v>
      </c>
      <c r="AG11" s="228">
        <v>313</v>
      </c>
      <c r="AH11" s="229">
        <v>0</v>
      </c>
      <c r="AI11" s="230">
        <v>0</v>
      </c>
      <c r="AJ11" s="230">
        <v>0</v>
      </c>
      <c r="AK11" s="230">
        <v>0</v>
      </c>
      <c r="AL11" s="230">
        <v>0</v>
      </c>
      <c r="AM11" s="230">
        <v>0</v>
      </c>
      <c r="AN11" s="230">
        <v>0</v>
      </c>
      <c r="AO11" s="230">
        <v>0</v>
      </c>
      <c r="AP11" s="230">
        <v>0</v>
      </c>
      <c r="AQ11" s="230">
        <v>0</v>
      </c>
      <c r="AR11" s="230">
        <v>0</v>
      </c>
      <c r="AS11" s="230">
        <v>0</v>
      </c>
      <c r="AT11" s="231">
        <v>0</v>
      </c>
      <c r="AU11" s="232">
        <v>0</v>
      </c>
    </row>
    <row r="12" spans="1:47">
      <c r="A12" s="217">
        <v>9</v>
      </c>
      <c r="B12" s="218"/>
      <c r="C12" s="219" t="s">
        <v>786</v>
      </c>
      <c r="D12" s="219" t="s">
        <v>907</v>
      </c>
      <c r="E12" s="220" t="s">
        <v>109</v>
      </c>
      <c r="F12" s="221">
        <v>253.5</v>
      </c>
      <c r="G12" s="222">
        <v>107.5</v>
      </c>
      <c r="H12" s="222">
        <v>217.5</v>
      </c>
      <c r="I12" s="222">
        <v>165.5</v>
      </c>
      <c r="J12" s="222">
        <v>238.5</v>
      </c>
      <c r="K12" s="222">
        <v>160.5</v>
      </c>
      <c r="L12" s="222">
        <v>306</v>
      </c>
      <c r="M12" s="222">
        <v>296.5</v>
      </c>
      <c r="N12" s="222">
        <v>226.5</v>
      </c>
      <c r="O12" s="222">
        <v>225.5</v>
      </c>
      <c r="P12" s="222">
        <v>207</v>
      </c>
      <c r="Q12" s="222">
        <v>237</v>
      </c>
      <c r="R12" s="223">
        <v>2641.5</v>
      </c>
      <c r="S12" s="224">
        <v>2500</v>
      </c>
      <c r="T12" s="225">
        <v>105.66</v>
      </c>
      <c r="U12" s="226">
        <v>9</v>
      </c>
      <c r="V12" s="227">
        <v>13</v>
      </c>
      <c r="W12" s="227">
        <v>27</v>
      </c>
      <c r="X12" s="227">
        <v>17</v>
      </c>
      <c r="Y12" s="227">
        <v>21</v>
      </c>
      <c r="Z12" s="227">
        <v>20</v>
      </c>
      <c r="AA12" s="227">
        <v>26</v>
      </c>
      <c r="AB12" s="227">
        <v>28</v>
      </c>
      <c r="AC12" s="227">
        <v>25</v>
      </c>
      <c r="AD12" s="227">
        <v>20</v>
      </c>
      <c r="AE12" s="227">
        <v>22</v>
      </c>
      <c r="AF12" s="227">
        <v>23</v>
      </c>
      <c r="AG12" s="228">
        <v>251</v>
      </c>
      <c r="AH12" s="229">
        <v>60</v>
      </c>
      <c r="AI12" s="230">
        <v>33</v>
      </c>
      <c r="AJ12" s="230">
        <v>48</v>
      </c>
      <c r="AK12" s="230">
        <v>54</v>
      </c>
      <c r="AL12" s="230">
        <v>53</v>
      </c>
      <c r="AM12" s="230">
        <v>41</v>
      </c>
      <c r="AN12" s="230">
        <v>42</v>
      </c>
      <c r="AO12" s="230">
        <v>45</v>
      </c>
      <c r="AP12" s="230">
        <v>39</v>
      </c>
      <c r="AQ12" s="230">
        <v>33</v>
      </c>
      <c r="AR12" s="230">
        <v>39</v>
      </c>
      <c r="AS12" s="230">
        <v>42</v>
      </c>
      <c r="AT12" s="231">
        <v>529</v>
      </c>
      <c r="AU12" s="232">
        <v>600</v>
      </c>
    </row>
    <row r="13" spans="1:47">
      <c r="A13" s="233">
        <v>10</v>
      </c>
      <c r="B13" s="234"/>
      <c r="C13" s="235" t="s">
        <v>789</v>
      </c>
      <c r="D13" s="235" t="s">
        <v>296</v>
      </c>
      <c r="E13" s="236" t="s">
        <v>572</v>
      </c>
      <c r="F13" s="237">
        <v>197.2</v>
      </c>
      <c r="G13" s="238">
        <v>237.7</v>
      </c>
      <c r="H13" s="238">
        <v>175.3</v>
      </c>
      <c r="I13" s="238">
        <v>186.8</v>
      </c>
      <c r="J13" s="238">
        <v>142.4</v>
      </c>
      <c r="K13" s="238">
        <v>164.6</v>
      </c>
      <c r="L13" s="238">
        <v>186.9</v>
      </c>
      <c r="M13" s="238">
        <v>248.1</v>
      </c>
      <c r="N13" s="238">
        <v>247.6</v>
      </c>
      <c r="O13" s="238">
        <v>310.3</v>
      </c>
      <c r="P13" s="238">
        <v>249.2</v>
      </c>
      <c r="Q13" s="238">
        <v>266.8</v>
      </c>
      <c r="R13" s="239">
        <v>2612.9</v>
      </c>
      <c r="S13" s="240">
        <v>2500</v>
      </c>
      <c r="T13" s="241">
        <v>104.52</v>
      </c>
      <c r="U13" s="242">
        <v>20</v>
      </c>
      <c r="V13" s="243">
        <v>17</v>
      </c>
      <c r="W13" s="243">
        <v>21</v>
      </c>
      <c r="X13" s="243">
        <v>21</v>
      </c>
      <c r="Y13" s="243">
        <v>22</v>
      </c>
      <c r="Z13" s="243">
        <v>20</v>
      </c>
      <c r="AA13" s="243">
        <v>25</v>
      </c>
      <c r="AB13" s="243">
        <v>25</v>
      </c>
      <c r="AC13" s="243">
        <v>27</v>
      </c>
      <c r="AD13" s="243">
        <v>28</v>
      </c>
      <c r="AE13" s="243">
        <v>25</v>
      </c>
      <c r="AF13" s="243">
        <v>27</v>
      </c>
      <c r="AG13" s="244">
        <v>278</v>
      </c>
      <c r="AH13" s="245">
        <v>0</v>
      </c>
      <c r="AI13" s="246">
        <v>0</v>
      </c>
      <c r="AJ13" s="246">
        <v>0</v>
      </c>
      <c r="AK13" s="246">
        <v>0</v>
      </c>
      <c r="AL13" s="246">
        <v>0</v>
      </c>
      <c r="AM13" s="246">
        <v>0</v>
      </c>
      <c r="AN13" s="246">
        <v>0</v>
      </c>
      <c r="AO13" s="246">
        <v>0</v>
      </c>
      <c r="AP13" s="246">
        <v>0</v>
      </c>
      <c r="AQ13" s="246">
        <v>0</v>
      </c>
      <c r="AR13" s="246">
        <v>0</v>
      </c>
      <c r="AS13" s="246">
        <v>0</v>
      </c>
      <c r="AT13" s="247">
        <v>0</v>
      </c>
      <c r="AU13" s="248">
        <v>0</v>
      </c>
    </row>
    <row r="14" spans="1:47">
      <c r="A14" s="217">
        <v>11</v>
      </c>
      <c r="B14" s="218"/>
      <c r="C14" s="219" t="s">
        <v>794</v>
      </c>
      <c r="D14" s="219" t="s">
        <v>155</v>
      </c>
      <c r="E14" s="220" t="s">
        <v>158</v>
      </c>
      <c r="F14" s="221">
        <v>218</v>
      </c>
      <c r="G14" s="222">
        <v>278</v>
      </c>
      <c r="H14" s="222">
        <v>184</v>
      </c>
      <c r="I14" s="222">
        <v>218</v>
      </c>
      <c r="J14" s="222">
        <v>183</v>
      </c>
      <c r="K14" s="222">
        <v>178</v>
      </c>
      <c r="L14" s="222">
        <v>150</v>
      </c>
      <c r="M14" s="222">
        <v>233</v>
      </c>
      <c r="N14" s="222">
        <v>220</v>
      </c>
      <c r="O14" s="222">
        <v>222</v>
      </c>
      <c r="P14" s="222">
        <v>180</v>
      </c>
      <c r="Q14" s="222">
        <v>213</v>
      </c>
      <c r="R14" s="223">
        <v>2477</v>
      </c>
      <c r="S14" s="224">
        <v>2000</v>
      </c>
      <c r="T14" s="225">
        <v>123.85</v>
      </c>
      <c r="U14" s="226">
        <v>22</v>
      </c>
      <c r="V14" s="227">
        <v>25</v>
      </c>
      <c r="W14" s="227">
        <v>23</v>
      </c>
      <c r="X14" s="227">
        <v>18</v>
      </c>
      <c r="Y14" s="227">
        <v>23</v>
      </c>
      <c r="Z14" s="227">
        <v>21</v>
      </c>
      <c r="AA14" s="227">
        <v>18</v>
      </c>
      <c r="AB14" s="227">
        <v>19</v>
      </c>
      <c r="AC14" s="227">
        <v>25</v>
      </c>
      <c r="AD14" s="227">
        <v>24</v>
      </c>
      <c r="AE14" s="227">
        <v>19</v>
      </c>
      <c r="AF14" s="227">
        <v>18</v>
      </c>
      <c r="AG14" s="228">
        <v>255</v>
      </c>
      <c r="AH14" s="229">
        <v>0</v>
      </c>
      <c r="AI14" s="230">
        <v>0</v>
      </c>
      <c r="AJ14" s="230">
        <v>0</v>
      </c>
      <c r="AK14" s="230">
        <v>0</v>
      </c>
      <c r="AL14" s="230">
        <v>0</v>
      </c>
      <c r="AM14" s="230">
        <v>0</v>
      </c>
      <c r="AN14" s="230">
        <v>0</v>
      </c>
      <c r="AO14" s="230">
        <v>0</v>
      </c>
      <c r="AP14" s="230">
        <v>0</v>
      </c>
      <c r="AQ14" s="230">
        <v>0</v>
      </c>
      <c r="AR14" s="230">
        <v>0</v>
      </c>
      <c r="AS14" s="230">
        <v>0</v>
      </c>
      <c r="AT14" s="231">
        <v>0</v>
      </c>
      <c r="AU14" s="232">
        <v>240</v>
      </c>
    </row>
    <row r="15" spans="1:47">
      <c r="A15" s="217">
        <v>12</v>
      </c>
      <c r="B15" s="218"/>
      <c r="C15" s="219" t="s">
        <v>1045</v>
      </c>
      <c r="D15" s="219" t="s">
        <v>1046</v>
      </c>
      <c r="E15" s="220" t="s">
        <v>109</v>
      </c>
      <c r="F15" s="221">
        <v>185</v>
      </c>
      <c r="G15" s="222">
        <v>186</v>
      </c>
      <c r="H15" s="222">
        <v>170</v>
      </c>
      <c r="I15" s="222">
        <v>116</v>
      </c>
      <c r="J15" s="222">
        <v>73</v>
      </c>
      <c r="K15" s="222">
        <v>245</v>
      </c>
      <c r="L15" s="222">
        <v>260</v>
      </c>
      <c r="M15" s="222">
        <v>214</v>
      </c>
      <c r="N15" s="222">
        <v>182</v>
      </c>
      <c r="O15" s="222">
        <v>193</v>
      </c>
      <c r="P15" s="222">
        <v>217</v>
      </c>
      <c r="Q15" s="222">
        <v>219</v>
      </c>
      <c r="R15" s="223">
        <v>2260</v>
      </c>
      <c r="S15" s="224">
        <v>3000</v>
      </c>
      <c r="T15" s="225">
        <v>75.33</v>
      </c>
      <c r="U15" s="226">
        <v>14</v>
      </c>
      <c r="V15" s="227">
        <v>15</v>
      </c>
      <c r="W15" s="227">
        <v>16</v>
      </c>
      <c r="X15" s="227">
        <v>13</v>
      </c>
      <c r="Y15" s="227">
        <v>7</v>
      </c>
      <c r="Z15" s="227">
        <v>23</v>
      </c>
      <c r="AA15" s="227">
        <v>23</v>
      </c>
      <c r="AB15" s="227">
        <v>21</v>
      </c>
      <c r="AC15" s="227">
        <v>17</v>
      </c>
      <c r="AD15" s="227">
        <v>18</v>
      </c>
      <c r="AE15" s="227">
        <v>23</v>
      </c>
      <c r="AF15" s="227">
        <v>21</v>
      </c>
      <c r="AG15" s="228">
        <v>211</v>
      </c>
      <c r="AH15" s="229">
        <v>0</v>
      </c>
      <c r="AI15" s="230">
        <v>0</v>
      </c>
      <c r="AJ15" s="230">
        <v>0</v>
      </c>
      <c r="AK15" s="230">
        <v>0</v>
      </c>
      <c r="AL15" s="230">
        <v>0</v>
      </c>
      <c r="AM15" s="230">
        <v>0</v>
      </c>
      <c r="AN15" s="230">
        <v>0</v>
      </c>
      <c r="AO15" s="230">
        <v>0</v>
      </c>
      <c r="AP15" s="230">
        <v>0</v>
      </c>
      <c r="AQ15" s="230">
        <v>0</v>
      </c>
      <c r="AR15" s="230">
        <v>0</v>
      </c>
      <c r="AS15" s="230">
        <v>0</v>
      </c>
      <c r="AT15" s="231">
        <v>0</v>
      </c>
      <c r="AU15" s="232">
        <v>0</v>
      </c>
    </row>
    <row r="16" spans="1:47">
      <c r="A16" s="217">
        <v>13</v>
      </c>
      <c r="B16" s="218"/>
      <c r="C16" s="219" t="s">
        <v>797</v>
      </c>
      <c r="D16" s="219" t="s">
        <v>293</v>
      </c>
      <c r="E16" s="220" t="s">
        <v>202</v>
      </c>
      <c r="F16" s="221">
        <v>176.7</v>
      </c>
      <c r="G16" s="222">
        <v>135.30000000000001</v>
      </c>
      <c r="H16" s="222">
        <v>177.7</v>
      </c>
      <c r="I16" s="222">
        <v>184.8</v>
      </c>
      <c r="J16" s="222">
        <v>201.8</v>
      </c>
      <c r="K16" s="222">
        <v>189.4</v>
      </c>
      <c r="L16" s="222">
        <v>188.5</v>
      </c>
      <c r="M16" s="222">
        <v>225</v>
      </c>
      <c r="N16" s="222">
        <v>221.1</v>
      </c>
      <c r="O16" s="222">
        <v>158</v>
      </c>
      <c r="P16" s="222">
        <v>197</v>
      </c>
      <c r="Q16" s="222">
        <v>99.5</v>
      </c>
      <c r="R16" s="223">
        <v>2154.8000000000002</v>
      </c>
      <c r="S16" s="224">
        <v>2200</v>
      </c>
      <c r="T16" s="225">
        <v>97.95</v>
      </c>
      <c r="U16" s="226">
        <v>19</v>
      </c>
      <c r="V16" s="227">
        <v>15</v>
      </c>
      <c r="W16" s="227">
        <v>20</v>
      </c>
      <c r="X16" s="227">
        <v>20</v>
      </c>
      <c r="Y16" s="227">
        <v>25</v>
      </c>
      <c r="Z16" s="227">
        <v>20</v>
      </c>
      <c r="AA16" s="227">
        <v>21</v>
      </c>
      <c r="AB16" s="227">
        <v>24</v>
      </c>
      <c r="AC16" s="227">
        <v>25</v>
      </c>
      <c r="AD16" s="227">
        <v>18</v>
      </c>
      <c r="AE16" s="227">
        <v>22</v>
      </c>
      <c r="AF16" s="227">
        <v>12</v>
      </c>
      <c r="AG16" s="228">
        <v>241</v>
      </c>
      <c r="AH16" s="229">
        <v>19</v>
      </c>
      <c r="AI16" s="230">
        <v>16</v>
      </c>
      <c r="AJ16" s="230">
        <v>8</v>
      </c>
      <c r="AK16" s="230">
        <v>20</v>
      </c>
      <c r="AL16" s="230">
        <v>24</v>
      </c>
      <c r="AM16" s="230">
        <v>20</v>
      </c>
      <c r="AN16" s="230">
        <v>19</v>
      </c>
      <c r="AO16" s="230">
        <v>23</v>
      </c>
      <c r="AP16" s="230">
        <v>21</v>
      </c>
      <c r="AQ16" s="230">
        <v>17</v>
      </c>
      <c r="AR16" s="230">
        <v>19</v>
      </c>
      <c r="AS16" s="230">
        <v>14</v>
      </c>
      <c r="AT16" s="231">
        <v>220</v>
      </c>
      <c r="AU16" s="232">
        <v>220</v>
      </c>
    </row>
    <row r="17" spans="1:47">
      <c r="A17" s="217">
        <v>14</v>
      </c>
      <c r="B17" s="218"/>
      <c r="C17" s="219" t="s">
        <v>1140</v>
      </c>
      <c r="D17" s="219" t="s">
        <v>1141</v>
      </c>
      <c r="E17" s="220" t="s">
        <v>1142</v>
      </c>
      <c r="F17" s="221">
        <v>200</v>
      </c>
      <c r="G17" s="222">
        <v>222</v>
      </c>
      <c r="H17" s="222">
        <v>182</v>
      </c>
      <c r="I17" s="222">
        <v>177</v>
      </c>
      <c r="J17" s="222">
        <v>177</v>
      </c>
      <c r="K17" s="222">
        <v>185</v>
      </c>
      <c r="L17" s="222">
        <v>196</v>
      </c>
      <c r="M17" s="222">
        <v>189</v>
      </c>
      <c r="N17" s="222">
        <v>155</v>
      </c>
      <c r="O17" s="222">
        <v>187</v>
      </c>
      <c r="P17" s="222">
        <v>131</v>
      </c>
      <c r="Q17" s="222">
        <v>141</v>
      </c>
      <c r="R17" s="223">
        <v>2142</v>
      </c>
      <c r="S17" s="224">
        <v>2000</v>
      </c>
      <c r="T17" s="225">
        <v>107.1</v>
      </c>
      <c r="U17" s="226">
        <v>20</v>
      </c>
      <c r="V17" s="227">
        <v>22</v>
      </c>
      <c r="W17" s="227">
        <v>22</v>
      </c>
      <c r="X17" s="227">
        <v>19</v>
      </c>
      <c r="Y17" s="227">
        <v>17</v>
      </c>
      <c r="Z17" s="227">
        <v>21</v>
      </c>
      <c r="AA17" s="227">
        <v>20</v>
      </c>
      <c r="AB17" s="227">
        <v>18</v>
      </c>
      <c r="AC17" s="227">
        <v>19</v>
      </c>
      <c r="AD17" s="227">
        <v>20</v>
      </c>
      <c r="AE17" s="227">
        <v>15</v>
      </c>
      <c r="AF17" s="227">
        <v>20</v>
      </c>
      <c r="AG17" s="228">
        <v>233</v>
      </c>
      <c r="AH17" s="229">
        <v>0</v>
      </c>
      <c r="AI17" s="230">
        <v>0</v>
      </c>
      <c r="AJ17" s="230">
        <v>0</v>
      </c>
      <c r="AK17" s="230">
        <v>0</v>
      </c>
      <c r="AL17" s="230">
        <v>0</v>
      </c>
      <c r="AM17" s="230">
        <v>0</v>
      </c>
      <c r="AN17" s="230">
        <v>0</v>
      </c>
      <c r="AO17" s="230">
        <v>0</v>
      </c>
      <c r="AP17" s="230">
        <v>0</v>
      </c>
      <c r="AQ17" s="230">
        <v>0</v>
      </c>
      <c r="AR17" s="230">
        <v>0</v>
      </c>
      <c r="AS17" s="230">
        <v>0</v>
      </c>
      <c r="AT17" s="231">
        <v>0</v>
      </c>
      <c r="AU17" s="232"/>
    </row>
    <row r="18" spans="1:47">
      <c r="A18" s="217">
        <v>15</v>
      </c>
      <c r="B18" s="218"/>
      <c r="C18" s="219" t="s">
        <v>814</v>
      </c>
      <c r="D18" s="219" t="s">
        <v>307</v>
      </c>
      <c r="E18" s="220" t="s">
        <v>202</v>
      </c>
      <c r="F18" s="221">
        <v>160</v>
      </c>
      <c r="G18" s="222">
        <v>100</v>
      </c>
      <c r="H18" s="222">
        <v>100</v>
      </c>
      <c r="I18" s="222">
        <v>100</v>
      </c>
      <c r="J18" s="222">
        <v>150</v>
      </c>
      <c r="K18" s="222">
        <v>150</v>
      </c>
      <c r="L18" s="222">
        <v>240</v>
      </c>
      <c r="M18" s="222">
        <v>240</v>
      </c>
      <c r="N18" s="222">
        <v>170</v>
      </c>
      <c r="O18" s="222">
        <v>170</v>
      </c>
      <c r="P18" s="222">
        <v>90</v>
      </c>
      <c r="Q18" s="222">
        <v>150</v>
      </c>
      <c r="R18" s="223">
        <v>1820</v>
      </c>
      <c r="S18" s="224">
        <v>4000</v>
      </c>
      <c r="T18" s="225">
        <v>45.5</v>
      </c>
      <c r="U18" s="226">
        <v>15</v>
      </c>
      <c r="V18" s="227">
        <v>10</v>
      </c>
      <c r="W18" s="227">
        <v>9</v>
      </c>
      <c r="X18" s="227">
        <v>9</v>
      </c>
      <c r="Y18" s="227">
        <v>15</v>
      </c>
      <c r="Z18" s="227">
        <v>15</v>
      </c>
      <c r="AA18" s="227">
        <v>20</v>
      </c>
      <c r="AB18" s="227">
        <v>20</v>
      </c>
      <c r="AC18" s="227">
        <v>15</v>
      </c>
      <c r="AD18" s="227">
        <v>15</v>
      </c>
      <c r="AE18" s="227">
        <v>10</v>
      </c>
      <c r="AF18" s="227">
        <v>10</v>
      </c>
      <c r="AG18" s="228">
        <v>163</v>
      </c>
      <c r="AH18" s="229">
        <v>32</v>
      </c>
      <c r="AI18" s="230">
        <v>15</v>
      </c>
      <c r="AJ18" s="230">
        <v>15</v>
      </c>
      <c r="AK18" s="230">
        <v>15</v>
      </c>
      <c r="AL18" s="230">
        <v>25</v>
      </c>
      <c r="AM18" s="230">
        <v>30</v>
      </c>
      <c r="AN18" s="230">
        <v>48</v>
      </c>
      <c r="AO18" s="230">
        <v>48</v>
      </c>
      <c r="AP18" s="230">
        <v>38</v>
      </c>
      <c r="AQ18" s="230">
        <v>35</v>
      </c>
      <c r="AR18" s="230">
        <v>20</v>
      </c>
      <c r="AS18" s="230">
        <v>20</v>
      </c>
      <c r="AT18" s="231">
        <v>341</v>
      </c>
      <c r="AU18" s="232">
        <v>600</v>
      </c>
    </row>
    <row r="19" spans="1:47">
      <c r="A19" s="217">
        <v>16</v>
      </c>
      <c r="B19" s="218"/>
      <c r="C19" s="219" t="s">
        <v>822</v>
      </c>
      <c r="D19" s="219" t="s">
        <v>244</v>
      </c>
      <c r="E19" s="220" t="s">
        <v>109</v>
      </c>
      <c r="F19" s="221">
        <v>56.5</v>
      </c>
      <c r="G19" s="222">
        <v>39</v>
      </c>
      <c r="H19" s="222">
        <v>62</v>
      </c>
      <c r="I19" s="222">
        <v>179.5</v>
      </c>
      <c r="J19" s="222">
        <v>302.7</v>
      </c>
      <c r="K19" s="222">
        <v>166.8</v>
      </c>
      <c r="L19" s="222">
        <v>181.9</v>
      </c>
      <c r="M19" s="222">
        <v>252.8</v>
      </c>
      <c r="N19" s="222">
        <v>181.2</v>
      </c>
      <c r="O19" s="222">
        <v>157.5</v>
      </c>
      <c r="P19" s="222">
        <v>104.5</v>
      </c>
      <c r="Q19" s="222">
        <v>134</v>
      </c>
      <c r="R19" s="223">
        <v>1818.4</v>
      </c>
      <c r="S19" s="224">
        <v>1000</v>
      </c>
      <c r="T19" s="225">
        <v>181.84</v>
      </c>
      <c r="U19" s="226">
        <v>5</v>
      </c>
      <c r="V19" s="227">
        <v>5</v>
      </c>
      <c r="W19" s="227">
        <v>6</v>
      </c>
      <c r="X19" s="227">
        <v>17</v>
      </c>
      <c r="Y19" s="227">
        <v>22</v>
      </c>
      <c r="Z19" s="227">
        <v>8</v>
      </c>
      <c r="AA19" s="227">
        <v>20</v>
      </c>
      <c r="AB19" s="227">
        <v>24</v>
      </c>
      <c r="AC19" s="227">
        <v>22</v>
      </c>
      <c r="AD19" s="227">
        <v>23</v>
      </c>
      <c r="AE19" s="227">
        <v>14</v>
      </c>
      <c r="AF19" s="227">
        <v>15</v>
      </c>
      <c r="AG19" s="228">
        <v>181</v>
      </c>
      <c r="AH19" s="229">
        <v>0</v>
      </c>
      <c r="AI19" s="230">
        <v>0</v>
      </c>
      <c r="AJ19" s="230">
        <v>0</v>
      </c>
      <c r="AK19" s="230">
        <v>0</v>
      </c>
      <c r="AL19" s="230">
        <v>0</v>
      </c>
      <c r="AM19" s="230">
        <v>0</v>
      </c>
      <c r="AN19" s="230">
        <v>0</v>
      </c>
      <c r="AO19" s="230">
        <v>0</v>
      </c>
      <c r="AP19" s="230">
        <v>0</v>
      </c>
      <c r="AQ19" s="230">
        <v>0</v>
      </c>
      <c r="AR19" s="230">
        <v>0</v>
      </c>
      <c r="AS19" s="230">
        <v>0</v>
      </c>
      <c r="AT19" s="231">
        <v>0</v>
      </c>
      <c r="AU19" s="232">
        <v>0</v>
      </c>
    </row>
    <row r="20" spans="1:47">
      <c r="A20" s="217">
        <v>17</v>
      </c>
      <c r="B20" s="218"/>
      <c r="C20" s="219" t="s">
        <v>801</v>
      </c>
      <c r="D20" s="219" t="s">
        <v>802</v>
      </c>
      <c r="E20" s="220" t="s">
        <v>169</v>
      </c>
      <c r="F20" s="221">
        <v>291.7</v>
      </c>
      <c r="G20" s="222">
        <v>207.8</v>
      </c>
      <c r="H20" s="222">
        <v>181.5</v>
      </c>
      <c r="I20" s="222">
        <v>302</v>
      </c>
      <c r="J20" s="222">
        <v>217.1</v>
      </c>
      <c r="K20" s="222">
        <v>126.6</v>
      </c>
      <c r="L20" s="222">
        <v>138.1</v>
      </c>
      <c r="M20" s="222">
        <v>51.3</v>
      </c>
      <c r="N20" s="222">
        <v>37</v>
      </c>
      <c r="O20" s="222">
        <v>70.5</v>
      </c>
      <c r="P20" s="222">
        <v>96.8</v>
      </c>
      <c r="Q20" s="222">
        <v>82</v>
      </c>
      <c r="R20" s="223">
        <v>1802.4</v>
      </c>
      <c r="S20" s="224">
        <v>2500</v>
      </c>
      <c r="T20" s="225">
        <v>72.099999999999994</v>
      </c>
      <c r="U20" s="226">
        <v>20</v>
      </c>
      <c r="V20" s="227">
        <v>16</v>
      </c>
      <c r="W20" s="227">
        <v>12</v>
      </c>
      <c r="X20" s="227">
        <v>16</v>
      </c>
      <c r="Y20" s="227">
        <v>18</v>
      </c>
      <c r="Z20" s="227">
        <v>13</v>
      </c>
      <c r="AA20" s="227">
        <v>11</v>
      </c>
      <c r="AB20" s="227">
        <v>5</v>
      </c>
      <c r="AC20" s="227">
        <v>5</v>
      </c>
      <c r="AD20" s="227">
        <v>6</v>
      </c>
      <c r="AE20" s="227">
        <v>9</v>
      </c>
      <c r="AF20" s="227">
        <v>8</v>
      </c>
      <c r="AG20" s="228">
        <v>139</v>
      </c>
      <c r="AH20" s="229">
        <v>26</v>
      </c>
      <c r="AI20" s="230">
        <v>21</v>
      </c>
      <c r="AJ20" s="230">
        <v>15</v>
      </c>
      <c r="AK20" s="230">
        <v>29</v>
      </c>
      <c r="AL20" s="230">
        <v>24</v>
      </c>
      <c r="AM20" s="230">
        <v>13</v>
      </c>
      <c r="AN20" s="230">
        <v>12</v>
      </c>
      <c r="AO20" s="230">
        <v>4</v>
      </c>
      <c r="AP20" s="230">
        <v>5</v>
      </c>
      <c r="AQ20" s="230">
        <v>7</v>
      </c>
      <c r="AR20" s="230">
        <v>10</v>
      </c>
      <c r="AS20" s="230">
        <v>7</v>
      </c>
      <c r="AT20" s="231">
        <v>173</v>
      </c>
      <c r="AU20" s="232">
        <v>240</v>
      </c>
    </row>
    <row r="21" spans="1:47">
      <c r="A21" s="217">
        <v>18</v>
      </c>
      <c r="B21" s="218" t="s">
        <v>308</v>
      </c>
      <c r="C21" s="219" t="s">
        <v>796</v>
      </c>
      <c r="D21" s="219" t="s">
        <v>1063</v>
      </c>
      <c r="E21" s="220" t="s">
        <v>1137</v>
      </c>
      <c r="F21" s="221">
        <v>149</v>
      </c>
      <c r="G21" s="222">
        <v>189.5</v>
      </c>
      <c r="H21" s="222">
        <v>161</v>
      </c>
      <c r="I21" s="222">
        <v>144.5</v>
      </c>
      <c r="J21" s="222">
        <v>128.19999999999999</v>
      </c>
      <c r="K21" s="222">
        <v>131.30000000000001</v>
      </c>
      <c r="L21" s="222">
        <v>120.5</v>
      </c>
      <c r="M21" s="222">
        <v>148.69999999999999</v>
      </c>
      <c r="N21" s="222">
        <v>176.5</v>
      </c>
      <c r="O21" s="222">
        <v>169.3</v>
      </c>
      <c r="P21" s="222">
        <v>134.19999999999999</v>
      </c>
      <c r="Q21" s="222">
        <v>142.69999999999999</v>
      </c>
      <c r="R21" s="223">
        <v>1795.4</v>
      </c>
      <c r="S21" s="224">
        <v>2000</v>
      </c>
      <c r="T21" s="225">
        <v>89.77</v>
      </c>
      <c r="U21" s="226">
        <v>17</v>
      </c>
      <c r="V21" s="227">
        <v>20</v>
      </c>
      <c r="W21" s="227">
        <v>19</v>
      </c>
      <c r="X21" s="227">
        <v>18</v>
      </c>
      <c r="Y21" s="227">
        <v>20</v>
      </c>
      <c r="Z21" s="227">
        <v>17</v>
      </c>
      <c r="AA21" s="227">
        <v>21</v>
      </c>
      <c r="AB21" s="227">
        <v>20</v>
      </c>
      <c r="AC21" s="227">
        <v>18</v>
      </c>
      <c r="AD21" s="227">
        <v>23</v>
      </c>
      <c r="AE21" s="227">
        <v>17</v>
      </c>
      <c r="AF21" s="227">
        <v>19</v>
      </c>
      <c r="AG21" s="228">
        <v>229</v>
      </c>
      <c r="AH21" s="229">
        <v>29</v>
      </c>
      <c r="AI21" s="230">
        <v>34</v>
      </c>
      <c r="AJ21" s="230">
        <v>31</v>
      </c>
      <c r="AK21" s="230">
        <v>27</v>
      </c>
      <c r="AL21" s="230">
        <v>23</v>
      </c>
      <c r="AM21" s="230">
        <v>21</v>
      </c>
      <c r="AN21" s="230">
        <v>42</v>
      </c>
      <c r="AO21" s="230">
        <v>27</v>
      </c>
      <c r="AP21" s="230">
        <v>33</v>
      </c>
      <c r="AQ21" s="230">
        <v>32</v>
      </c>
      <c r="AR21" s="230">
        <v>27</v>
      </c>
      <c r="AS21" s="230">
        <v>22</v>
      </c>
      <c r="AT21" s="231">
        <v>348</v>
      </c>
      <c r="AU21" s="232">
        <v>360</v>
      </c>
    </row>
    <row r="22" spans="1:47">
      <c r="A22" s="217">
        <v>19</v>
      </c>
      <c r="B22" s="218"/>
      <c r="C22" s="219" t="s">
        <v>791</v>
      </c>
      <c r="D22" s="219" t="s">
        <v>792</v>
      </c>
      <c r="E22" s="220" t="s">
        <v>109</v>
      </c>
      <c r="F22" s="221">
        <v>101.8</v>
      </c>
      <c r="G22" s="222">
        <v>178.7</v>
      </c>
      <c r="H22" s="222">
        <v>172.6</v>
      </c>
      <c r="I22" s="222">
        <v>170.5</v>
      </c>
      <c r="J22" s="222">
        <v>107.9</v>
      </c>
      <c r="K22" s="222">
        <v>122.2</v>
      </c>
      <c r="L22" s="222">
        <v>113.9</v>
      </c>
      <c r="M22" s="222">
        <v>155.1</v>
      </c>
      <c r="N22" s="222">
        <v>245.3</v>
      </c>
      <c r="O22" s="222">
        <v>103.3</v>
      </c>
      <c r="P22" s="222">
        <v>103.2</v>
      </c>
      <c r="Q22" s="222">
        <v>209.3</v>
      </c>
      <c r="R22" s="223">
        <v>1783.8</v>
      </c>
      <c r="S22" s="224">
        <v>2000</v>
      </c>
      <c r="T22" s="225">
        <v>89.19</v>
      </c>
      <c r="U22" s="226">
        <v>10</v>
      </c>
      <c r="V22" s="227">
        <v>10</v>
      </c>
      <c r="W22" s="227">
        <v>11</v>
      </c>
      <c r="X22" s="227">
        <v>14</v>
      </c>
      <c r="Y22" s="227">
        <v>11</v>
      </c>
      <c r="Z22" s="227">
        <v>10</v>
      </c>
      <c r="AA22" s="227">
        <v>7</v>
      </c>
      <c r="AB22" s="227">
        <v>11</v>
      </c>
      <c r="AC22" s="227">
        <v>13</v>
      </c>
      <c r="AD22" s="227">
        <v>10</v>
      </c>
      <c r="AE22" s="227">
        <v>8</v>
      </c>
      <c r="AF22" s="227">
        <v>15</v>
      </c>
      <c r="AG22" s="228">
        <v>130</v>
      </c>
      <c r="AH22" s="229">
        <v>13</v>
      </c>
      <c r="AI22" s="230">
        <v>20</v>
      </c>
      <c r="AJ22" s="230">
        <v>23</v>
      </c>
      <c r="AK22" s="230">
        <v>25</v>
      </c>
      <c r="AL22" s="230">
        <v>14</v>
      </c>
      <c r="AM22" s="230">
        <v>18</v>
      </c>
      <c r="AN22" s="230">
        <v>15</v>
      </c>
      <c r="AO22" s="230">
        <v>17</v>
      </c>
      <c r="AP22" s="230">
        <v>26</v>
      </c>
      <c r="AQ22" s="230">
        <v>12</v>
      </c>
      <c r="AR22" s="230">
        <v>13</v>
      </c>
      <c r="AS22" s="230">
        <v>21</v>
      </c>
      <c r="AT22" s="231">
        <v>217</v>
      </c>
      <c r="AU22" s="232">
        <v>0</v>
      </c>
    </row>
    <row r="23" spans="1:47">
      <c r="A23" s="233">
        <v>20</v>
      </c>
      <c r="B23" s="234" t="s">
        <v>308</v>
      </c>
      <c r="C23" s="235" t="s">
        <v>795</v>
      </c>
      <c r="D23" s="235" t="s">
        <v>275</v>
      </c>
      <c r="E23" s="236" t="s">
        <v>119</v>
      </c>
      <c r="F23" s="237">
        <v>123.7</v>
      </c>
      <c r="G23" s="238">
        <v>151.80000000000001</v>
      </c>
      <c r="H23" s="238">
        <v>179.4</v>
      </c>
      <c r="I23" s="238">
        <v>138.5</v>
      </c>
      <c r="J23" s="238">
        <v>99.8</v>
      </c>
      <c r="K23" s="238">
        <v>105.4</v>
      </c>
      <c r="L23" s="238">
        <v>133.1</v>
      </c>
      <c r="M23" s="238">
        <v>192.6</v>
      </c>
      <c r="N23" s="238">
        <v>210</v>
      </c>
      <c r="O23" s="238">
        <v>116.9</v>
      </c>
      <c r="P23" s="238">
        <v>142.69999999999999</v>
      </c>
      <c r="Q23" s="238">
        <v>164.5</v>
      </c>
      <c r="R23" s="239">
        <v>1758.4</v>
      </c>
      <c r="S23" s="240">
        <v>1500</v>
      </c>
      <c r="T23" s="241">
        <v>117.23</v>
      </c>
      <c r="U23" s="242">
        <v>27</v>
      </c>
      <c r="V23" s="243">
        <v>24</v>
      </c>
      <c r="W23" s="243">
        <v>26</v>
      </c>
      <c r="X23" s="243">
        <v>22</v>
      </c>
      <c r="Y23" s="243">
        <v>24</v>
      </c>
      <c r="Z23" s="243">
        <v>21</v>
      </c>
      <c r="AA23" s="243">
        <v>21</v>
      </c>
      <c r="AB23" s="243">
        <v>27</v>
      </c>
      <c r="AC23" s="243">
        <v>30</v>
      </c>
      <c r="AD23" s="243">
        <v>20</v>
      </c>
      <c r="AE23" s="243">
        <v>23</v>
      </c>
      <c r="AF23" s="243">
        <v>26</v>
      </c>
      <c r="AG23" s="244">
        <v>291</v>
      </c>
      <c r="AH23" s="245">
        <v>18</v>
      </c>
      <c r="AI23" s="246">
        <v>30</v>
      </c>
      <c r="AJ23" s="246">
        <v>30</v>
      </c>
      <c r="AK23" s="246">
        <v>24</v>
      </c>
      <c r="AL23" s="246">
        <v>29</v>
      </c>
      <c r="AM23" s="246">
        <v>25</v>
      </c>
      <c r="AN23" s="246">
        <v>30</v>
      </c>
      <c r="AO23" s="246">
        <v>35</v>
      </c>
      <c r="AP23" s="246">
        <v>36</v>
      </c>
      <c r="AQ23" s="246">
        <v>20</v>
      </c>
      <c r="AR23" s="246">
        <v>23</v>
      </c>
      <c r="AS23" s="246">
        <v>26</v>
      </c>
      <c r="AT23" s="247">
        <v>326</v>
      </c>
      <c r="AU23" s="248">
        <v>300</v>
      </c>
    </row>
    <row r="24" spans="1:47">
      <c r="A24" s="217">
        <v>21</v>
      </c>
      <c r="B24" s="218" t="s">
        <v>308</v>
      </c>
      <c r="C24" s="219" t="s">
        <v>943</v>
      </c>
      <c r="D24" s="219" t="s">
        <v>944</v>
      </c>
      <c r="E24" s="220" t="s">
        <v>109</v>
      </c>
      <c r="F24" s="221">
        <v>198</v>
      </c>
      <c r="G24" s="222">
        <v>117</v>
      </c>
      <c r="H24" s="222">
        <v>160</v>
      </c>
      <c r="I24" s="222">
        <v>78</v>
      </c>
      <c r="J24" s="222">
        <v>162</v>
      </c>
      <c r="K24" s="222">
        <v>80</v>
      </c>
      <c r="L24" s="222">
        <v>112</v>
      </c>
      <c r="M24" s="222">
        <v>82</v>
      </c>
      <c r="N24" s="222">
        <v>140</v>
      </c>
      <c r="O24" s="222">
        <v>210</v>
      </c>
      <c r="P24" s="222">
        <v>208</v>
      </c>
      <c r="Q24" s="222">
        <v>201</v>
      </c>
      <c r="R24" s="223">
        <v>1748</v>
      </c>
      <c r="S24" s="224">
        <v>2000</v>
      </c>
      <c r="T24" s="225">
        <v>87.4</v>
      </c>
      <c r="U24" s="226">
        <v>15</v>
      </c>
      <c r="V24" s="227">
        <v>7</v>
      </c>
      <c r="W24" s="227">
        <v>16</v>
      </c>
      <c r="X24" s="227">
        <v>8</v>
      </c>
      <c r="Y24" s="227">
        <v>12</v>
      </c>
      <c r="Z24" s="227">
        <v>5</v>
      </c>
      <c r="AA24" s="227">
        <v>5</v>
      </c>
      <c r="AB24" s="227">
        <v>7</v>
      </c>
      <c r="AC24" s="227">
        <v>9</v>
      </c>
      <c r="AD24" s="227">
        <v>18</v>
      </c>
      <c r="AE24" s="227">
        <v>19</v>
      </c>
      <c r="AF24" s="227">
        <v>17</v>
      </c>
      <c r="AG24" s="228">
        <v>138</v>
      </c>
      <c r="AH24" s="229">
        <v>43</v>
      </c>
      <c r="AI24" s="230">
        <v>20</v>
      </c>
      <c r="AJ24" s="230">
        <v>42</v>
      </c>
      <c r="AK24" s="230">
        <v>12</v>
      </c>
      <c r="AL24" s="230">
        <v>50</v>
      </c>
      <c r="AM24" s="230">
        <v>41</v>
      </c>
      <c r="AN24" s="230">
        <v>20</v>
      </c>
      <c r="AO24" s="230">
        <v>9</v>
      </c>
      <c r="AP24" s="230">
        <v>20</v>
      </c>
      <c r="AQ24" s="230">
        <v>58</v>
      </c>
      <c r="AR24" s="230">
        <v>39</v>
      </c>
      <c r="AS24" s="230">
        <v>28</v>
      </c>
      <c r="AT24" s="231">
        <v>382</v>
      </c>
      <c r="AU24" s="232">
        <v>300</v>
      </c>
    </row>
    <row r="25" spans="1:47">
      <c r="A25" s="217">
        <v>22</v>
      </c>
      <c r="B25" s="218"/>
      <c r="C25" s="219" t="s">
        <v>921</v>
      </c>
      <c r="D25" s="219" t="s">
        <v>922</v>
      </c>
      <c r="E25" s="220" t="s">
        <v>923</v>
      </c>
      <c r="F25" s="221">
        <v>176</v>
      </c>
      <c r="G25" s="222">
        <v>194</v>
      </c>
      <c r="H25" s="222">
        <v>126</v>
      </c>
      <c r="I25" s="222">
        <v>159</v>
      </c>
      <c r="J25" s="222">
        <v>157</v>
      </c>
      <c r="K25" s="222">
        <v>194</v>
      </c>
      <c r="L25" s="222">
        <v>155</v>
      </c>
      <c r="M25" s="222">
        <v>126</v>
      </c>
      <c r="N25" s="222">
        <v>62</v>
      </c>
      <c r="O25" s="222">
        <v>170</v>
      </c>
      <c r="P25" s="222">
        <v>113</v>
      </c>
      <c r="Q25" s="222">
        <v>76</v>
      </c>
      <c r="R25" s="223">
        <v>1708</v>
      </c>
      <c r="S25" s="224">
        <v>1800</v>
      </c>
      <c r="T25" s="225">
        <v>94.89</v>
      </c>
      <c r="U25" s="226">
        <v>14</v>
      </c>
      <c r="V25" s="227">
        <v>18</v>
      </c>
      <c r="W25" s="227">
        <v>15</v>
      </c>
      <c r="X25" s="227">
        <v>14</v>
      </c>
      <c r="Y25" s="227">
        <v>21</v>
      </c>
      <c r="Z25" s="227">
        <v>15</v>
      </c>
      <c r="AA25" s="227">
        <v>14</v>
      </c>
      <c r="AB25" s="227">
        <v>12</v>
      </c>
      <c r="AC25" s="227">
        <v>7</v>
      </c>
      <c r="AD25" s="227">
        <v>16</v>
      </c>
      <c r="AE25" s="227">
        <v>10</v>
      </c>
      <c r="AF25" s="227">
        <v>9</v>
      </c>
      <c r="AG25" s="228">
        <v>165</v>
      </c>
      <c r="AH25" s="229">
        <v>33</v>
      </c>
      <c r="AI25" s="230">
        <v>44</v>
      </c>
      <c r="AJ25" s="230">
        <v>32</v>
      </c>
      <c r="AK25" s="230">
        <v>32</v>
      </c>
      <c r="AL25" s="230">
        <v>39</v>
      </c>
      <c r="AM25" s="230">
        <v>28</v>
      </c>
      <c r="AN25" s="230">
        <v>33</v>
      </c>
      <c r="AO25" s="230">
        <v>20</v>
      </c>
      <c r="AP25" s="230">
        <v>22</v>
      </c>
      <c r="AQ25" s="230">
        <v>31</v>
      </c>
      <c r="AR25" s="230">
        <v>18</v>
      </c>
      <c r="AS25" s="230">
        <v>25</v>
      </c>
      <c r="AT25" s="231">
        <v>357</v>
      </c>
      <c r="AU25" s="232">
        <v>365</v>
      </c>
    </row>
    <row r="26" spans="1:47">
      <c r="A26" s="217">
        <v>23</v>
      </c>
      <c r="B26" s="218" t="s">
        <v>308</v>
      </c>
      <c r="C26" s="219" t="s">
        <v>807</v>
      </c>
      <c r="D26" s="219" t="s">
        <v>121</v>
      </c>
      <c r="E26" s="220" t="s">
        <v>109</v>
      </c>
      <c r="F26" s="221">
        <v>133</v>
      </c>
      <c r="G26" s="222">
        <v>200</v>
      </c>
      <c r="H26" s="222">
        <v>64</v>
      </c>
      <c r="I26" s="222">
        <v>211</v>
      </c>
      <c r="J26" s="222">
        <v>97</v>
      </c>
      <c r="K26" s="222">
        <v>227.5</v>
      </c>
      <c r="L26" s="222">
        <v>192</v>
      </c>
      <c r="M26" s="222">
        <v>60</v>
      </c>
      <c r="N26" s="222">
        <v>144</v>
      </c>
      <c r="O26" s="222">
        <v>122</v>
      </c>
      <c r="P26" s="222">
        <v>147</v>
      </c>
      <c r="Q26" s="222">
        <v>94</v>
      </c>
      <c r="R26" s="223">
        <v>1691.5</v>
      </c>
      <c r="S26" s="224">
        <v>1500</v>
      </c>
      <c r="T26" s="225">
        <v>112.77</v>
      </c>
      <c r="U26" s="226">
        <v>19</v>
      </c>
      <c r="V26" s="227">
        <v>23</v>
      </c>
      <c r="W26" s="227">
        <v>9</v>
      </c>
      <c r="X26" s="227">
        <v>14</v>
      </c>
      <c r="Y26" s="227">
        <v>11</v>
      </c>
      <c r="Z26" s="227">
        <v>20</v>
      </c>
      <c r="AA26" s="227">
        <v>19</v>
      </c>
      <c r="AB26" s="227">
        <v>10</v>
      </c>
      <c r="AC26" s="227">
        <v>15</v>
      </c>
      <c r="AD26" s="227">
        <v>13</v>
      </c>
      <c r="AE26" s="227">
        <v>15</v>
      </c>
      <c r="AF26" s="227">
        <v>12</v>
      </c>
      <c r="AG26" s="228">
        <v>180</v>
      </c>
      <c r="AH26" s="229">
        <v>0</v>
      </c>
      <c r="AI26" s="230">
        <v>0</v>
      </c>
      <c r="AJ26" s="230">
        <v>0</v>
      </c>
      <c r="AK26" s="230">
        <v>0</v>
      </c>
      <c r="AL26" s="230">
        <v>0</v>
      </c>
      <c r="AM26" s="230">
        <v>0</v>
      </c>
      <c r="AN26" s="230">
        <v>0</v>
      </c>
      <c r="AO26" s="230">
        <v>0</v>
      </c>
      <c r="AP26" s="230">
        <v>0</v>
      </c>
      <c r="AQ26" s="230">
        <v>0</v>
      </c>
      <c r="AR26" s="230">
        <v>0</v>
      </c>
      <c r="AS26" s="230">
        <v>0</v>
      </c>
      <c r="AT26" s="231">
        <v>0</v>
      </c>
      <c r="AU26" s="232">
        <v>0</v>
      </c>
    </row>
    <row r="27" spans="1:47">
      <c r="A27" s="217">
        <v>24</v>
      </c>
      <c r="B27" s="218"/>
      <c r="C27" s="219" t="s">
        <v>584</v>
      </c>
      <c r="D27" s="219" t="s">
        <v>131</v>
      </c>
      <c r="E27" s="220" t="s">
        <v>132</v>
      </c>
      <c r="F27" s="221">
        <v>46</v>
      </c>
      <c r="G27" s="222">
        <v>61</v>
      </c>
      <c r="H27" s="222">
        <v>91</v>
      </c>
      <c r="I27" s="222">
        <v>77</v>
      </c>
      <c r="J27" s="222">
        <v>75</v>
      </c>
      <c r="K27" s="222">
        <v>185</v>
      </c>
      <c r="L27" s="222">
        <v>102</v>
      </c>
      <c r="M27" s="222">
        <v>106</v>
      </c>
      <c r="N27" s="222">
        <v>216</v>
      </c>
      <c r="O27" s="222">
        <v>233</v>
      </c>
      <c r="P27" s="222">
        <v>271</v>
      </c>
      <c r="Q27" s="222">
        <v>225</v>
      </c>
      <c r="R27" s="223">
        <v>1688</v>
      </c>
      <c r="S27" s="224">
        <v>2000</v>
      </c>
      <c r="T27" s="225">
        <v>84.4</v>
      </c>
      <c r="U27" s="226">
        <v>6</v>
      </c>
      <c r="V27" s="227">
        <v>7</v>
      </c>
      <c r="W27" s="227">
        <v>11</v>
      </c>
      <c r="X27" s="227">
        <v>10</v>
      </c>
      <c r="Y27" s="227">
        <v>7</v>
      </c>
      <c r="Z27" s="227">
        <v>21</v>
      </c>
      <c r="AA27" s="227">
        <v>13</v>
      </c>
      <c r="AB27" s="227">
        <v>9</v>
      </c>
      <c r="AC27" s="227">
        <v>20</v>
      </c>
      <c r="AD27" s="227">
        <v>18</v>
      </c>
      <c r="AE27" s="227">
        <v>20</v>
      </c>
      <c r="AF27" s="227">
        <v>16</v>
      </c>
      <c r="AG27" s="228">
        <v>158</v>
      </c>
      <c r="AH27" s="229">
        <v>5</v>
      </c>
      <c r="AI27" s="230">
        <v>6</v>
      </c>
      <c r="AJ27" s="230">
        <v>10</v>
      </c>
      <c r="AK27" s="230">
        <v>10</v>
      </c>
      <c r="AL27" s="230">
        <v>10</v>
      </c>
      <c r="AM27" s="230">
        <v>21</v>
      </c>
      <c r="AN27" s="230">
        <v>12</v>
      </c>
      <c r="AO27" s="230">
        <v>11</v>
      </c>
      <c r="AP27" s="230">
        <v>24</v>
      </c>
      <c r="AQ27" s="230">
        <v>25</v>
      </c>
      <c r="AR27" s="230">
        <v>32</v>
      </c>
      <c r="AS27" s="230">
        <v>23</v>
      </c>
      <c r="AT27" s="231">
        <v>189</v>
      </c>
      <c r="AU27" s="232">
        <v>200</v>
      </c>
    </row>
    <row r="28" spans="1:47">
      <c r="A28" s="217">
        <v>25</v>
      </c>
      <c r="B28" s="218"/>
      <c r="C28" s="219" t="s">
        <v>806</v>
      </c>
      <c r="D28" s="219" t="s">
        <v>229</v>
      </c>
      <c r="E28" s="220" t="s">
        <v>109</v>
      </c>
      <c r="F28" s="221">
        <v>178.5</v>
      </c>
      <c r="G28" s="222">
        <v>149.4</v>
      </c>
      <c r="H28" s="222">
        <v>109.9</v>
      </c>
      <c r="I28" s="222">
        <v>162.1</v>
      </c>
      <c r="J28" s="222">
        <v>148.1</v>
      </c>
      <c r="K28" s="222">
        <v>149.6</v>
      </c>
      <c r="L28" s="222">
        <v>127.5</v>
      </c>
      <c r="M28" s="222">
        <v>103.2</v>
      </c>
      <c r="N28" s="222">
        <v>99.8</v>
      </c>
      <c r="O28" s="222">
        <v>95.6</v>
      </c>
      <c r="P28" s="222">
        <v>153.6</v>
      </c>
      <c r="Q28" s="222">
        <v>157.30000000000001</v>
      </c>
      <c r="R28" s="223">
        <v>1634.6</v>
      </c>
      <c r="S28" s="224">
        <v>2000</v>
      </c>
      <c r="T28" s="225">
        <v>81.73</v>
      </c>
      <c r="U28" s="226">
        <v>22</v>
      </c>
      <c r="V28" s="227">
        <v>18</v>
      </c>
      <c r="W28" s="227">
        <v>13</v>
      </c>
      <c r="X28" s="227">
        <v>18</v>
      </c>
      <c r="Y28" s="227">
        <v>21</v>
      </c>
      <c r="Z28" s="227">
        <v>19</v>
      </c>
      <c r="AA28" s="227">
        <v>15</v>
      </c>
      <c r="AB28" s="227">
        <v>13</v>
      </c>
      <c r="AC28" s="227">
        <v>12</v>
      </c>
      <c r="AD28" s="227">
        <v>11</v>
      </c>
      <c r="AE28" s="227">
        <v>19</v>
      </c>
      <c r="AF28" s="227">
        <v>22</v>
      </c>
      <c r="AG28" s="228">
        <v>203</v>
      </c>
      <c r="AH28" s="229">
        <v>25</v>
      </c>
      <c r="AI28" s="230">
        <v>21</v>
      </c>
      <c r="AJ28" s="230">
        <v>16</v>
      </c>
      <c r="AK28" s="230">
        <v>23</v>
      </c>
      <c r="AL28" s="230">
        <v>23</v>
      </c>
      <c r="AM28" s="230">
        <v>25</v>
      </c>
      <c r="AN28" s="230">
        <v>18</v>
      </c>
      <c r="AO28" s="230">
        <v>15</v>
      </c>
      <c r="AP28" s="230">
        <v>10</v>
      </c>
      <c r="AQ28" s="230">
        <v>10</v>
      </c>
      <c r="AR28" s="230">
        <v>25</v>
      </c>
      <c r="AS28" s="230">
        <v>25</v>
      </c>
      <c r="AT28" s="231">
        <v>236</v>
      </c>
      <c r="AU28" s="232">
        <v>0</v>
      </c>
    </row>
    <row r="29" spans="1:47">
      <c r="A29" s="217">
        <v>26</v>
      </c>
      <c r="B29" s="218" t="s">
        <v>308</v>
      </c>
      <c r="C29" s="219" t="s">
        <v>1143</v>
      </c>
      <c r="D29" s="219" t="s">
        <v>1144</v>
      </c>
      <c r="E29" s="220" t="s">
        <v>109</v>
      </c>
      <c r="F29" s="221">
        <v>180</v>
      </c>
      <c r="G29" s="222">
        <v>116</v>
      </c>
      <c r="H29" s="222">
        <v>220</v>
      </c>
      <c r="I29" s="222">
        <v>72</v>
      </c>
      <c r="J29" s="222">
        <v>396.9</v>
      </c>
      <c r="K29" s="222">
        <v>182</v>
      </c>
      <c r="L29" s="222">
        <v>40</v>
      </c>
      <c r="M29" s="222">
        <v>76</v>
      </c>
      <c r="N29" s="222">
        <v>111</v>
      </c>
      <c r="O29" s="222">
        <v>208</v>
      </c>
      <c r="P29" s="222">
        <v>0</v>
      </c>
      <c r="Q29" s="222">
        <v>0</v>
      </c>
      <c r="R29" s="223">
        <v>1601.9</v>
      </c>
      <c r="S29" s="224">
        <v>700</v>
      </c>
      <c r="T29" s="225">
        <v>228.84</v>
      </c>
      <c r="U29" s="226">
        <v>6</v>
      </c>
      <c r="V29" s="227">
        <v>6</v>
      </c>
      <c r="W29" s="227">
        <v>4</v>
      </c>
      <c r="X29" s="227">
        <v>3</v>
      </c>
      <c r="Y29" s="227">
        <v>7</v>
      </c>
      <c r="Z29" s="227">
        <v>10</v>
      </c>
      <c r="AA29" s="227">
        <v>2</v>
      </c>
      <c r="AB29" s="227">
        <v>7</v>
      </c>
      <c r="AC29" s="227">
        <v>6</v>
      </c>
      <c r="AD29" s="227">
        <v>4</v>
      </c>
      <c r="AE29" s="227">
        <v>0</v>
      </c>
      <c r="AF29" s="227">
        <v>0</v>
      </c>
      <c r="AG29" s="228">
        <v>55</v>
      </c>
      <c r="AH29" s="229">
        <v>56</v>
      </c>
      <c r="AI29" s="230">
        <v>49</v>
      </c>
      <c r="AJ29" s="230">
        <v>33</v>
      </c>
      <c r="AK29" s="230">
        <v>20</v>
      </c>
      <c r="AL29" s="230">
        <v>84</v>
      </c>
      <c r="AM29" s="230">
        <v>35</v>
      </c>
      <c r="AN29" s="230">
        <v>8</v>
      </c>
      <c r="AO29" s="230">
        <v>10</v>
      </c>
      <c r="AP29" s="230">
        <v>44</v>
      </c>
      <c r="AQ29" s="230">
        <v>32</v>
      </c>
      <c r="AR29" s="230">
        <v>0</v>
      </c>
      <c r="AS29" s="230">
        <v>0</v>
      </c>
      <c r="AT29" s="231">
        <v>371</v>
      </c>
      <c r="AU29" s="232"/>
    </row>
    <row r="30" spans="1:47">
      <c r="A30" s="217">
        <v>27</v>
      </c>
      <c r="B30" s="218"/>
      <c r="C30" s="219" t="s">
        <v>805</v>
      </c>
      <c r="D30" s="219" t="s">
        <v>166</v>
      </c>
      <c r="E30" s="220" t="s">
        <v>109</v>
      </c>
      <c r="F30" s="221">
        <v>152</v>
      </c>
      <c r="G30" s="222">
        <v>143</v>
      </c>
      <c r="H30" s="222">
        <v>130</v>
      </c>
      <c r="I30" s="222">
        <v>146</v>
      </c>
      <c r="J30" s="222">
        <v>134</v>
      </c>
      <c r="K30" s="222">
        <v>128</v>
      </c>
      <c r="L30" s="222">
        <v>130</v>
      </c>
      <c r="M30" s="222">
        <v>124</v>
      </c>
      <c r="N30" s="222">
        <v>130</v>
      </c>
      <c r="O30" s="222">
        <v>133</v>
      </c>
      <c r="P30" s="222">
        <v>120</v>
      </c>
      <c r="Q30" s="222">
        <v>128</v>
      </c>
      <c r="R30" s="223">
        <v>1598</v>
      </c>
      <c r="S30" s="224">
        <v>1500</v>
      </c>
      <c r="T30" s="225">
        <v>106.53</v>
      </c>
      <c r="U30" s="226">
        <v>12</v>
      </c>
      <c r="V30" s="227">
        <v>11</v>
      </c>
      <c r="W30" s="227">
        <v>10</v>
      </c>
      <c r="X30" s="227">
        <v>11</v>
      </c>
      <c r="Y30" s="227">
        <v>13</v>
      </c>
      <c r="Z30" s="227">
        <v>10</v>
      </c>
      <c r="AA30" s="227">
        <v>10</v>
      </c>
      <c r="AB30" s="227">
        <v>10</v>
      </c>
      <c r="AC30" s="227">
        <v>10</v>
      </c>
      <c r="AD30" s="227">
        <v>11</v>
      </c>
      <c r="AE30" s="227">
        <v>9</v>
      </c>
      <c r="AF30" s="227">
        <v>10</v>
      </c>
      <c r="AG30" s="228">
        <v>127</v>
      </c>
      <c r="AH30" s="229">
        <v>12</v>
      </c>
      <c r="AI30" s="230">
        <v>11</v>
      </c>
      <c r="AJ30" s="230">
        <v>10</v>
      </c>
      <c r="AK30" s="230">
        <v>13</v>
      </c>
      <c r="AL30" s="230">
        <v>14</v>
      </c>
      <c r="AM30" s="230">
        <v>10</v>
      </c>
      <c r="AN30" s="230">
        <v>11</v>
      </c>
      <c r="AO30" s="230">
        <v>10</v>
      </c>
      <c r="AP30" s="230">
        <v>11</v>
      </c>
      <c r="AQ30" s="230">
        <v>11</v>
      </c>
      <c r="AR30" s="230">
        <v>10</v>
      </c>
      <c r="AS30" s="230">
        <v>10</v>
      </c>
      <c r="AT30" s="231">
        <v>133</v>
      </c>
      <c r="AU30" s="232">
        <v>150</v>
      </c>
    </row>
    <row r="31" spans="1:47">
      <c r="A31" s="217">
        <v>28</v>
      </c>
      <c r="B31" s="218"/>
      <c r="C31" s="219" t="s">
        <v>880</v>
      </c>
      <c r="D31" s="219" t="s">
        <v>304</v>
      </c>
      <c r="E31" s="220" t="s">
        <v>109</v>
      </c>
      <c r="F31" s="221">
        <v>15.7</v>
      </c>
      <c r="G31" s="222">
        <v>12.8</v>
      </c>
      <c r="H31" s="222">
        <v>30.8</v>
      </c>
      <c r="I31" s="222">
        <v>162</v>
      </c>
      <c r="J31" s="222">
        <v>125</v>
      </c>
      <c r="K31" s="222">
        <v>214.1</v>
      </c>
      <c r="L31" s="222">
        <v>217.8</v>
      </c>
      <c r="M31" s="222">
        <v>69.599999999999994</v>
      </c>
      <c r="N31" s="222">
        <v>189.3</v>
      </c>
      <c r="O31" s="222">
        <v>210.3</v>
      </c>
      <c r="P31" s="222">
        <v>214.9</v>
      </c>
      <c r="Q31" s="222">
        <v>97.6</v>
      </c>
      <c r="R31" s="223">
        <v>1559.9</v>
      </c>
      <c r="S31" s="224">
        <v>1200</v>
      </c>
      <c r="T31" s="225">
        <v>129.99</v>
      </c>
      <c r="U31" s="226">
        <v>5</v>
      </c>
      <c r="V31" s="227">
        <v>2</v>
      </c>
      <c r="W31" s="227">
        <v>5</v>
      </c>
      <c r="X31" s="227">
        <v>18</v>
      </c>
      <c r="Y31" s="227">
        <v>10</v>
      </c>
      <c r="Z31" s="227">
        <v>20</v>
      </c>
      <c r="AA31" s="227">
        <v>20</v>
      </c>
      <c r="AB31" s="227">
        <v>9</v>
      </c>
      <c r="AC31" s="227">
        <v>13</v>
      </c>
      <c r="AD31" s="227">
        <v>20</v>
      </c>
      <c r="AE31" s="227">
        <v>19</v>
      </c>
      <c r="AF31" s="227">
        <v>10</v>
      </c>
      <c r="AG31" s="228">
        <v>151</v>
      </c>
      <c r="AH31" s="229">
        <v>9</v>
      </c>
      <c r="AI31" s="230">
        <v>4</v>
      </c>
      <c r="AJ31" s="230">
        <v>7</v>
      </c>
      <c r="AK31" s="230">
        <v>13</v>
      </c>
      <c r="AL31" s="230">
        <v>14</v>
      </c>
      <c r="AM31" s="230">
        <v>25</v>
      </c>
      <c r="AN31" s="230">
        <v>19</v>
      </c>
      <c r="AO31" s="230">
        <v>13</v>
      </c>
      <c r="AP31" s="230">
        <v>15</v>
      </c>
      <c r="AQ31" s="230">
        <v>18</v>
      </c>
      <c r="AR31" s="230">
        <v>22</v>
      </c>
      <c r="AS31" s="230">
        <v>9</v>
      </c>
      <c r="AT31" s="231">
        <v>168</v>
      </c>
      <c r="AU31" s="232">
        <v>370</v>
      </c>
    </row>
    <row r="32" spans="1:47">
      <c r="A32" s="217">
        <v>29</v>
      </c>
      <c r="B32" s="218"/>
      <c r="C32" s="219" t="s">
        <v>1145</v>
      </c>
      <c r="D32" s="219" t="s">
        <v>1146</v>
      </c>
      <c r="E32" s="220" t="s">
        <v>109</v>
      </c>
      <c r="F32" s="221">
        <v>40</v>
      </c>
      <c r="G32" s="222">
        <v>200.5</v>
      </c>
      <c r="H32" s="222">
        <v>84</v>
      </c>
      <c r="I32" s="222">
        <v>121</v>
      </c>
      <c r="J32" s="222">
        <v>15</v>
      </c>
      <c r="K32" s="222">
        <v>81</v>
      </c>
      <c r="L32" s="222">
        <v>159</v>
      </c>
      <c r="M32" s="222">
        <v>46</v>
      </c>
      <c r="N32" s="222">
        <v>92</v>
      </c>
      <c r="O32" s="222">
        <v>244.5</v>
      </c>
      <c r="P32" s="222">
        <v>233</v>
      </c>
      <c r="Q32" s="222">
        <v>158</v>
      </c>
      <c r="R32" s="223">
        <v>1474</v>
      </c>
      <c r="S32" s="224">
        <v>1200</v>
      </c>
      <c r="T32" s="225">
        <v>122.83</v>
      </c>
      <c r="U32" s="226">
        <v>5</v>
      </c>
      <c r="V32" s="227">
        <v>12</v>
      </c>
      <c r="W32" s="227">
        <v>7</v>
      </c>
      <c r="X32" s="227">
        <v>6</v>
      </c>
      <c r="Y32" s="227">
        <v>1</v>
      </c>
      <c r="Z32" s="227">
        <v>8</v>
      </c>
      <c r="AA32" s="227">
        <v>11</v>
      </c>
      <c r="AB32" s="227">
        <v>5</v>
      </c>
      <c r="AC32" s="227">
        <v>7</v>
      </c>
      <c r="AD32" s="227">
        <v>15</v>
      </c>
      <c r="AE32" s="227">
        <v>13</v>
      </c>
      <c r="AF32" s="227">
        <v>11</v>
      </c>
      <c r="AG32" s="228">
        <v>101</v>
      </c>
      <c r="AH32" s="229">
        <v>17</v>
      </c>
      <c r="AI32" s="230">
        <v>54</v>
      </c>
      <c r="AJ32" s="230">
        <v>23</v>
      </c>
      <c r="AK32" s="230">
        <v>29</v>
      </c>
      <c r="AL32" s="230">
        <v>3</v>
      </c>
      <c r="AM32" s="230">
        <v>20</v>
      </c>
      <c r="AN32" s="230">
        <v>22</v>
      </c>
      <c r="AO32" s="230">
        <v>24</v>
      </c>
      <c r="AP32" s="230">
        <v>17</v>
      </c>
      <c r="AQ32" s="230">
        <v>35</v>
      </c>
      <c r="AR32" s="230">
        <v>36</v>
      </c>
      <c r="AS32" s="230">
        <v>19</v>
      </c>
      <c r="AT32" s="231">
        <v>299</v>
      </c>
      <c r="AU32" s="232"/>
    </row>
    <row r="33" spans="1:47">
      <c r="A33" s="233">
        <v>30</v>
      </c>
      <c r="B33" s="234"/>
      <c r="C33" s="235" t="s">
        <v>918</v>
      </c>
      <c r="D33" s="235" t="s">
        <v>919</v>
      </c>
      <c r="E33" s="236" t="s">
        <v>109</v>
      </c>
      <c r="F33" s="237">
        <v>241.3</v>
      </c>
      <c r="G33" s="238">
        <v>332.5</v>
      </c>
      <c r="H33" s="238">
        <v>299.39999999999998</v>
      </c>
      <c r="I33" s="238">
        <v>245.3</v>
      </c>
      <c r="J33" s="238">
        <v>10</v>
      </c>
      <c r="K33" s="238">
        <v>196.6</v>
      </c>
      <c r="L33" s="238">
        <v>12</v>
      </c>
      <c r="M33" s="238">
        <v>72</v>
      </c>
      <c r="N33" s="238">
        <v>32</v>
      </c>
      <c r="O33" s="238">
        <v>10</v>
      </c>
      <c r="P33" s="238">
        <v>15</v>
      </c>
      <c r="Q33" s="238">
        <v>0</v>
      </c>
      <c r="R33" s="239">
        <v>1466.1</v>
      </c>
      <c r="S33" s="240">
        <v>2500</v>
      </c>
      <c r="T33" s="241">
        <v>58.64</v>
      </c>
      <c r="U33" s="242">
        <v>19</v>
      </c>
      <c r="V33" s="243">
        <v>20</v>
      </c>
      <c r="W33" s="243">
        <v>19</v>
      </c>
      <c r="X33" s="243">
        <v>15</v>
      </c>
      <c r="Y33" s="243">
        <v>1</v>
      </c>
      <c r="Z33" s="243">
        <v>14</v>
      </c>
      <c r="AA33" s="243">
        <v>1</v>
      </c>
      <c r="AB33" s="243">
        <v>2</v>
      </c>
      <c r="AC33" s="243">
        <v>2</v>
      </c>
      <c r="AD33" s="243">
        <v>1</v>
      </c>
      <c r="AE33" s="243">
        <v>1</v>
      </c>
      <c r="AF33" s="243">
        <v>0</v>
      </c>
      <c r="AG33" s="244">
        <v>95</v>
      </c>
      <c r="AH33" s="245">
        <v>0</v>
      </c>
      <c r="AI33" s="246">
        <v>0</v>
      </c>
      <c r="AJ33" s="246">
        <v>0</v>
      </c>
      <c r="AK33" s="246">
        <v>0</v>
      </c>
      <c r="AL33" s="246">
        <v>0</v>
      </c>
      <c r="AM33" s="246">
        <v>0</v>
      </c>
      <c r="AN33" s="246">
        <v>0</v>
      </c>
      <c r="AO33" s="246">
        <v>0</v>
      </c>
      <c r="AP33" s="246">
        <v>0</v>
      </c>
      <c r="AQ33" s="246">
        <v>0</v>
      </c>
      <c r="AR33" s="246">
        <v>0</v>
      </c>
      <c r="AS33" s="246">
        <v>0</v>
      </c>
      <c r="AT33" s="247">
        <v>0</v>
      </c>
      <c r="AU33" s="248">
        <v>0</v>
      </c>
    </row>
    <row r="34" spans="1:47">
      <c r="A34" s="217">
        <v>31</v>
      </c>
      <c r="B34" s="218"/>
      <c r="C34" s="219" t="s">
        <v>1069</v>
      </c>
      <c r="D34" s="219" t="s">
        <v>1070</v>
      </c>
      <c r="E34" s="220" t="s">
        <v>168</v>
      </c>
      <c r="F34" s="221">
        <v>130.5</v>
      </c>
      <c r="G34" s="222">
        <v>150</v>
      </c>
      <c r="H34" s="222">
        <v>89</v>
      </c>
      <c r="I34" s="222">
        <v>110</v>
      </c>
      <c r="J34" s="222">
        <v>81.5</v>
      </c>
      <c r="K34" s="222">
        <v>154.6</v>
      </c>
      <c r="L34" s="222">
        <v>125.5</v>
      </c>
      <c r="M34" s="222">
        <v>139</v>
      </c>
      <c r="N34" s="222">
        <v>137.19999999999999</v>
      </c>
      <c r="O34" s="222">
        <v>107</v>
      </c>
      <c r="P34" s="222">
        <v>104</v>
      </c>
      <c r="Q34" s="222">
        <v>128.4</v>
      </c>
      <c r="R34" s="223">
        <v>1456.7</v>
      </c>
      <c r="S34" s="224">
        <v>2160</v>
      </c>
      <c r="T34" s="225">
        <v>67.44</v>
      </c>
      <c r="U34" s="226">
        <v>9</v>
      </c>
      <c r="V34" s="227">
        <v>10</v>
      </c>
      <c r="W34" s="227">
        <v>8</v>
      </c>
      <c r="X34" s="227">
        <v>11</v>
      </c>
      <c r="Y34" s="227">
        <v>10</v>
      </c>
      <c r="Z34" s="227">
        <v>13</v>
      </c>
      <c r="AA34" s="227">
        <v>12</v>
      </c>
      <c r="AB34" s="227">
        <v>12</v>
      </c>
      <c r="AC34" s="227">
        <v>12</v>
      </c>
      <c r="AD34" s="227">
        <v>7</v>
      </c>
      <c r="AE34" s="227">
        <v>8</v>
      </c>
      <c r="AF34" s="227">
        <v>12</v>
      </c>
      <c r="AG34" s="228">
        <v>124</v>
      </c>
      <c r="AH34" s="229">
        <v>16</v>
      </c>
      <c r="AI34" s="230">
        <v>19</v>
      </c>
      <c r="AJ34" s="230">
        <v>12</v>
      </c>
      <c r="AK34" s="230">
        <v>14</v>
      </c>
      <c r="AL34" s="230">
        <v>10</v>
      </c>
      <c r="AM34" s="230">
        <v>17</v>
      </c>
      <c r="AN34" s="230">
        <v>16</v>
      </c>
      <c r="AO34" s="230">
        <v>18</v>
      </c>
      <c r="AP34" s="230">
        <v>17</v>
      </c>
      <c r="AQ34" s="230">
        <v>12</v>
      </c>
      <c r="AR34" s="230">
        <v>13</v>
      </c>
      <c r="AS34" s="230">
        <v>14</v>
      </c>
      <c r="AT34" s="231">
        <v>178</v>
      </c>
      <c r="AU34" s="232">
        <v>240</v>
      </c>
    </row>
    <row r="35" spans="1:47">
      <c r="A35" s="217">
        <v>32</v>
      </c>
      <c r="B35" s="218"/>
      <c r="C35" s="219" t="s">
        <v>819</v>
      </c>
      <c r="D35" s="219" t="s">
        <v>691</v>
      </c>
      <c r="E35" s="220" t="s">
        <v>692</v>
      </c>
      <c r="F35" s="221">
        <v>110</v>
      </c>
      <c r="G35" s="222">
        <v>100</v>
      </c>
      <c r="H35" s="222">
        <v>135</v>
      </c>
      <c r="I35" s="222">
        <v>100</v>
      </c>
      <c r="J35" s="222">
        <v>125</v>
      </c>
      <c r="K35" s="222">
        <v>160</v>
      </c>
      <c r="L35" s="222">
        <v>125</v>
      </c>
      <c r="M35" s="222">
        <v>162</v>
      </c>
      <c r="N35" s="222">
        <v>65</v>
      </c>
      <c r="O35" s="222">
        <v>115</v>
      </c>
      <c r="P35" s="222">
        <v>140</v>
      </c>
      <c r="Q35" s="222">
        <v>85</v>
      </c>
      <c r="R35" s="223">
        <v>1422</v>
      </c>
      <c r="S35" s="224">
        <v>1800</v>
      </c>
      <c r="T35" s="225">
        <v>79</v>
      </c>
      <c r="U35" s="226">
        <v>12</v>
      </c>
      <c r="V35" s="227">
        <v>11</v>
      </c>
      <c r="W35" s="227">
        <v>12</v>
      </c>
      <c r="X35" s="227">
        <v>10</v>
      </c>
      <c r="Y35" s="227">
        <v>15</v>
      </c>
      <c r="Z35" s="227">
        <v>12</v>
      </c>
      <c r="AA35" s="227">
        <v>17</v>
      </c>
      <c r="AB35" s="227">
        <v>15</v>
      </c>
      <c r="AC35" s="227">
        <v>10</v>
      </c>
      <c r="AD35" s="227">
        <v>10</v>
      </c>
      <c r="AE35" s="227">
        <v>12</v>
      </c>
      <c r="AF35" s="227">
        <v>8</v>
      </c>
      <c r="AG35" s="228">
        <v>144</v>
      </c>
      <c r="AH35" s="229">
        <v>0</v>
      </c>
      <c r="AI35" s="230">
        <v>0</v>
      </c>
      <c r="AJ35" s="230">
        <v>0</v>
      </c>
      <c r="AK35" s="230">
        <v>0</v>
      </c>
      <c r="AL35" s="230">
        <v>0</v>
      </c>
      <c r="AM35" s="230">
        <v>0</v>
      </c>
      <c r="AN35" s="230">
        <v>0</v>
      </c>
      <c r="AO35" s="230">
        <v>0</v>
      </c>
      <c r="AP35" s="230">
        <v>0</v>
      </c>
      <c r="AQ35" s="230">
        <v>0</v>
      </c>
      <c r="AR35" s="230">
        <v>0</v>
      </c>
      <c r="AS35" s="230">
        <v>0</v>
      </c>
      <c r="AT35" s="231">
        <v>0</v>
      </c>
      <c r="AU35" s="232">
        <v>0</v>
      </c>
    </row>
    <row r="36" spans="1:47">
      <c r="A36" s="217">
        <v>33</v>
      </c>
      <c r="B36" s="218"/>
      <c r="C36" s="219" t="s">
        <v>1073</v>
      </c>
      <c r="D36" s="219" t="s">
        <v>1074</v>
      </c>
      <c r="E36" s="220" t="s">
        <v>139</v>
      </c>
      <c r="F36" s="221">
        <v>48.2</v>
      </c>
      <c r="G36" s="222">
        <v>85</v>
      </c>
      <c r="H36" s="222">
        <v>103.6</v>
      </c>
      <c r="I36" s="222">
        <v>50.8</v>
      </c>
      <c r="J36" s="222">
        <v>106.8</v>
      </c>
      <c r="K36" s="222">
        <v>147.6</v>
      </c>
      <c r="L36" s="222">
        <v>122.2</v>
      </c>
      <c r="M36" s="222">
        <v>173.6</v>
      </c>
      <c r="N36" s="222">
        <v>191</v>
      </c>
      <c r="O36" s="222">
        <v>182</v>
      </c>
      <c r="P36" s="222">
        <v>111</v>
      </c>
      <c r="Q36" s="222">
        <v>90</v>
      </c>
      <c r="R36" s="223">
        <v>1411.8</v>
      </c>
      <c r="S36" s="224">
        <v>1800</v>
      </c>
      <c r="T36" s="225">
        <v>78.430000000000007</v>
      </c>
      <c r="U36" s="226">
        <v>9</v>
      </c>
      <c r="V36" s="227">
        <v>12</v>
      </c>
      <c r="W36" s="227">
        <v>12</v>
      </c>
      <c r="X36" s="227">
        <v>6</v>
      </c>
      <c r="Y36" s="227">
        <v>14</v>
      </c>
      <c r="Z36" s="227">
        <v>14</v>
      </c>
      <c r="AA36" s="227">
        <v>13</v>
      </c>
      <c r="AB36" s="227">
        <v>20</v>
      </c>
      <c r="AC36" s="227">
        <v>17</v>
      </c>
      <c r="AD36" s="227">
        <v>18</v>
      </c>
      <c r="AE36" s="227">
        <v>12</v>
      </c>
      <c r="AF36" s="227">
        <v>8</v>
      </c>
      <c r="AG36" s="228">
        <v>155</v>
      </c>
      <c r="AH36" s="229">
        <v>5</v>
      </c>
      <c r="AI36" s="230">
        <v>0</v>
      </c>
      <c r="AJ36" s="230">
        <v>11</v>
      </c>
      <c r="AK36" s="230">
        <v>6</v>
      </c>
      <c r="AL36" s="230">
        <v>10</v>
      </c>
      <c r="AM36" s="230">
        <v>0</v>
      </c>
      <c r="AN36" s="230">
        <v>0</v>
      </c>
      <c r="AO36" s="230">
        <v>0</v>
      </c>
      <c r="AP36" s="230">
        <v>0</v>
      </c>
      <c r="AQ36" s="230">
        <v>0</v>
      </c>
      <c r="AR36" s="230">
        <v>0</v>
      </c>
      <c r="AS36" s="230">
        <v>0</v>
      </c>
      <c r="AT36" s="231">
        <v>32</v>
      </c>
      <c r="AU36" s="232">
        <v>0</v>
      </c>
    </row>
    <row r="37" spans="1:47">
      <c r="A37" s="217">
        <v>34</v>
      </c>
      <c r="B37" s="218"/>
      <c r="C37" s="219" t="s">
        <v>809</v>
      </c>
      <c r="D37" s="219" t="s">
        <v>122</v>
      </c>
      <c r="E37" s="220" t="s">
        <v>109</v>
      </c>
      <c r="F37" s="221">
        <v>85.5</v>
      </c>
      <c r="G37" s="222">
        <v>65.400000000000006</v>
      </c>
      <c r="H37" s="222">
        <v>74.400000000000006</v>
      </c>
      <c r="I37" s="222">
        <v>250.7</v>
      </c>
      <c r="J37" s="222">
        <v>167.4</v>
      </c>
      <c r="K37" s="222">
        <v>245.5</v>
      </c>
      <c r="L37" s="222">
        <v>68.5</v>
      </c>
      <c r="M37" s="222">
        <v>68</v>
      </c>
      <c r="N37" s="222">
        <v>79.400000000000006</v>
      </c>
      <c r="O37" s="222">
        <v>95.2</v>
      </c>
      <c r="P37" s="222">
        <v>123.5</v>
      </c>
      <c r="Q37" s="222">
        <v>57.8</v>
      </c>
      <c r="R37" s="223">
        <v>1381.3</v>
      </c>
      <c r="S37" s="224">
        <v>1500</v>
      </c>
      <c r="T37" s="225">
        <v>92.09</v>
      </c>
      <c r="U37" s="226">
        <v>8</v>
      </c>
      <c r="V37" s="227">
        <v>8</v>
      </c>
      <c r="W37" s="227">
        <v>8</v>
      </c>
      <c r="X37" s="227">
        <v>14</v>
      </c>
      <c r="Y37" s="227">
        <v>13</v>
      </c>
      <c r="Z37" s="227">
        <v>13</v>
      </c>
      <c r="AA37" s="227">
        <v>9</v>
      </c>
      <c r="AB37" s="227">
        <v>5</v>
      </c>
      <c r="AC37" s="227">
        <v>7</v>
      </c>
      <c r="AD37" s="227">
        <v>9</v>
      </c>
      <c r="AE37" s="227">
        <v>10</v>
      </c>
      <c r="AF37" s="227">
        <v>6</v>
      </c>
      <c r="AG37" s="228">
        <v>110</v>
      </c>
      <c r="AH37" s="229">
        <v>0</v>
      </c>
      <c r="AI37" s="230">
        <v>0</v>
      </c>
      <c r="AJ37" s="230">
        <v>0</v>
      </c>
      <c r="AK37" s="230">
        <v>0</v>
      </c>
      <c r="AL37" s="230">
        <v>0</v>
      </c>
      <c r="AM37" s="230">
        <v>0</v>
      </c>
      <c r="AN37" s="230">
        <v>0</v>
      </c>
      <c r="AO37" s="230">
        <v>0</v>
      </c>
      <c r="AP37" s="230">
        <v>0</v>
      </c>
      <c r="AQ37" s="230">
        <v>0</v>
      </c>
      <c r="AR37" s="230">
        <v>0</v>
      </c>
      <c r="AS37" s="230">
        <v>0</v>
      </c>
      <c r="AT37" s="231">
        <v>0</v>
      </c>
      <c r="AU37" s="232">
        <v>0</v>
      </c>
    </row>
    <row r="38" spans="1:47">
      <c r="A38" s="217">
        <v>35</v>
      </c>
      <c r="B38" s="218"/>
      <c r="C38" s="219" t="s">
        <v>808</v>
      </c>
      <c r="D38" s="219" t="s">
        <v>911</v>
      </c>
      <c r="E38" s="220" t="s">
        <v>142</v>
      </c>
      <c r="F38" s="221">
        <v>135</v>
      </c>
      <c r="G38" s="222">
        <v>188</v>
      </c>
      <c r="H38" s="222">
        <v>105</v>
      </c>
      <c r="I38" s="222">
        <v>99</v>
      </c>
      <c r="J38" s="222">
        <v>113</v>
      </c>
      <c r="K38" s="222">
        <v>103</v>
      </c>
      <c r="L38" s="222">
        <v>139</v>
      </c>
      <c r="M38" s="222">
        <v>92</v>
      </c>
      <c r="N38" s="222">
        <v>67</v>
      </c>
      <c r="O38" s="222">
        <v>112</v>
      </c>
      <c r="P38" s="222">
        <v>100</v>
      </c>
      <c r="Q38" s="222">
        <v>114</v>
      </c>
      <c r="R38" s="223">
        <v>1367</v>
      </c>
      <c r="S38" s="224">
        <v>1500</v>
      </c>
      <c r="T38" s="225">
        <v>91.13</v>
      </c>
      <c r="U38" s="226">
        <v>12</v>
      </c>
      <c r="V38" s="227">
        <v>15</v>
      </c>
      <c r="W38" s="227">
        <v>9</v>
      </c>
      <c r="X38" s="227">
        <v>9</v>
      </c>
      <c r="Y38" s="227">
        <v>10</v>
      </c>
      <c r="Z38" s="227">
        <v>9</v>
      </c>
      <c r="AA38" s="227">
        <v>12</v>
      </c>
      <c r="AB38" s="227">
        <v>8</v>
      </c>
      <c r="AC38" s="227">
        <v>6</v>
      </c>
      <c r="AD38" s="227">
        <v>10</v>
      </c>
      <c r="AE38" s="227">
        <v>9</v>
      </c>
      <c r="AF38" s="227">
        <v>11</v>
      </c>
      <c r="AG38" s="228">
        <v>120</v>
      </c>
      <c r="AH38" s="229">
        <v>0</v>
      </c>
      <c r="AI38" s="230">
        <v>0</v>
      </c>
      <c r="AJ38" s="230">
        <v>0</v>
      </c>
      <c r="AK38" s="230">
        <v>0</v>
      </c>
      <c r="AL38" s="230">
        <v>0</v>
      </c>
      <c r="AM38" s="230">
        <v>0</v>
      </c>
      <c r="AN38" s="230">
        <v>0</v>
      </c>
      <c r="AO38" s="230">
        <v>0</v>
      </c>
      <c r="AP38" s="230">
        <v>0</v>
      </c>
      <c r="AQ38" s="230">
        <v>0</v>
      </c>
      <c r="AR38" s="230">
        <v>0</v>
      </c>
      <c r="AS38" s="230">
        <v>0</v>
      </c>
      <c r="AT38" s="231">
        <v>0</v>
      </c>
      <c r="AU38" s="232">
        <v>0</v>
      </c>
    </row>
    <row r="39" spans="1:47">
      <c r="A39" s="217">
        <v>36</v>
      </c>
      <c r="B39" s="218" t="s">
        <v>308</v>
      </c>
      <c r="C39" s="219" t="s">
        <v>940</v>
      </c>
      <c r="D39" s="219" t="s">
        <v>941</v>
      </c>
      <c r="E39" s="220" t="s">
        <v>109</v>
      </c>
      <c r="F39" s="221">
        <v>90</v>
      </c>
      <c r="G39" s="222">
        <v>63</v>
      </c>
      <c r="H39" s="222">
        <v>80</v>
      </c>
      <c r="I39" s="222">
        <v>124</v>
      </c>
      <c r="J39" s="222">
        <v>160</v>
      </c>
      <c r="K39" s="222">
        <v>150</v>
      </c>
      <c r="L39" s="222">
        <v>120</v>
      </c>
      <c r="M39" s="222">
        <v>60</v>
      </c>
      <c r="N39" s="222">
        <v>120</v>
      </c>
      <c r="O39" s="222">
        <v>175</v>
      </c>
      <c r="P39" s="222">
        <v>100</v>
      </c>
      <c r="Q39" s="222">
        <v>120</v>
      </c>
      <c r="R39" s="223">
        <v>1362</v>
      </c>
      <c r="S39" s="224">
        <v>1800</v>
      </c>
      <c r="T39" s="225">
        <v>75.67</v>
      </c>
      <c r="U39" s="226">
        <v>9</v>
      </c>
      <c r="V39" s="227">
        <v>12</v>
      </c>
      <c r="W39" s="227">
        <v>7</v>
      </c>
      <c r="X39" s="227">
        <v>13</v>
      </c>
      <c r="Y39" s="227">
        <v>16</v>
      </c>
      <c r="Z39" s="227">
        <v>25</v>
      </c>
      <c r="AA39" s="227">
        <v>12</v>
      </c>
      <c r="AB39" s="227">
        <v>3</v>
      </c>
      <c r="AC39" s="227">
        <v>7</v>
      </c>
      <c r="AD39" s="227">
        <v>25</v>
      </c>
      <c r="AE39" s="227">
        <v>10</v>
      </c>
      <c r="AF39" s="227">
        <v>12</v>
      </c>
      <c r="AG39" s="228">
        <v>151</v>
      </c>
      <c r="AH39" s="229">
        <v>9</v>
      </c>
      <c r="AI39" s="230">
        <v>4</v>
      </c>
      <c r="AJ39" s="230">
        <v>8</v>
      </c>
      <c r="AK39" s="230">
        <v>11</v>
      </c>
      <c r="AL39" s="230">
        <v>16</v>
      </c>
      <c r="AM39" s="230">
        <v>15</v>
      </c>
      <c r="AN39" s="230">
        <v>12</v>
      </c>
      <c r="AO39" s="230">
        <v>8</v>
      </c>
      <c r="AP39" s="230">
        <v>12</v>
      </c>
      <c r="AQ39" s="230">
        <v>17</v>
      </c>
      <c r="AR39" s="230">
        <v>100</v>
      </c>
      <c r="AS39" s="230">
        <v>12</v>
      </c>
      <c r="AT39" s="231">
        <v>224</v>
      </c>
      <c r="AU39" s="232">
        <v>180</v>
      </c>
    </row>
    <row r="40" spans="1:47">
      <c r="A40" s="217">
        <v>37</v>
      </c>
      <c r="B40" s="218"/>
      <c r="C40" s="219" t="s">
        <v>810</v>
      </c>
      <c r="D40" s="219" t="s">
        <v>811</v>
      </c>
      <c r="E40" s="220" t="s">
        <v>1137</v>
      </c>
      <c r="F40" s="221">
        <v>89.6</v>
      </c>
      <c r="G40" s="222">
        <v>113.6</v>
      </c>
      <c r="H40" s="222">
        <v>139.80000000000001</v>
      </c>
      <c r="I40" s="222">
        <v>175.6</v>
      </c>
      <c r="J40" s="222">
        <v>49.5</v>
      </c>
      <c r="K40" s="222">
        <v>77.3</v>
      </c>
      <c r="L40" s="222">
        <v>140.9</v>
      </c>
      <c r="M40" s="222">
        <v>218.8</v>
      </c>
      <c r="N40" s="222">
        <v>119</v>
      </c>
      <c r="O40" s="222">
        <v>79</v>
      </c>
      <c r="P40" s="222">
        <v>61.5</v>
      </c>
      <c r="Q40" s="222">
        <v>34</v>
      </c>
      <c r="R40" s="223">
        <v>1298.5999999999999</v>
      </c>
      <c r="S40" s="224">
        <v>2400</v>
      </c>
      <c r="T40" s="225">
        <v>54.11</v>
      </c>
      <c r="U40" s="226">
        <v>10</v>
      </c>
      <c r="V40" s="227">
        <v>9</v>
      </c>
      <c r="W40" s="227">
        <v>16</v>
      </c>
      <c r="X40" s="227">
        <v>20</v>
      </c>
      <c r="Y40" s="227">
        <v>10</v>
      </c>
      <c r="Z40" s="227">
        <v>7</v>
      </c>
      <c r="AA40" s="227">
        <v>15</v>
      </c>
      <c r="AB40" s="227">
        <v>25</v>
      </c>
      <c r="AC40" s="227">
        <v>9</v>
      </c>
      <c r="AD40" s="227">
        <v>8</v>
      </c>
      <c r="AE40" s="227">
        <v>6</v>
      </c>
      <c r="AF40" s="227">
        <v>4</v>
      </c>
      <c r="AG40" s="228">
        <v>139</v>
      </c>
      <c r="AH40" s="229">
        <v>0</v>
      </c>
      <c r="AI40" s="230">
        <v>0</v>
      </c>
      <c r="AJ40" s="230">
        <v>0</v>
      </c>
      <c r="AK40" s="230">
        <v>0</v>
      </c>
      <c r="AL40" s="230">
        <v>0</v>
      </c>
      <c r="AM40" s="230">
        <v>0</v>
      </c>
      <c r="AN40" s="230">
        <v>0</v>
      </c>
      <c r="AO40" s="230">
        <v>0</v>
      </c>
      <c r="AP40" s="230">
        <v>0</v>
      </c>
      <c r="AQ40" s="230">
        <v>0</v>
      </c>
      <c r="AR40" s="230">
        <v>0</v>
      </c>
      <c r="AS40" s="230">
        <v>0</v>
      </c>
      <c r="AT40" s="231">
        <v>0</v>
      </c>
      <c r="AU40" s="232">
        <v>0</v>
      </c>
    </row>
    <row r="41" spans="1:47">
      <c r="A41" s="217">
        <v>38</v>
      </c>
      <c r="B41" s="218"/>
      <c r="C41" s="219" t="s">
        <v>863</v>
      </c>
      <c r="D41" s="219" t="s">
        <v>150</v>
      </c>
      <c r="E41" s="220" t="s">
        <v>109</v>
      </c>
      <c r="F41" s="221">
        <v>166.9</v>
      </c>
      <c r="G41" s="222">
        <v>30</v>
      </c>
      <c r="H41" s="222">
        <v>32</v>
      </c>
      <c r="I41" s="222">
        <v>41</v>
      </c>
      <c r="J41" s="222">
        <v>0</v>
      </c>
      <c r="K41" s="222">
        <v>40</v>
      </c>
      <c r="L41" s="222">
        <v>111</v>
      </c>
      <c r="M41" s="222">
        <v>83</v>
      </c>
      <c r="N41" s="222">
        <v>88.8</v>
      </c>
      <c r="O41" s="222">
        <v>246.4</v>
      </c>
      <c r="P41" s="222">
        <v>285.5</v>
      </c>
      <c r="Q41" s="222">
        <v>170.1</v>
      </c>
      <c r="R41" s="223">
        <v>1294.7</v>
      </c>
      <c r="S41" s="224">
        <v>2500</v>
      </c>
      <c r="T41" s="225">
        <v>51.79</v>
      </c>
      <c r="U41" s="226">
        <v>8</v>
      </c>
      <c r="V41" s="227">
        <v>3</v>
      </c>
      <c r="W41" s="227">
        <v>3</v>
      </c>
      <c r="X41" s="227">
        <v>2</v>
      </c>
      <c r="Y41" s="227">
        <v>0</v>
      </c>
      <c r="Z41" s="227">
        <v>2</v>
      </c>
      <c r="AA41" s="227">
        <v>5</v>
      </c>
      <c r="AB41" s="227">
        <v>4</v>
      </c>
      <c r="AC41" s="227">
        <v>9</v>
      </c>
      <c r="AD41" s="227">
        <v>22</v>
      </c>
      <c r="AE41" s="227">
        <v>21</v>
      </c>
      <c r="AF41" s="227">
        <v>19</v>
      </c>
      <c r="AG41" s="228">
        <v>98</v>
      </c>
      <c r="AH41" s="229">
        <v>0</v>
      </c>
      <c r="AI41" s="230">
        <v>0</v>
      </c>
      <c r="AJ41" s="230">
        <v>0</v>
      </c>
      <c r="AK41" s="230">
        <v>0</v>
      </c>
      <c r="AL41" s="230">
        <v>0</v>
      </c>
      <c r="AM41" s="230">
        <v>0</v>
      </c>
      <c r="AN41" s="230">
        <v>0</v>
      </c>
      <c r="AO41" s="230">
        <v>0</v>
      </c>
      <c r="AP41" s="230">
        <v>0</v>
      </c>
      <c r="AQ41" s="230">
        <v>0</v>
      </c>
      <c r="AR41" s="230">
        <v>0</v>
      </c>
      <c r="AS41" s="230">
        <v>0</v>
      </c>
      <c r="AT41" s="231">
        <v>0</v>
      </c>
      <c r="AU41" s="232">
        <v>0</v>
      </c>
    </row>
    <row r="42" spans="1:47">
      <c r="A42" s="217">
        <v>39</v>
      </c>
      <c r="B42" s="218"/>
      <c r="C42" s="219" t="s">
        <v>838</v>
      </c>
      <c r="D42" s="219" t="s">
        <v>248</v>
      </c>
      <c r="E42" s="220" t="s">
        <v>1081</v>
      </c>
      <c r="F42" s="221">
        <v>80</v>
      </c>
      <c r="G42" s="222">
        <v>140</v>
      </c>
      <c r="H42" s="222">
        <v>77</v>
      </c>
      <c r="I42" s="222">
        <v>125</v>
      </c>
      <c r="J42" s="222">
        <v>138</v>
      </c>
      <c r="K42" s="222">
        <v>167</v>
      </c>
      <c r="L42" s="222">
        <v>87</v>
      </c>
      <c r="M42" s="222">
        <v>157</v>
      </c>
      <c r="N42" s="222">
        <v>100</v>
      </c>
      <c r="O42" s="222">
        <v>47</v>
      </c>
      <c r="P42" s="222">
        <v>57</v>
      </c>
      <c r="Q42" s="222">
        <v>77</v>
      </c>
      <c r="R42" s="223">
        <v>1252</v>
      </c>
      <c r="S42" s="224">
        <v>600</v>
      </c>
      <c r="T42" s="225">
        <v>208.67</v>
      </c>
      <c r="U42" s="226">
        <v>3</v>
      </c>
      <c r="V42" s="227">
        <v>7</v>
      </c>
      <c r="W42" s="227">
        <v>5</v>
      </c>
      <c r="X42" s="227">
        <v>6</v>
      </c>
      <c r="Y42" s="227">
        <v>7</v>
      </c>
      <c r="Z42" s="227">
        <v>10</v>
      </c>
      <c r="AA42" s="227">
        <v>6</v>
      </c>
      <c r="AB42" s="227">
        <v>8</v>
      </c>
      <c r="AC42" s="227">
        <v>6</v>
      </c>
      <c r="AD42" s="227">
        <v>4</v>
      </c>
      <c r="AE42" s="227">
        <v>4</v>
      </c>
      <c r="AF42" s="227">
        <v>5</v>
      </c>
      <c r="AG42" s="228">
        <v>71</v>
      </c>
      <c r="AH42" s="229"/>
      <c r="AI42" s="230">
        <v>0</v>
      </c>
      <c r="AJ42" s="230">
        <v>0</v>
      </c>
      <c r="AK42" s="230">
        <v>0</v>
      </c>
      <c r="AL42" s="230">
        <v>0</v>
      </c>
      <c r="AM42" s="230">
        <v>0</v>
      </c>
      <c r="AN42" s="230">
        <v>0</v>
      </c>
      <c r="AO42" s="230">
        <v>0</v>
      </c>
      <c r="AP42" s="230">
        <v>0</v>
      </c>
      <c r="AQ42" s="230">
        <v>0</v>
      </c>
      <c r="AR42" s="230">
        <v>0</v>
      </c>
      <c r="AS42" s="230">
        <v>0</v>
      </c>
      <c r="AT42" s="231">
        <v>0</v>
      </c>
      <c r="AU42" s="232">
        <v>50</v>
      </c>
    </row>
    <row r="43" spans="1:47">
      <c r="A43" s="233">
        <v>40</v>
      </c>
      <c r="B43" s="234"/>
      <c r="C43" s="235" t="s">
        <v>1058</v>
      </c>
      <c r="D43" s="235" t="s">
        <v>1147</v>
      </c>
      <c r="E43" s="236" t="s">
        <v>109</v>
      </c>
      <c r="F43" s="237">
        <v>128.5</v>
      </c>
      <c r="G43" s="238">
        <v>168.1</v>
      </c>
      <c r="H43" s="238">
        <v>135.4</v>
      </c>
      <c r="I43" s="238">
        <v>137.69999999999999</v>
      </c>
      <c r="J43" s="238">
        <v>92.1</v>
      </c>
      <c r="K43" s="238">
        <v>56</v>
      </c>
      <c r="L43" s="238">
        <v>130</v>
      </c>
      <c r="M43" s="238">
        <v>137</v>
      </c>
      <c r="N43" s="238">
        <v>65</v>
      </c>
      <c r="O43" s="238">
        <v>19</v>
      </c>
      <c r="P43" s="238">
        <v>71</v>
      </c>
      <c r="Q43" s="238">
        <v>82</v>
      </c>
      <c r="R43" s="239">
        <v>1221.8</v>
      </c>
      <c r="S43" s="240">
        <v>2000</v>
      </c>
      <c r="T43" s="241">
        <v>61.09</v>
      </c>
      <c r="U43" s="242">
        <v>16</v>
      </c>
      <c r="V43" s="243">
        <v>12</v>
      </c>
      <c r="W43" s="243">
        <v>12</v>
      </c>
      <c r="X43" s="243">
        <v>13</v>
      </c>
      <c r="Y43" s="243">
        <v>13</v>
      </c>
      <c r="Z43" s="243">
        <v>9</v>
      </c>
      <c r="AA43" s="243">
        <v>14</v>
      </c>
      <c r="AB43" s="243">
        <v>15</v>
      </c>
      <c r="AC43" s="243">
        <v>10</v>
      </c>
      <c r="AD43" s="243">
        <v>4</v>
      </c>
      <c r="AE43" s="243">
        <v>9</v>
      </c>
      <c r="AF43" s="243">
        <v>7</v>
      </c>
      <c r="AG43" s="244">
        <v>134</v>
      </c>
      <c r="AH43" s="245">
        <v>36</v>
      </c>
      <c r="AI43" s="246">
        <v>38</v>
      </c>
      <c r="AJ43" s="246">
        <v>35</v>
      </c>
      <c r="AK43" s="246">
        <v>44</v>
      </c>
      <c r="AL43" s="246">
        <v>38</v>
      </c>
      <c r="AM43" s="246">
        <v>23</v>
      </c>
      <c r="AN43" s="246">
        <v>31</v>
      </c>
      <c r="AO43" s="246">
        <v>30</v>
      </c>
      <c r="AP43" s="246">
        <v>19</v>
      </c>
      <c r="AQ43" s="246">
        <v>23</v>
      </c>
      <c r="AR43" s="246">
        <v>25</v>
      </c>
      <c r="AS43" s="246">
        <v>16</v>
      </c>
      <c r="AT43" s="247">
        <v>358</v>
      </c>
      <c r="AU43" s="248">
        <v>550</v>
      </c>
    </row>
    <row r="44" spans="1:47">
      <c r="A44" s="217">
        <v>41</v>
      </c>
      <c r="B44" s="218" t="s">
        <v>308</v>
      </c>
      <c r="C44" s="219" t="s">
        <v>1054</v>
      </c>
      <c r="D44" s="219" t="s">
        <v>1055</v>
      </c>
      <c r="E44" s="220" t="s">
        <v>109</v>
      </c>
      <c r="F44" s="221">
        <v>118.2</v>
      </c>
      <c r="G44" s="222">
        <v>182.2</v>
      </c>
      <c r="H44" s="222">
        <v>103.3</v>
      </c>
      <c r="I44" s="222">
        <v>137.5</v>
      </c>
      <c r="J44" s="222">
        <v>125.2</v>
      </c>
      <c r="K44" s="222">
        <v>113.1</v>
      </c>
      <c r="L44" s="222">
        <v>114</v>
      </c>
      <c r="M44" s="222">
        <v>62</v>
      </c>
      <c r="N44" s="222">
        <v>92</v>
      </c>
      <c r="O44" s="222">
        <v>72.5</v>
      </c>
      <c r="P44" s="222">
        <v>33</v>
      </c>
      <c r="Q44" s="222">
        <v>56</v>
      </c>
      <c r="R44" s="223">
        <v>1209</v>
      </c>
      <c r="S44" s="224">
        <v>2000</v>
      </c>
      <c r="T44" s="225">
        <v>60.45</v>
      </c>
      <c r="U44" s="226">
        <v>13</v>
      </c>
      <c r="V44" s="227">
        <v>13</v>
      </c>
      <c r="W44" s="227">
        <v>9</v>
      </c>
      <c r="X44" s="227">
        <v>9</v>
      </c>
      <c r="Y44" s="227">
        <v>13</v>
      </c>
      <c r="Z44" s="227">
        <v>6</v>
      </c>
      <c r="AA44" s="227">
        <v>4</v>
      </c>
      <c r="AB44" s="227">
        <v>3</v>
      </c>
      <c r="AC44" s="227">
        <v>4</v>
      </c>
      <c r="AD44" s="227">
        <v>4</v>
      </c>
      <c r="AE44" s="227">
        <v>5</v>
      </c>
      <c r="AF44" s="227">
        <v>4</v>
      </c>
      <c r="AG44" s="228">
        <v>87</v>
      </c>
      <c r="AH44" s="229">
        <v>19</v>
      </c>
      <c r="AI44" s="230">
        <v>32</v>
      </c>
      <c r="AJ44" s="230">
        <v>12</v>
      </c>
      <c r="AK44" s="230">
        <v>18</v>
      </c>
      <c r="AL44" s="230">
        <v>29</v>
      </c>
      <c r="AM44" s="230">
        <v>13</v>
      </c>
      <c r="AN44" s="230">
        <v>21</v>
      </c>
      <c r="AO44" s="230">
        <v>8</v>
      </c>
      <c r="AP44" s="230">
        <v>11</v>
      </c>
      <c r="AQ44" s="230">
        <v>7</v>
      </c>
      <c r="AR44" s="230">
        <v>4</v>
      </c>
      <c r="AS44" s="230">
        <v>6</v>
      </c>
      <c r="AT44" s="231">
        <v>180</v>
      </c>
      <c r="AU44" s="232">
        <v>300</v>
      </c>
    </row>
    <row r="45" spans="1:47">
      <c r="A45" s="217">
        <v>42</v>
      </c>
      <c r="B45" s="218"/>
      <c r="C45" s="219" t="s">
        <v>816</v>
      </c>
      <c r="D45" s="219" t="s">
        <v>232</v>
      </c>
      <c r="E45" s="220" t="s">
        <v>302</v>
      </c>
      <c r="F45" s="221">
        <v>109.8</v>
      </c>
      <c r="G45" s="222">
        <v>111.8</v>
      </c>
      <c r="H45" s="222">
        <v>155</v>
      </c>
      <c r="I45" s="222">
        <v>157.69999999999999</v>
      </c>
      <c r="J45" s="222">
        <v>233.8</v>
      </c>
      <c r="K45" s="222">
        <v>153</v>
      </c>
      <c r="L45" s="222">
        <v>177.7</v>
      </c>
      <c r="M45" s="222">
        <v>106.2</v>
      </c>
      <c r="N45" s="222">
        <v>0</v>
      </c>
      <c r="O45" s="222">
        <v>0</v>
      </c>
      <c r="P45" s="222">
        <v>0</v>
      </c>
      <c r="Q45" s="222">
        <v>1.1000000000000001</v>
      </c>
      <c r="R45" s="223">
        <v>1206.0999999999999</v>
      </c>
      <c r="S45" s="224">
        <v>1200</v>
      </c>
      <c r="T45" s="225">
        <v>100.51</v>
      </c>
      <c r="U45" s="226">
        <v>11</v>
      </c>
      <c r="V45" s="227">
        <v>13</v>
      </c>
      <c r="W45" s="227">
        <v>18</v>
      </c>
      <c r="X45" s="227">
        <v>14</v>
      </c>
      <c r="Y45" s="227">
        <v>23</v>
      </c>
      <c r="Z45" s="227">
        <v>20</v>
      </c>
      <c r="AA45" s="227">
        <v>18</v>
      </c>
      <c r="AB45" s="227">
        <v>13</v>
      </c>
      <c r="AC45" s="227">
        <v>0</v>
      </c>
      <c r="AD45" s="227">
        <v>0</v>
      </c>
      <c r="AE45" s="227">
        <v>0</v>
      </c>
      <c r="AF45" s="227">
        <v>1</v>
      </c>
      <c r="AG45" s="228">
        <v>131</v>
      </c>
      <c r="AH45" s="229">
        <v>0</v>
      </c>
      <c r="AI45" s="230">
        <v>0</v>
      </c>
      <c r="AJ45" s="230">
        <v>0</v>
      </c>
      <c r="AK45" s="230">
        <v>0</v>
      </c>
      <c r="AL45" s="230">
        <v>0</v>
      </c>
      <c r="AM45" s="230">
        <v>0</v>
      </c>
      <c r="AN45" s="230">
        <v>0</v>
      </c>
      <c r="AO45" s="230">
        <v>0</v>
      </c>
      <c r="AP45" s="230">
        <v>0</v>
      </c>
      <c r="AQ45" s="230">
        <v>0</v>
      </c>
      <c r="AR45" s="230">
        <v>0</v>
      </c>
      <c r="AS45" s="230">
        <v>0</v>
      </c>
      <c r="AT45" s="231">
        <v>0</v>
      </c>
      <c r="AU45" s="232">
        <v>0</v>
      </c>
    </row>
    <row r="46" spans="1:47">
      <c r="A46" s="217">
        <v>43</v>
      </c>
      <c r="B46" s="218" t="s">
        <v>308</v>
      </c>
      <c r="C46" s="219" t="s">
        <v>260</v>
      </c>
      <c r="D46" s="219" t="s">
        <v>261</v>
      </c>
      <c r="E46" s="220" t="s">
        <v>812</v>
      </c>
      <c r="F46" s="221">
        <v>149</v>
      </c>
      <c r="G46" s="222">
        <v>151</v>
      </c>
      <c r="H46" s="222">
        <v>110</v>
      </c>
      <c r="I46" s="222">
        <v>137</v>
      </c>
      <c r="J46" s="222">
        <v>104</v>
      </c>
      <c r="K46" s="222">
        <v>115</v>
      </c>
      <c r="L46" s="222">
        <v>144</v>
      </c>
      <c r="M46" s="222">
        <v>172</v>
      </c>
      <c r="N46" s="222">
        <v>65</v>
      </c>
      <c r="O46" s="222">
        <v>52</v>
      </c>
      <c r="P46" s="222">
        <v>0</v>
      </c>
      <c r="Q46" s="222">
        <v>0</v>
      </c>
      <c r="R46" s="223">
        <v>1199</v>
      </c>
      <c r="S46" s="224">
        <v>1200</v>
      </c>
      <c r="T46" s="225">
        <v>99.92</v>
      </c>
      <c r="U46" s="226">
        <v>9</v>
      </c>
      <c r="V46" s="227">
        <v>19</v>
      </c>
      <c r="W46" s="227">
        <v>14</v>
      </c>
      <c r="X46" s="227">
        <v>21</v>
      </c>
      <c r="Y46" s="227">
        <v>12</v>
      </c>
      <c r="Z46" s="227">
        <v>15</v>
      </c>
      <c r="AA46" s="227">
        <v>15</v>
      </c>
      <c r="AB46" s="227">
        <v>15</v>
      </c>
      <c r="AC46" s="227">
        <v>12</v>
      </c>
      <c r="AD46" s="227">
        <v>3</v>
      </c>
      <c r="AE46" s="227">
        <v>0</v>
      </c>
      <c r="AF46" s="227">
        <v>0</v>
      </c>
      <c r="AG46" s="228">
        <v>135</v>
      </c>
      <c r="AH46" s="229">
        <v>0</v>
      </c>
      <c r="AI46" s="230">
        <v>0</v>
      </c>
      <c r="AJ46" s="230">
        <v>0</v>
      </c>
      <c r="AK46" s="230">
        <v>0</v>
      </c>
      <c r="AL46" s="230">
        <v>0</v>
      </c>
      <c r="AM46" s="230">
        <v>0</v>
      </c>
      <c r="AN46" s="230">
        <v>0</v>
      </c>
      <c r="AO46" s="230">
        <v>0</v>
      </c>
      <c r="AP46" s="230">
        <v>0</v>
      </c>
      <c r="AQ46" s="230">
        <v>0</v>
      </c>
      <c r="AR46" s="230">
        <v>0</v>
      </c>
      <c r="AS46" s="230">
        <v>0</v>
      </c>
      <c r="AT46" s="231">
        <v>0</v>
      </c>
      <c r="AU46" s="232">
        <v>0</v>
      </c>
    </row>
    <row r="47" spans="1:47">
      <c r="A47" s="217">
        <v>44</v>
      </c>
      <c r="B47" s="218"/>
      <c r="C47" s="219" t="s">
        <v>839</v>
      </c>
      <c r="D47" s="219" t="s">
        <v>255</v>
      </c>
      <c r="E47" s="220" t="s">
        <v>188</v>
      </c>
      <c r="F47" s="221">
        <v>100</v>
      </c>
      <c r="G47" s="222">
        <v>100</v>
      </c>
      <c r="H47" s="222">
        <v>115</v>
      </c>
      <c r="I47" s="222">
        <v>100</v>
      </c>
      <c r="J47" s="222">
        <v>92</v>
      </c>
      <c r="K47" s="222">
        <v>75</v>
      </c>
      <c r="L47" s="222">
        <v>92</v>
      </c>
      <c r="M47" s="222">
        <v>87</v>
      </c>
      <c r="N47" s="222">
        <v>87</v>
      </c>
      <c r="O47" s="222">
        <v>105</v>
      </c>
      <c r="P47" s="222">
        <v>70</v>
      </c>
      <c r="Q47" s="222">
        <v>100</v>
      </c>
      <c r="R47" s="223">
        <v>1123</v>
      </c>
      <c r="S47" s="224">
        <v>1200</v>
      </c>
      <c r="T47" s="225">
        <v>93.58</v>
      </c>
      <c r="U47" s="226">
        <v>15</v>
      </c>
      <c r="V47" s="227">
        <v>16</v>
      </c>
      <c r="W47" s="227">
        <v>21</v>
      </c>
      <c r="X47" s="227">
        <v>16</v>
      </c>
      <c r="Y47" s="227">
        <v>14</v>
      </c>
      <c r="Z47" s="227">
        <v>12</v>
      </c>
      <c r="AA47" s="227">
        <v>14</v>
      </c>
      <c r="AB47" s="227">
        <v>15</v>
      </c>
      <c r="AC47" s="227">
        <v>15</v>
      </c>
      <c r="AD47" s="227">
        <v>20</v>
      </c>
      <c r="AE47" s="227">
        <v>13</v>
      </c>
      <c r="AF47" s="227">
        <v>14</v>
      </c>
      <c r="AG47" s="228">
        <v>185</v>
      </c>
      <c r="AH47" s="229">
        <v>0</v>
      </c>
      <c r="AI47" s="230">
        <v>0</v>
      </c>
      <c r="AJ47" s="230">
        <v>0</v>
      </c>
      <c r="AK47" s="230">
        <v>0</v>
      </c>
      <c r="AL47" s="230">
        <v>0</v>
      </c>
      <c r="AM47" s="230">
        <v>0</v>
      </c>
      <c r="AN47" s="230">
        <v>0</v>
      </c>
      <c r="AO47" s="230">
        <v>0</v>
      </c>
      <c r="AP47" s="230">
        <v>0</v>
      </c>
      <c r="AQ47" s="230">
        <v>0</v>
      </c>
      <c r="AR47" s="230">
        <v>0</v>
      </c>
      <c r="AS47" s="230">
        <v>0</v>
      </c>
      <c r="AT47" s="231">
        <v>0</v>
      </c>
      <c r="AU47" s="232">
        <v>0</v>
      </c>
    </row>
    <row r="48" spans="1:47">
      <c r="A48" s="217">
        <v>45</v>
      </c>
      <c r="B48" s="218"/>
      <c r="C48" s="219" t="s">
        <v>1056</v>
      </c>
      <c r="D48" s="219" t="s">
        <v>1057</v>
      </c>
      <c r="E48" s="220" t="s">
        <v>1148</v>
      </c>
      <c r="F48" s="221">
        <v>63.5</v>
      </c>
      <c r="G48" s="222">
        <v>201.2</v>
      </c>
      <c r="H48" s="222">
        <v>69</v>
      </c>
      <c r="I48" s="222">
        <v>160.69999999999999</v>
      </c>
      <c r="J48" s="222">
        <v>177</v>
      </c>
      <c r="K48" s="222">
        <v>222</v>
      </c>
      <c r="L48" s="222">
        <v>41</v>
      </c>
      <c r="M48" s="222">
        <v>15</v>
      </c>
      <c r="N48" s="222">
        <v>40</v>
      </c>
      <c r="O48" s="222">
        <v>35.799999999999997</v>
      </c>
      <c r="P48" s="222">
        <v>45</v>
      </c>
      <c r="Q48" s="222">
        <v>36</v>
      </c>
      <c r="R48" s="223">
        <v>1106.2</v>
      </c>
      <c r="S48" s="224">
        <v>1200</v>
      </c>
      <c r="T48" s="225">
        <v>92.18</v>
      </c>
      <c r="U48" s="226">
        <v>8</v>
      </c>
      <c r="V48" s="227">
        <v>15</v>
      </c>
      <c r="W48" s="227">
        <v>11</v>
      </c>
      <c r="X48" s="227">
        <v>15</v>
      </c>
      <c r="Y48" s="227">
        <v>18</v>
      </c>
      <c r="Z48" s="227">
        <v>17</v>
      </c>
      <c r="AA48" s="227">
        <v>4</v>
      </c>
      <c r="AB48" s="227">
        <v>4</v>
      </c>
      <c r="AC48" s="227">
        <v>8</v>
      </c>
      <c r="AD48" s="227">
        <v>5</v>
      </c>
      <c r="AE48" s="227">
        <v>7</v>
      </c>
      <c r="AF48" s="227">
        <v>9</v>
      </c>
      <c r="AG48" s="228">
        <v>121</v>
      </c>
      <c r="AH48" s="229">
        <v>0</v>
      </c>
      <c r="AI48" s="230">
        <v>23</v>
      </c>
      <c r="AJ48" s="230">
        <v>8</v>
      </c>
      <c r="AK48" s="230">
        <v>17</v>
      </c>
      <c r="AL48" s="230">
        <v>19</v>
      </c>
      <c r="AM48" s="230">
        <v>21</v>
      </c>
      <c r="AN48" s="230">
        <v>6</v>
      </c>
      <c r="AO48" s="230">
        <v>2</v>
      </c>
      <c r="AP48" s="230">
        <v>4</v>
      </c>
      <c r="AQ48" s="230">
        <v>0</v>
      </c>
      <c r="AR48" s="230">
        <v>0</v>
      </c>
      <c r="AS48" s="230">
        <v>0</v>
      </c>
      <c r="AT48" s="231">
        <v>100</v>
      </c>
      <c r="AU48" s="232">
        <v>0</v>
      </c>
    </row>
    <row r="49" spans="1:47">
      <c r="A49" s="217">
        <v>46</v>
      </c>
      <c r="B49" s="218" t="s">
        <v>308</v>
      </c>
      <c r="C49" s="219" t="s">
        <v>828</v>
      </c>
      <c r="D49" s="219" t="s">
        <v>829</v>
      </c>
      <c r="E49" s="220" t="s">
        <v>1137</v>
      </c>
      <c r="F49" s="221">
        <v>102.6</v>
      </c>
      <c r="G49" s="222">
        <v>64.900000000000006</v>
      </c>
      <c r="H49" s="222">
        <v>37.200000000000003</v>
      </c>
      <c r="I49" s="222">
        <v>65</v>
      </c>
      <c r="J49" s="222">
        <v>83</v>
      </c>
      <c r="K49" s="222">
        <v>38.700000000000003</v>
      </c>
      <c r="L49" s="222">
        <v>97.7</v>
      </c>
      <c r="M49" s="222">
        <v>122.9</v>
      </c>
      <c r="N49" s="222">
        <v>115.3</v>
      </c>
      <c r="O49" s="222">
        <v>104.6</v>
      </c>
      <c r="P49" s="222">
        <v>130.30000000000001</v>
      </c>
      <c r="Q49" s="222">
        <v>135.69999999999999</v>
      </c>
      <c r="R49" s="223">
        <v>1097.9000000000001</v>
      </c>
      <c r="S49" s="224">
        <v>1200</v>
      </c>
      <c r="T49" s="225">
        <v>91.49</v>
      </c>
      <c r="U49" s="226">
        <v>11</v>
      </c>
      <c r="V49" s="227">
        <v>9</v>
      </c>
      <c r="W49" s="227">
        <v>5</v>
      </c>
      <c r="X49" s="227">
        <v>8</v>
      </c>
      <c r="Y49" s="227">
        <v>11</v>
      </c>
      <c r="Z49" s="227">
        <v>5</v>
      </c>
      <c r="AA49" s="227">
        <v>26</v>
      </c>
      <c r="AB49" s="227">
        <v>28</v>
      </c>
      <c r="AC49" s="227">
        <v>26</v>
      </c>
      <c r="AD49" s="227">
        <v>22</v>
      </c>
      <c r="AE49" s="227">
        <v>25</v>
      </c>
      <c r="AF49" s="227">
        <v>24</v>
      </c>
      <c r="AG49" s="228">
        <v>200</v>
      </c>
      <c r="AH49" s="229">
        <v>0</v>
      </c>
      <c r="AI49" s="230">
        <v>0</v>
      </c>
      <c r="AJ49" s="230">
        <v>0</v>
      </c>
      <c r="AK49" s="230">
        <v>0</v>
      </c>
      <c r="AL49" s="230">
        <v>0</v>
      </c>
      <c r="AM49" s="230">
        <v>0</v>
      </c>
      <c r="AN49" s="230">
        <v>0</v>
      </c>
      <c r="AO49" s="230">
        <v>0</v>
      </c>
      <c r="AP49" s="230">
        <v>0</v>
      </c>
      <c r="AQ49" s="230">
        <v>0</v>
      </c>
      <c r="AR49" s="230">
        <v>0</v>
      </c>
      <c r="AS49" s="230">
        <v>0</v>
      </c>
      <c r="AT49" s="231">
        <v>0</v>
      </c>
      <c r="AU49" s="232">
        <v>0</v>
      </c>
    </row>
    <row r="50" spans="1:47">
      <c r="A50" s="217">
        <v>47</v>
      </c>
      <c r="B50" s="218"/>
      <c r="C50" s="219" t="s">
        <v>804</v>
      </c>
      <c r="D50" s="219" t="s">
        <v>1047</v>
      </c>
      <c r="E50" s="220" t="s">
        <v>188</v>
      </c>
      <c r="F50" s="221">
        <v>50</v>
      </c>
      <c r="G50" s="222">
        <v>52</v>
      </c>
      <c r="H50" s="222">
        <v>30</v>
      </c>
      <c r="I50" s="222">
        <v>135</v>
      </c>
      <c r="J50" s="222">
        <v>67</v>
      </c>
      <c r="K50" s="222">
        <v>199.5</v>
      </c>
      <c r="L50" s="222">
        <v>105</v>
      </c>
      <c r="M50" s="222">
        <v>50</v>
      </c>
      <c r="N50" s="222">
        <v>87</v>
      </c>
      <c r="O50" s="222">
        <v>106</v>
      </c>
      <c r="P50" s="222">
        <v>107</v>
      </c>
      <c r="Q50" s="222">
        <v>94</v>
      </c>
      <c r="R50" s="223">
        <v>1082.5</v>
      </c>
      <c r="S50" s="224">
        <v>2500</v>
      </c>
      <c r="T50" s="225">
        <v>43.3</v>
      </c>
      <c r="U50" s="226">
        <v>1</v>
      </c>
      <c r="V50" s="227">
        <v>8</v>
      </c>
      <c r="W50" s="227">
        <v>5</v>
      </c>
      <c r="X50" s="227">
        <v>15</v>
      </c>
      <c r="Y50" s="227">
        <v>10</v>
      </c>
      <c r="Z50" s="227">
        <v>19</v>
      </c>
      <c r="AA50" s="227">
        <v>12</v>
      </c>
      <c r="AB50" s="227">
        <v>5</v>
      </c>
      <c r="AC50" s="227">
        <v>15</v>
      </c>
      <c r="AD50" s="227">
        <v>13</v>
      </c>
      <c r="AE50" s="227">
        <v>12</v>
      </c>
      <c r="AF50" s="227">
        <v>11</v>
      </c>
      <c r="AG50" s="228">
        <v>126</v>
      </c>
      <c r="AH50" s="229">
        <v>11</v>
      </c>
      <c r="AI50" s="230">
        <v>7</v>
      </c>
      <c r="AJ50" s="230">
        <v>3</v>
      </c>
      <c r="AK50" s="230">
        <v>21</v>
      </c>
      <c r="AL50" s="230">
        <v>124</v>
      </c>
      <c r="AM50" s="230">
        <v>25</v>
      </c>
      <c r="AN50" s="230">
        <v>24</v>
      </c>
      <c r="AO50" s="230">
        <v>7</v>
      </c>
      <c r="AP50" s="230">
        <v>15</v>
      </c>
      <c r="AQ50" s="230">
        <v>13</v>
      </c>
      <c r="AR50" s="230">
        <v>26</v>
      </c>
      <c r="AS50" s="230">
        <v>37</v>
      </c>
      <c r="AT50" s="231">
        <v>313</v>
      </c>
      <c r="AU50" s="232">
        <v>320</v>
      </c>
    </row>
    <row r="51" spans="1:47">
      <c r="A51" s="217">
        <v>48</v>
      </c>
      <c r="B51" s="218"/>
      <c r="C51" s="219" t="s">
        <v>1049</v>
      </c>
      <c r="D51" s="219" t="s">
        <v>1050</v>
      </c>
      <c r="E51" s="220" t="s">
        <v>1149</v>
      </c>
      <c r="F51" s="221">
        <v>100</v>
      </c>
      <c r="G51" s="222">
        <v>129</v>
      </c>
      <c r="H51" s="222">
        <v>106</v>
      </c>
      <c r="I51" s="222">
        <v>101</v>
      </c>
      <c r="J51" s="222">
        <v>102</v>
      </c>
      <c r="K51" s="222">
        <v>87.9</v>
      </c>
      <c r="L51" s="222">
        <v>97</v>
      </c>
      <c r="M51" s="222">
        <v>82</v>
      </c>
      <c r="N51" s="222">
        <v>104.3</v>
      </c>
      <c r="O51" s="222">
        <v>77.3</v>
      </c>
      <c r="P51" s="222">
        <v>52</v>
      </c>
      <c r="Q51" s="222">
        <v>19</v>
      </c>
      <c r="R51" s="223">
        <v>1057.5</v>
      </c>
      <c r="S51" s="224">
        <v>1500</v>
      </c>
      <c r="T51" s="225">
        <v>70.5</v>
      </c>
      <c r="U51" s="226">
        <v>13</v>
      </c>
      <c r="V51" s="227">
        <v>18</v>
      </c>
      <c r="W51" s="227">
        <v>10</v>
      </c>
      <c r="X51" s="227">
        <v>14</v>
      </c>
      <c r="Y51" s="227">
        <v>15</v>
      </c>
      <c r="Z51" s="227">
        <v>7</v>
      </c>
      <c r="AA51" s="227">
        <v>11</v>
      </c>
      <c r="AB51" s="227">
        <v>11</v>
      </c>
      <c r="AC51" s="227">
        <v>11</v>
      </c>
      <c r="AD51" s="227">
        <v>9</v>
      </c>
      <c r="AE51" s="227">
        <v>7</v>
      </c>
      <c r="AF51" s="227">
        <v>4</v>
      </c>
      <c r="AG51" s="228">
        <v>130</v>
      </c>
      <c r="AH51" s="229">
        <v>15</v>
      </c>
      <c r="AI51" s="230">
        <v>17</v>
      </c>
      <c r="AJ51" s="230">
        <v>20</v>
      </c>
      <c r="AK51" s="230">
        <v>16</v>
      </c>
      <c r="AL51" s="230">
        <v>13</v>
      </c>
      <c r="AM51" s="230">
        <v>12</v>
      </c>
      <c r="AN51" s="230">
        <v>15</v>
      </c>
      <c r="AO51" s="230">
        <v>10</v>
      </c>
      <c r="AP51" s="230">
        <v>14</v>
      </c>
      <c r="AQ51" s="230">
        <v>11</v>
      </c>
      <c r="AR51" s="230">
        <v>12</v>
      </c>
      <c r="AS51" s="230">
        <v>8</v>
      </c>
      <c r="AT51" s="231">
        <v>163</v>
      </c>
      <c r="AU51" s="232">
        <v>250</v>
      </c>
    </row>
    <row r="52" spans="1:47">
      <c r="A52" s="217">
        <v>49</v>
      </c>
      <c r="B52" s="218"/>
      <c r="C52" s="219" t="s">
        <v>1077</v>
      </c>
      <c r="D52" s="219" t="s">
        <v>1078</v>
      </c>
      <c r="E52" s="220" t="s">
        <v>109</v>
      </c>
      <c r="F52" s="221">
        <v>92</v>
      </c>
      <c r="G52" s="222">
        <v>122</v>
      </c>
      <c r="H52" s="222">
        <v>101.2</v>
      </c>
      <c r="I52" s="222">
        <v>75</v>
      </c>
      <c r="J52" s="222">
        <v>71.099999999999994</v>
      </c>
      <c r="K52" s="222">
        <v>84.3</v>
      </c>
      <c r="L52" s="222">
        <v>84.8</v>
      </c>
      <c r="M52" s="222">
        <v>116.4</v>
      </c>
      <c r="N52" s="222">
        <v>45</v>
      </c>
      <c r="O52" s="222">
        <v>30.9</v>
      </c>
      <c r="P52" s="222">
        <v>104.5</v>
      </c>
      <c r="Q52" s="222">
        <v>45.3</v>
      </c>
      <c r="R52" s="223">
        <v>972.5</v>
      </c>
      <c r="S52" s="224">
        <v>1000</v>
      </c>
      <c r="T52" s="225">
        <v>97.25</v>
      </c>
      <c r="U52" s="226">
        <v>9</v>
      </c>
      <c r="V52" s="227">
        <v>12</v>
      </c>
      <c r="W52" s="227">
        <v>10</v>
      </c>
      <c r="X52" s="227">
        <v>9</v>
      </c>
      <c r="Y52" s="227">
        <v>7</v>
      </c>
      <c r="Z52" s="227">
        <v>12</v>
      </c>
      <c r="AA52" s="227">
        <v>9</v>
      </c>
      <c r="AB52" s="227">
        <v>11</v>
      </c>
      <c r="AC52" s="227">
        <v>6</v>
      </c>
      <c r="AD52" s="227">
        <v>4</v>
      </c>
      <c r="AE52" s="227">
        <v>8</v>
      </c>
      <c r="AF52" s="227">
        <v>7</v>
      </c>
      <c r="AG52" s="228">
        <v>104</v>
      </c>
      <c r="AH52" s="229">
        <v>0</v>
      </c>
      <c r="AI52" s="230">
        <v>0</v>
      </c>
      <c r="AJ52" s="230">
        <v>0</v>
      </c>
      <c r="AK52" s="230">
        <v>0</v>
      </c>
      <c r="AL52" s="230">
        <v>0</v>
      </c>
      <c r="AM52" s="230">
        <v>0</v>
      </c>
      <c r="AN52" s="230">
        <v>0</v>
      </c>
      <c r="AO52" s="230">
        <v>0</v>
      </c>
      <c r="AP52" s="230">
        <v>0</v>
      </c>
      <c r="AQ52" s="230">
        <v>0</v>
      </c>
      <c r="AR52" s="230">
        <v>0</v>
      </c>
      <c r="AS52" s="230">
        <v>0</v>
      </c>
      <c r="AT52" s="231">
        <v>0</v>
      </c>
      <c r="AU52" s="232">
        <v>0</v>
      </c>
    </row>
    <row r="53" spans="1:47">
      <c r="A53" s="233">
        <v>50</v>
      </c>
      <c r="B53" s="234"/>
      <c r="C53" s="235" t="s">
        <v>1061</v>
      </c>
      <c r="D53" s="235" t="s">
        <v>1062</v>
      </c>
      <c r="E53" s="236" t="s">
        <v>119</v>
      </c>
      <c r="F53" s="237">
        <v>53.9</v>
      </c>
      <c r="G53" s="238">
        <v>60.6</v>
      </c>
      <c r="H53" s="238">
        <v>70</v>
      </c>
      <c r="I53" s="238">
        <v>91.2</v>
      </c>
      <c r="J53" s="238">
        <v>118.9</v>
      </c>
      <c r="K53" s="238">
        <v>119.8</v>
      </c>
      <c r="L53" s="238">
        <v>37.700000000000003</v>
      </c>
      <c r="M53" s="238">
        <v>187.8</v>
      </c>
      <c r="N53" s="238">
        <v>47.4</v>
      </c>
      <c r="O53" s="238">
        <v>96.2</v>
      </c>
      <c r="P53" s="238">
        <v>7</v>
      </c>
      <c r="Q53" s="238">
        <v>67.2</v>
      </c>
      <c r="R53" s="239">
        <v>957.7</v>
      </c>
      <c r="S53" s="240">
        <v>1800</v>
      </c>
      <c r="T53" s="241">
        <v>53.21</v>
      </c>
      <c r="U53" s="242">
        <v>7</v>
      </c>
      <c r="V53" s="243">
        <v>6</v>
      </c>
      <c r="W53" s="243">
        <v>6</v>
      </c>
      <c r="X53" s="243">
        <v>10</v>
      </c>
      <c r="Y53" s="243">
        <v>17</v>
      </c>
      <c r="Z53" s="243">
        <v>9</v>
      </c>
      <c r="AA53" s="243">
        <v>5</v>
      </c>
      <c r="AB53" s="243">
        <v>13</v>
      </c>
      <c r="AC53" s="243">
        <v>6</v>
      </c>
      <c r="AD53" s="243">
        <v>13</v>
      </c>
      <c r="AE53" s="243">
        <v>6</v>
      </c>
      <c r="AF53" s="243">
        <v>9</v>
      </c>
      <c r="AG53" s="244">
        <v>107</v>
      </c>
      <c r="AH53" s="245">
        <v>5</v>
      </c>
      <c r="AI53" s="246">
        <v>6</v>
      </c>
      <c r="AJ53" s="246">
        <v>9</v>
      </c>
      <c r="AK53" s="246">
        <v>20</v>
      </c>
      <c r="AL53" s="246">
        <v>20</v>
      </c>
      <c r="AM53" s="246">
        <v>29</v>
      </c>
      <c r="AN53" s="246">
        <v>6</v>
      </c>
      <c r="AO53" s="246">
        <v>32</v>
      </c>
      <c r="AP53" s="246">
        <v>11</v>
      </c>
      <c r="AQ53" s="246">
        <v>21</v>
      </c>
      <c r="AR53" s="246">
        <v>13</v>
      </c>
      <c r="AS53" s="246">
        <v>16</v>
      </c>
      <c r="AT53" s="247">
        <v>188</v>
      </c>
      <c r="AU53" s="248">
        <v>350</v>
      </c>
    </row>
    <row r="54" spans="1:47">
      <c r="A54" s="217">
        <v>51</v>
      </c>
      <c r="B54" s="218"/>
      <c r="C54" s="219" t="s">
        <v>847</v>
      </c>
      <c r="D54" s="219" t="s">
        <v>1065</v>
      </c>
      <c r="E54" s="220" t="s">
        <v>109</v>
      </c>
      <c r="F54" s="221">
        <v>174</v>
      </c>
      <c r="G54" s="222">
        <v>132</v>
      </c>
      <c r="H54" s="222">
        <v>80.5</v>
      </c>
      <c r="I54" s="222">
        <v>80</v>
      </c>
      <c r="J54" s="222">
        <v>70.5</v>
      </c>
      <c r="K54" s="222">
        <v>50</v>
      </c>
      <c r="L54" s="222">
        <v>79.5</v>
      </c>
      <c r="M54" s="222">
        <v>52</v>
      </c>
      <c r="N54" s="222">
        <v>49</v>
      </c>
      <c r="O54" s="222">
        <v>43</v>
      </c>
      <c r="P54" s="222">
        <v>69</v>
      </c>
      <c r="Q54" s="222">
        <v>70</v>
      </c>
      <c r="R54" s="223">
        <v>949.5</v>
      </c>
      <c r="S54" s="224">
        <v>1800</v>
      </c>
      <c r="T54" s="225">
        <v>52.75</v>
      </c>
      <c r="U54" s="226">
        <v>19</v>
      </c>
      <c r="V54" s="227">
        <v>12</v>
      </c>
      <c r="W54" s="227">
        <v>10</v>
      </c>
      <c r="X54" s="227">
        <v>12</v>
      </c>
      <c r="Y54" s="227">
        <v>10</v>
      </c>
      <c r="Z54" s="227">
        <v>8</v>
      </c>
      <c r="AA54" s="227">
        <v>6</v>
      </c>
      <c r="AB54" s="227">
        <v>7</v>
      </c>
      <c r="AC54" s="227">
        <v>4</v>
      </c>
      <c r="AD54" s="227">
        <v>10</v>
      </c>
      <c r="AE54" s="227">
        <v>7</v>
      </c>
      <c r="AF54" s="227">
        <v>6</v>
      </c>
      <c r="AG54" s="228">
        <v>111</v>
      </c>
      <c r="AH54" s="229">
        <v>21</v>
      </c>
      <c r="AI54" s="230">
        <v>15</v>
      </c>
      <c r="AJ54" s="230">
        <v>12</v>
      </c>
      <c r="AK54" s="230">
        <v>14</v>
      </c>
      <c r="AL54" s="230">
        <v>10</v>
      </c>
      <c r="AM54" s="230">
        <v>9</v>
      </c>
      <c r="AN54" s="230">
        <v>10</v>
      </c>
      <c r="AO54" s="230">
        <v>8</v>
      </c>
      <c r="AP54" s="230">
        <v>5</v>
      </c>
      <c r="AQ54" s="230">
        <v>13</v>
      </c>
      <c r="AR54" s="230">
        <v>12</v>
      </c>
      <c r="AS54" s="230">
        <v>10</v>
      </c>
      <c r="AT54" s="231">
        <v>139</v>
      </c>
      <c r="AU54" s="232">
        <v>220</v>
      </c>
    </row>
    <row r="55" spans="1:47">
      <c r="A55" s="217">
        <v>52</v>
      </c>
      <c r="B55" s="218"/>
      <c r="C55" s="219" t="s">
        <v>846</v>
      </c>
      <c r="D55" s="219" t="s">
        <v>251</v>
      </c>
      <c r="E55" s="220" t="s">
        <v>284</v>
      </c>
      <c r="F55" s="221">
        <v>66.3</v>
      </c>
      <c r="G55" s="222">
        <v>95.5</v>
      </c>
      <c r="H55" s="222">
        <v>102.5</v>
      </c>
      <c r="I55" s="222">
        <v>88.3</v>
      </c>
      <c r="J55" s="222">
        <v>96.9</v>
      </c>
      <c r="K55" s="222">
        <v>117</v>
      </c>
      <c r="L55" s="222">
        <v>91.1</v>
      </c>
      <c r="M55" s="222">
        <v>119</v>
      </c>
      <c r="N55" s="222">
        <v>71.8</v>
      </c>
      <c r="O55" s="222">
        <v>58.9</v>
      </c>
      <c r="P55" s="222">
        <v>0</v>
      </c>
      <c r="Q55" s="222">
        <v>20</v>
      </c>
      <c r="R55" s="223">
        <v>927.3</v>
      </c>
      <c r="S55" s="224">
        <v>1500</v>
      </c>
      <c r="T55" s="225">
        <v>61.82</v>
      </c>
      <c r="U55" s="226">
        <v>7</v>
      </c>
      <c r="V55" s="227">
        <v>10</v>
      </c>
      <c r="W55" s="227">
        <v>8</v>
      </c>
      <c r="X55" s="227">
        <v>5</v>
      </c>
      <c r="Y55" s="227">
        <v>8</v>
      </c>
      <c r="Z55" s="227">
        <v>6</v>
      </c>
      <c r="AA55" s="227">
        <v>4</v>
      </c>
      <c r="AB55" s="227">
        <v>8</v>
      </c>
      <c r="AC55" s="227">
        <v>5</v>
      </c>
      <c r="AD55" s="227">
        <v>6</v>
      </c>
      <c r="AE55" s="227">
        <v>0</v>
      </c>
      <c r="AF55" s="227">
        <v>2</v>
      </c>
      <c r="AG55" s="228">
        <v>69</v>
      </c>
      <c r="AH55" s="229">
        <v>10</v>
      </c>
      <c r="AI55" s="230">
        <v>10</v>
      </c>
      <c r="AJ55" s="230">
        <v>16</v>
      </c>
      <c r="AK55" s="230">
        <v>15</v>
      </c>
      <c r="AL55" s="230">
        <v>14</v>
      </c>
      <c r="AM55" s="230">
        <v>24</v>
      </c>
      <c r="AN55" s="230">
        <v>13</v>
      </c>
      <c r="AO55" s="230">
        <v>11</v>
      </c>
      <c r="AP55" s="230">
        <v>6</v>
      </c>
      <c r="AQ55" s="230">
        <v>5</v>
      </c>
      <c r="AR55" s="230">
        <v>0</v>
      </c>
      <c r="AS55" s="230">
        <v>2</v>
      </c>
      <c r="AT55" s="231">
        <v>126</v>
      </c>
      <c r="AU55" s="232">
        <v>150</v>
      </c>
    </row>
    <row r="56" spans="1:47">
      <c r="A56" s="217">
        <v>53</v>
      </c>
      <c r="B56" s="218"/>
      <c r="C56" s="219" t="s">
        <v>962</v>
      </c>
      <c r="D56" s="219" t="s">
        <v>963</v>
      </c>
      <c r="E56" s="220" t="s">
        <v>109</v>
      </c>
      <c r="F56" s="221">
        <v>68</v>
      </c>
      <c r="G56" s="222">
        <v>80</v>
      </c>
      <c r="H56" s="222">
        <v>94</v>
      </c>
      <c r="I56" s="222">
        <v>70</v>
      </c>
      <c r="J56" s="222">
        <v>33</v>
      </c>
      <c r="K56" s="222">
        <v>58</v>
      </c>
      <c r="L56" s="222">
        <v>72</v>
      </c>
      <c r="M56" s="222">
        <v>109</v>
      </c>
      <c r="N56" s="222">
        <v>80</v>
      </c>
      <c r="O56" s="222">
        <v>103.9</v>
      </c>
      <c r="P56" s="222">
        <v>87</v>
      </c>
      <c r="Q56" s="222">
        <v>71</v>
      </c>
      <c r="R56" s="223">
        <v>925.9</v>
      </c>
      <c r="S56" s="224">
        <v>1200</v>
      </c>
      <c r="T56" s="225">
        <v>77.16</v>
      </c>
      <c r="U56" s="226">
        <v>11</v>
      </c>
      <c r="V56" s="227">
        <v>6</v>
      </c>
      <c r="W56" s="227">
        <v>15</v>
      </c>
      <c r="X56" s="227">
        <v>19</v>
      </c>
      <c r="Y56" s="227">
        <v>6</v>
      </c>
      <c r="Z56" s="227">
        <v>9</v>
      </c>
      <c r="AA56" s="227">
        <v>11</v>
      </c>
      <c r="AB56" s="227">
        <v>10</v>
      </c>
      <c r="AC56" s="227">
        <v>10</v>
      </c>
      <c r="AD56" s="227">
        <v>15</v>
      </c>
      <c r="AE56" s="227">
        <v>16</v>
      </c>
      <c r="AF56" s="227">
        <v>13</v>
      </c>
      <c r="AG56" s="228">
        <v>141</v>
      </c>
      <c r="AH56" s="229">
        <v>0</v>
      </c>
      <c r="AI56" s="230">
        <v>0</v>
      </c>
      <c r="AJ56" s="230">
        <v>0</v>
      </c>
      <c r="AK56" s="230">
        <v>0</v>
      </c>
      <c r="AL56" s="230">
        <v>0</v>
      </c>
      <c r="AM56" s="230">
        <v>0</v>
      </c>
      <c r="AN56" s="230">
        <v>0</v>
      </c>
      <c r="AO56" s="230">
        <v>0</v>
      </c>
      <c r="AP56" s="230">
        <v>0</v>
      </c>
      <c r="AQ56" s="230">
        <v>0</v>
      </c>
      <c r="AR56" s="230">
        <v>0</v>
      </c>
      <c r="AS56" s="230">
        <v>0</v>
      </c>
      <c r="AT56" s="231">
        <v>0</v>
      </c>
      <c r="AU56" s="232">
        <v>0</v>
      </c>
    </row>
    <row r="57" spans="1:47">
      <c r="A57" s="217">
        <v>54</v>
      </c>
      <c r="B57" s="218" t="s">
        <v>308</v>
      </c>
      <c r="C57" s="219" t="s">
        <v>955</v>
      </c>
      <c r="D57" s="219" t="s">
        <v>956</v>
      </c>
      <c r="E57" s="220" t="s">
        <v>109</v>
      </c>
      <c r="F57" s="221">
        <v>43</v>
      </c>
      <c r="G57" s="222">
        <v>64</v>
      </c>
      <c r="H57" s="222">
        <v>40</v>
      </c>
      <c r="I57" s="222">
        <v>125</v>
      </c>
      <c r="J57" s="222">
        <v>90</v>
      </c>
      <c r="K57" s="222">
        <v>66</v>
      </c>
      <c r="L57" s="222">
        <v>167</v>
      </c>
      <c r="M57" s="222">
        <v>112</v>
      </c>
      <c r="N57" s="222">
        <v>125</v>
      </c>
      <c r="O57" s="222">
        <v>85</v>
      </c>
      <c r="P57" s="222">
        <v>0</v>
      </c>
      <c r="Q57" s="222">
        <v>0</v>
      </c>
      <c r="R57" s="223">
        <v>917</v>
      </c>
      <c r="S57" s="224">
        <v>600</v>
      </c>
      <c r="T57" s="225">
        <v>152.83000000000001</v>
      </c>
      <c r="U57" s="226">
        <v>7</v>
      </c>
      <c r="V57" s="227">
        <v>10</v>
      </c>
      <c r="W57" s="227">
        <v>6</v>
      </c>
      <c r="X57" s="227">
        <v>14</v>
      </c>
      <c r="Y57" s="227">
        <v>9</v>
      </c>
      <c r="Z57" s="227">
        <v>7</v>
      </c>
      <c r="AA57" s="227">
        <v>16</v>
      </c>
      <c r="AB57" s="227">
        <v>10</v>
      </c>
      <c r="AC57" s="227">
        <v>9</v>
      </c>
      <c r="AD57" s="227">
        <v>10</v>
      </c>
      <c r="AE57" s="227">
        <v>0</v>
      </c>
      <c r="AF57" s="227">
        <v>0</v>
      </c>
      <c r="AG57" s="228">
        <v>98</v>
      </c>
      <c r="AH57" s="229">
        <v>0</v>
      </c>
      <c r="AI57" s="230">
        <v>0</v>
      </c>
      <c r="AJ57" s="230">
        <v>0</v>
      </c>
      <c r="AK57" s="230">
        <v>0</v>
      </c>
      <c r="AL57" s="230">
        <v>0</v>
      </c>
      <c r="AM57" s="230">
        <v>0</v>
      </c>
      <c r="AN57" s="230">
        <v>0</v>
      </c>
      <c r="AO57" s="230">
        <v>0</v>
      </c>
      <c r="AP57" s="230">
        <v>0</v>
      </c>
      <c r="AQ57" s="230">
        <v>0</v>
      </c>
      <c r="AR57" s="230">
        <v>0</v>
      </c>
      <c r="AS57" s="230">
        <v>0</v>
      </c>
      <c r="AT57" s="231">
        <v>0</v>
      </c>
      <c r="AU57" s="232">
        <v>0</v>
      </c>
    </row>
    <row r="58" spans="1:47">
      <c r="A58" s="217">
        <v>55</v>
      </c>
      <c r="B58" s="218"/>
      <c r="C58" s="219" t="s">
        <v>915</v>
      </c>
      <c r="D58" s="219" t="s">
        <v>916</v>
      </c>
      <c r="E58" s="220" t="s">
        <v>906</v>
      </c>
      <c r="F58" s="221">
        <v>112.9</v>
      </c>
      <c r="G58" s="222">
        <v>119.3</v>
      </c>
      <c r="H58" s="222">
        <v>113.6</v>
      </c>
      <c r="I58" s="222">
        <v>113.1</v>
      </c>
      <c r="J58" s="222">
        <v>74.5</v>
      </c>
      <c r="K58" s="222">
        <v>87.9</v>
      </c>
      <c r="L58" s="222">
        <v>80.599999999999994</v>
      </c>
      <c r="M58" s="222">
        <v>43.1</v>
      </c>
      <c r="N58" s="222">
        <v>36.9</v>
      </c>
      <c r="O58" s="222">
        <v>27.1</v>
      </c>
      <c r="P58" s="222">
        <v>59.4</v>
      </c>
      <c r="Q58" s="222">
        <v>24</v>
      </c>
      <c r="R58" s="223">
        <v>892.4</v>
      </c>
      <c r="S58" s="224">
        <v>2100</v>
      </c>
      <c r="T58" s="225">
        <v>42.5</v>
      </c>
      <c r="U58" s="226">
        <v>13</v>
      </c>
      <c r="V58" s="227">
        <v>13</v>
      </c>
      <c r="W58" s="227">
        <v>11</v>
      </c>
      <c r="X58" s="227">
        <v>13</v>
      </c>
      <c r="Y58" s="227">
        <v>11</v>
      </c>
      <c r="Z58" s="227">
        <v>7</v>
      </c>
      <c r="AA58" s="227">
        <v>8</v>
      </c>
      <c r="AB58" s="227">
        <v>7</v>
      </c>
      <c r="AC58" s="227">
        <v>4</v>
      </c>
      <c r="AD58" s="227">
        <v>5</v>
      </c>
      <c r="AE58" s="227">
        <v>7</v>
      </c>
      <c r="AF58" s="227">
        <v>4</v>
      </c>
      <c r="AG58" s="228">
        <v>103</v>
      </c>
      <c r="AH58" s="229">
        <v>14</v>
      </c>
      <c r="AI58" s="230">
        <v>15</v>
      </c>
      <c r="AJ58" s="230">
        <v>17</v>
      </c>
      <c r="AK58" s="230">
        <v>14</v>
      </c>
      <c r="AL58" s="230">
        <v>10</v>
      </c>
      <c r="AM58" s="230">
        <v>12</v>
      </c>
      <c r="AN58" s="230">
        <v>16</v>
      </c>
      <c r="AO58" s="230">
        <v>5</v>
      </c>
      <c r="AP58" s="230">
        <v>8</v>
      </c>
      <c r="AQ58" s="230">
        <v>5</v>
      </c>
      <c r="AR58" s="230">
        <v>8</v>
      </c>
      <c r="AS58" s="230">
        <v>4</v>
      </c>
      <c r="AT58" s="231">
        <v>128</v>
      </c>
      <c r="AU58" s="232">
        <v>250</v>
      </c>
    </row>
    <row r="59" spans="1:47">
      <c r="A59" s="217">
        <v>56</v>
      </c>
      <c r="B59" s="218"/>
      <c r="C59" s="219" t="s">
        <v>1150</v>
      </c>
      <c r="D59" s="219" t="s">
        <v>1151</v>
      </c>
      <c r="E59" s="220" t="s">
        <v>109</v>
      </c>
      <c r="F59" s="221">
        <v>53</v>
      </c>
      <c r="G59" s="222">
        <v>122</v>
      </c>
      <c r="H59" s="222">
        <v>76</v>
      </c>
      <c r="I59" s="222">
        <v>63</v>
      </c>
      <c r="J59" s="222">
        <v>38</v>
      </c>
      <c r="K59" s="222">
        <v>125</v>
      </c>
      <c r="L59" s="222">
        <v>60</v>
      </c>
      <c r="M59" s="222">
        <v>85</v>
      </c>
      <c r="N59" s="222">
        <v>80</v>
      </c>
      <c r="O59" s="222">
        <v>103</v>
      </c>
      <c r="P59" s="222">
        <v>25</v>
      </c>
      <c r="Q59" s="222">
        <v>62</v>
      </c>
      <c r="R59" s="223">
        <v>892</v>
      </c>
      <c r="S59" s="224">
        <v>1200</v>
      </c>
      <c r="T59" s="225">
        <v>74.33</v>
      </c>
      <c r="U59" s="226">
        <v>7</v>
      </c>
      <c r="V59" s="227">
        <v>11</v>
      </c>
      <c r="W59" s="227">
        <v>8</v>
      </c>
      <c r="X59" s="227">
        <v>9</v>
      </c>
      <c r="Y59" s="227">
        <v>6</v>
      </c>
      <c r="Z59" s="227">
        <v>10</v>
      </c>
      <c r="AA59" s="227">
        <v>5</v>
      </c>
      <c r="AB59" s="227">
        <v>8</v>
      </c>
      <c r="AC59" s="227">
        <v>8</v>
      </c>
      <c r="AD59" s="227">
        <v>11</v>
      </c>
      <c r="AE59" s="227">
        <v>5</v>
      </c>
      <c r="AF59" s="227">
        <v>6</v>
      </c>
      <c r="AG59" s="228">
        <v>94</v>
      </c>
      <c r="AH59" s="229">
        <v>0</v>
      </c>
      <c r="AI59" s="230">
        <v>0</v>
      </c>
      <c r="AJ59" s="230">
        <v>0</v>
      </c>
      <c r="AK59" s="230">
        <v>0</v>
      </c>
      <c r="AL59" s="230">
        <v>0</v>
      </c>
      <c r="AM59" s="230">
        <v>0</v>
      </c>
      <c r="AN59" s="230">
        <v>0</v>
      </c>
      <c r="AO59" s="230">
        <v>0</v>
      </c>
      <c r="AP59" s="230">
        <v>0</v>
      </c>
      <c r="AQ59" s="230">
        <v>0</v>
      </c>
      <c r="AR59" s="230">
        <v>0</v>
      </c>
      <c r="AS59" s="230">
        <v>0</v>
      </c>
      <c r="AT59" s="231">
        <v>0</v>
      </c>
      <c r="AU59" s="232">
        <v>0</v>
      </c>
    </row>
    <row r="60" spans="1:47">
      <c r="A60" s="217">
        <v>57</v>
      </c>
      <c r="B60" s="218" t="s">
        <v>308</v>
      </c>
      <c r="C60" s="219" t="s">
        <v>925</v>
      </c>
      <c r="D60" s="219" t="s">
        <v>1152</v>
      </c>
      <c r="E60" s="220" t="s">
        <v>1153</v>
      </c>
      <c r="F60" s="221">
        <v>60</v>
      </c>
      <c r="G60" s="222">
        <v>73</v>
      </c>
      <c r="H60" s="222">
        <v>40</v>
      </c>
      <c r="I60" s="222">
        <v>52</v>
      </c>
      <c r="J60" s="222">
        <v>79</v>
      </c>
      <c r="K60" s="222">
        <v>66</v>
      </c>
      <c r="L60" s="222">
        <v>75</v>
      </c>
      <c r="M60" s="222">
        <v>142</v>
      </c>
      <c r="N60" s="222">
        <v>91</v>
      </c>
      <c r="O60" s="222">
        <v>96</v>
      </c>
      <c r="P60" s="222">
        <v>74</v>
      </c>
      <c r="Q60" s="222">
        <v>43</v>
      </c>
      <c r="R60" s="223">
        <v>891</v>
      </c>
      <c r="S60" s="224">
        <v>1000</v>
      </c>
      <c r="T60" s="225">
        <v>89.1</v>
      </c>
      <c r="U60" s="226">
        <v>7</v>
      </c>
      <c r="V60" s="227">
        <v>5</v>
      </c>
      <c r="W60" s="227">
        <v>3</v>
      </c>
      <c r="X60" s="227">
        <v>4</v>
      </c>
      <c r="Y60" s="227">
        <v>4</v>
      </c>
      <c r="Z60" s="227">
        <v>4</v>
      </c>
      <c r="AA60" s="227">
        <v>5</v>
      </c>
      <c r="AB60" s="227">
        <v>9</v>
      </c>
      <c r="AC60" s="227">
        <v>7</v>
      </c>
      <c r="AD60" s="227">
        <v>10</v>
      </c>
      <c r="AE60" s="227">
        <v>7</v>
      </c>
      <c r="AF60" s="227">
        <v>5</v>
      </c>
      <c r="AG60" s="228">
        <v>70</v>
      </c>
      <c r="AH60" s="229">
        <v>0</v>
      </c>
      <c r="AI60" s="230">
        <v>0</v>
      </c>
      <c r="AJ60" s="230">
        <v>0</v>
      </c>
      <c r="AK60" s="230">
        <v>0</v>
      </c>
      <c r="AL60" s="230">
        <v>0</v>
      </c>
      <c r="AM60" s="230">
        <v>0</v>
      </c>
      <c r="AN60" s="230">
        <v>0</v>
      </c>
      <c r="AO60" s="230">
        <v>0</v>
      </c>
      <c r="AP60" s="230">
        <v>0</v>
      </c>
      <c r="AQ60" s="230">
        <v>0</v>
      </c>
      <c r="AR60" s="230">
        <v>0</v>
      </c>
      <c r="AS60" s="230">
        <v>0</v>
      </c>
      <c r="AT60" s="231">
        <v>0</v>
      </c>
      <c r="AU60" s="232">
        <v>0</v>
      </c>
    </row>
    <row r="61" spans="1:47">
      <c r="A61" s="217">
        <v>58</v>
      </c>
      <c r="B61" s="218"/>
      <c r="C61" s="219" t="s">
        <v>818</v>
      </c>
      <c r="D61" s="219" t="s">
        <v>163</v>
      </c>
      <c r="E61" s="220" t="s">
        <v>109</v>
      </c>
      <c r="F61" s="221">
        <v>111</v>
      </c>
      <c r="G61" s="222">
        <v>40</v>
      </c>
      <c r="H61" s="222">
        <v>114</v>
      </c>
      <c r="I61" s="222">
        <v>150</v>
      </c>
      <c r="J61" s="222">
        <v>91</v>
      </c>
      <c r="K61" s="222">
        <v>54</v>
      </c>
      <c r="L61" s="222">
        <v>30</v>
      </c>
      <c r="M61" s="222">
        <v>22</v>
      </c>
      <c r="N61" s="222">
        <v>62</v>
      </c>
      <c r="O61" s="222">
        <v>69</v>
      </c>
      <c r="P61" s="222">
        <v>50</v>
      </c>
      <c r="Q61" s="222">
        <v>77</v>
      </c>
      <c r="R61" s="223">
        <v>870</v>
      </c>
      <c r="S61" s="224">
        <v>1200</v>
      </c>
      <c r="T61" s="225">
        <v>72.5</v>
      </c>
      <c r="U61" s="226">
        <v>6</v>
      </c>
      <c r="V61" s="227">
        <v>5</v>
      </c>
      <c r="W61" s="227">
        <v>7</v>
      </c>
      <c r="X61" s="227">
        <v>11</v>
      </c>
      <c r="Y61" s="227">
        <v>8</v>
      </c>
      <c r="Z61" s="227">
        <v>5</v>
      </c>
      <c r="AA61" s="227">
        <v>5</v>
      </c>
      <c r="AB61" s="227">
        <v>2</v>
      </c>
      <c r="AC61" s="227">
        <v>5</v>
      </c>
      <c r="AD61" s="227">
        <v>5</v>
      </c>
      <c r="AE61" s="227">
        <v>2</v>
      </c>
      <c r="AF61" s="227">
        <v>5</v>
      </c>
      <c r="AG61" s="228">
        <v>66</v>
      </c>
      <c r="AH61" s="229">
        <v>15</v>
      </c>
      <c r="AI61" s="230">
        <v>5</v>
      </c>
      <c r="AJ61" s="230">
        <v>15</v>
      </c>
      <c r="AK61" s="230">
        <v>16</v>
      </c>
      <c r="AL61" s="230">
        <v>12</v>
      </c>
      <c r="AM61" s="230">
        <v>6</v>
      </c>
      <c r="AN61" s="230">
        <v>5</v>
      </c>
      <c r="AO61" s="230">
        <v>3</v>
      </c>
      <c r="AP61" s="230">
        <v>8</v>
      </c>
      <c r="AQ61" s="230">
        <v>6</v>
      </c>
      <c r="AR61" s="230">
        <v>5</v>
      </c>
      <c r="AS61" s="230">
        <v>7</v>
      </c>
      <c r="AT61" s="231">
        <v>103</v>
      </c>
      <c r="AU61" s="232">
        <v>240</v>
      </c>
    </row>
    <row r="62" spans="1:47">
      <c r="A62" s="217">
        <v>59</v>
      </c>
      <c r="B62" s="218"/>
      <c r="C62" s="219" t="s">
        <v>844</v>
      </c>
      <c r="D62" s="219" t="s">
        <v>129</v>
      </c>
      <c r="E62" s="220" t="s">
        <v>109</v>
      </c>
      <c r="F62" s="221">
        <v>48</v>
      </c>
      <c r="G62" s="222">
        <v>65</v>
      </c>
      <c r="H62" s="222">
        <v>88</v>
      </c>
      <c r="I62" s="222">
        <v>51</v>
      </c>
      <c r="J62" s="222">
        <v>33</v>
      </c>
      <c r="K62" s="222">
        <v>60</v>
      </c>
      <c r="L62" s="222">
        <v>62</v>
      </c>
      <c r="M62" s="222">
        <v>94</v>
      </c>
      <c r="N62" s="222">
        <v>80</v>
      </c>
      <c r="O62" s="222">
        <v>85</v>
      </c>
      <c r="P62" s="222">
        <v>116</v>
      </c>
      <c r="Q62" s="222">
        <v>79</v>
      </c>
      <c r="R62" s="223">
        <v>861</v>
      </c>
      <c r="S62" s="224">
        <v>700</v>
      </c>
      <c r="T62" s="225">
        <v>123</v>
      </c>
      <c r="U62" s="226">
        <v>10</v>
      </c>
      <c r="V62" s="227">
        <v>13</v>
      </c>
      <c r="W62" s="227">
        <v>10</v>
      </c>
      <c r="X62" s="227">
        <v>12</v>
      </c>
      <c r="Y62" s="227">
        <v>7</v>
      </c>
      <c r="Z62" s="227">
        <v>10</v>
      </c>
      <c r="AA62" s="227">
        <v>12</v>
      </c>
      <c r="AB62" s="227">
        <v>15</v>
      </c>
      <c r="AC62" s="227">
        <v>12</v>
      </c>
      <c r="AD62" s="227">
        <v>15</v>
      </c>
      <c r="AE62" s="227">
        <v>16</v>
      </c>
      <c r="AF62" s="227">
        <v>15</v>
      </c>
      <c r="AG62" s="228">
        <v>147</v>
      </c>
      <c r="AH62" s="229">
        <v>0</v>
      </c>
      <c r="AI62" s="230">
        <v>0</v>
      </c>
      <c r="AJ62" s="230">
        <v>0</v>
      </c>
      <c r="AK62" s="230">
        <v>0</v>
      </c>
      <c r="AL62" s="230">
        <v>0</v>
      </c>
      <c r="AM62" s="230">
        <v>0</v>
      </c>
      <c r="AN62" s="230">
        <v>0</v>
      </c>
      <c r="AO62" s="230">
        <v>0</v>
      </c>
      <c r="AP62" s="230">
        <v>0</v>
      </c>
      <c r="AQ62" s="230">
        <v>0</v>
      </c>
      <c r="AR62" s="230">
        <v>0</v>
      </c>
      <c r="AS62" s="230">
        <v>0</v>
      </c>
      <c r="AT62" s="231">
        <v>0</v>
      </c>
      <c r="AU62" s="232">
        <v>0</v>
      </c>
    </row>
    <row r="63" spans="1:47">
      <c r="A63" s="233">
        <v>60</v>
      </c>
      <c r="B63" s="234"/>
      <c r="C63" s="235" t="s">
        <v>849</v>
      </c>
      <c r="D63" s="235" t="s">
        <v>140</v>
      </c>
      <c r="E63" s="236" t="s">
        <v>109</v>
      </c>
      <c r="F63" s="237">
        <v>64</v>
      </c>
      <c r="G63" s="238">
        <v>67</v>
      </c>
      <c r="H63" s="238">
        <v>64</v>
      </c>
      <c r="I63" s="238">
        <v>62</v>
      </c>
      <c r="J63" s="238">
        <v>62</v>
      </c>
      <c r="K63" s="238">
        <v>64</v>
      </c>
      <c r="L63" s="238">
        <v>73</v>
      </c>
      <c r="M63" s="238">
        <v>73</v>
      </c>
      <c r="N63" s="238">
        <v>84</v>
      </c>
      <c r="O63" s="238">
        <v>65</v>
      </c>
      <c r="P63" s="238">
        <v>77</v>
      </c>
      <c r="Q63" s="238">
        <v>96</v>
      </c>
      <c r="R63" s="239">
        <v>851</v>
      </c>
      <c r="S63" s="240">
        <v>1000</v>
      </c>
      <c r="T63" s="241">
        <v>85.1</v>
      </c>
      <c r="U63" s="242">
        <v>30</v>
      </c>
      <c r="V63" s="243">
        <v>31</v>
      </c>
      <c r="W63" s="243">
        <v>30</v>
      </c>
      <c r="X63" s="243">
        <v>31</v>
      </c>
      <c r="Y63" s="243">
        <v>31</v>
      </c>
      <c r="Z63" s="243">
        <v>30</v>
      </c>
      <c r="AA63" s="243">
        <v>31</v>
      </c>
      <c r="AB63" s="243">
        <v>30</v>
      </c>
      <c r="AC63" s="243">
        <v>31</v>
      </c>
      <c r="AD63" s="243">
        <v>31</v>
      </c>
      <c r="AE63" s="243">
        <v>28</v>
      </c>
      <c r="AF63" s="243">
        <v>31</v>
      </c>
      <c r="AG63" s="244">
        <v>365</v>
      </c>
      <c r="AH63" s="245">
        <v>9</v>
      </c>
      <c r="AI63" s="246">
        <v>9</v>
      </c>
      <c r="AJ63" s="246">
        <v>8</v>
      </c>
      <c r="AK63" s="246">
        <v>8</v>
      </c>
      <c r="AL63" s="246">
        <v>8</v>
      </c>
      <c r="AM63" s="246">
        <v>8</v>
      </c>
      <c r="AN63" s="246">
        <v>10</v>
      </c>
      <c r="AO63" s="246">
        <v>10</v>
      </c>
      <c r="AP63" s="246">
        <v>12</v>
      </c>
      <c r="AQ63" s="246">
        <v>11</v>
      </c>
      <c r="AR63" s="246">
        <v>12</v>
      </c>
      <c r="AS63" s="246">
        <v>14</v>
      </c>
      <c r="AT63" s="247">
        <v>119</v>
      </c>
      <c r="AU63" s="248">
        <v>125</v>
      </c>
    </row>
    <row r="64" spans="1:47">
      <c r="A64" s="217">
        <v>61</v>
      </c>
      <c r="B64" s="218"/>
      <c r="C64" s="219" t="s">
        <v>857</v>
      </c>
      <c r="D64" s="219" t="s">
        <v>136</v>
      </c>
      <c r="E64" s="220" t="s">
        <v>225</v>
      </c>
      <c r="F64" s="221">
        <v>43.6</v>
      </c>
      <c r="G64" s="222">
        <v>104.3</v>
      </c>
      <c r="H64" s="222">
        <v>80</v>
      </c>
      <c r="I64" s="222">
        <v>81</v>
      </c>
      <c r="J64" s="222">
        <v>50</v>
      </c>
      <c r="K64" s="222">
        <v>43.7</v>
      </c>
      <c r="L64" s="222">
        <v>89.5</v>
      </c>
      <c r="M64" s="222">
        <v>72</v>
      </c>
      <c r="N64" s="222">
        <v>56.2</v>
      </c>
      <c r="O64" s="222">
        <v>73</v>
      </c>
      <c r="P64" s="222">
        <v>70</v>
      </c>
      <c r="Q64" s="222">
        <v>66.099999999999994</v>
      </c>
      <c r="R64" s="223">
        <v>829.4</v>
      </c>
      <c r="S64" s="224">
        <v>1200</v>
      </c>
      <c r="T64" s="225">
        <v>69.12</v>
      </c>
      <c r="U64" s="226">
        <v>7</v>
      </c>
      <c r="V64" s="227">
        <v>11</v>
      </c>
      <c r="W64" s="227">
        <v>10</v>
      </c>
      <c r="X64" s="227">
        <v>9</v>
      </c>
      <c r="Y64" s="227">
        <v>10</v>
      </c>
      <c r="Z64" s="227">
        <v>5</v>
      </c>
      <c r="AA64" s="227">
        <v>11</v>
      </c>
      <c r="AB64" s="227">
        <v>9</v>
      </c>
      <c r="AC64" s="227">
        <v>7</v>
      </c>
      <c r="AD64" s="227">
        <v>9</v>
      </c>
      <c r="AE64" s="227">
        <v>7</v>
      </c>
      <c r="AF64" s="227">
        <v>7</v>
      </c>
      <c r="AG64" s="228">
        <v>102</v>
      </c>
      <c r="AH64" s="229">
        <v>5</v>
      </c>
      <c r="AI64" s="230">
        <v>11</v>
      </c>
      <c r="AJ64" s="230">
        <v>8</v>
      </c>
      <c r="AK64" s="230">
        <v>8</v>
      </c>
      <c r="AL64" s="230">
        <v>5</v>
      </c>
      <c r="AM64" s="230">
        <v>5</v>
      </c>
      <c r="AN64" s="230">
        <v>9</v>
      </c>
      <c r="AO64" s="230">
        <v>7</v>
      </c>
      <c r="AP64" s="230">
        <v>6</v>
      </c>
      <c r="AQ64" s="230">
        <v>7</v>
      </c>
      <c r="AR64" s="230">
        <v>7</v>
      </c>
      <c r="AS64" s="230">
        <v>7</v>
      </c>
      <c r="AT64" s="231">
        <v>85</v>
      </c>
      <c r="AU64" s="232">
        <v>120</v>
      </c>
    </row>
    <row r="65" spans="1:47">
      <c r="A65" s="217">
        <v>62</v>
      </c>
      <c r="B65" s="218"/>
      <c r="C65" s="219" t="s">
        <v>970</v>
      </c>
      <c r="D65" s="219" t="s">
        <v>238</v>
      </c>
      <c r="E65" s="220" t="s">
        <v>109</v>
      </c>
      <c r="F65" s="221">
        <v>10</v>
      </c>
      <c r="G65" s="222">
        <v>91</v>
      </c>
      <c r="H65" s="222">
        <v>75</v>
      </c>
      <c r="I65" s="222">
        <v>64</v>
      </c>
      <c r="J65" s="222">
        <v>72</v>
      </c>
      <c r="K65" s="222">
        <v>60</v>
      </c>
      <c r="L65" s="222">
        <v>65</v>
      </c>
      <c r="M65" s="222">
        <v>52</v>
      </c>
      <c r="N65" s="222">
        <v>72</v>
      </c>
      <c r="O65" s="222">
        <v>78</v>
      </c>
      <c r="P65" s="222">
        <v>62</v>
      </c>
      <c r="Q65" s="222">
        <v>75</v>
      </c>
      <c r="R65" s="223">
        <v>776</v>
      </c>
      <c r="S65" s="224">
        <v>700</v>
      </c>
      <c r="T65" s="225">
        <v>110.86</v>
      </c>
      <c r="U65" s="226">
        <v>6</v>
      </c>
      <c r="V65" s="227">
        <v>31</v>
      </c>
      <c r="W65" s="227">
        <v>30</v>
      </c>
      <c r="X65" s="227">
        <v>31</v>
      </c>
      <c r="Y65" s="227">
        <v>31</v>
      </c>
      <c r="Z65" s="227">
        <v>30</v>
      </c>
      <c r="AA65" s="227">
        <v>31</v>
      </c>
      <c r="AB65" s="227">
        <v>26</v>
      </c>
      <c r="AC65" s="227">
        <v>29</v>
      </c>
      <c r="AD65" s="227">
        <v>31</v>
      </c>
      <c r="AE65" s="227">
        <v>28</v>
      </c>
      <c r="AF65" s="227">
        <v>30</v>
      </c>
      <c r="AG65" s="228">
        <v>334</v>
      </c>
      <c r="AH65" s="229">
        <v>1</v>
      </c>
      <c r="AI65" s="230">
        <v>23</v>
      </c>
      <c r="AJ65" s="230">
        <v>28</v>
      </c>
      <c r="AK65" s="230">
        <v>26</v>
      </c>
      <c r="AL65" s="230">
        <v>30</v>
      </c>
      <c r="AM65" s="230">
        <v>25</v>
      </c>
      <c r="AN65" s="230">
        <v>26</v>
      </c>
      <c r="AO65" s="230">
        <v>20</v>
      </c>
      <c r="AP65" s="230">
        <v>19</v>
      </c>
      <c r="AQ65" s="230">
        <v>20</v>
      </c>
      <c r="AR65" s="230">
        <v>19</v>
      </c>
      <c r="AS65" s="230">
        <v>30</v>
      </c>
      <c r="AT65" s="231">
        <v>267</v>
      </c>
      <c r="AU65" s="232"/>
    </row>
    <row r="66" spans="1:47">
      <c r="A66" s="217">
        <v>63</v>
      </c>
      <c r="B66" s="218" t="s">
        <v>308</v>
      </c>
      <c r="C66" s="219" t="s">
        <v>137</v>
      </c>
      <c r="D66" s="219" t="s">
        <v>138</v>
      </c>
      <c r="E66" s="220" t="s">
        <v>225</v>
      </c>
      <c r="F66" s="221">
        <v>161.5</v>
      </c>
      <c r="G66" s="222">
        <v>100.5</v>
      </c>
      <c r="H66" s="222">
        <v>30</v>
      </c>
      <c r="I66" s="222">
        <v>64</v>
      </c>
      <c r="J66" s="222">
        <v>62</v>
      </c>
      <c r="K66" s="222">
        <v>18</v>
      </c>
      <c r="L66" s="222">
        <v>137.19999999999999</v>
      </c>
      <c r="M66" s="222">
        <v>68.099999999999994</v>
      </c>
      <c r="N66" s="222">
        <v>36.700000000000003</v>
      </c>
      <c r="O66" s="222">
        <v>30</v>
      </c>
      <c r="P66" s="222">
        <v>35.6</v>
      </c>
      <c r="Q66" s="222">
        <v>32</v>
      </c>
      <c r="R66" s="223">
        <v>775.6</v>
      </c>
      <c r="S66" s="224">
        <v>1500</v>
      </c>
      <c r="T66" s="225">
        <v>51.71</v>
      </c>
      <c r="U66" s="226">
        <v>16</v>
      </c>
      <c r="V66" s="227">
        <v>12</v>
      </c>
      <c r="W66" s="227">
        <v>5</v>
      </c>
      <c r="X66" s="227">
        <v>3</v>
      </c>
      <c r="Y66" s="227">
        <v>12</v>
      </c>
      <c r="Z66" s="227">
        <v>3</v>
      </c>
      <c r="AA66" s="227">
        <v>11</v>
      </c>
      <c r="AB66" s="227">
        <v>7</v>
      </c>
      <c r="AC66" s="227">
        <v>7</v>
      </c>
      <c r="AD66" s="227">
        <v>4</v>
      </c>
      <c r="AE66" s="227">
        <v>6</v>
      </c>
      <c r="AF66" s="227">
        <v>3</v>
      </c>
      <c r="AG66" s="228">
        <v>89</v>
      </c>
      <c r="AH66" s="229">
        <v>0</v>
      </c>
      <c r="AI66" s="230">
        <v>0</v>
      </c>
      <c r="AJ66" s="230">
        <v>0</v>
      </c>
      <c r="AK66" s="230">
        <v>0</v>
      </c>
      <c r="AL66" s="230">
        <v>0</v>
      </c>
      <c r="AM66" s="230">
        <v>0</v>
      </c>
      <c r="AN66" s="230">
        <v>0</v>
      </c>
      <c r="AO66" s="230">
        <v>0</v>
      </c>
      <c r="AP66" s="230">
        <v>0</v>
      </c>
      <c r="AQ66" s="230">
        <v>0</v>
      </c>
      <c r="AR66" s="230">
        <v>0</v>
      </c>
      <c r="AS66" s="230">
        <v>0</v>
      </c>
      <c r="AT66" s="231">
        <v>0</v>
      </c>
      <c r="AU66" s="232">
        <v>0</v>
      </c>
    </row>
    <row r="67" spans="1:47">
      <c r="A67" s="217">
        <v>64</v>
      </c>
      <c r="B67" s="218"/>
      <c r="C67" s="219" t="s">
        <v>862</v>
      </c>
      <c r="D67" s="219" t="s">
        <v>151</v>
      </c>
      <c r="E67" s="220" t="s">
        <v>197</v>
      </c>
      <c r="F67" s="221">
        <v>51.4</v>
      </c>
      <c r="G67" s="222">
        <v>50.5</v>
      </c>
      <c r="H67" s="222">
        <v>55.8</v>
      </c>
      <c r="I67" s="222">
        <v>82.2</v>
      </c>
      <c r="J67" s="222">
        <v>78.7</v>
      </c>
      <c r="K67" s="222">
        <v>73.5</v>
      </c>
      <c r="L67" s="222">
        <v>81.7</v>
      </c>
      <c r="M67" s="222">
        <v>78.099999999999994</v>
      </c>
      <c r="N67" s="222">
        <v>71.7</v>
      </c>
      <c r="O67" s="222">
        <v>82.3</v>
      </c>
      <c r="P67" s="222">
        <v>42.2</v>
      </c>
      <c r="Q67" s="222">
        <v>23.7</v>
      </c>
      <c r="R67" s="223">
        <v>771.8</v>
      </c>
      <c r="S67" s="224">
        <v>750</v>
      </c>
      <c r="T67" s="225">
        <v>102.91</v>
      </c>
      <c r="U67" s="226">
        <v>11</v>
      </c>
      <c r="V67" s="227">
        <v>11</v>
      </c>
      <c r="W67" s="227">
        <v>13</v>
      </c>
      <c r="X67" s="227">
        <v>19</v>
      </c>
      <c r="Y67" s="227">
        <v>23</v>
      </c>
      <c r="Z67" s="227">
        <v>18</v>
      </c>
      <c r="AA67" s="227">
        <v>18</v>
      </c>
      <c r="AB67" s="227">
        <v>16</v>
      </c>
      <c r="AC67" s="227">
        <v>18</v>
      </c>
      <c r="AD67" s="227">
        <v>21</v>
      </c>
      <c r="AE67" s="227">
        <v>11</v>
      </c>
      <c r="AF67" s="227">
        <v>7</v>
      </c>
      <c r="AG67" s="228">
        <v>186</v>
      </c>
      <c r="AH67" s="229">
        <v>8</v>
      </c>
      <c r="AI67" s="230">
        <v>8</v>
      </c>
      <c r="AJ67" s="230">
        <v>10</v>
      </c>
      <c r="AK67" s="230">
        <v>14</v>
      </c>
      <c r="AL67" s="230">
        <v>19</v>
      </c>
      <c r="AM67" s="230">
        <v>14</v>
      </c>
      <c r="AN67" s="230">
        <v>19</v>
      </c>
      <c r="AO67" s="230">
        <v>14</v>
      </c>
      <c r="AP67" s="230">
        <v>14</v>
      </c>
      <c r="AQ67" s="230">
        <v>16</v>
      </c>
      <c r="AR67" s="230">
        <v>8</v>
      </c>
      <c r="AS67" s="230">
        <v>3</v>
      </c>
      <c r="AT67" s="231">
        <v>147</v>
      </c>
      <c r="AU67" s="232">
        <v>200</v>
      </c>
    </row>
    <row r="68" spans="1:47">
      <c r="A68" s="217">
        <v>65</v>
      </c>
      <c r="B68" s="218"/>
      <c r="C68" s="219" t="s">
        <v>854</v>
      </c>
      <c r="D68" s="219" t="s">
        <v>144</v>
      </c>
      <c r="E68" s="220" t="s">
        <v>109</v>
      </c>
      <c r="F68" s="221">
        <v>71.5</v>
      </c>
      <c r="G68" s="222">
        <v>147.9</v>
      </c>
      <c r="H68" s="222">
        <v>54.5</v>
      </c>
      <c r="I68" s="222">
        <v>112</v>
      </c>
      <c r="J68" s="222">
        <v>72.599999999999994</v>
      </c>
      <c r="K68" s="222">
        <v>100.6</v>
      </c>
      <c r="L68" s="222">
        <v>62</v>
      </c>
      <c r="M68" s="222">
        <v>34.9</v>
      </c>
      <c r="N68" s="222">
        <v>16</v>
      </c>
      <c r="O68" s="222">
        <v>52.8</v>
      </c>
      <c r="P68" s="222">
        <v>27</v>
      </c>
      <c r="Q68" s="222">
        <v>16.7</v>
      </c>
      <c r="R68" s="223">
        <v>768.5</v>
      </c>
      <c r="S68" s="224">
        <v>1000</v>
      </c>
      <c r="T68" s="225">
        <v>76.849999999999994</v>
      </c>
      <c r="U68" s="226">
        <v>7</v>
      </c>
      <c r="V68" s="227">
        <v>13</v>
      </c>
      <c r="W68" s="227">
        <v>6</v>
      </c>
      <c r="X68" s="227">
        <v>11</v>
      </c>
      <c r="Y68" s="227">
        <v>9</v>
      </c>
      <c r="Z68" s="227">
        <v>8</v>
      </c>
      <c r="AA68" s="227">
        <v>7</v>
      </c>
      <c r="AB68" s="227">
        <v>4</v>
      </c>
      <c r="AC68" s="227">
        <v>2</v>
      </c>
      <c r="AD68" s="227">
        <v>8</v>
      </c>
      <c r="AE68" s="227">
        <v>4</v>
      </c>
      <c r="AF68" s="227">
        <v>2</v>
      </c>
      <c r="AG68" s="228">
        <v>81</v>
      </c>
      <c r="AH68" s="229">
        <v>12</v>
      </c>
      <c r="AI68" s="230">
        <v>39</v>
      </c>
      <c r="AJ68" s="230">
        <v>9</v>
      </c>
      <c r="AK68" s="230">
        <v>16</v>
      </c>
      <c r="AL68" s="230">
        <v>12</v>
      </c>
      <c r="AM68" s="230">
        <v>13</v>
      </c>
      <c r="AN68" s="230">
        <v>7</v>
      </c>
      <c r="AO68" s="230">
        <v>7</v>
      </c>
      <c r="AP68" s="230">
        <v>2</v>
      </c>
      <c r="AQ68" s="230">
        <v>9</v>
      </c>
      <c r="AR68" s="230">
        <v>7</v>
      </c>
      <c r="AS68" s="230">
        <v>3</v>
      </c>
      <c r="AT68" s="231">
        <v>136</v>
      </c>
      <c r="AU68" s="232">
        <v>200</v>
      </c>
    </row>
    <row r="69" spans="1:47">
      <c r="A69" s="217">
        <v>66</v>
      </c>
      <c r="B69" s="218"/>
      <c r="C69" s="219" t="s">
        <v>845</v>
      </c>
      <c r="D69" s="219" t="s">
        <v>247</v>
      </c>
      <c r="E69" s="220" t="s">
        <v>109</v>
      </c>
      <c r="F69" s="221">
        <v>58</v>
      </c>
      <c r="G69" s="222">
        <v>117.4</v>
      </c>
      <c r="H69" s="222">
        <v>56.3</v>
      </c>
      <c r="I69" s="222">
        <v>29.5</v>
      </c>
      <c r="J69" s="222">
        <v>34.200000000000003</v>
      </c>
      <c r="K69" s="222">
        <v>54.8</v>
      </c>
      <c r="L69" s="222">
        <v>94.2</v>
      </c>
      <c r="M69" s="222">
        <v>44.3</v>
      </c>
      <c r="N69" s="222">
        <v>86.3</v>
      </c>
      <c r="O69" s="222">
        <v>32.299999999999997</v>
      </c>
      <c r="P69" s="222">
        <v>64.099999999999994</v>
      </c>
      <c r="Q69" s="222">
        <v>65.7</v>
      </c>
      <c r="R69" s="223">
        <v>737.1</v>
      </c>
      <c r="S69" s="224">
        <v>1000</v>
      </c>
      <c r="T69" s="225">
        <v>73.709999999999994</v>
      </c>
      <c r="U69" s="226">
        <v>4</v>
      </c>
      <c r="V69" s="227">
        <v>7</v>
      </c>
      <c r="W69" s="227">
        <v>4</v>
      </c>
      <c r="X69" s="227">
        <v>2</v>
      </c>
      <c r="Y69" s="227">
        <v>4</v>
      </c>
      <c r="Z69" s="227">
        <v>4</v>
      </c>
      <c r="AA69" s="227">
        <v>5</v>
      </c>
      <c r="AB69" s="227">
        <v>3</v>
      </c>
      <c r="AC69" s="227">
        <v>5</v>
      </c>
      <c r="AD69" s="227">
        <v>2</v>
      </c>
      <c r="AE69" s="227">
        <v>4</v>
      </c>
      <c r="AF69" s="227">
        <v>5</v>
      </c>
      <c r="AG69" s="228">
        <v>49</v>
      </c>
      <c r="AH69" s="229">
        <v>0</v>
      </c>
      <c r="AI69" s="230">
        <v>0</v>
      </c>
      <c r="AJ69" s="230">
        <v>0</v>
      </c>
      <c r="AK69" s="230">
        <v>0</v>
      </c>
      <c r="AL69" s="230">
        <v>0</v>
      </c>
      <c r="AM69" s="230">
        <v>0</v>
      </c>
      <c r="AN69" s="230">
        <v>0</v>
      </c>
      <c r="AO69" s="230">
        <v>0</v>
      </c>
      <c r="AP69" s="230">
        <v>0</v>
      </c>
      <c r="AQ69" s="230">
        <v>0</v>
      </c>
      <c r="AR69" s="230">
        <v>0</v>
      </c>
      <c r="AS69" s="230">
        <v>0</v>
      </c>
      <c r="AT69" s="231">
        <v>0</v>
      </c>
      <c r="AU69" s="232">
        <v>0</v>
      </c>
    </row>
    <row r="70" spans="1:47">
      <c r="A70" s="217">
        <v>67</v>
      </c>
      <c r="B70" s="218"/>
      <c r="C70" s="219" t="s">
        <v>864</v>
      </c>
      <c r="D70" s="219" t="s">
        <v>146</v>
      </c>
      <c r="E70" s="220" t="s">
        <v>109</v>
      </c>
      <c r="F70" s="221">
        <v>91.3</v>
      </c>
      <c r="G70" s="222">
        <v>69.5</v>
      </c>
      <c r="H70" s="222">
        <v>34.5</v>
      </c>
      <c r="I70" s="222">
        <v>25</v>
      </c>
      <c r="J70" s="222">
        <v>70.3</v>
      </c>
      <c r="K70" s="222">
        <v>62.9</v>
      </c>
      <c r="L70" s="222">
        <v>60.2</v>
      </c>
      <c r="M70" s="222">
        <v>71.7</v>
      </c>
      <c r="N70" s="222">
        <v>56.3</v>
      </c>
      <c r="O70" s="222">
        <v>61.7</v>
      </c>
      <c r="P70" s="222">
        <v>69.599999999999994</v>
      </c>
      <c r="Q70" s="222">
        <v>60.8</v>
      </c>
      <c r="R70" s="223">
        <v>733.8</v>
      </c>
      <c r="S70" s="224">
        <v>600</v>
      </c>
      <c r="T70" s="225">
        <v>122.3</v>
      </c>
      <c r="U70" s="226">
        <v>11</v>
      </c>
      <c r="V70" s="227">
        <v>8</v>
      </c>
      <c r="W70" s="227">
        <v>6</v>
      </c>
      <c r="X70" s="227">
        <v>4</v>
      </c>
      <c r="Y70" s="227">
        <v>11</v>
      </c>
      <c r="Z70" s="227">
        <v>8</v>
      </c>
      <c r="AA70" s="227">
        <v>9</v>
      </c>
      <c r="AB70" s="227">
        <v>12</v>
      </c>
      <c r="AC70" s="227">
        <v>8</v>
      </c>
      <c r="AD70" s="227">
        <v>8</v>
      </c>
      <c r="AE70" s="227">
        <v>9</v>
      </c>
      <c r="AF70" s="227">
        <v>8</v>
      </c>
      <c r="AG70" s="228">
        <v>102</v>
      </c>
      <c r="AH70" s="229">
        <v>0</v>
      </c>
      <c r="AI70" s="230">
        <v>0</v>
      </c>
      <c r="AJ70" s="230">
        <v>0</v>
      </c>
      <c r="AK70" s="230">
        <v>0</v>
      </c>
      <c r="AL70" s="230">
        <v>0</v>
      </c>
      <c r="AM70" s="230">
        <v>0</v>
      </c>
      <c r="AN70" s="230">
        <v>0</v>
      </c>
      <c r="AO70" s="230">
        <v>0</v>
      </c>
      <c r="AP70" s="230">
        <v>0</v>
      </c>
      <c r="AQ70" s="230">
        <v>0</v>
      </c>
      <c r="AR70" s="230">
        <v>0</v>
      </c>
      <c r="AS70" s="230">
        <v>0</v>
      </c>
      <c r="AT70" s="231">
        <v>0</v>
      </c>
      <c r="AU70" s="232">
        <v>0</v>
      </c>
    </row>
    <row r="71" spans="1:47">
      <c r="A71" s="217">
        <v>68</v>
      </c>
      <c r="B71" s="218"/>
      <c r="C71" s="219" t="s">
        <v>949</v>
      </c>
      <c r="D71" s="219" t="s">
        <v>950</v>
      </c>
      <c r="E71" s="220" t="s">
        <v>109</v>
      </c>
      <c r="F71" s="221">
        <v>40</v>
      </c>
      <c r="G71" s="222">
        <v>65</v>
      </c>
      <c r="H71" s="222">
        <v>58</v>
      </c>
      <c r="I71" s="222">
        <v>75</v>
      </c>
      <c r="J71" s="222">
        <v>80</v>
      </c>
      <c r="K71" s="222">
        <v>60</v>
      </c>
      <c r="L71" s="222">
        <v>30</v>
      </c>
      <c r="M71" s="222">
        <v>50</v>
      </c>
      <c r="N71" s="222">
        <v>95</v>
      </c>
      <c r="O71" s="222">
        <v>69.5</v>
      </c>
      <c r="P71" s="222">
        <v>70</v>
      </c>
      <c r="Q71" s="222">
        <v>14</v>
      </c>
      <c r="R71" s="223">
        <v>706.5</v>
      </c>
      <c r="S71" s="224">
        <v>1200</v>
      </c>
      <c r="T71" s="225">
        <v>58.88</v>
      </c>
      <c r="U71" s="226">
        <v>5</v>
      </c>
      <c r="V71" s="227">
        <v>9</v>
      </c>
      <c r="W71" s="227">
        <v>7</v>
      </c>
      <c r="X71" s="227">
        <v>7</v>
      </c>
      <c r="Y71" s="227">
        <v>8</v>
      </c>
      <c r="Z71" s="227">
        <v>6</v>
      </c>
      <c r="AA71" s="227">
        <v>5</v>
      </c>
      <c r="AB71" s="227">
        <v>6</v>
      </c>
      <c r="AC71" s="227">
        <v>8</v>
      </c>
      <c r="AD71" s="227">
        <v>15</v>
      </c>
      <c r="AE71" s="227">
        <v>6</v>
      </c>
      <c r="AF71" s="227">
        <v>3</v>
      </c>
      <c r="AG71" s="228">
        <v>85</v>
      </c>
      <c r="AH71" s="229">
        <v>0</v>
      </c>
      <c r="AI71" s="230">
        <v>0</v>
      </c>
      <c r="AJ71" s="230">
        <v>0</v>
      </c>
      <c r="AK71" s="230">
        <v>0</v>
      </c>
      <c r="AL71" s="230">
        <v>0</v>
      </c>
      <c r="AM71" s="230">
        <v>0</v>
      </c>
      <c r="AN71" s="230">
        <v>0</v>
      </c>
      <c r="AO71" s="230">
        <v>0</v>
      </c>
      <c r="AP71" s="230">
        <v>0</v>
      </c>
      <c r="AQ71" s="230">
        <v>0</v>
      </c>
      <c r="AR71" s="230">
        <v>0</v>
      </c>
      <c r="AS71" s="230">
        <v>0</v>
      </c>
      <c r="AT71" s="231">
        <v>0</v>
      </c>
      <c r="AU71" s="232">
        <v>0</v>
      </c>
    </row>
    <row r="72" spans="1:47">
      <c r="A72" s="217">
        <v>69</v>
      </c>
      <c r="B72" s="218"/>
      <c r="C72" s="219" t="s">
        <v>912</v>
      </c>
      <c r="D72" s="219" t="s">
        <v>913</v>
      </c>
      <c r="E72" s="220" t="s">
        <v>109</v>
      </c>
      <c r="F72" s="221">
        <v>0</v>
      </c>
      <c r="G72" s="222">
        <v>47</v>
      </c>
      <c r="H72" s="222">
        <v>0</v>
      </c>
      <c r="I72" s="222">
        <v>43</v>
      </c>
      <c r="J72" s="222">
        <v>94</v>
      </c>
      <c r="K72" s="222">
        <v>115</v>
      </c>
      <c r="L72" s="222">
        <v>74</v>
      </c>
      <c r="M72" s="222">
        <v>117</v>
      </c>
      <c r="N72" s="222">
        <v>105</v>
      </c>
      <c r="O72" s="222">
        <v>27</v>
      </c>
      <c r="P72" s="222">
        <v>73</v>
      </c>
      <c r="Q72" s="222">
        <v>6</v>
      </c>
      <c r="R72" s="223">
        <v>701</v>
      </c>
      <c r="S72" s="224">
        <v>1000</v>
      </c>
      <c r="T72" s="225">
        <v>70.099999999999994</v>
      </c>
      <c r="U72" s="226">
        <v>0</v>
      </c>
      <c r="V72" s="227">
        <v>8</v>
      </c>
      <c r="W72" s="227">
        <v>0</v>
      </c>
      <c r="X72" s="227">
        <v>9</v>
      </c>
      <c r="Y72" s="227">
        <v>10</v>
      </c>
      <c r="Z72" s="227">
        <v>12</v>
      </c>
      <c r="AA72" s="227">
        <v>12</v>
      </c>
      <c r="AB72" s="227">
        <v>10</v>
      </c>
      <c r="AC72" s="227">
        <v>14</v>
      </c>
      <c r="AD72" s="227">
        <v>6</v>
      </c>
      <c r="AE72" s="227">
        <v>8</v>
      </c>
      <c r="AF72" s="227">
        <v>1</v>
      </c>
      <c r="AG72" s="228">
        <v>90</v>
      </c>
      <c r="AH72" s="229">
        <v>0</v>
      </c>
      <c r="AI72" s="230">
        <v>0</v>
      </c>
      <c r="AJ72" s="230">
        <v>10</v>
      </c>
      <c r="AK72" s="230">
        <v>0</v>
      </c>
      <c r="AL72" s="230">
        <v>0</v>
      </c>
      <c r="AM72" s="230">
        <v>0</v>
      </c>
      <c r="AN72" s="230">
        <v>0</v>
      </c>
      <c r="AO72" s="230">
        <v>0</v>
      </c>
      <c r="AP72" s="230">
        <v>0</v>
      </c>
      <c r="AQ72" s="230">
        <v>0</v>
      </c>
      <c r="AR72" s="230">
        <v>0</v>
      </c>
      <c r="AS72" s="230">
        <v>0</v>
      </c>
      <c r="AT72" s="231">
        <v>10</v>
      </c>
      <c r="AU72" s="232">
        <v>0</v>
      </c>
    </row>
    <row r="73" spans="1:47">
      <c r="A73" s="233">
        <v>70</v>
      </c>
      <c r="B73" s="234"/>
      <c r="C73" s="235" t="s">
        <v>959</v>
      </c>
      <c r="D73" s="235" t="s">
        <v>960</v>
      </c>
      <c r="E73" s="236" t="s">
        <v>109</v>
      </c>
      <c r="F73" s="237">
        <v>30</v>
      </c>
      <c r="G73" s="238">
        <v>85</v>
      </c>
      <c r="H73" s="238">
        <v>40</v>
      </c>
      <c r="I73" s="238">
        <v>46</v>
      </c>
      <c r="J73" s="238">
        <v>65</v>
      </c>
      <c r="K73" s="238">
        <v>90</v>
      </c>
      <c r="L73" s="238">
        <v>125</v>
      </c>
      <c r="M73" s="238">
        <v>40</v>
      </c>
      <c r="N73" s="238">
        <v>30</v>
      </c>
      <c r="O73" s="238">
        <v>42</v>
      </c>
      <c r="P73" s="238">
        <v>44</v>
      </c>
      <c r="Q73" s="238">
        <v>50</v>
      </c>
      <c r="R73" s="239">
        <v>687</v>
      </c>
      <c r="S73" s="240">
        <v>500</v>
      </c>
      <c r="T73" s="241">
        <v>137.4</v>
      </c>
      <c r="U73" s="242">
        <v>5</v>
      </c>
      <c r="V73" s="243">
        <v>5</v>
      </c>
      <c r="W73" s="243">
        <v>5</v>
      </c>
      <c r="X73" s="243">
        <v>4</v>
      </c>
      <c r="Y73" s="243">
        <v>5</v>
      </c>
      <c r="Z73" s="243">
        <v>6</v>
      </c>
      <c r="AA73" s="243">
        <v>4</v>
      </c>
      <c r="AB73" s="243">
        <v>4</v>
      </c>
      <c r="AC73" s="243">
        <v>2</v>
      </c>
      <c r="AD73" s="243">
        <v>5</v>
      </c>
      <c r="AE73" s="243">
        <v>6</v>
      </c>
      <c r="AF73" s="243">
        <v>5</v>
      </c>
      <c r="AG73" s="244">
        <v>56</v>
      </c>
      <c r="AH73" s="245">
        <v>0</v>
      </c>
      <c r="AI73" s="246">
        <v>0</v>
      </c>
      <c r="AJ73" s="246">
        <v>0</v>
      </c>
      <c r="AK73" s="246">
        <v>0</v>
      </c>
      <c r="AL73" s="246">
        <v>0</v>
      </c>
      <c r="AM73" s="246">
        <v>0</v>
      </c>
      <c r="AN73" s="246">
        <v>0</v>
      </c>
      <c r="AO73" s="246">
        <v>0</v>
      </c>
      <c r="AP73" s="246">
        <v>0</v>
      </c>
      <c r="AQ73" s="246">
        <v>0</v>
      </c>
      <c r="AR73" s="246">
        <v>0</v>
      </c>
      <c r="AS73" s="246">
        <v>0</v>
      </c>
      <c r="AT73" s="247">
        <v>0</v>
      </c>
      <c r="AU73" s="248">
        <v>0</v>
      </c>
    </row>
    <row r="74" spans="1:47">
      <c r="A74" s="217">
        <v>71</v>
      </c>
      <c r="B74" s="218"/>
      <c r="C74" s="219" t="s">
        <v>1066</v>
      </c>
      <c r="D74" s="219" t="s">
        <v>1067</v>
      </c>
      <c r="E74" s="220" t="s">
        <v>1068</v>
      </c>
      <c r="F74" s="221">
        <v>84.9</v>
      </c>
      <c r="G74" s="222">
        <v>45.4</v>
      </c>
      <c r="H74" s="222">
        <v>90.9</v>
      </c>
      <c r="I74" s="222">
        <v>64.2</v>
      </c>
      <c r="J74" s="222">
        <v>80</v>
      </c>
      <c r="K74" s="222">
        <v>52.4</v>
      </c>
      <c r="L74" s="222">
        <v>60.6</v>
      </c>
      <c r="M74" s="222">
        <v>48.3</v>
      </c>
      <c r="N74" s="222">
        <v>39.700000000000003</v>
      </c>
      <c r="O74" s="222">
        <v>45.1</v>
      </c>
      <c r="P74" s="222">
        <v>25.4</v>
      </c>
      <c r="Q74" s="222">
        <v>0</v>
      </c>
      <c r="R74" s="223">
        <v>636.9</v>
      </c>
      <c r="S74" s="224">
        <v>2000</v>
      </c>
      <c r="T74" s="225">
        <v>31.85</v>
      </c>
      <c r="U74" s="226">
        <v>12</v>
      </c>
      <c r="V74" s="227">
        <v>6</v>
      </c>
      <c r="W74" s="227">
        <v>12</v>
      </c>
      <c r="X74" s="227">
        <v>8</v>
      </c>
      <c r="Y74" s="227">
        <v>12</v>
      </c>
      <c r="Z74" s="227">
        <v>6</v>
      </c>
      <c r="AA74" s="227">
        <v>10</v>
      </c>
      <c r="AB74" s="227">
        <v>7</v>
      </c>
      <c r="AC74" s="227">
        <v>6</v>
      </c>
      <c r="AD74" s="227">
        <v>8</v>
      </c>
      <c r="AE74" s="227">
        <v>4</v>
      </c>
      <c r="AF74" s="227">
        <v>0</v>
      </c>
      <c r="AG74" s="228">
        <v>91</v>
      </c>
      <c r="AH74" s="229"/>
      <c r="AI74" s="230">
        <v>0</v>
      </c>
      <c r="AJ74" s="230">
        <v>13</v>
      </c>
      <c r="AK74" s="230">
        <v>0</v>
      </c>
      <c r="AL74" s="230">
        <v>0</v>
      </c>
      <c r="AM74" s="230">
        <v>0</v>
      </c>
      <c r="AN74" s="230">
        <v>0</v>
      </c>
      <c r="AO74" s="230">
        <v>0</v>
      </c>
      <c r="AP74" s="230">
        <v>0</v>
      </c>
      <c r="AQ74" s="230">
        <v>0</v>
      </c>
      <c r="AR74" s="230">
        <v>0</v>
      </c>
      <c r="AS74" s="230">
        <v>0</v>
      </c>
      <c r="AT74" s="231">
        <v>13</v>
      </c>
      <c r="AU74" s="232">
        <v>0</v>
      </c>
    </row>
    <row r="75" spans="1:47">
      <c r="A75" s="217">
        <v>72</v>
      </c>
      <c r="B75" s="218"/>
      <c r="C75" s="219" t="s">
        <v>908</v>
      </c>
      <c r="D75" s="219" t="s">
        <v>909</v>
      </c>
      <c r="E75" s="220" t="s">
        <v>1154</v>
      </c>
      <c r="F75" s="221">
        <v>125</v>
      </c>
      <c r="G75" s="222">
        <v>154</v>
      </c>
      <c r="H75" s="222">
        <v>90</v>
      </c>
      <c r="I75" s="222">
        <v>50</v>
      </c>
      <c r="J75" s="222">
        <v>61</v>
      </c>
      <c r="K75" s="222">
        <v>35</v>
      </c>
      <c r="L75" s="222">
        <v>34</v>
      </c>
      <c r="M75" s="222">
        <v>21</v>
      </c>
      <c r="N75" s="222">
        <v>15</v>
      </c>
      <c r="O75" s="222">
        <v>15</v>
      </c>
      <c r="P75" s="222">
        <v>18</v>
      </c>
      <c r="Q75" s="222">
        <v>12</v>
      </c>
      <c r="R75" s="223">
        <v>630</v>
      </c>
      <c r="S75" s="224">
        <v>1500</v>
      </c>
      <c r="T75" s="225">
        <v>42</v>
      </c>
      <c r="U75" s="226">
        <v>15</v>
      </c>
      <c r="V75" s="227">
        <v>20</v>
      </c>
      <c r="W75" s="227">
        <v>15</v>
      </c>
      <c r="X75" s="227">
        <v>10</v>
      </c>
      <c r="Y75" s="227">
        <v>15</v>
      </c>
      <c r="Z75" s="227">
        <v>10</v>
      </c>
      <c r="AA75" s="227">
        <v>10</v>
      </c>
      <c r="AB75" s="227">
        <v>8</v>
      </c>
      <c r="AC75" s="227">
        <v>10</v>
      </c>
      <c r="AD75" s="227">
        <v>10</v>
      </c>
      <c r="AE75" s="227">
        <v>8</v>
      </c>
      <c r="AF75" s="227">
        <v>5</v>
      </c>
      <c r="AG75" s="228">
        <v>136</v>
      </c>
      <c r="AH75" s="229">
        <v>0</v>
      </c>
      <c r="AI75" s="230">
        <v>0</v>
      </c>
      <c r="AJ75" s="230">
        <v>0</v>
      </c>
      <c r="AK75" s="230">
        <v>0</v>
      </c>
      <c r="AL75" s="230">
        <v>0</v>
      </c>
      <c r="AM75" s="230">
        <v>0</v>
      </c>
      <c r="AN75" s="230">
        <v>0</v>
      </c>
      <c r="AO75" s="230">
        <v>0</v>
      </c>
      <c r="AP75" s="230">
        <v>0</v>
      </c>
      <c r="AQ75" s="230">
        <v>0</v>
      </c>
      <c r="AR75" s="230">
        <v>0</v>
      </c>
      <c r="AS75" s="230">
        <v>0</v>
      </c>
      <c r="AT75" s="231">
        <v>0</v>
      </c>
      <c r="AU75" s="232">
        <v>0</v>
      </c>
    </row>
    <row r="76" spans="1:47">
      <c r="A76" s="217">
        <v>73</v>
      </c>
      <c r="B76" s="218"/>
      <c r="C76" s="219" t="s">
        <v>820</v>
      </c>
      <c r="D76" s="219" t="s">
        <v>171</v>
      </c>
      <c r="E76" s="220" t="s">
        <v>1148</v>
      </c>
      <c r="F76" s="221">
        <v>60</v>
      </c>
      <c r="G76" s="222">
        <v>24</v>
      </c>
      <c r="H76" s="222">
        <v>56</v>
      </c>
      <c r="I76" s="222">
        <v>5</v>
      </c>
      <c r="J76" s="222">
        <v>30</v>
      </c>
      <c r="K76" s="222">
        <v>63</v>
      </c>
      <c r="L76" s="222">
        <v>182</v>
      </c>
      <c r="M76" s="222">
        <v>65</v>
      </c>
      <c r="N76" s="222">
        <v>44</v>
      </c>
      <c r="O76" s="222">
        <v>37</v>
      </c>
      <c r="P76" s="222">
        <v>38</v>
      </c>
      <c r="Q76" s="222">
        <v>21</v>
      </c>
      <c r="R76" s="223">
        <v>625</v>
      </c>
      <c r="S76" s="224">
        <v>1200</v>
      </c>
      <c r="T76" s="225">
        <v>52.08</v>
      </c>
      <c r="U76" s="226">
        <v>11</v>
      </c>
      <c r="V76" s="227">
        <v>6</v>
      </c>
      <c r="W76" s="227">
        <v>9</v>
      </c>
      <c r="X76" s="227">
        <v>1</v>
      </c>
      <c r="Y76" s="227">
        <v>9</v>
      </c>
      <c r="Z76" s="227">
        <v>16</v>
      </c>
      <c r="AA76" s="227">
        <v>26</v>
      </c>
      <c r="AB76" s="227">
        <v>15</v>
      </c>
      <c r="AC76" s="227">
        <v>10</v>
      </c>
      <c r="AD76" s="227">
        <v>9</v>
      </c>
      <c r="AE76" s="227">
        <v>4</v>
      </c>
      <c r="AF76" s="227">
        <v>4</v>
      </c>
      <c r="AG76" s="228">
        <v>120</v>
      </c>
      <c r="AH76" s="229">
        <v>0</v>
      </c>
      <c r="AI76" s="230">
        <v>0</v>
      </c>
      <c r="AJ76" s="230">
        <v>0</v>
      </c>
      <c r="AK76" s="230">
        <v>0</v>
      </c>
      <c r="AL76" s="230">
        <v>0</v>
      </c>
      <c r="AM76" s="230">
        <v>0</v>
      </c>
      <c r="AN76" s="230">
        <v>0</v>
      </c>
      <c r="AO76" s="230">
        <v>0</v>
      </c>
      <c r="AP76" s="230">
        <v>0</v>
      </c>
      <c r="AQ76" s="230">
        <v>0</v>
      </c>
      <c r="AR76" s="230">
        <v>0</v>
      </c>
      <c r="AS76" s="230">
        <v>0</v>
      </c>
      <c r="AT76" s="231">
        <v>0</v>
      </c>
      <c r="AU76" s="232">
        <v>120</v>
      </c>
    </row>
    <row r="77" spans="1:47">
      <c r="A77" s="217">
        <v>74</v>
      </c>
      <c r="B77" s="218"/>
      <c r="C77" s="219" t="s">
        <v>843</v>
      </c>
      <c r="D77" s="219" t="s">
        <v>246</v>
      </c>
      <c r="E77" s="220" t="s">
        <v>212</v>
      </c>
      <c r="F77" s="221">
        <v>66.599999999999994</v>
      </c>
      <c r="G77" s="222">
        <v>42.6</v>
      </c>
      <c r="H77" s="222">
        <v>57.4</v>
      </c>
      <c r="I77" s="222">
        <v>76.5</v>
      </c>
      <c r="J77" s="222">
        <v>74.599999999999994</v>
      </c>
      <c r="K77" s="222">
        <v>50.6</v>
      </c>
      <c r="L77" s="222">
        <v>50.1</v>
      </c>
      <c r="M77" s="222">
        <v>34</v>
      </c>
      <c r="N77" s="222">
        <v>32.9</v>
      </c>
      <c r="O77" s="222">
        <v>37.200000000000003</v>
      </c>
      <c r="P77" s="222">
        <v>24.6</v>
      </c>
      <c r="Q77" s="222">
        <v>60.1</v>
      </c>
      <c r="R77" s="223">
        <v>607.20000000000005</v>
      </c>
      <c r="S77" s="224">
        <v>1000</v>
      </c>
      <c r="T77" s="225">
        <v>60.72</v>
      </c>
      <c r="U77" s="226">
        <v>14</v>
      </c>
      <c r="V77" s="227">
        <v>10</v>
      </c>
      <c r="W77" s="227">
        <v>13</v>
      </c>
      <c r="X77" s="227">
        <v>17</v>
      </c>
      <c r="Y77" s="227">
        <v>17</v>
      </c>
      <c r="Z77" s="227">
        <v>12</v>
      </c>
      <c r="AA77" s="227">
        <v>11</v>
      </c>
      <c r="AB77" s="227">
        <v>8</v>
      </c>
      <c r="AC77" s="227">
        <v>8</v>
      </c>
      <c r="AD77" s="227">
        <v>9</v>
      </c>
      <c r="AE77" s="227">
        <v>6</v>
      </c>
      <c r="AF77" s="227">
        <v>14</v>
      </c>
      <c r="AG77" s="228">
        <v>139</v>
      </c>
      <c r="AH77" s="229">
        <v>0</v>
      </c>
      <c r="AI77" s="230">
        <v>0</v>
      </c>
      <c r="AJ77" s="230">
        <v>0</v>
      </c>
      <c r="AK77" s="230">
        <v>0</v>
      </c>
      <c r="AL77" s="230">
        <v>0</v>
      </c>
      <c r="AM77" s="230">
        <v>0</v>
      </c>
      <c r="AN77" s="230">
        <v>0</v>
      </c>
      <c r="AO77" s="230">
        <v>0</v>
      </c>
      <c r="AP77" s="230">
        <v>0</v>
      </c>
      <c r="AQ77" s="230">
        <v>0</v>
      </c>
      <c r="AR77" s="230">
        <v>0</v>
      </c>
      <c r="AS77" s="230">
        <v>0</v>
      </c>
      <c r="AT77" s="231">
        <v>0</v>
      </c>
      <c r="AU77" s="232">
        <v>0</v>
      </c>
    </row>
    <row r="78" spans="1:47">
      <c r="A78" s="217">
        <v>75</v>
      </c>
      <c r="B78" s="218"/>
      <c r="C78" s="219" t="s">
        <v>858</v>
      </c>
      <c r="D78" s="219" t="s">
        <v>221</v>
      </c>
      <c r="E78" s="220" t="s">
        <v>225</v>
      </c>
      <c r="F78" s="221">
        <v>69.5</v>
      </c>
      <c r="G78" s="222">
        <v>65.5</v>
      </c>
      <c r="H78" s="222">
        <v>36</v>
      </c>
      <c r="I78" s="222">
        <v>39.5</v>
      </c>
      <c r="J78" s="222">
        <v>52.7</v>
      </c>
      <c r="K78" s="222">
        <v>29.5</v>
      </c>
      <c r="L78" s="222">
        <v>70.5</v>
      </c>
      <c r="M78" s="222">
        <v>78</v>
      </c>
      <c r="N78" s="222">
        <v>75.5</v>
      </c>
      <c r="O78" s="222">
        <v>33</v>
      </c>
      <c r="P78" s="222">
        <v>14.5</v>
      </c>
      <c r="Q78" s="222">
        <v>16</v>
      </c>
      <c r="R78" s="223">
        <v>580.20000000000005</v>
      </c>
      <c r="S78" s="224">
        <v>900</v>
      </c>
      <c r="T78" s="225">
        <v>64.47</v>
      </c>
      <c r="U78" s="226">
        <v>7</v>
      </c>
      <c r="V78" s="227">
        <v>9</v>
      </c>
      <c r="W78" s="227">
        <v>6</v>
      </c>
      <c r="X78" s="227">
        <v>4</v>
      </c>
      <c r="Y78" s="227">
        <v>9</v>
      </c>
      <c r="Z78" s="227">
        <v>7</v>
      </c>
      <c r="AA78" s="227">
        <v>13</v>
      </c>
      <c r="AB78" s="227">
        <v>8</v>
      </c>
      <c r="AC78" s="227">
        <v>7</v>
      </c>
      <c r="AD78" s="227">
        <v>6</v>
      </c>
      <c r="AE78" s="227">
        <v>2</v>
      </c>
      <c r="AF78" s="227">
        <v>2</v>
      </c>
      <c r="AG78" s="228">
        <v>80</v>
      </c>
      <c r="AH78" s="229">
        <v>0</v>
      </c>
      <c r="AI78" s="230">
        <v>0</v>
      </c>
      <c r="AJ78" s="230">
        <v>0</v>
      </c>
      <c r="AK78" s="230">
        <v>0</v>
      </c>
      <c r="AL78" s="230">
        <v>0</v>
      </c>
      <c r="AM78" s="230">
        <v>0</v>
      </c>
      <c r="AN78" s="230">
        <v>0</v>
      </c>
      <c r="AO78" s="230">
        <v>0</v>
      </c>
      <c r="AP78" s="230">
        <v>0</v>
      </c>
      <c r="AQ78" s="230">
        <v>0</v>
      </c>
      <c r="AR78" s="230">
        <v>0</v>
      </c>
      <c r="AS78" s="230">
        <v>0</v>
      </c>
      <c r="AT78" s="231">
        <v>0</v>
      </c>
      <c r="AU78" s="232">
        <v>100</v>
      </c>
    </row>
    <row r="79" spans="1:47">
      <c r="A79" s="217">
        <v>76</v>
      </c>
      <c r="B79" s="218"/>
      <c r="C79" s="219" t="s">
        <v>946</v>
      </c>
      <c r="D79" s="219" t="s">
        <v>947</v>
      </c>
      <c r="E79" s="220" t="s">
        <v>109</v>
      </c>
      <c r="F79" s="221">
        <v>42</v>
      </c>
      <c r="G79" s="222">
        <v>89.2</v>
      </c>
      <c r="H79" s="222">
        <v>56</v>
      </c>
      <c r="I79" s="222">
        <v>58</v>
      </c>
      <c r="J79" s="222">
        <v>46</v>
      </c>
      <c r="K79" s="222">
        <v>42</v>
      </c>
      <c r="L79" s="222">
        <v>50</v>
      </c>
      <c r="M79" s="222">
        <v>37</v>
      </c>
      <c r="N79" s="222">
        <v>40</v>
      </c>
      <c r="O79" s="222">
        <v>18</v>
      </c>
      <c r="P79" s="222">
        <v>42</v>
      </c>
      <c r="Q79" s="222">
        <v>42</v>
      </c>
      <c r="R79" s="223">
        <v>562.20000000000005</v>
      </c>
      <c r="S79" s="224">
        <v>600</v>
      </c>
      <c r="T79" s="225">
        <v>93.7</v>
      </c>
      <c r="U79" s="226">
        <v>4</v>
      </c>
      <c r="V79" s="227">
        <v>9</v>
      </c>
      <c r="W79" s="227">
        <v>5</v>
      </c>
      <c r="X79" s="227">
        <v>5</v>
      </c>
      <c r="Y79" s="227">
        <v>6</v>
      </c>
      <c r="Z79" s="227">
        <v>5</v>
      </c>
      <c r="AA79" s="227">
        <v>4</v>
      </c>
      <c r="AB79" s="227">
        <v>3</v>
      </c>
      <c r="AC79" s="227">
        <v>5</v>
      </c>
      <c r="AD79" s="227">
        <v>3</v>
      </c>
      <c r="AE79" s="227">
        <v>5</v>
      </c>
      <c r="AF79" s="227">
        <v>5</v>
      </c>
      <c r="AG79" s="228">
        <v>59</v>
      </c>
      <c r="AH79" s="229">
        <v>0</v>
      </c>
      <c r="AI79" s="230">
        <v>0</v>
      </c>
      <c r="AJ79" s="230">
        <v>0</v>
      </c>
      <c r="AK79" s="230">
        <v>0</v>
      </c>
      <c r="AL79" s="230">
        <v>0</v>
      </c>
      <c r="AM79" s="230">
        <v>0</v>
      </c>
      <c r="AN79" s="230">
        <v>0</v>
      </c>
      <c r="AO79" s="230">
        <v>0</v>
      </c>
      <c r="AP79" s="230">
        <v>0</v>
      </c>
      <c r="AQ79" s="230">
        <v>0</v>
      </c>
      <c r="AR79" s="230">
        <v>0</v>
      </c>
      <c r="AS79" s="230">
        <v>0</v>
      </c>
      <c r="AT79" s="231">
        <v>0</v>
      </c>
      <c r="AU79" s="232">
        <v>0</v>
      </c>
    </row>
    <row r="80" spans="1:47">
      <c r="A80" s="217">
        <v>77</v>
      </c>
      <c r="B80" s="218" t="s">
        <v>308</v>
      </c>
      <c r="C80" s="219" t="s">
        <v>893</v>
      </c>
      <c r="D80" s="219" t="s">
        <v>262</v>
      </c>
      <c r="E80" s="220" t="s">
        <v>212</v>
      </c>
      <c r="F80" s="221">
        <v>10</v>
      </c>
      <c r="G80" s="222">
        <v>129</v>
      </c>
      <c r="H80" s="222">
        <v>96</v>
      </c>
      <c r="I80" s="222">
        <v>49.3</v>
      </c>
      <c r="J80" s="222">
        <v>75</v>
      </c>
      <c r="K80" s="222">
        <v>44.7</v>
      </c>
      <c r="L80" s="222">
        <v>45</v>
      </c>
      <c r="M80" s="222">
        <v>77</v>
      </c>
      <c r="N80" s="222">
        <v>0</v>
      </c>
      <c r="O80" s="222">
        <v>8</v>
      </c>
      <c r="P80" s="222">
        <v>0</v>
      </c>
      <c r="Q80" s="222">
        <v>0</v>
      </c>
      <c r="R80" s="223">
        <v>534</v>
      </c>
      <c r="S80" s="224">
        <v>1200</v>
      </c>
      <c r="T80" s="225">
        <v>44.5</v>
      </c>
      <c r="U80" s="226">
        <v>3</v>
      </c>
      <c r="V80" s="227">
        <v>18</v>
      </c>
      <c r="W80" s="227">
        <v>15</v>
      </c>
      <c r="X80" s="227">
        <v>7</v>
      </c>
      <c r="Y80" s="227">
        <v>9</v>
      </c>
      <c r="Z80" s="227">
        <v>6</v>
      </c>
      <c r="AA80" s="227">
        <v>3</v>
      </c>
      <c r="AB80" s="227">
        <v>4</v>
      </c>
      <c r="AC80" s="227">
        <v>0</v>
      </c>
      <c r="AD80" s="227">
        <v>1</v>
      </c>
      <c r="AE80" s="227">
        <v>0</v>
      </c>
      <c r="AF80" s="227">
        <v>0</v>
      </c>
      <c r="AG80" s="228">
        <v>66</v>
      </c>
      <c r="AH80" s="229">
        <v>0</v>
      </c>
      <c r="AI80" s="230">
        <v>0</v>
      </c>
      <c r="AJ80" s="230">
        <v>0</v>
      </c>
      <c r="AK80" s="230">
        <v>0</v>
      </c>
      <c r="AL80" s="230">
        <v>0</v>
      </c>
      <c r="AM80" s="230">
        <v>0</v>
      </c>
      <c r="AN80" s="230">
        <v>0</v>
      </c>
      <c r="AO80" s="230">
        <v>0</v>
      </c>
      <c r="AP80" s="230">
        <v>0</v>
      </c>
      <c r="AQ80" s="230">
        <v>0</v>
      </c>
      <c r="AR80" s="230">
        <v>0</v>
      </c>
      <c r="AS80" s="230">
        <v>0</v>
      </c>
      <c r="AT80" s="231">
        <v>0</v>
      </c>
      <c r="AU80" s="232">
        <v>0</v>
      </c>
    </row>
    <row r="81" spans="1:47">
      <c r="A81" s="217">
        <v>78</v>
      </c>
      <c r="B81" s="218"/>
      <c r="C81" s="219" t="s">
        <v>1155</v>
      </c>
      <c r="D81" s="219" t="s">
        <v>1156</v>
      </c>
      <c r="E81" s="220" t="s">
        <v>109</v>
      </c>
      <c r="F81" s="221">
        <v>50.5</v>
      </c>
      <c r="G81" s="222">
        <v>50.5</v>
      </c>
      <c r="H81" s="222">
        <v>22.5</v>
      </c>
      <c r="I81" s="222">
        <v>32</v>
      </c>
      <c r="J81" s="222">
        <v>72</v>
      </c>
      <c r="K81" s="222">
        <v>75</v>
      </c>
      <c r="L81" s="222">
        <v>40</v>
      </c>
      <c r="M81" s="222">
        <v>27</v>
      </c>
      <c r="N81" s="222">
        <v>60</v>
      </c>
      <c r="O81" s="222">
        <v>29</v>
      </c>
      <c r="P81" s="222">
        <v>12</v>
      </c>
      <c r="Q81" s="222">
        <v>20</v>
      </c>
      <c r="R81" s="223">
        <v>490.5</v>
      </c>
      <c r="S81" s="224">
        <v>700</v>
      </c>
      <c r="T81" s="225">
        <v>70.069999999999993</v>
      </c>
      <c r="U81" s="226">
        <v>17</v>
      </c>
      <c r="V81" s="227">
        <v>12</v>
      </c>
      <c r="W81" s="227">
        <v>7</v>
      </c>
      <c r="X81" s="227">
        <v>5</v>
      </c>
      <c r="Y81" s="227">
        <v>10</v>
      </c>
      <c r="Z81" s="227">
        <v>12</v>
      </c>
      <c r="AA81" s="227">
        <v>6</v>
      </c>
      <c r="AB81" s="227">
        <v>7</v>
      </c>
      <c r="AC81" s="227">
        <v>8</v>
      </c>
      <c r="AD81" s="227">
        <v>6</v>
      </c>
      <c r="AE81" s="227">
        <v>6</v>
      </c>
      <c r="AF81" s="227">
        <v>6</v>
      </c>
      <c r="AG81" s="228">
        <v>102</v>
      </c>
      <c r="AH81" s="229">
        <v>0</v>
      </c>
      <c r="AI81" s="230">
        <v>0</v>
      </c>
      <c r="AJ81" s="230">
        <v>0</v>
      </c>
      <c r="AK81" s="230">
        <v>0</v>
      </c>
      <c r="AL81" s="230">
        <v>0</v>
      </c>
      <c r="AM81" s="230">
        <v>0</v>
      </c>
      <c r="AN81" s="230">
        <v>0</v>
      </c>
      <c r="AO81" s="230">
        <v>0</v>
      </c>
      <c r="AP81" s="230">
        <v>0</v>
      </c>
      <c r="AQ81" s="230">
        <v>0</v>
      </c>
      <c r="AR81" s="230">
        <v>0</v>
      </c>
      <c r="AS81" s="230">
        <v>0</v>
      </c>
      <c r="AT81" s="231">
        <v>0</v>
      </c>
      <c r="AU81" s="232"/>
    </row>
    <row r="82" spans="1:47">
      <c r="A82" s="217">
        <v>79</v>
      </c>
      <c r="B82" s="218"/>
      <c r="C82" s="219" t="s">
        <v>1157</v>
      </c>
      <c r="D82" s="219" t="s">
        <v>1158</v>
      </c>
      <c r="E82" s="220" t="s">
        <v>109</v>
      </c>
      <c r="F82" s="221"/>
      <c r="G82" s="222"/>
      <c r="H82" s="222"/>
      <c r="I82" s="222"/>
      <c r="J82" s="222"/>
      <c r="K82" s="222"/>
      <c r="L82" s="222"/>
      <c r="M82" s="222">
        <v>125</v>
      </c>
      <c r="N82" s="222">
        <v>132</v>
      </c>
      <c r="O82" s="222">
        <v>47.1</v>
      </c>
      <c r="P82" s="222">
        <v>82.6</v>
      </c>
      <c r="Q82" s="222">
        <v>83.8</v>
      </c>
      <c r="R82" s="223">
        <v>470.5</v>
      </c>
      <c r="S82" s="224">
        <v>1000</v>
      </c>
      <c r="T82" s="225">
        <v>47.05</v>
      </c>
      <c r="U82" s="226"/>
      <c r="V82" s="227"/>
      <c r="W82" s="227"/>
      <c r="X82" s="227"/>
      <c r="Y82" s="227"/>
      <c r="Z82" s="227"/>
      <c r="AA82" s="227"/>
      <c r="AB82" s="227">
        <v>4</v>
      </c>
      <c r="AC82" s="227">
        <v>9</v>
      </c>
      <c r="AD82" s="227">
        <v>6</v>
      </c>
      <c r="AE82" s="227">
        <v>3</v>
      </c>
      <c r="AF82" s="227">
        <v>3</v>
      </c>
      <c r="AG82" s="228">
        <v>25</v>
      </c>
      <c r="AH82" s="229"/>
      <c r="AI82" s="230"/>
      <c r="AJ82" s="230"/>
      <c r="AK82" s="230"/>
      <c r="AL82" s="230"/>
      <c r="AM82" s="230"/>
      <c r="AN82" s="230"/>
      <c r="AO82" s="230">
        <v>20</v>
      </c>
      <c r="AP82" s="230">
        <v>11</v>
      </c>
      <c r="AQ82" s="230">
        <v>8</v>
      </c>
      <c r="AR82" s="230">
        <v>9</v>
      </c>
      <c r="AS82" s="230">
        <v>9</v>
      </c>
      <c r="AT82" s="231">
        <v>57</v>
      </c>
      <c r="AU82" s="232"/>
    </row>
    <row r="83" spans="1:47">
      <c r="A83" s="233">
        <v>80</v>
      </c>
      <c r="B83" s="234"/>
      <c r="C83" s="235" t="s">
        <v>878</v>
      </c>
      <c r="D83" s="235" t="s">
        <v>227</v>
      </c>
      <c r="E83" s="236" t="s">
        <v>164</v>
      </c>
      <c r="F83" s="237">
        <v>15</v>
      </c>
      <c r="G83" s="238">
        <v>25</v>
      </c>
      <c r="H83" s="238">
        <v>30</v>
      </c>
      <c r="I83" s="238">
        <v>47</v>
      </c>
      <c r="J83" s="238">
        <v>35</v>
      </c>
      <c r="K83" s="238">
        <v>30</v>
      </c>
      <c r="L83" s="238">
        <v>40</v>
      </c>
      <c r="M83" s="238">
        <v>70</v>
      </c>
      <c r="N83" s="238">
        <v>32</v>
      </c>
      <c r="O83" s="238">
        <v>40</v>
      </c>
      <c r="P83" s="238">
        <v>40</v>
      </c>
      <c r="Q83" s="238">
        <v>40</v>
      </c>
      <c r="R83" s="239">
        <v>444</v>
      </c>
      <c r="S83" s="240">
        <v>500</v>
      </c>
      <c r="T83" s="241">
        <v>88.8</v>
      </c>
      <c r="U83" s="242">
        <v>3</v>
      </c>
      <c r="V83" s="243">
        <v>5</v>
      </c>
      <c r="W83" s="243">
        <v>6</v>
      </c>
      <c r="X83" s="243">
        <v>8</v>
      </c>
      <c r="Y83" s="243">
        <v>5</v>
      </c>
      <c r="Z83" s="243">
        <v>6</v>
      </c>
      <c r="AA83" s="243">
        <v>8</v>
      </c>
      <c r="AB83" s="243">
        <v>13</v>
      </c>
      <c r="AC83" s="243">
        <v>6</v>
      </c>
      <c r="AD83" s="243">
        <v>8</v>
      </c>
      <c r="AE83" s="243">
        <v>8</v>
      </c>
      <c r="AF83" s="243">
        <v>8</v>
      </c>
      <c r="AG83" s="244">
        <v>84</v>
      </c>
      <c r="AH83" s="245">
        <v>3</v>
      </c>
      <c r="AI83" s="246">
        <v>3</v>
      </c>
      <c r="AJ83" s="246">
        <v>6</v>
      </c>
      <c r="AK83" s="246">
        <v>12</v>
      </c>
      <c r="AL83" s="246">
        <v>5</v>
      </c>
      <c r="AM83" s="246">
        <v>6</v>
      </c>
      <c r="AN83" s="246">
        <v>6</v>
      </c>
      <c r="AO83" s="246">
        <v>0</v>
      </c>
      <c r="AP83" s="246">
        <v>4</v>
      </c>
      <c r="AQ83" s="246">
        <v>6</v>
      </c>
      <c r="AR83" s="246">
        <v>5</v>
      </c>
      <c r="AS83" s="246">
        <v>4</v>
      </c>
      <c r="AT83" s="247">
        <v>60</v>
      </c>
      <c r="AU83" s="248">
        <v>0</v>
      </c>
    </row>
    <row r="84" spans="1:47">
      <c r="A84" s="217">
        <v>81</v>
      </c>
      <c r="B84" s="218"/>
      <c r="C84" s="219" t="s">
        <v>861</v>
      </c>
      <c r="D84" s="219" t="s">
        <v>287</v>
      </c>
      <c r="E84" s="220" t="s">
        <v>109</v>
      </c>
      <c r="F84" s="221">
        <v>56</v>
      </c>
      <c r="G84" s="222">
        <v>59</v>
      </c>
      <c r="H84" s="222">
        <v>50</v>
      </c>
      <c r="I84" s="222">
        <v>50</v>
      </c>
      <c r="J84" s="222">
        <v>54</v>
      </c>
      <c r="K84" s="222">
        <v>59</v>
      </c>
      <c r="L84" s="222">
        <v>27</v>
      </c>
      <c r="M84" s="222">
        <v>12</v>
      </c>
      <c r="N84" s="222">
        <v>18</v>
      </c>
      <c r="O84" s="222">
        <v>15</v>
      </c>
      <c r="P84" s="222">
        <v>11</v>
      </c>
      <c r="Q84" s="222">
        <v>8</v>
      </c>
      <c r="R84" s="223">
        <v>419</v>
      </c>
      <c r="S84" s="224">
        <v>600</v>
      </c>
      <c r="T84" s="225">
        <v>69.83</v>
      </c>
      <c r="U84" s="226">
        <v>10</v>
      </c>
      <c r="V84" s="227">
        <v>10</v>
      </c>
      <c r="W84" s="227">
        <v>8</v>
      </c>
      <c r="X84" s="227">
        <v>8</v>
      </c>
      <c r="Y84" s="227">
        <v>8</v>
      </c>
      <c r="Z84" s="227">
        <v>8</v>
      </c>
      <c r="AA84" s="227">
        <v>6</v>
      </c>
      <c r="AB84" s="227">
        <v>10</v>
      </c>
      <c r="AC84" s="227">
        <v>7</v>
      </c>
      <c r="AD84" s="227">
        <v>12</v>
      </c>
      <c r="AE84" s="227">
        <v>11</v>
      </c>
      <c r="AF84" s="227">
        <v>3</v>
      </c>
      <c r="AG84" s="228">
        <v>101</v>
      </c>
      <c r="AH84" s="229">
        <v>0</v>
      </c>
      <c r="AI84" s="230">
        <v>0</v>
      </c>
      <c r="AJ84" s="230">
        <v>0</v>
      </c>
      <c r="AK84" s="230">
        <v>0</v>
      </c>
      <c r="AL84" s="230">
        <v>0</v>
      </c>
      <c r="AM84" s="230">
        <v>0</v>
      </c>
      <c r="AN84" s="230">
        <v>0</v>
      </c>
      <c r="AO84" s="230">
        <v>0</v>
      </c>
      <c r="AP84" s="230">
        <v>0</v>
      </c>
      <c r="AQ84" s="230">
        <v>0</v>
      </c>
      <c r="AR84" s="230">
        <v>0</v>
      </c>
      <c r="AS84" s="230">
        <v>0</v>
      </c>
      <c r="AT84" s="231">
        <v>0</v>
      </c>
      <c r="AU84" s="232">
        <v>60</v>
      </c>
    </row>
    <row r="85" spans="1:47">
      <c r="A85" s="217">
        <v>82</v>
      </c>
      <c r="B85" s="218"/>
      <c r="C85" s="219" t="s">
        <v>932</v>
      </c>
      <c r="D85" s="219" t="s">
        <v>933</v>
      </c>
      <c r="E85" s="220" t="s">
        <v>109</v>
      </c>
      <c r="F85" s="221">
        <v>77.5</v>
      </c>
      <c r="G85" s="222">
        <v>15</v>
      </c>
      <c r="H85" s="222">
        <v>31</v>
      </c>
      <c r="I85" s="222">
        <v>49.5</v>
      </c>
      <c r="J85" s="222">
        <v>18</v>
      </c>
      <c r="K85" s="222">
        <v>117</v>
      </c>
      <c r="L85" s="222">
        <v>17</v>
      </c>
      <c r="M85" s="222">
        <v>5</v>
      </c>
      <c r="N85" s="222">
        <v>4</v>
      </c>
      <c r="O85" s="222">
        <v>37</v>
      </c>
      <c r="P85" s="222">
        <v>40</v>
      </c>
      <c r="Q85" s="222">
        <v>0</v>
      </c>
      <c r="R85" s="223">
        <v>411</v>
      </c>
      <c r="S85" s="224">
        <v>1800</v>
      </c>
      <c r="T85" s="225">
        <v>22.83</v>
      </c>
      <c r="U85" s="226">
        <v>9</v>
      </c>
      <c r="V85" s="227">
        <v>4</v>
      </c>
      <c r="W85" s="227">
        <v>4</v>
      </c>
      <c r="X85" s="227">
        <v>5</v>
      </c>
      <c r="Y85" s="227">
        <v>3</v>
      </c>
      <c r="Z85" s="227">
        <v>11</v>
      </c>
      <c r="AA85" s="227">
        <v>2</v>
      </c>
      <c r="AB85" s="227">
        <v>1</v>
      </c>
      <c r="AC85" s="227">
        <v>1</v>
      </c>
      <c r="AD85" s="227">
        <v>6</v>
      </c>
      <c r="AE85" s="227">
        <v>7</v>
      </c>
      <c r="AF85" s="227">
        <v>0</v>
      </c>
      <c r="AG85" s="228">
        <v>53</v>
      </c>
      <c r="AH85" s="229">
        <v>7</v>
      </c>
      <c r="AI85" s="230">
        <v>1</v>
      </c>
      <c r="AJ85" s="230">
        <v>5</v>
      </c>
      <c r="AK85" s="230">
        <v>6</v>
      </c>
      <c r="AL85" s="230">
        <v>2</v>
      </c>
      <c r="AM85" s="230">
        <v>14</v>
      </c>
      <c r="AN85" s="230">
        <v>3</v>
      </c>
      <c r="AO85" s="230">
        <v>1</v>
      </c>
      <c r="AP85" s="230">
        <v>0</v>
      </c>
      <c r="AQ85" s="230">
        <v>3</v>
      </c>
      <c r="AR85" s="230">
        <v>4</v>
      </c>
      <c r="AS85" s="230">
        <v>0</v>
      </c>
      <c r="AT85" s="231">
        <v>46</v>
      </c>
      <c r="AU85" s="232">
        <v>0</v>
      </c>
    </row>
    <row r="86" spans="1:47">
      <c r="A86" s="217">
        <v>83</v>
      </c>
      <c r="B86" s="218"/>
      <c r="C86" s="219" t="s">
        <v>937</v>
      </c>
      <c r="D86" s="219" t="s">
        <v>938</v>
      </c>
      <c r="E86" s="220" t="s">
        <v>109</v>
      </c>
      <c r="F86" s="221">
        <v>10</v>
      </c>
      <c r="G86" s="222">
        <v>68</v>
      </c>
      <c r="H86" s="222">
        <v>28</v>
      </c>
      <c r="I86" s="222">
        <v>50</v>
      </c>
      <c r="J86" s="222">
        <v>26</v>
      </c>
      <c r="K86" s="222">
        <v>56</v>
      </c>
      <c r="L86" s="222">
        <v>28</v>
      </c>
      <c r="M86" s="222">
        <v>18</v>
      </c>
      <c r="N86" s="222">
        <v>33</v>
      </c>
      <c r="O86" s="222">
        <v>31.5</v>
      </c>
      <c r="P86" s="222">
        <v>27</v>
      </c>
      <c r="Q86" s="222">
        <v>27</v>
      </c>
      <c r="R86" s="223">
        <v>402.5</v>
      </c>
      <c r="S86" s="224">
        <v>1000</v>
      </c>
      <c r="T86" s="225">
        <v>40.25</v>
      </c>
      <c r="U86" s="226">
        <v>3</v>
      </c>
      <c r="V86" s="227">
        <v>4</v>
      </c>
      <c r="W86" s="227">
        <v>4</v>
      </c>
      <c r="X86" s="227">
        <v>5</v>
      </c>
      <c r="Y86" s="227">
        <v>3</v>
      </c>
      <c r="Z86" s="227">
        <v>5</v>
      </c>
      <c r="AA86" s="227">
        <v>4</v>
      </c>
      <c r="AB86" s="227">
        <v>2</v>
      </c>
      <c r="AC86" s="227">
        <v>4</v>
      </c>
      <c r="AD86" s="227">
        <v>5</v>
      </c>
      <c r="AE86" s="227">
        <v>3</v>
      </c>
      <c r="AF86" s="227">
        <v>3</v>
      </c>
      <c r="AG86" s="228">
        <v>45</v>
      </c>
      <c r="AH86" s="229">
        <v>0</v>
      </c>
      <c r="AI86" s="230">
        <v>0</v>
      </c>
      <c r="AJ86" s="230">
        <v>0</v>
      </c>
      <c r="AK86" s="230">
        <v>0</v>
      </c>
      <c r="AL86" s="230">
        <v>0</v>
      </c>
      <c r="AM86" s="230">
        <v>0</v>
      </c>
      <c r="AN86" s="230">
        <v>0</v>
      </c>
      <c r="AO86" s="230">
        <v>0</v>
      </c>
      <c r="AP86" s="230">
        <v>0</v>
      </c>
      <c r="AQ86" s="230">
        <v>0</v>
      </c>
      <c r="AR86" s="230">
        <v>0</v>
      </c>
      <c r="AS86" s="230">
        <v>0</v>
      </c>
      <c r="AT86" s="231">
        <v>0</v>
      </c>
      <c r="AU86" s="232">
        <v>100</v>
      </c>
    </row>
    <row r="87" spans="1:47">
      <c r="A87" s="217">
        <v>84</v>
      </c>
      <c r="B87" s="218"/>
      <c r="C87" s="219" t="s">
        <v>865</v>
      </c>
      <c r="D87" s="219" t="s">
        <v>234</v>
      </c>
      <c r="E87" s="220" t="s">
        <v>224</v>
      </c>
      <c r="F87" s="221">
        <v>38</v>
      </c>
      <c r="G87" s="222">
        <v>27</v>
      </c>
      <c r="H87" s="222">
        <v>10</v>
      </c>
      <c r="I87" s="222">
        <v>32</v>
      </c>
      <c r="J87" s="222">
        <v>44</v>
      </c>
      <c r="K87" s="222">
        <v>36</v>
      </c>
      <c r="L87" s="222">
        <v>76</v>
      </c>
      <c r="M87" s="222">
        <v>35</v>
      </c>
      <c r="N87" s="222">
        <v>20</v>
      </c>
      <c r="O87" s="222">
        <v>40</v>
      </c>
      <c r="P87" s="222">
        <v>10</v>
      </c>
      <c r="Q87" s="222">
        <v>32</v>
      </c>
      <c r="R87" s="223">
        <v>400</v>
      </c>
      <c r="S87" s="224">
        <v>1000</v>
      </c>
      <c r="T87" s="225">
        <v>40</v>
      </c>
      <c r="U87" s="226">
        <v>2</v>
      </c>
      <c r="V87" s="227">
        <v>2</v>
      </c>
      <c r="W87" s="227">
        <v>1</v>
      </c>
      <c r="X87" s="227">
        <v>2</v>
      </c>
      <c r="Y87" s="227">
        <v>4</v>
      </c>
      <c r="Z87" s="227">
        <v>3</v>
      </c>
      <c r="AA87" s="227">
        <v>4</v>
      </c>
      <c r="AB87" s="227">
        <v>2</v>
      </c>
      <c r="AC87" s="227">
        <v>1</v>
      </c>
      <c r="AD87" s="227">
        <v>2</v>
      </c>
      <c r="AE87" s="227">
        <v>1</v>
      </c>
      <c r="AF87" s="227">
        <v>2</v>
      </c>
      <c r="AG87" s="228">
        <v>26</v>
      </c>
      <c r="AH87" s="229">
        <v>0</v>
      </c>
      <c r="AI87" s="230">
        <v>0</v>
      </c>
      <c r="AJ87" s="230">
        <v>0</v>
      </c>
      <c r="AK87" s="230">
        <v>0</v>
      </c>
      <c r="AL87" s="230">
        <v>0</v>
      </c>
      <c r="AM87" s="230">
        <v>0</v>
      </c>
      <c r="AN87" s="230">
        <v>0</v>
      </c>
      <c r="AO87" s="230">
        <v>0</v>
      </c>
      <c r="AP87" s="230">
        <v>0</v>
      </c>
      <c r="AQ87" s="230">
        <v>0</v>
      </c>
      <c r="AR87" s="230">
        <v>0</v>
      </c>
      <c r="AS87" s="230">
        <v>0</v>
      </c>
      <c r="AT87" s="231">
        <v>0</v>
      </c>
      <c r="AU87" s="232">
        <v>0</v>
      </c>
    </row>
    <row r="88" spans="1:47">
      <c r="A88" s="217">
        <v>85</v>
      </c>
      <c r="B88" s="218"/>
      <c r="C88" s="219" t="s">
        <v>1159</v>
      </c>
      <c r="D88" s="219" t="s">
        <v>1160</v>
      </c>
      <c r="E88" s="220" t="s">
        <v>109</v>
      </c>
      <c r="F88" s="221">
        <v>13</v>
      </c>
      <c r="G88" s="222">
        <v>44.3</v>
      </c>
      <c r="H88" s="222">
        <v>21</v>
      </c>
      <c r="I88" s="222">
        <v>35</v>
      </c>
      <c r="J88" s="222">
        <v>39</v>
      </c>
      <c r="K88" s="222">
        <v>42</v>
      </c>
      <c r="L88" s="222">
        <v>31</v>
      </c>
      <c r="M88" s="222">
        <v>45</v>
      </c>
      <c r="N88" s="222">
        <v>26.5</v>
      </c>
      <c r="O88" s="222">
        <v>35</v>
      </c>
      <c r="P88" s="222">
        <v>25</v>
      </c>
      <c r="Q88" s="222">
        <v>30</v>
      </c>
      <c r="R88" s="223">
        <v>386.8</v>
      </c>
      <c r="S88" s="224">
        <v>1000</v>
      </c>
      <c r="T88" s="225">
        <v>38.68</v>
      </c>
      <c r="U88" s="226">
        <v>17</v>
      </c>
      <c r="V88" s="227">
        <v>12</v>
      </c>
      <c r="W88" s="227">
        <v>10</v>
      </c>
      <c r="X88" s="227">
        <v>11</v>
      </c>
      <c r="Y88" s="227">
        <v>18</v>
      </c>
      <c r="Z88" s="227">
        <v>18</v>
      </c>
      <c r="AA88" s="227">
        <v>12</v>
      </c>
      <c r="AB88" s="227">
        <v>17</v>
      </c>
      <c r="AC88" s="227">
        <v>15</v>
      </c>
      <c r="AD88" s="227">
        <v>20</v>
      </c>
      <c r="AE88" s="227">
        <v>13</v>
      </c>
      <c r="AF88" s="227">
        <v>15</v>
      </c>
      <c r="AG88" s="228">
        <v>178</v>
      </c>
      <c r="AH88" s="229">
        <v>0</v>
      </c>
      <c r="AI88" s="230">
        <v>17</v>
      </c>
      <c r="AJ88" s="230">
        <v>35</v>
      </c>
      <c r="AK88" s="230">
        <v>17</v>
      </c>
      <c r="AL88" s="230">
        <v>36</v>
      </c>
      <c r="AM88" s="230">
        <v>25</v>
      </c>
      <c r="AN88" s="230">
        <v>27</v>
      </c>
      <c r="AO88" s="230">
        <v>35</v>
      </c>
      <c r="AP88" s="230">
        <v>19</v>
      </c>
      <c r="AQ88" s="230">
        <v>35</v>
      </c>
      <c r="AR88" s="230">
        <v>35</v>
      </c>
      <c r="AS88" s="230">
        <v>25</v>
      </c>
      <c r="AT88" s="231">
        <v>306</v>
      </c>
      <c r="AU88" s="232"/>
    </row>
    <row r="89" spans="1:47">
      <c r="A89" s="217">
        <v>86</v>
      </c>
      <c r="B89" s="218" t="s">
        <v>308</v>
      </c>
      <c r="C89" s="219" t="s">
        <v>1161</v>
      </c>
      <c r="D89" s="219" t="s">
        <v>1162</v>
      </c>
      <c r="E89" s="220" t="s">
        <v>1163</v>
      </c>
      <c r="F89" s="221"/>
      <c r="G89" s="222"/>
      <c r="H89" s="222"/>
      <c r="I89" s="222"/>
      <c r="J89" s="222"/>
      <c r="K89" s="222"/>
      <c r="L89" s="222"/>
      <c r="M89" s="222"/>
      <c r="N89" s="222">
        <v>100</v>
      </c>
      <c r="O89" s="222">
        <v>98.4</v>
      </c>
      <c r="P89" s="222">
        <v>100</v>
      </c>
      <c r="Q89" s="222">
        <v>83.7</v>
      </c>
      <c r="R89" s="223">
        <v>382.1</v>
      </c>
      <c r="S89" s="224">
        <v>300</v>
      </c>
      <c r="T89" s="225">
        <v>127.37</v>
      </c>
      <c r="U89" s="226"/>
      <c r="V89" s="227"/>
      <c r="W89" s="227"/>
      <c r="X89" s="227"/>
      <c r="Y89" s="227"/>
      <c r="Z89" s="227"/>
      <c r="AA89" s="227"/>
      <c r="AB89" s="227"/>
      <c r="AC89" s="227">
        <v>18</v>
      </c>
      <c r="AD89" s="227">
        <v>19</v>
      </c>
      <c r="AE89" s="227">
        <v>18</v>
      </c>
      <c r="AF89" s="227">
        <v>16</v>
      </c>
      <c r="AG89" s="228">
        <v>71</v>
      </c>
      <c r="AH89" s="229"/>
      <c r="AI89" s="230"/>
      <c r="AJ89" s="230"/>
      <c r="AK89" s="230"/>
      <c r="AL89" s="230"/>
      <c r="AM89" s="230"/>
      <c r="AN89" s="230"/>
      <c r="AO89" s="230"/>
      <c r="AP89" s="230">
        <v>15</v>
      </c>
      <c r="AQ89" s="230">
        <v>14</v>
      </c>
      <c r="AR89" s="230">
        <v>15</v>
      </c>
      <c r="AS89" s="230">
        <v>11</v>
      </c>
      <c r="AT89" s="231">
        <v>55</v>
      </c>
      <c r="AU89" s="232">
        <v>0</v>
      </c>
    </row>
    <row r="90" spans="1:47">
      <c r="A90" s="217">
        <v>87</v>
      </c>
      <c r="B90" s="218"/>
      <c r="C90" s="219" t="s">
        <v>1164</v>
      </c>
      <c r="D90" s="219" t="s">
        <v>1165</v>
      </c>
      <c r="E90" s="220" t="s">
        <v>109</v>
      </c>
      <c r="F90" s="221">
        <v>11</v>
      </c>
      <c r="G90" s="222">
        <v>29</v>
      </c>
      <c r="H90" s="222">
        <v>38</v>
      </c>
      <c r="I90" s="222">
        <v>34</v>
      </c>
      <c r="J90" s="222">
        <v>17.600000000000001</v>
      </c>
      <c r="K90" s="222">
        <v>22</v>
      </c>
      <c r="L90" s="222">
        <v>22</v>
      </c>
      <c r="M90" s="222">
        <v>38</v>
      </c>
      <c r="N90" s="222">
        <v>15</v>
      </c>
      <c r="O90" s="222">
        <v>39</v>
      </c>
      <c r="P90" s="222">
        <v>33</v>
      </c>
      <c r="Q90" s="222">
        <v>25.8</v>
      </c>
      <c r="R90" s="223">
        <v>324.39999999999998</v>
      </c>
      <c r="S90" s="224">
        <v>500</v>
      </c>
      <c r="T90" s="225">
        <v>64.88</v>
      </c>
      <c r="U90" s="226">
        <v>3</v>
      </c>
      <c r="V90" s="227">
        <v>8</v>
      </c>
      <c r="W90" s="227">
        <v>10</v>
      </c>
      <c r="X90" s="227">
        <v>5</v>
      </c>
      <c r="Y90" s="227">
        <v>15</v>
      </c>
      <c r="Z90" s="227">
        <v>10</v>
      </c>
      <c r="AA90" s="227">
        <v>20</v>
      </c>
      <c r="AB90" s="227">
        <v>10</v>
      </c>
      <c r="AC90" s="227">
        <v>6</v>
      </c>
      <c r="AD90" s="227">
        <v>15</v>
      </c>
      <c r="AE90" s="227">
        <v>15</v>
      </c>
      <c r="AF90" s="227">
        <v>10</v>
      </c>
      <c r="AG90" s="228">
        <v>127</v>
      </c>
      <c r="AH90" s="229">
        <v>0</v>
      </c>
      <c r="AI90" s="230">
        <v>0</v>
      </c>
      <c r="AJ90" s="230">
        <v>30</v>
      </c>
      <c r="AK90" s="230">
        <v>0</v>
      </c>
      <c r="AL90" s="230">
        <v>0</v>
      </c>
      <c r="AM90" s="230">
        <v>6</v>
      </c>
      <c r="AN90" s="230">
        <v>0</v>
      </c>
      <c r="AO90" s="230">
        <v>0</v>
      </c>
      <c r="AP90" s="230">
        <v>3</v>
      </c>
      <c r="AQ90" s="230">
        <v>0</v>
      </c>
      <c r="AR90" s="230">
        <v>0</v>
      </c>
      <c r="AS90" s="230">
        <v>10</v>
      </c>
      <c r="AT90" s="231">
        <v>49</v>
      </c>
      <c r="AU90" s="232"/>
    </row>
    <row r="91" spans="1:47">
      <c r="A91" s="217">
        <v>88</v>
      </c>
      <c r="B91" s="218"/>
      <c r="C91" s="219" t="s">
        <v>1084</v>
      </c>
      <c r="D91" s="219" t="s">
        <v>1085</v>
      </c>
      <c r="E91" s="220" t="s">
        <v>109</v>
      </c>
      <c r="F91" s="221">
        <v>19</v>
      </c>
      <c r="G91" s="222">
        <v>20</v>
      </c>
      <c r="H91" s="222">
        <v>8</v>
      </c>
      <c r="I91" s="222">
        <v>35</v>
      </c>
      <c r="J91" s="222">
        <v>63</v>
      </c>
      <c r="K91" s="222">
        <v>28</v>
      </c>
      <c r="L91" s="222">
        <v>11</v>
      </c>
      <c r="M91" s="222">
        <v>23</v>
      </c>
      <c r="N91" s="222">
        <v>15</v>
      </c>
      <c r="O91" s="222">
        <v>15</v>
      </c>
      <c r="P91" s="222">
        <v>36</v>
      </c>
      <c r="Q91" s="222">
        <v>36</v>
      </c>
      <c r="R91" s="223">
        <v>309</v>
      </c>
      <c r="S91" s="224">
        <v>365</v>
      </c>
      <c r="T91" s="225">
        <v>84.66</v>
      </c>
      <c r="U91" s="226">
        <v>3</v>
      </c>
      <c r="V91" s="227">
        <v>3</v>
      </c>
      <c r="W91" s="227">
        <v>1</v>
      </c>
      <c r="X91" s="227">
        <v>6</v>
      </c>
      <c r="Y91" s="227">
        <v>11</v>
      </c>
      <c r="Z91" s="227">
        <v>5</v>
      </c>
      <c r="AA91" s="227">
        <v>3</v>
      </c>
      <c r="AB91" s="227">
        <v>8</v>
      </c>
      <c r="AC91" s="227">
        <v>10</v>
      </c>
      <c r="AD91" s="227">
        <v>3</v>
      </c>
      <c r="AE91" s="227">
        <v>5</v>
      </c>
      <c r="AF91" s="227">
        <v>5</v>
      </c>
      <c r="AG91" s="228">
        <v>63</v>
      </c>
      <c r="AH91" s="229">
        <v>0</v>
      </c>
      <c r="AI91" s="230">
        <v>0</v>
      </c>
      <c r="AJ91" s="230">
        <v>0</v>
      </c>
      <c r="AK91" s="230">
        <v>0</v>
      </c>
      <c r="AL91" s="230">
        <v>0</v>
      </c>
      <c r="AM91" s="230">
        <v>0</v>
      </c>
      <c r="AN91" s="230">
        <v>0</v>
      </c>
      <c r="AO91" s="230">
        <v>0</v>
      </c>
      <c r="AP91" s="230">
        <v>0</v>
      </c>
      <c r="AQ91" s="230">
        <v>0</v>
      </c>
      <c r="AR91" s="230">
        <v>0</v>
      </c>
      <c r="AS91" s="230">
        <v>0</v>
      </c>
      <c r="AT91" s="231">
        <v>0</v>
      </c>
      <c r="AU91" s="232">
        <v>0</v>
      </c>
    </row>
    <row r="92" spans="1:47">
      <c r="A92" s="217">
        <v>89</v>
      </c>
      <c r="B92" s="218"/>
      <c r="C92" s="219" t="s">
        <v>875</v>
      </c>
      <c r="D92" s="219" t="s">
        <v>113</v>
      </c>
      <c r="E92" s="220" t="s">
        <v>109</v>
      </c>
      <c r="F92" s="221">
        <v>19</v>
      </c>
      <c r="G92" s="222">
        <v>10.5</v>
      </c>
      <c r="H92" s="222">
        <v>11</v>
      </c>
      <c r="I92" s="222">
        <v>20</v>
      </c>
      <c r="J92" s="222">
        <v>8.5</v>
      </c>
      <c r="K92" s="222">
        <v>11</v>
      </c>
      <c r="L92" s="222">
        <v>6</v>
      </c>
      <c r="M92" s="222">
        <v>12.8</v>
      </c>
      <c r="N92" s="222">
        <v>10</v>
      </c>
      <c r="O92" s="222">
        <v>132.19999999999999</v>
      </c>
      <c r="P92" s="222">
        <v>10</v>
      </c>
      <c r="Q92" s="222">
        <v>20</v>
      </c>
      <c r="R92" s="223">
        <v>271</v>
      </c>
      <c r="S92" s="224">
        <v>600</v>
      </c>
      <c r="T92" s="225">
        <v>45.17</v>
      </c>
      <c r="U92" s="226">
        <v>3</v>
      </c>
      <c r="V92" s="227">
        <v>2</v>
      </c>
      <c r="W92" s="227">
        <v>1</v>
      </c>
      <c r="X92" s="227">
        <v>1</v>
      </c>
      <c r="Y92" s="227">
        <v>1</v>
      </c>
      <c r="Z92" s="227">
        <v>1</v>
      </c>
      <c r="AA92" s="227">
        <v>1</v>
      </c>
      <c r="AB92" s="227">
        <v>2</v>
      </c>
      <c r="AC92" s="227">
        <v>1</v>
      </c>
      <c r="AD92" s="227">
        <v>11</v>
      </c>
      <c r="AE92" s="227">
        <v>1</v>
      </c>
      <c r="AF92" s="227">
        <v>2</v>
      </c>
      <c r="AG92" s="228">
        <v>27</v>
      </c>
      <c r="AH92" s="229">
        <v>0</v>
      </c>
      <c r="AI92" s="230">
        <v>0</v>
      </c>
      <c r="AJ92" s="230">
        <v>0</v>
      </c>
      <c r="AK92" s="230">
        <v>0</v>
      </c>
      <c r="AL92" s="230">
        <v>0</v>
      </c>
      <c r="AM92" s="230">
        <v>0</v>
      </c>
      <c r="AN92" s="230">
        <v>0</v>
      </c>
      <c r="AO92" s="230">
        <v>0</v>
      </c>
      <c r="AP92" s="230">
        <v>0</v>
      </c>
      <c r="AQ92" s="230">
        <v>0</v>
      </c>
      <c r="AR92" s="230">
        <v>0</v>
      </c>
      <c r="AS92" s="230">
        <v>0</v>
      </c>
      <c r="AT92" s="231">
        <v>0</v>
      </c>
      <c r="AU92" s="232">
        <v>0</v>
      </c>
    </row>
    <row r="93" spans="1:47">
      <c r="A93" s="233">
        <v>90</v>
      </c>
      <c r="B93" s="234"/>
      <c r="C93" s="235" t="s">
        <v>876</v>
      </c>
      <c r="D93" s="235" t="s">
        <v>1089</v>
      </c>
      <c r="E93" s="236" t="s">
        <v>193</v>
      </c>
      <c r="F93" s="237">
        <v>5</v>
      </c>
      <c r="G93" s="238">
        <v>12</v>
      </c>
      <c r="H93" s="238">
        <v>19</v>
      </c>
      <c r="I93" s="238">
        <v>25</v>
      </c>
      <c r="J93" s="238">
        <v>39</v>
      </c>
      <c r="K93" s="238">
        <v>31</v>
      </c>
      <c r="L93" s="238">
        <v>3</v>
      </c>
      <c r="M93" s="238">
        <v>41</v>
      </c>
      <c r="N93" s="238">
        <v>28</v>
      </c>
      <c r="O93" s="238">
        <v>21</v>
      </c>
      <c r="P93" s="238">
        <v>16.5</v>
      </c>
      <c r="Q93" s="238">
        <v>15</v>
      </c>
      <c r="R93" s="239">
        <v>255.5</v>
      </c>
      <c r="S93" s="240">
        <v>1200</v>
      </c>
      <c r="T93" s="241">
        <v>21.29</v>
      </c>
      <c r="U93" s="242">
        <v>1</v>
      </c>
      <c r="V93" s="243">
        <v>3</v>
      </c>
      <c r="W93" s="243">
        <v>5</v>
      </c>
      <c r="X93" s="243">
        <v>5</v>
      </c>
      <c r="Y93" s="243">
        <v>7</v>
      </c>
      <c r="Z93" s="243">
        <v>7</v>
      </c>
      <c r="AA93" s="243">
        <v>2</v>
      </c>
      <c r="AB93" s="243">
        <v>12</v>
      </c>
      <c r="AC93" s="243">
        <v>7</v>
      </c>
      <c r="AD93" s="243">
        <v>3</v>
      </c>
      <c r="AE93" s="243">
        <v>4</v>
      </c>
      <c r="AF93" s="243">
        <v>5</v>
      </c>
      <c r="AG93" s="244">
        <v>61</v>
      </c>
      <c r="AH93" s="245">
        <v>1</v>
      </c>
      <c r="AI93" s="246">
        <v>3</v>
      </c>
      <c r="AJ93" s="246">
        <v>3</v>
      </c>
      <c r="AK93" s="246">
        <v>3</v>
      </c>
      <c r="AL93" s="246">
        <v>7</v>
      </c>
      <c r="AM93" s="246">
        <v>4</v>
      </c>
      <c r="AN93" s="246">
        <v>1</v>
      </c>
      <c r="AO93" s="246">
        <v>5</v>
      </c>
      <c r="AP93" s="246">
        <v>3</v>
      </c>
      <c r="AQ93" s="246">
        <v>3</v>
      </c>
      <c r="AR93" s="246">
        <v>2</v>
      </c>
      <c r="AS93" s="246">
        <v>2</v>
      </c>
      <c r="AT93" s="247">
        <v>37</v>
      </c>
      <c r="AU93" s="248">
        <v>120</v>
      </c>
    </row>
    <row r="94" spans="1:47">
      <c r="A94" s="217">
        <v>91</v>
      </c>
      <c r="B94" s="218"/>
      <c r="C94" s="219" t="s">
        <v>850</v>
      </c>
      <c r="D94" s="219" t="s">
        <v>851</v>
      </c>
      <c r="E94" s="220" t="s">
        <v>164</v>
      </c>
      <c r="F94" s="221">
        <v>37</v>
      </c>
      <c r="G94" s="222">
        <v>51</v>
      </c>
      <c r="H94" s="222">
        <v>10</v>
      </c>
      <c r="I94" s="222">
        <v>0</v>
      </c>
      <c r="J94" s="222">
        <v>10</v>
      </c>
      <c r="K94" s="222">
        <v>6</v>
      </c>
      <c r="L94" s="222">
        <v>6</v>
      </c>
      <c r="M94" s="222">
        <v>11</v>
      </c>
      <c r="N94" s="222">
        <v>3</v>
      </c>
      <c r="O94" s="222">
        <v>15</v>
      </c>
      <c r="P94" s="222">
        <v>68</v>
      </c>
      <c r="Q94" s="222">
        <v>34</v>
      </c>
      <c r="R94" s="223">
        <v>251</v>
      </c>
      <c r="S94" s="224">
        <v>1000</v>
      </c>
      <c r="T94" s="225">
        <v>25.1</v>
      </c>
      <c r="U94" s="226">
        <v>8</v>
      </c>
      <c r="V94" s="227">
        <v>6</v>
      </c>
      <c r="W94" s="227">
        <v>3</v>
      </c>
      <c r="X94" s="227">
        <v>0</v>
      </c>
      <c r="Y94" s="227">
        <v>1</v>
      </c>
      <c r="Z94" s="227">
        <v>1</v>
      </c>
      <c r="AA94" s="227">
        <v>1</v>
      </c>
      <c r="AB94" s="227">
        <v>1</v>
      </c>
      <c r="AC94" s="227">
        <v>1</v>
      </c>
      <c r="AD94" s="227">
        <v>3</v>
      </c>
      <c r="AE94" s="227">
        <v>9</v>
      </c>
      <c r="AF94" s="227">
        <v>4</v>
      </c>
      <c r="AG94" s="228">
        <v>38</v>
      </c>
      <c r="AH94" s="229">
        <v>0</v>
      </c>
      <c r="AI94" s="230">
        <v>0</v>
      </c>
      <c r="AJ94" s="230">
        <v>0</v>
      </c>
      <c r="AK94" s="230">
        <v>0</v>
      </c>
      <c r="AL94" s="230">
        <v>0</v>
      </c>
      <c r="AM94" s="230">
        <v>0</v>
      </c>
      <c r="AN94" s="230">
        <v>0</v>
      </c>
      <c r="AO94" s="230">
        <v>0</v>
      </c>
      <c r="AP94" s="230">
        <v>0</v>
      </c>
      <c r="AQ94" s="230">
        <v>0</v>
      </c>
      <c r="AR94" s="230">
        <v>0</v>
      </c>
      <c r="AS94" s="230">
        <v>0</v>
      </c>
      <c r="AT94" s="231">
        <v>0</v>
      </c>
      <c r="AU94" s="232">
        <v>0</v>
      </c>
    </row>
    <row r="95" spans="1:47">
      <c r="A95" s="217">
        <v>92</v>
      </c>
      <c r="B95" s="218"/>
      <c r="C95" s="219" t="s">
        <v>885</v>
      </c>
      <c r="D95" s="219" t="s">
        <v>159</v>
      </c>
      <c r="E95" s="220" t="s">
        <v>109</v>
      </c>
      <c r="F95" s="221">
        <v>18</v>
      </c>
      <c r="G95" s="222">
        <v>18</v>
      </c>
      <c r="H95" s="222">
        <v>24</v>
      </c>
      <c r="I95" s="222">
        <v>10</v>
      </c>
      <c r="J95" s="222">
        <v>15</v>
      </c>
      <c r="K95" s="222">
        <v>13</v>
      </c>
      <c r="L95" s="222">
        <v>27</v>
      </c>
      <c r="M95" s="222">
        <v>24</v>
      </c>
      <c r="N95" s="222">
        <v>22</v>
      </c>
      <c r="O95" s="222">
        <v>30</v>
      </c>
      <c r="P95" s="222">
        <v>12</v>
      </c>
      <c r="Q95" s="222">
        <v>29</v>
      </c>
      <c r="R95" s="223">
        <v>242</v>
      </c>
      <c r="S95" s="224">
        <v>300</v>
      </c>
      <c r="T95" s="225">
        <v>80.67</v>
      </c>
      <c r="U95" s="226">
        <v>6</v>
      </c>
      <c r="V95" s="227">
        <v>6</v>
      </c>
      <c r="W95" s="227">
        <v>8</v>
      </c>
      <c r="X95" s="227">
        <v>4</v>
      </c>
      <c r="Y95" s="227">
        <v>5</v>
      </c>
      <c r="Z95" s="227">
        <v>4</v>
      </c>
      <c r="AA95" s="227">
        <v>8</v>
      </c>
      <c r="AB95" s="227">
        <v>8</v>
      </c>
      <c r="AC95" s="227">
        <v>6</v>
      </c>
      <c r="AD95" s="227">
        <v>6</v>
      </c>
      <c r="AE95" s="227">
        <v>4</v>
      </c>
      <c r="AF95" s="227">
        <v>8</v>
      </c>
      <c r="AG95" s="228">
        <v>73</v>
      </c>
      <c r="AH95" s="229">
        <v>0</v>
      </c>
      <c r="AI95" s="230">
        <v>0</v>
      </c>
      <c r="AJ95" s="230">
        <v>0</v>
      </c>
      <c r="AK95" s="230">
        <v>0</v>
      </c>
      <c r="AL95" s="230">
        <v>0</v>
      </c>
      <c r="AM95" s="230">
        <v>0</v>
      </c>
      <c r="AN95" s="230">
        <v>0</v>
      </c>
      <c r="AO95" s="230">
        <v>0</v>
      </c>
      <c r="AP95" s="230">
        <v>0</v>
      </c>
      <c r="AQ95" s="230">
        <v>0</v>
      </c>
      <c r="AR95" s="230">
        <v>0</v>
      </c>
      <c r="AS95" s="230">
        <v>0</v>
      </c>
      <c r="AT95" s="231">
        <v>0</v>
      </c>
      <c r="AU95" s="232">
        <v>0</v>
      </c>
    </row>
    <row r="96" spans="1:47">
      <c r="A96" s="217">
        <v>93</v>
      </c>
      <c r="B96" s="218"/>
      <c r="C96" s="219" t="s">
        <v>82</v>
      </c>
      <c r="D96" s="219" t="s">
        <v>1086</v>
      </c>
      <c r="E96" s="220" t="s">
        <v>109</v>
      </c>
      <c r="F96" s="221">
        <v>34</v>
      </c>
      <c r="G96" s="222">
        <v>18.5</v>
      </c>
      <c r="H96" s="222">
        <v>0</v>
      </c>
      <c r="I96" s="222">
        <v>20</v>
      </c>
      <c r="J96" s="222">
        <v>52.5</v>
      </c>
      <c r="K96" s="222">
        <v>6</v>
      </c>
      <c r="L96" s="222">
        <v>40.5</v>
      </c>
      <c r="M96" s="222">
        <v>56</v>
      </c>
      <c r="N96" s="222">
        <v>7.3</v>
      </c>
      <c r="O96" s="222">
        <v>0</v>
      </c>
      <c r="P96" s="222">
        <v>0</v>
      </c>
      <c r="Q96" s="222">
        <v>2.5</v>
      </c>
      <c r="R96" s="223">
        <v>237.3</v>
      </c>
      <c r="S96" s="224">
        <v>1000</v>
      </c>
      <c r="T96" s="225">
        <v>23.73</v>
      </c>
      <c r="U96" s="226">
        <v>5</v>
      </c>
      <c r="V96" s="227">
        <v>3</v>
      </c>
      <c r="W96" s="227">
        <v>0</v>
      </c>
      <c r="X96" s="227">
        <v>3</v>
      </c>
      <c r="Y96" s="227">
        <v>9</v>
      </c>
      <c r="Z96" s="227">
        <v>1</v>
      </c>
      <c r="AA96" s="227">
        <v>7</v>
      </c>
      <c r="AB96" s="227">
        <v>12</v>
      </c>
      <c r="AC96" s="227">
        <v>3</v>
      </c>
      <c r="AD96" s="227">
        <v>0</v>
      </c>
      <c r="AE96" s="227">
        <v>0</v>
      </c>
      <c r="AF96" s="227">
        <v>1</v>
      </c>
      <c r="AG96" s="228">
        <v>44</v>
      </c>
      <c r="AH96" s="229">
        <v>0</v>
      </c>
      <c r="AI96" s="230">
        <v>0</v>
      </c>
      <c r="AJ96" s="230">
        <v>0</v>
      </c>
      <c r="AK96" s="230">
        <v>3</v>
      </c>
      <c r="AL96" s="230">
        <v>0</v>
      </c>
      <c r="AM96" s="230">
        <v>0</v>
      </c>
      <c r="AN96" s="230">
        <v>0</v>
      </c>
      <c r="AO96" s="230">
        <v>0</v>
      </c>
      <c r="AP96" s="230">
        <v>0</v>
      </c>
      <c r="AQ96" s="230">
        <v>0</v>
      </c>
      <c r="AR96" s="230">
        <v>0</v>
      </c>
      <c r="AS96" s="230">
        <v>0</v>
      </c>
      <c r="AT96" s="231">
        <v>3</v>
      </c>
      <c r="AU96" s="232">
        <v>100</v>
      </c>
    </row>
    <row r="97" spans="1:47">
      <c r="A97" s="217">
        <v>94</v>
      </c>
      <c r="B97" s="218"/>
      <c r="C97" s="219" t="s">
        <v>881</v>
      </c>
      <c r="D97" s="219" t="s">
        <v>141</v>
      </c>
      <c r="E97" s="220" t="s">
        <v>109</v>
      </c>
      <c r="F97" s="221">
        <v>14</v>
      </c>
      <c r="G97" s="222">
        <v>20</v>
      </c>
      <c r="H97" s="222">
        <v>11</v>
      </c>
      <c r="I97" s="222">
        <v>28</v>
      </c>
      <c r="J97" s="222">
        <v>25</v>
      </c>
      <c r="K97" s="222">
        <v>22</v>
      </c>
      <c r="L97" s="222">
        <v>15</v>
      </c>
      <c r="M97" s="222">
        <v>16</v>
      </c>
      <c r="N97" s="222">
        <v>14</v>
      </c>
      <c r="O97" s="222">
        <v>17</v>
      </c>
      <c r="P97" s="222">
        <v>21</v>
      </c>
      <c r="Q97" s="222">
        <v>22.5</v>
      </c>
      <c r="R97" s="223">
        <v>225.5</v>
      </c>
      <c r="S97" s="224">
        <v>600</v>
      </c>
      <c r="T97" s="225">
        <v>37.58</v>
      </c>
      <c r="U97" s="226">
        <v>6</v>
      </c>
      <c r="V97" s="227">
        <v>7</v>
      </c>
      <c r="W97" s="227">
        <v>4</v>
      </c>
      <c r="X97" s="227">
        <v>7</v>
      </c>
      <c r="Y97" s="227">
        <v>9</v>
      </c>
      <c r="Z97" s="227">
        <v>8</v>
      </c>
      <c r="AA97" s="227">
        <v>7</v>
      </c>
      <c r="AB97" s="227">
        <v>5</v>
      </c>
      <c r="AC97" s="227">
        <v>8</v>
      </c>
      <c r="AD97" s="227">
        <v>8</v>
      </c>
      <c r="AE97" s="227">
        <v>5</v>
      </c>
      <c r="AF97" s="227">
        <v>7</v>
      </c>
      <c r="AG97" s="228">
        <v>81</v>
      </c>
      <c r="AH97" s="229">
        <v>0</v>
      </c>
      <c r="AI97" s="230">
        <v>0</v>
      </c>
      <c r="AJ97" s="230">
        <v>0</v>
      </c>
      <c r="AK97" s="230">
        <v>0</v>
      </c>
      <c r="AL97" s="230"/>
      <c r="AM97" s="230"/>
      <c r="AN97" s="230">
        <v>0</v>
      </c>
      <c r="AO97" s="230"/>
      <c r="AP97" s="230">
        <v>0</v>
      </c>
      <c r="AQ97" s="230">
        <v>0</v>
      </c>
      <c r="AR97" s="230">
        <v>0</v>
      </c>
      <c r="AS97" s="230">
        <v>0</v>
      </c>
      <c r="AT97" s="231">
        <v>0</v>
      </c>
      <c r="AU97" s="232"/>
    </row>
    <row r="98" spans="1:47">
      <c r="A98" s="217">
        <v>95</v>
      </c>
      <c r="B98" s="218"/>
      <c r="C98" s="219" t="s">
        <v>208</v>
      </c>
      <c r="D98" s="219" t="s">
        <v>209</v>
      </c>
      <c r="E98" s="220" t="s">
        <v>172</v>
      </c>
      <c r="F98" s="221">
        <v>1</v>
      </c>
      <c r="G98" s="222">
        <v>3</v>
      </c>
      <c r="H98" s="222">
        <v>5</v>
      </c>
      <c r="I98" s="222">
        <v>0</v>
      </c>
      <c r="J98" s="222">
        <v>11</v>
      </c>
      <c r="K98" s="222">
        <v>13</v>
      </c>
      <c r="L98" s="222">
        <v>15</v>
      </c>
      <c r="M98" s="222">
        <v>9</v>
      </c>
      <c r="N98" s="222">
        <v>33</v>
      </c>
      <c r="O98" s="222">
        <v>47</v>
      </c>
      <c r="P98" s="222">
        <v>41</v>
      </c>
      <c r="Q98" s="222">
        <v>42.5</v>
      </c>
      <c r="R98" s="223">
        <v>220.5</v>
      </c>
      <c r="S98" s="224">
        <v>300</v>
      </c>
      <c r="T98" s="225">
        <v>73.5</v>
      </c>
      <c r="U98" s="226">
        <v>1</v>
      </c>
      <c r="V98" s="227">
        <v>2</v>
      </c>
      <c r="W98" s="227">
        <v>2</v>
      </c>
      <c r="X98" s="227">
        <v>0</v>
      </c>
      <c r="Y98" s="227">
        <v>3</v>
      </c>
      <c r="Z98" s="227">
        <v>3</v>
      </c>
      <c r="AA98" s="227">
        <v>3</v>
      </c>
      <c r="AB98" s="227">
        <v>3</v>
      </c>
      <c r="AC98" s="227">
        <v>7</v>
      </c>
      <c r="AD98" s="227">
        <v>7</v>
      </c>
      <c r="AE98" s="227">
        <v>7</v>
      </c>
      <c r="AF98" s="227">
        <v>7</v>
      </c>
      <c r="AG98" s="228">
        <v>45</v>
      </c>
      <c r="AH98" s="229">
        <v>0</v>
      </c>
      <c r="AI98" s="230">
        <v>0</v>
      </c>
      <c r="AJ98" s="230">
        <v>0</v>
      </c>
      <c r="AK98" s="230">
        <v>0</v>
      </c>
      <c r="AL98" s="230">
        <v>0</v>
      </c>
      <c r="AM98" s="230">
        <v>0</v>
      </c>
      <c r="AN98" s="230">
        <v>0</v>
      </c>
      <c r="AO98" s="230">
        <v>0</v>
      </c>
      <c r="AP98" s="230">
        <v>7</v>
      </c>
      <c r="AQ98" s="230">
        <v>0</v>
      </c>
      <c r="AR98" s="230">
        <v>0</v>
      </c>
      <c r="AS98" s="230">
        <v>0</v>
      </c>
      <c r="AT98" s="231">
        <v>7</v>
      </c>
      <c r="AU98" s="232">
        <v>0</v>
      </c>
    </row>
    <row r="99" spans="1:47">
      <c r="A99" s="217">
        <v>96</v>
      </c>
      <c r="B99" s="218"/>
      <c r="C99" s="219" t="s">
        <v>1087</v>
      </c>
      <c r="D99" s="219" t="s">
        <v>1088</v>
      </c>
      <c r="E99" s="220" t="s">
        <v>109</v>
      </c>
      <c r="F99" s="221">
        <v>79</v>
      </c>
      <c r="G99" s="222">
        <v>28</v>
      </c>
      <c r="H99" s="222">
        <v>35</v>
      </c>
      <c r="I99" s="222">
        <v>18</v>
      </c>
      <c r="J99" s="222">
        <v>0</v>
      </c>
      <c r="K99" s="222">
        <v>24</v>
      </c>
      <c r="L99" s="222">
        <v>31</v>
      </c>
      <c r="M99" s="222"/>
      <c r="N99" s="222"/>
      <c r="O99" s="222"/>
      <c r="P99" s="222"/>
      <c r="Q99" s="222"/>
      <c r="R99" s="223">
        <v>215</v>
      </c>
      <c r="S99" s="224">
        <v>500</v>
      </c>
      <c r="T99" s="225">
        <v>43</v>
      </c>
      <c r="U99" s="226">
        <v>26</v>
      </c>
      <c r="V99" s="227">
        <v>16</v>
      </c>
      <c r="W99" s="227">
        <v>20</v>
      </c>
      <c r="X99" s="227">
        <v>11</v>
      </c>
      <c r="Y99" s="227">
        <v>0</v>
      </c>
      <c r="Z99" s="227">
        <v>9</v>
      </c>
      <c r="AA99" s="227">
        <v>10</v>
      </c>
      <c r="AB99" s="227"/>
      <c r="AC99" s="227"/>
      <c r="AD99" s="227"/>
      <c r="AE99" s="227"/>
      <c r="AF99" s="227"/>
      <c r="AG99" s="228">
        <v>92</v>
      </c>
      <c r="AH99" s="229">
        <v>51</v>
      </c>
      <c r="AI99" s="230">
        <v>8</v>
      </c>
      <c r="AJ99" s="230">
        <v>15</v>
      </c>
      <c r="AK99" s="230">
        <v>7</v>
      </c>
      <c r="AL99" s="230">
        <v>0</v>
      </c>
      <c r="AM99" s="230">
        <v>0</v>
      </c>
      <c r="AN99" s="230">
        <v>0</v>
      </c>
      <c r="AO99" s="230"/>
      <c r="AP99" s="230"/>
      <c r="AQ99" s="230"/>
      <c r="AR99" s="230"/>
      <c r="AS99" s="230"/>
      <c r="AT99" s="231">
        <v>81</v>
      </c>
      <c r="AU99" s="232">
        <v>800</v>
      </c>
    </row>
    <row r="100" spans="1:47">
      <c r="A100" s="217">
        <v>97</v>
      </c>
      <c r="B100" s="218"/>
      <c r="C100" s="219" t="s">
        <v>1166</v>
      </c>
      <c r="D100" s="219" t="s">
        <v>1167</v>
      </c>
      <c r="E100" s="220" t="s">
        <v>109</v>
      </c>
      <c r="F100" s="221"/>
      <c r="G100" s="222"/>
      <c r="H100" s="222"/>
      <c r="I100" s="222"/>
      <c r="J100" s="222"/>
      <c r="K100" s="222">
        <v>49.9</v>
      </c>
      <c r="L100" s="222">
        <v>28.1</v>
      </c>
      <c r="M100" s="222">
        <v>24</v>
      </c>
      <c r="N100" s="222">
        <v>21.3</v>
      </c>
      <c r="O100" s="222">
        <v>13.2</v>
      </c>
      <c r="P100" s="222">
        <v>24.2</v>
      </c>
      <c r="Q100" s="222">
        <v>46.9</v>
      </c>
      <c r="R100" s="223">
        <v>207.6</v>
      </c>
      <c r="S100" s="224">
        <v>100</v>
      </c>
      <c r="T100" s="225">
        <v>207.6</v>
      </c>
      <c r="U100" s="226"/>
      <c r="V100" s="227"/>
      <c r="W100" s="227"/>
      <c r="X100" s="227"/>
      <c r="Y100" s="227"/>
      <c r="Z100" s="227">
        <v>9</v>
      </c>
      <c r="AA100" s="227">
        <v>7</v>
      </c>
      <c r="AB100" s="227">
        <v>5</v>
      </c>
      <c r="AC100" s="227">
        <v>3</v>
      </c>
      <c r="AD100" s="227">
        <v>5</v>
      </c>
      <c r="AE100" s="227">
        <v>5</v>
      </c>
      <c r="AF100" s="227">
        <v>12</v>
      </c>
      <c r="AG100" s="228">
        <v>46</v>
      </c>
      <c r="AH100" s="229"/>
      <c r="AI100" s="230"/>
      <c r="AJ100" s="230"/>
      <c r="AK100" s="230"/>
      <c r="AL100" s="230"/>
      <c r="AM100" s="230">
        <v>0</v>
      </c>
      <c r="AN100" s="230">
        <v>0</v>
      </c>
      <c r="AO100" s="230">
        <v>0</v>
      </c>
      <c r="AP100" s="230">
        <v>0</v>
      </c>
      <c r="AQ100" s="230">
        <v>0</v>
      </c>
      <c r="AR100" s="230">
        <v>0</v>
      </c>
      <c r="AS100" s="230">
        <v>0</v>
      </c>
      <c r="AT100" s="231">
        <v>0</v>
      </c>
      <c r="AU100" s="232"/>
    </row>
    <row r="101" spans="1:47">
      <c r="A101" s="217">
        <v>98</v>
      </c>
      <c r="B101" s="218" t="s">
        <v>308</v>
      </c>
      <c r="C101" s="219" t="s">
        <v>886</v>
      </c>
      <c r="D101" s="219" t="s">
        <v>265</v>
      </c>
      <c r="E101" s="220" t="s">
        <v>172</v>
      </c>
      <c r="F101" s="221">
        <v>21</v>
      </c>
      <c r="G101" s="222">
        <v>5</v>
      </c>
      <c r="H101" s="222">
        <v>5</v>
      </c>
      <c r="I101" s="222">
        <v>0</v>
      </c>
      <c r="J101" s="222">
        <v>7</v>
      </c>
      <c r="K101" s="222">
        <v>12</v>
      </c>
      <c r="L101" s="222">
        <v>23</v>
      </c>
      <c r="M101" s="222">
        <v>23</v>
      </c>
      <c r="N101" s="222">
        <v>20</v>
      </c>
      <c r="O101" s="222">
        <v>31</v>
      </c>
      <c r="P101" s="222">
        <v>33</v>
      </c>
      <c r="Q101" s="222">
        <v>10</v>
      </c>
      <c r="R101" s="223">
        <v>190</v>
      </c>
      <c r="S101" s="224">
        <v>500</v>
      </c>
      <c r="T101" s="225">
        <v>38</v>
      </c>
      <c r="U101" s="226">
        <v>5</v>
      </c>
      <c r="V101" s="227">
        <v>1</v>
      </c>
      <c r="W101" s="227">
        <v>1</v>
      </c>
      <c r="X101" s="227">
        <v>0</v>
      </c>
      <c r="Y101" s="227">
        <v>2</v>
      </c>
      <c r="Z101" s="227">
        <v>4</v>
      </c>
      <c r="AA101" s="227">
        <v>5</v>
      </c>
      <c r="AB101" s="227">
        <v>5</v>
      </c>
      <c r="AC101" s="227">
        <v>4</v>
      </c>
      <c r="AD101" s="227">
        <v>6</v>
      </c>
      <c r="AE101" s="227">
        <v>6</v>
      </c>
      <c r="AF101" s="227">
        <v>2</v>
      </c>
      <c r="AG101" s="228">
        <v>41</v>
      </c>
      <c r="AH101" s="229">
        <v>0</v>
      </c>
      <c r="AI101" s="230">
        <v>0</v>
      </c>
      <c r="AJ101" s="230">
        <v>0</v>
      </c>
      <c r="AK101" s="230">
        <v>0</v>
      </c>
      <c r="AL101" s="230">
        <v>0</v>
      </c>
      <c r="AM101" s="230">
        <v>0</v>
      </c>
      <c r="AN101" s="230">
        <v>0</v>
      </c>
      <c r="AO101" s="230">
        <v>0</v>
      </c>
      <c r="AP101" s="230">
        <v>0</v>
      </c>
      <c r="AQ101" s="230">
        <v>0</v>
      </c>
      <c r="AR101" s="230">
        <v>0</v>
      </c>
      <c r="AS101" s="230">
        <v>0</v>
      </c>
      <c r="AT101" s="231">
        <v>0</v>
      </c>
      <c r="AU101" s="232">
        <v>0</v>
      </c>
    </row>
    <row r="102" spans="1:47">
      <c r="A102" s="217">
        <v>99</v>
      </c>
      <c r="B102" s="218"/>
      <c r="C102" s="219" t="s">
        <v>883</v>
      </c>
      <c r="D102" s="219" t="s">
        <v>223</v>
      </c>
      <c r="E102" s="220" t="s">
        <v>224</v>
      </c>
      <c r="F102" s="221">
        <v>8.3000000000000007</v>
      </c>
      <c r="G102" s="222">
        <v>12.9</v>
      </c>
      <c r="H102" s="222">
        <v>15.1</v>
      </c>
      <c r="I102" s="222">
        <v>19.3</v>
      </c>
      <c r="J102" s="222">
        <v>34.299999999999997</v>
      </c>
      <c r="K102" s="222">
        <v>8.4</v>
      </c>
      <c r="L102" s="222">
        <v>0</v>
      </c>
      <c r="M102" s="222">
        <v>4.7</v>
      </c>
      <c r="N102" s="222">
        <v>3.7</v>
      </c>
      <c r="O102" s="222">
        <v>37.200000000000003</v>
      </c>
      <c r="P102" s="222">
        <v>18.2</v>
      </c>
      <c r="Q102" s="222">
        <v>21</v>
      </c>
      <c r="R102" s="223">
        <v>183.1</v>
      </c>
      <c r="S102" s="224">
        <v>365</v>
      </c>
      <c r="T102" s="225">
        <v>50.16</v>
      </c>
      <c r="U102" s="226">
        <v>2</v>
      </c>
      <c r="V102" s="227">
        <v>3</v>
      </c>
      <c r="W102" s="227">
        <v>5</v>
      </c>
      <c r="X102" s="227">
        <v>7</v>
      </c>
      <c r="Y102" s="227">
        <v>11</v>
      </c>
      <c r="Z102" s="227">
        <v>2</v>
      </c>
      <c r="AA102" s="227">
        <v>0</v>
      </c>
      <c r="AB102" s="227">
        <v>3</v>
      </c>
      <c r="AC102" s="227">
        <v>2</v>
      </c>
      <c r="AD102" s="227">
        <v>4</v>
      </c>
      <c r="AE102" s="227">
        <v>3</v>
      </c>
      <c r="AF102" s="227">
        <v>3</v>
      </c>
      <c r="AG102" s="228">
        <v>45</v>
      </c>
      <c r="AH102" s="229">
        <v>2</v>
      </c>
      <c r="AI102" s="230">
        <v>3</v>
      </c>
      <c r="AJ102" s="230">
        <v>5</v>
      </c>
      <c r="AK102" s="230">
        <v>7</v>
      </c>
      <c r="AL102" s="230">
        <v>15</v>
      </c>
      <c r="AM102" s="230">
        <v>2</v>
      </c>
      <c r="AN102" s="230">
        <v>0</v>
      </c>
      <c r="AO102" s="230">
        <v>2</v>
      </c>
      <c r="AP102" s="230">
        <v>0</v>
      </c>
      <c r="AQ102" s="230">
        <v>0</v>
      </c>
      <c r="AR102" s="230">
        <v>4</v>
      </c>
      <c r="AS102" s="230">
        <v>4</v>
      </c>
      <c r="AT102" s="231">
        <v>44</v>
      </c>
      <c r="AU102" s="232">
        <v>100</v>
      </c>
    </row>
    <row r="103" spans="1:47">
      <c r="A103" s="233">
        <v>100</v>
      </c>
      <c r="B103" s="234"/>
      <c r="C103" s="235" t="s">
        <v>859</v>
      </c>
      <c r="D103" s="235" t="s">
        <v>294</v>
      </c>
      <c r="E103" s="236" t="s">
        <v>109</v>
      </c>
      <c r="F103" s="237">
        <v>50</v>
      </c>
      <c r="G103" s="238">
        <v>58</v>
      </c>
      <c r="H103" s="238">
        <v>20</v>
      </c>
      <c r="I103" s="238">
        <v>0</v>
      </c>
      <c r="J103" s="238">
        <v>0</v>
      </c>
      <c r="K103" s="238">
        <v>15</v>
      </c>
      <c r="L103" s="238">
        <v>25</v>
      </c>
      <c r="M103" s="238">
        <v>0</v>
      </c>
      <c r="N103" s="238">
        <v>0</v>
      </c>
      <c r="O103" s="238">
        <v>12</v>
      </c>
      <c r="P103" s="238">
        <v>0</v>
      </c>
      <c r="Q103" s="238">
        <v>0</v>
      </c>
      <c r="R103" s="239">
        <v>180</v>
      </c>
      <c r="S103" s="240">
        <v>600</v>
      </c>
      <c r="T103" s="241">
        <v>30</v>
      </c>
      <c r="U103" s="242">
        <v>9</v>
      </c>
      <c r="V103" s="243">
        <v>6</v>
      </c>
      <c r="W103" s="243">
        <v>2</v>
      </c>
      <c r="X103" s="243">
        <v>0</v>
      </c>
      <c r="Y103" s="243">
        <v>0</v>
      </c>
      <c r="Z103" s="243">
        <v>3</v>
      </c>
      <c r="AA103" s="243">
        <v>4</v>
      </c>
      <c r="AB103" s="243">
        <v>0</v>
      </c>
      <c r="AC103" s="243">
        <v>0</v>
      </c>
      <c r="AD103" s="243">
        <v>3</v>
      </c>
      <c r="AE103" s="243">
        <v>0</v>
      </c>
      <c r="AF103" s="243">
        <v>0</v>
      </c>
      <c r="AG103" s="244">
        <v>27</v>
      </c>
      <c r="AH103" s="245">
        <v>12</v>
      </c>
      <c r="AI103" s="246">
        <v>14</v>
      </c>
      <c r="AJ103" s="246">
        <v>7</v>
      </c>
      <c r="AK103" s="246">
        <v>0</v>
      </c>
      <c r="AL103" s="246">
        <v>0</v>
      </c>
      <c r="AM103" s="246">
        <v>3</v>
      </c>
      <c r="AN103" s="246">
        <v>0</v>
      </c>
      <c r="AO103" s="246">
        <v>0</v>
      </c>
      <c r="AP103" s="246">
        <v>0</v>
      </c>
      <c r="AQ103" s="246">
        <v>0</v>
      </c>
      <c r="AR103" s="246">
        <v>0</v>
      </c>
      <c r="AS103" s="246">
        <v>0</v>
      </c>
      <c r="AT103" s="247">
        <v>36</v>
      </c>
      <c r="AU103" s="248">
        <v>0</v>
      </c>
    </row>
    <row r="104" spans="1:47">
      <c r="A104" s="217">
        <v>101</v>
      </c>
      <c r="B104" s="218"/>
      <c r="C104" s="219" t="s">
        <v>877</v>
      </c>
      <c r="D104" s="219" t="s">
        <v>199</v>
      </c>
      <c r="E104" s="220" t="s">
        <v>109</v>
      </c>
      <c r="F104" s="221">
        <v>0</v>
      </c>
      <c r="G104" s="222">
        <v>15</v>
      </c>
      <c r="H104" s="222">
        <v>12</v>
      </c>
      <c r="I104" s="222">
        <v>32</v>
      </c>
      <c r="J104" s="222">
        <v>41.8</v>
      </c>
      <c r="K104" s="222">
        <v>20.5</v>
      </c>
      <c r="L104" s="222">
        <v>20.8</v>
      </c>
      <c r="M104" s="222">
        <v>6.1</v>
      </c>
      <c r="N104" s="222">
        <v>5.3</v>
      </c>
      <c r="O104" s="222">
        <v>3.4</v>
      </c>
      <c r="P104" s="222">
        <v>6.6</v>
      </c>
      <c r="Q104" s="222">
        <v>14.1</v>
      </c>
      <c r="R104" s="223">
        <v>177.6</v>
      </c>
      <c r="S104" s="224">
        <v>600</v>
      </c>
      <c r="T104" s="225">
        <v>29.6</v>
      </c>
      <c r="U104" s="226">
        <v>0</v>
      </c>
      <c r="V104" s="227">
        <v>2</v>
      </c>
      <c r="W104" s="227">
        <v>3</v>
      </c>
      <c r="X104" s="227">
        <v>3</v>
      </c>
      <c r="Y104" s="227">
        <v>10</v>
      </c>
      <c r="Z104" s="227">
        <v>4</v>
      </c>
      <c r="AA104" s="227">
        <v>6</v>
      </c>
      <c r="AB104" s="227">
        <v>2</v>
      </c>
      <c r="AC104" s="227">
        <v>1</v>
      </c>
      <c r="AD104" s="227">
        <v>1</v>
      </c>
      <c r="AE104" s="227">
        <v>1</v>
      </c>
      <c r="AF104" s="227">
        <v>3</v>
      </c>
      <c r="AG104" s="228">
        <v>36</v>
      </c>
      <c r="AH104" s="229">
        <v>0</v>
      </c>
      <c r="AI104" s="230">
        <v>0</v>
      </c>
      <c r="AJ104" s="230">
        <v>0</v>
      </c>
      <c r="AK104" s="230">
        <v>0</v>
      </c>
      <c r="AL104" s="230">
        <v>0</v>
      </c>
      <c r="AM104" s="230">
        <v>0</v>
      </c>
      <c r="AN104" s="230">
        <v>0</v>
      </c>
      <c r="AO104" s="230"/>
      <c r="AP104" s="230">
        <v>0</v>
      </c>
      <c r="AQ104" s="230">
        <v>0</v>
      </c>
      <c r="AR104" s="230">
        <v>0</v>
      </c>
      <c r="AS104" s="230">
        <v>0</v>
      </c>
      <c r="AT104" s="231">
        <v>0</v>
      </c>
      <c r="AU104" s="232">
        <v>0</v>
      </c>
    </row>
    <row r="105" spans="1:47">
      <c r="A105" s="217">
        <v>102</v>
      </c>
      <c r="B105" s="218"/>
      <c r="C105" s="219" t="s">
        <v>1082</v>
      </c>
      <c r="D105" s="219" t="s">
        <v>1083</v>
      </c>
      <c r="E105" s="220" t="s">
        <v>109</v>
      </c>
      <c r="F105" s="221">
        <v>20</v>
      </c>
      <c r="G105" s="222">
        <v>105</v>
      </c>
      <c r="H105" s="222">
        <v>40</v>
      </c>
      <c r="I105" s="222"/>
      <c r="J105" s="222"/>
      <c r="K105" s="222"/>
      <c r="L105" s="222"/>
      <c r="M105" s="222"/>
      <c r="N105" s="222"/>
      <c r="O105" s="222"/>
      <c r="P105" s="222"/>
      <c r="Q105" s="222"/>
      <c r="R105" s="223">
        <v>165</v>
      </c>
      <c r="S105" s="224">
        <v>1000</v>
      </c>
      <c r="T105" s="225">
        <v>16.5</v>
      </c>
      <c r="U105" s="226">
        <v>11</v>
      </c>
      <c r="V105" s="227">
        <v>21</v>
      </c>
      <c r="W105" s="227">
        <v>5</v>
      </c>
      <c r="X105" s="227"/>
      <c r="Y105" s="227"/>
      <c r="Z105" s="227"/>
      <c r="AA105" s="227"/>
      <c r="AB105" s="227"/>
      <c r="AC105" s="227"/>
      <c r="AD105" s="227"/>
      <c r="AE105" s="227"/>
      <c r="AF105" s="227"/>
      <c r="AG105" s="228">
        <v>37</v>
      </c>
      <c r="AH105" s="229">
        <v>0</v>
      </c>
      <c r="AI105" s="230">
        <v>0</v>
      </c>
      <c r="AJ105" s="230">
        <v>0</v>
      </c>
      <c r="AK105" s="230"/>
      <c r="AL105" s="230"/>
      <c r="AM105" s="230"/>
      <c r="AN105" s="230"/>
      <c r="AO105" s="230"/>
      <c r="AP105" s="230"/>
      <c r="AQ105" s="230"/>
      <c r="AR105" s="230"/>
      <c r="AS105" s="230"/>
      <c r="AT105" s="231">
        <v>0</v>
      </c>
      <c r="AU105" s="232">
        <v>0</v>
      </c>
    </row>
    <row r="106" spans="1:47">
      <c r="A106" s="217">
        <v>103</v>
      </c>
      <c r="B106" s="218"/>
      <c r="C106" s="219" t="s">
        <v>840</v>
      </c>
      <c r="D106" s="219" t="s">
        <v>220</v>
      </c>
      <c r="E106" s="220"/>
      <c r="F106" s="221">
        <v>45</v>
      </c>
      <c r="G106" s="222">
        <v>24</v>
      </c>
      <c r="H106" s="222">
        <v>24</v>
      </c>
      <c r="I106" s="222">
        <v>18</v>
      </c>
      <c r="J106" s="222">
        <v>0</v>
      </c>
      <c r="K106" s="222">
        <v>0</v>
      </c>
      <c r="L106" s="222">
        <v>30</v>
      </c>
      <c r="M106" s="222">
        <v>10</v>
      </c>
      <c r="N106" s="222">
        <v>0</v>
      </c>
      <c r="O106" s="222">
        <v>0</v>
      </c>
      <c r="P106" s="222">
        <v>0</v>
      </c>
      <c r="Q106" s="222">
        <v>10</v>
      </c>
      <c r="R106" s="223">
        <v>161</v>
      </c>
      <c r="S106" s="224">
        <v>600</v>
      </c>
      <c r="T106" s="225">
        <v>26.83</v>
      </c>
      <c r="U106" s="226">
        <v>3</v>
      </c>
      <c r="V106" s="227">
        <v>2</v>
      </c>
      <c r="W106" s="227">
        <v>2</v>
      </c>
      <c r="X106" s="227">
        <v>3</v>
      </c>
      <c r="Y106" s="227">
        <v>0</v>
      </c>
      <c r="Z106" s="227">
        <v>0</v>
      </c>
      <c r="AA106" s="227">
        <v>3</v>
      </c>
      <c r="AB106" s="227">
        <v>2</v>
      </c>
      <c r="AC106" s="227">
        <v>0</v>
      </c>
      <c r="AD106" s="227">
        <v>0</v>
      </c>
      <c r="AE106" s="227">
        <v>0</v>
      </c>
      <c r="AF106" s="227">
        <v>1</v>
      </c>
      <c r="AG106" s="228">
        <v>16</v>
      </c>
      <c r="AH106" s="229"/>
      <c r="AI106" s="230">
        <v>0</v>
      </c>
      <c r="AJ106" s="230">
        <v>0</v>
      </c>
      <c r="AK106" s="230">
        <v>0</v>
      </c>
      <c r="AL106" s="230">
        <v>0</v>
      </c>
      <c r="AM106" s="230">
        <v>0</v>
      </c>
      <c r="AN106" s="230">
        <v>0</v>
      </c>
      <c r="AO106" s="230">
        <v>0</v>
      </c>
      <c r="AP106" s="230">
        <v>0</v>
      </c>
      <c r="AQ106" s="230">
        <v>0</v>
      </c>
      <c r="AR106" s="230">
        <v>0</v>
      </c>
      <c r="AS106" s="230">
        <v>0</v>
      </c>
      <c r="AT106" s="231">
        <v>0</v>
      </c>
      <c r="AU106" s="232">
        <v>0</v>
      </c>
    </row>
    <row r="107" spans="1:47">
      <c r="A107" s="217">
        <v>104</v>
      </c>
      <c r="B107" s="218"/>
      <c r="C107" s="219" t="s">
        <v>896</v>
      </c>
      <c r="D107" s="219" t="s">
        <v>230</v>
      </c>
      <c r="E107" s="220" t="s">
        <v>109</v>
      </c>
      <c r="F107" s="221">
        <v>0</v>
      </c>
      <c r="G107" s="222">
        <v>19</v>
      </c>
      <c r="H107" s="222">
        <v>5.5</v>
      </c>
      <c r="I107" s="222">
        <v>39</v>
      </c>
      <c r="J107" s="222">
        <v>41.3</v>
      </c>
      <c r="K107" s="222">
        <v>23</v>
      </c>
      <c r="L107" s="222">
        <v>19.3</v>
      </c>
      <c r="M107" s="222">
        <v>8</v>
      </c>
      <c r="N107" s="222">
        <v>0</v>
      </c>
      <c r="O107" s="222">
        <v>0</v>
      </c>
      <c r="P107" s="222">
        <v>0</v>
      </c>
      <c r="Q107" s="222">
        <v>0</v>
      </c>
      <c r="R107" s="223">
        <v>155.1</v>
      </c>
      <c r="S107" s="224">
        <v>500</v>
      </c>
      <c r="T107" s="225">
        <v>31.02</v>
      </c>
      <c r="U107" s="226">
        <v>0</v>
      </c>
      <c r="V107" s="227">
        <v>4</v>
      </c>
      <c r="W107" s="227">
        <v>1</v>
      </c>
      <c r="X107" s="227">
        <v>9</v>
      </c>
      <c r="Y107" s="227">
        <v>8</v>
      </c>
      <c r="Z107" s="227">
        <v>5</v>
      </c>
      <c r="AA107" s="227">
        <v>4</v>
      </c>
      <c r="AB107" s="227">
        <v>2</v>
      </c>
      <c r="AC107" s="227">
        <v>0</v>
      </c>
      <c r="AD107" s="227">
        <v>0</v>
      </c>
      <c r="AE107" s="227">
        <v>0</v>
      </c>
      <c r="AF107" s="227">
        <v>0</v>
      </c>
      <c r="AG107" s="228">
        <v>33</v>
      </c>
      <c r="AH107" s="229">
        <v>0</v>
      </c>
      <c r="AI107" s="230">
        <v>3</v>
      </c>
      <c r="AJ107" s="230">
        <v>0</v>
      </c>
      <c r="AK107" s="230">
        <v>0</v>
      </c>
      <c r="AL107" s="230">
        <v>0</v>
      </c>
      <c r="AM107" s="230">
        <v>0</v>
      </c>
      <c r="AN107" s="230">
        <v>0</v>
      </c>
      <c r="AO107" s="230">
        <v>0</v>
      </c>
      <c r="AP107" s="230">
        <v>0</v>
      </c>
      <c r="AQ107" s="230">
        <v>0</v>
      </c>
      <c r="AR107" s="230">
        <v>0</v>
      </c>
      <c r="AS107" s="230">
        <v>0</v>
      </c>
      <c r="AT107" s="231">
        <v>3</v>
      </c>
      <c r="AU107" s="232">
        <v>0</v>
      </c>
    </row>
    <row r="108" spans="1:47">
      <c r="A108" s="217">
        <v>105</v>
      </c>
      <c r="B108" s="218"/>
      <c r="C108" s="219" t="s">
        <v>887</v>
      </c>
      <c r="D108" s="219" t="s">
        <v>888</v>
      </c>
      <c r="E108" s="220" t="s">
        <v>889</v>
      </c>
      <c r="F108" s="221">
        <v>12.4</v>
      </c>
      <c r="G108" s="222">
        <v>11.8</v>
      </c>
      <c r="H108" s="222">
        <v>7.9</v>
      </c>
      <c r="I108" s="222">
        <v>7.3</v>
      </c>
      <c r="J108" s="222">
        <v>4.8</v>
      </c>
      <c r="K108" s="222">
        <v>2</v>
      </c>
      <c r="L108" s="222">
        <v>8.3000000000000007</v>
      </c>
      <c r="M108" s="222">
        <v>1</v>
      </c>
      <c r="N108" s="222">
        <v>16.2</v>
      </c>
      <c r="O108" s="222">
        <v>20.100000000000001</v>
      </c>
      <c r="P108" s="222">
        <v>11.8</v>
      </c>
      <c r="Q108" s="222">
        <v>27.9</v>
      </c>
      <c r="R108" s="223">
        <v>131.5</v>
      </c>
      <c r="S108" s="224">
        <v>100</v>
      </c>
      <c r="T108" s="225">
        <v>131.5</v>
      </c>
      <c r="U108" s="226">
        <v>4</v>
      </c>
      <c r="V108" s="227">
        <v>5</v>
      </c>
      <c r="W108" s="227">
        <v>3</v>
      </c>
      <c r="X108" s="227">
        <v>4</v>
      </c>
      <c r="Y108" s="227">
        <v>2</v>
      </c>
      <c r="Z108" s="227">
        <v>1</v>
      </c>
      <c r="AA108" s="227">
        <v>2</v>
      </c>
      <c r="AB108" s="227">
        <v>1</v>
      </c>
      <c r="AC108" s="227">
        <v>5</v>
      </c>
      <c r="AD108" s="227">
        <v>9</v>
      </c>
      <c r="AE108" s="227">
        <v>3</v>
      </c>
      <c r="AF108" s="227">
        <v>9</v>
      </c>
      <c r="AG108" s="228">
        <v>48</v>
      </c>
      <c r="AH108" s="229">
        <v>0</v>
      </c>
      <c r="AI108" s="230">
        <v>0</v>
      </c>
      <c r="AJ108" s="230">
        <v>0</v>
      </c>
      <c r="AK108" s="230">
        <v>0</v>
      </c>
      <c r="AL108" s="230">
        <v>0</v>
      </c>
      <c r="AM108" s="230">
        <v>0</v>
      </c>
      <c r="AN108" s="230">
        <v>0</v>
      </c>
      <c r="AO108" s="230">
        <v>0</v>
      </c>
      <c r="AP108" s="230">
        <v>0</v>
      </c>
      <c r="AQ108" s="230">
        <v>0</v>
      </c>
      <c r="AR108" s="230">
        <v>0</v>
      </c>
      <c r="AS108" s="230">
        <v>0</v>
      </c>
      <c r="AT108" s="231">
        <v>0</v>
      </c>
      <c r="AU108" s="232">
        <v>0</v>
      </c>
    </row>
    <row r="109" spans="1:47">
      <c r="A109" s="217">
        <v>106</v>
      </c>
      <c r="B109" s="218"/>
      <c r="C109" s="219" t="s">
        <v>1090</v>
      </c>
      <c r="D109" s="219" t="s">
        <v>1091</v>
      </c>
      <c r="E109" s="220" t="s">
        <v>109</v>
      </c>
      <c r="F109" s="221">
        <v>25</v>
      </c>
      <c r="G109" s="222">
        <v>8.5</v>
      </c>
      <c r="H109" s="222">
        <v>1.5</v>
      </c>
      <c r="I109" s="222">
        <v>20</v>
      </c>
      <c r="J109" s="222">
        <v>15</v>
      </c>
      <c r="K109" s="222">
        <v>10</v>
      </c>
      <c r="L109" s="222">
        <v>0</v>
      </c>
      <c r="M109" s="222">
        <v>0</v>
      </c>
      <c r="N109" s="222">
        <v>10</v>
      </c>
      <c r="O109" s="222">
        <v>4.5</v>
      </c>
      <c r="P109" s="222">
        <v>12</v>
      </c>
      <c r="Q109" s="222">
        <v>22</v>
      </c>
      <c r="R109" s="223">
        <v>128.5</v>
      </c>
      <c r="S109" s="224">
        <v>100</v>
      </c>
      <c r="T109" s="225">
        <v>128.5</v>
      </c>
      <c r="U109" s="226">
        <v>7</v>
      </c>
      <c r="V109" s="227">
        <v>3</v>
      </c>
      <c r="W109" s="227">
        <v>1</v>
      </c>
      <c r="X109" s="227">
        <v>1</v>
      </c>
      <c r="Y109" s="227">
        <v>3</v>
      </c>
      <c r="Z109" s="227">
        <v>1</v>
      </c>
      <c r="AA109" s="227">
        <v>0</v>
      </c>
      <c r="AB109" s="227">
        <v>0</v>
      </c>
      <c r="AC109" s="227">
        <v>1</v>
      </c>
      <c r="AD109" s="227">
        <v>1</v>
      </c>
      <c r="AE109" s="227">
        <v>4</v>
      </c>
      <c r="AF109" s="227">
        <v>7</v>
      </c>
      <c r="AG109" s="228">
        <v>29</v>
      </c>
      <c r="AH109" s="229">
        <v>0</v>
      </c>
      <c r="AI109" s="230">
        <v>0</v>
      </c>
      <c r="AJ109" s="230">
        <v>0</v>
      </c>
      <c r="AK109" s="230">
        <v>0</v>
      </c>
      <c r="AL109" s="230">
        <v>0</v>
      </c>
      <c r="AM109" s="230">
        <v>0</v>
      </c>
      <c r="AN109" s="230">
        <v>0</v>
      </c>
      <c r="AO109" s="230">
        <v>0</v>
      </c>
      <c r="AP109" s="230">
        <v>0</v>
      </c>
      <c r="AQ109" s="230">
        <v>0</v>
      </c>
      <c r="AR109" s="230">
        <v>0</v>
      </c>
      <c r="AS109" s="230">
        <v>10</v>
      </c>
      <c r="AT109" s="231">
        <v>10</v>
      </c>
      <c r="AU109" s="232">
        <v>0</v>
      </c>
    </row>
    <row r="110" spans="1:47">
      <c r="A110" s="217">
        <v>107</v>
      </c>
      <c r="B110" s="218"/>
      <c r="C110" s="219" t="s">
        <v>882</v>
      </c>
      <c r="D110" s="219" t="s">
        <v>145</v>
      </c>
      <c r="E110" s="220" t="s">
        <v>109</v>
      </c>
      <c r="F110" s="221">
        <v>10</v>
      </c>
      <c r="G110" s="222">
        <v>8</v>
      </c>
      <c r="H110" s="222">
        <v>7</v>
      </c>
      <c r="I110" s="222">
        <v>19</v>
      </c>
      <c r="J110" s="222">
        <v>17</v>
      </c>
      <c r="K110" s="222">
        <v>8</v>
      </c>
      <c r="L110" s="222">
        <v>10</v>
      </c>
      <c r="M110" s="222">
        <v>16</v>
      </c>
      <c r="N110" s="222">
        <v>8</v>
      </c>
      <c r="O110" s="222">
        <v>4</v>
      </c>
      <c r="P110" s="222">
        <v>10</v>
      </c>
      <c r="Q110" s="222">
        <v>10</v>
      </c>
      <c r="R110" s="223">
        <v>127</v>
      </c>
      <c r="S110" s="224">
        <v>300</v>
      </c>
      <c r="T110" s="225">
        <v>42.33</v>
      </c>
      <c r="U110" s="226">
        <v>3</v>
      </c>
      <c r="V110" s="227">
        <v>3</v>
      </c>
      <c r="W110" s="227">
        <v>3</v>
      </c>
      <c r="X110" s="227">
        <v>4</v>
      </c>
      <c r="Y110" s="227">
        <v>8</v>
      </c>
      <c r="Z110" s="227">
        <v>3</v>
      </c>
      <c r="AA110" s="227">
        <v>3</v>
      </c>
      <c r="AB110" s="227">
        <v>5</v>
      </c>
      <c r="AC110" s="227">
        <v>2</v>
      </c>
      <c r="AD110" s="227">
        <v>2</v>
      </c>
      <c r="AE110" s="227">
        <v>3</v>
      </c>
      <c r="AF110" s="227">
        <v>3</v>
      </c>
      <c r="AG110" s="228">
        <v>42</v>
      </c>
      <c r="AH110" s="229">
        <v>0</v>
      </c>
      <c r="AI110" s="230">
        <v>0</v>
      </c>
      <c r="AJ110" s="230">
        <v>0</v>
      </c>
      <c r="AK110" s="230">
        <v>0</v>
      </c>
      <c r="AL110" s="230">
        <v>0</v>
      </c>
      <c r="AM110" s="230">
        <v>0</v>
      </c>
      <c r="AN110" s="230">
        <v>0</v>
      </c>
      <c r="AO110" s="230">
        <v>0</v>
      </c>
      <c r="AP110" s="230">
        <v>0</v>
      </c>
      <c r="AQ110" s="230">
        <v>0</v>
      </c>
      <c r="AR110" s="230">
        <v>0</v>
      </c>
      <c r="AS110" s="230">
        <v>0</v>
      </c>
      <c r="AT110" s="231">
        <v>0</v>
      </c>
      <c r="AU110" s="232">
        <v>0</v>
      </c>
    </row>
    <row r="111" spans="1:47">
      <c r="A111" s="217">
        <v>108</v>
      </c>
      <c r="B111" s="218"/>
      <c r="C111" s="219" t="s">
        <v>892</v>
      </c>
      <c r="D111" s="219" t="s">
        <v>245</v>
      </c>
      <c r="E111" s="220" t="s">
        <v>109</v>
      </c>
      <c r="F111" s="221">
        <v>25</v>
      </c>
      <c r="G111" s="222">
        <v>10</v>
      </c>
      <c r="H111" s="222">
        <v>0</v>
      </c>
      <c r="I111" s="222">
        <v>15</v>
      </c>
      <c r="J111" s="222">
        <v>25</v>
      </c>
      <c r="K111" s="222">
        <v>25</v>
      </c>
      <c r="L111" s="222">
        <v>0</v>
      </c>
      <c r="M111" s="222">
        <v>0</v>
      </c>
      <c r="N111" s="222">
        <v>0</v>
      </c>
      <c r="O111" s="222">
        <v>0</v>
      </c>
      <c r="P111" s="222">
        <v>5</v>
      </c>
      <c r="Q111" s="222">
        <v>10</v>
      </c>
      <c r="R111" s="223">
        <v>115</v>
      </c>
      <c r="S111" s="224">
        <v>240</v>
      </c>
      <c r="T111" s="225">
        <v>47.92</v>
      </c>
      <c r="U111" s="226">
        <v>5</v>
      </c>
      <c r="V111" s="227">
        <v>2</v>
      </c>
      <c r="W111" s="227">
        <v>0</v>
      </c>
      <c r="X111" s="227">
        <v>3</v>
      </c>
      <c r="Y111" s="227">
        <v>6</v>
      </c>
      <c r="Z111" s="227">
        <v>5</v>
      </c>
      <c r="AA111" s="227">
        <v>0</v>
      </c>
      <c r="AB111" s="227">
        <v>0</v>
      </c>
      <c r="AC111" s="227">
        <v>0</v>
      </c>
      <c r="AD111" s="227">
        <v>0</v>
      </c>
      <c r="AE111" s="227">
        <v>2</v>
      </c>
      <c r="AF111" s="227">
        <v>2</v>
      </c>
      <c r="AG111" s="228">
        <v>25</v>
      </c>
      <c r="AH111" s="229">
        <v>12</v>
      </c>
      <c r="AI111" s="230">
        <v>15</v>
      </c>
      <c r="AJ111" s="230">
        <v>14</v>
      </c>
      <c r="AK111" s="230">
        <v>10</v>
      </c>
      <c r="AL111" s="230">
        <v>15</v>
      </c>
      <c r="AM111" s="230">
        <v>0</v>
      </c>
      <c r="AN111" s="230">
        <v>10</v>
      </c>
      <c r="AO111" s="230">
        <v>8</v>
      </c>
      <c r="AP111" s="230">
        <v>13</v>
      </c>
      <c r="AQ111" s="230">
        <v>40</v>
      </c>
      <c r="AR111" s="230">
        <v>20</v>
      </c>
      <c r="AS111" s="230">
        <v>10</v>
      </c>
      <c r="AT111" s="231">
        <v>167</v>
      </c>
      <c r="AU111" s="232">
        <v>150</v>
      </c>
    </row>
    <row r="112" spans="1:47">
      <c r="A112" s="217">
        <v>109</v>
      </c>
      <c r="B112" s="218"/>
      <c r="C112" s="219" t="s">
        <v>898</v>
      </c>
      <c r="D112" s="219" t="s">
        <v>167</v>
      </c>
      <c r="E112" s="220" t="s">
        <v>109</v>
      </c>
      <c r="F112" s="221">
        <v>0</v>
      </c>
      <c r="G112" s="222">
        <v>6</v>
      </c>
      <c r="H112" s="222">
        <v>0</v>
      </c>
      <c r="I112" s="222">
        <v>9</v>
      </c>
      <c r="J112" s="222">
        <v>25</v>
      </c>
      <c r="K112" s="222">
        <v>6</v>
      </c>
      <c r="L112" s="222">
        <v>10</v>
      </c>
      <c r="M112" s="222">
        <v>10</v>
      </c>
      <c r="N112" s="222">
        <v>30.5</v>
      </c>
      <c r="O112" s="222">
        <v>3.7</v>
      </c>
      <c r="P112" s="222">
        <v>3.6</v>
      </c>
      <c r="Q112" s="222">
        <v>6</v>
      </c>
      <c r="R112" s="223">
        <v>109.8</v>
      </c>
      <c r="S112" s="224">
        <v>240</v>
      </c>
      <c r="T112" s="225">
        <v>45.75</v>
      </c>
      <c r="U112" s="226">
        <v>0</v>
      </c>
      <c r="V112" s="227">
        <v>2</v>
      </c>
      <c r="W112" s="227">
        <v>0</v>
      </c>
      <c r="X112" s="227">
        <v>2</v>
      </c>
      <c r="Y112" s="227">
        <v>7</v>
      </c>
      <c r="Z112" s="227">
        <v>1</v>
      </c>
      <c r="AA112" s="227">
        <v>3</v>
      </c>
      <c r="AB112" s="227">
        <v>3</v>
      </c>
      <c r="AC112" s="227">
        <v>3</v>
      </c>
      <c r="AD112" s="227">
        <v>1</v>
      </c>
      <c r="AE112" s="227">
        <v>1</v>
      </c>
      <c r="AF112" s="227">
        <v>1</v>
      </c>
      <c r="AG112" s="228">
        <v>24</v>
      </c>
      <c r="AH112" s="229">
        <v>0</v>
      </c>
      <c r="AI112" s="230">
        <v>0</v>
      </c>
      <c r="AJ112" s="230">
        <v>0</v>
      </c>
      <c r="AK112" s="230">
        <v>0</v>
      </c>
      <c r="AL112" s="230">
        <v>0</v>
      </c>
      <c r="AM112" s="230">
        <v>0</v>
      </c>
      <c r="AN112" s="230">
        <v>0</v>
      </c>
      <c r="AO112" s="230">
        <v>0</v>
      </c>
      <c r="AP112" s="230">
        <v>0</v>
      </c>
      <c r="AQ112" s="230">
        <v>0</v>
      </c>
      <c r="AR112" s="230">
        <v>0</v>
      </c>
      <c r="AS112" s="230">
        <v>0</v>
      </c>
      <c r="AT112" s="231">
        <v>0</v>
      </c>
      <c r="AU112" s="232">
        <v>120</v>
      </c>
    </row>
    <row r="113" spans="1:47">
      <c r="A113" s="233">
        <v>110</v>
      </c>
      <c r="B113" s="234"/>
      <c r="C113" s="235" t="s">
        <v>879</v>
      </c>
      <c r="D113" s="235" t="s">
        <v>390</v>
      </c>
      <c r="E113" s="236" t="s">
        <v>109</v>
      </c>
      <c r="F113" s="237">
        <v>11.8</v>
      </c>
      <c r="G113" s="238">
        <v>19.3</v>
      </c>
      <c r="H113" s="238">
        <v>21.5</v>
      </c>
      <c r="I113" s="238">
        <v>5</v>
      </c>
      <c r="J113" s="238">
        <v>29.4</v>
      </c>
      <c r="K113" s="238">
        <v>0</v>
      </c>
      <c r="L113" s="238">
        <v>0</v>
      </c>
      <c r="M113" s="238">
        <v>0</v>
      </c>
      <c r="N113" s="238">
        <v>6.7</v>
      </c>
      <c r="O113" s="238">
        <v>12</v>
      </c>
      <c r="P113" s="238">
        <v>0</v>
      </c>
      <c r="Q113" s="238">
        <v>0</v>
      </c>
      <c r="R113" s="239">
        <v>105.7</v>
      </c>
      <c r="S113" s="240">
        <v>480</v>
      </c>
      <c r="T113" s="241">
        <v>22.02</v>
      </c>
      <c r="U113" s="242">
        <v>4</v>
      </c>
      <c r="V113" s="243">
        <v>4</v>
      </c>
      <c r="W113" s="243">
        <v>4</v>
      </c>
      <c r="X113" s="243">
        <v>1</v>
      </c>
      <c r="Y113" s="243">
        <v>5</v>
      </c>
      <c r="Z113" s="243">
        <v>0</v>
      </c>
      <c r="AA113" s="243">
        <v>0</v>
      </c>
      <c r="AB113" s="243">
        <v>0</v>
      </c>
      <c r="AC113" s="243">
        <v>2</v>
      </c>
      <c r="AD113" s="243">
        <v>2</v>
      </c>
      <c r="AE113" s="243">
        <v>0</v>
      </c>
      <c r="AF113" s="243">
        <v>0</v>
      </c>
      <c r="AG113" s="244">
        <v>22</v>
      </c>
      <c r="AH113" s="245">
        <v>0</v>
      </c>
      <c r="AI113" s="246">
        <v>0</v>
      </c>
      <c r="AJ113" s="246">
        <v>0</v>
      </c>
      <c r="AK113" s="246">
        <v>0</v>
      </c>
      <c r="AL113" s="246">
        <v>0</v>
      </c>
      <c r="AM113" s="246">
        <v>0</v>
      </c>
      <c r="AN113" s="246">
        <v>0</v>
      </c>
      <c r="AO113" s="246">
        <v>0</v>
      </c>
      <c r="AP113" s="246">
        <v>0</v>
      </c>
      <c r="AQ113" s="246">
        <v>0</v>
      </c>
      <c r="AR113" s="246">
        <v>0</v>
      </c>
      <c r="AS113" s="246">
        <v>0</v>
      </c>
      <c r="AT113" s="247">
        <v>0</v>
      </c>
      <c r="AU113" s="248">
        <v>0</v>
      </c>
    </row>
    <row r="114" spans="1:47">
      <c r="A114" s="217">
        <v>111</v>
      </c>
      <c r="B114" s="218"/>
      <c r="C114" s="219" t="s">
        <v>869</v>
      </c>
      <c r="D114" s="219" t="s">
        <v>298</v>
      </c>
      <c r="E114" s="220" t="s">
        <v>164</v>
      </c>
      <c r="F114" s="221">
        <v>11.9</v>
      </c>
      <c r="G114" s="222">
        <v>16</v>
      </c>
      <c r="H114" s="222">
        <v>2.2000000000000002</v>
      </c>
      <c r="I114" s="222">
        <v>0</v>
      </c>
      <c r="J114" s="222">
        <v>0</v>
      </c>
      <c r="K114" s="222">
        <v>0</v>
      </c>
      <c r="L114" s="222">
        <v>0</v>
      </c>
      <c r="M114" s="222">
        <v>8.6</v>
      </c>
      <c r="N114" s="222">
        <v>3.4</v>
      </c>
      <c r="O114" s="222">
        <v>8.6999999999999993</v>
      </c>
      <c r="P114" s="222">
        <v>14.4</v>
      </c>
      <c r="Q114" s="222">
        <v>30.4</v>
      </c>
      <c r="R114" s="223">
        <v>95.6</v>
      </c>
      <c r="S114" s="224">
        <v>600</v>
      </c>
      <c r="T114" s="225">
        <v>15.93</v>
      </c>
      <c r="U114" s="226">
        <v>3</v>
      </c>
      <c r="V114" s="227">
        <v>6</v>
      </c>
      <c r="W114" s="227">
        <v>1</v>
      </c>
      <c r="X114" s="227">
        <v>0</v>
      </c>
      <c r="Y114" s="227">
        <v>0</v>
      </c>
      <c r="Z114" s="227">
        <v>0</v>
      </c>
      <c r="AA114" s="227">
        <v>0</v>
      </c>
      <c r="AB114" s="227">
        <v>3</v>
      </c>
      <c r="AC114" s="227">
        <v>1</v>
      </c>
      <c r="AD114" s="227">
        <v>2</v>
      </c>
      <c r="AE114" s="227">
        <v>3</v>
      </c>
      <c r="AF114" s="227">
        <v>8</v>
      </c>
      <c r="AG114" s="228">
        <v>27</v>
      </c>
      <c r="AH114" s="229">
        <v>0</v>
      </c>
      <c r="AI114" s="230">
        <v>0</v>
      </c>
      <c r="AJ114" s="230">
        <v>0</v>
      </c>
      <c r="AK114" s="230">
        <v>0</v>
      </c>
      <c r="AL114" s="230">
        <v>0</v>
      </c>
      <c r="AM114" s="230">
        <v>0</v>
      </c>
      <c r="AN114" s="230">
        <v>0</v>
      </c>
      <c r="AO114" s="230">
        <v>0</v>
      </c>
      <c r="AP114" s="230">
        <v>0</v>
      </c>
      <c r="AQ114" s="230">
        <v>0</v>
      </c>
      <c r="AR114" s="230">
        <v>0</v>
      </c>
      <c r="AS114" s="230">
        <v>0</v>
      </c>
      <c r="AT114" s="231">
        <v>0</v>
      </c>
      <c r="AU114" s="232">
        <v>0</v>
      </c>
    </row>
    <row r="115" spans="1:47">
      <c r="A115" s="217">
        <v>112</v>
      </c>
      <c r="B115" s="218"/>
      <c r="C115" s="219" t="s">
        <v>895</v>
      </c>
      <c r="D115" s="219" t="s">
        <v>175</v>
      </c>
      <c r="E115" s="220" t="s">
        <v>197</v>
      </c>
      <c r="F115" s="221">
        <v>0</v>
      </c>
      <c r="G115" s="222">
        <v>0</v>
      </c>
      <c r="H115" s="222">
        <v>0</v>
      </c>
      <c r="I115" s="222">
        <v>0</v>
      </c>
      <c r="J115" s="222">
        <v>0</v>
      </c>
      <c r="K115" s="222">
        <v>12.5</v>
      </c>
      <c r="L115" s="222">
        <v>14.5</v>
      </c>
      <c r="M115" s="222">
        <v>28</v>
      </c>
      <c r="N115" s="222">
        <v>34</v>
      </c>
      <c r="O115" s="222">
        <v>0</v>
      </c>
      <c r="P115" s="222">
        <v>0</v>
      </c>
      <c r="Q115" s="222">
        <v>0</v>
      </c>
      <c r="R115" s="223">
        <v>89</v>
      </c>
      <c r="S115" s="224">
        <v>600</v>
      </c>
      <c r="T115" s="225">
        <v>14.83</v>
      </c>
      <c r="U115" s="226">
        <v>0</v>
      </c>
      <c r="V115" s="227">
        <v>0</v>
      </c>
      <c r="W115" s="227">
        <v>0</v>
      </c>
      <c r="X115" s="227">
        <v>0</v>
      </c>
      <c r="Y115" s="227">
        <v>0</v>
      </c>
      <c r="Z115" s="227">
        <v>5</v>
      </c>
      <c r="AA115" s="227">
        <v>7</v>
      </c>
      <c r="AB115" s="227">
        <v>12</v>
      </c>
      <c r="AC115" s="227">
        <v>13</v>
      </c>
      <c r="AD115" s="227">
        <v>0</v>
      </c>
      <c r="AE115" s="227">
        <v>0</v>
      </c>
      <c r="AF115" s="227">
        <v>0</v>
      </c>
      <c r="AG115" s="228">
        <v>37</v>
      </c>
      <c r="AH115" s="229">
        <v>0</v>
      </c>
      <c r="AI115" s="230">
        <v>0</v>
      </c>
      <c r="AJ115" s="230">
        <v>0</v>
      </c>
      <c r="AK115" s="230">
        <v>0</v>
      </c>
      <c r="AL115" s="230">
        <v>0</v>
      </c>
      <c r="AM115" s="230">
        <v>2</v>
      </c>
      <c r="AN115" s="230">
        <v>2</v>
      </c>
      <c r="AO115" s="230">
        <v>6</v>
      </c>
      <c r="AP115" s="230">
        <v>6</v>
      </c>
      <c r="AQ115" s="230">
        <v>0</v>
      </c>
      <c r="AR115" s="230">
        <v>0</v>
      </c>
      <c r="AS115" s="230">
        <v>0</v>
      </c>
      <c r="AT115" s="231">
        <v>16</v>
      </c>
      <c r="AU115" s="232">
        <v>0</v>
      </c>
    </row>
    <row r="116" spans="1:47">
      <c r="A116" s="217">
        <v>113</v>
      </c>
      <c r="B116" s="218"/>
      <c r="C116" s="219" t="s">
        <v>897</v>
      </c>
      <c r="D116" s="219" t="s">
        <v>231</v>
      </c>
      <c r="E116" s="220" t="s">
        <v>109</v>
      </c>
      <c r="F116" s="221">
        <v>9</v>
      </c>
      <c r="G116" s="222">
        <v>5</v>
      </c>
      <c r="H116" s="222">
        <v>5</v>
      </c>
      <c r="I116" s="222">
        <v>9.5</v>
      </c>
      <c r="J116" s="222">
        <v>7</v>
      </c>
      <c r="K116" s="222">
        <v>5.5</v>
      </c>
      <c r="L116" s="222">
        <v>6</v>
      </c>
      <c r="M116" s="222">
        <v>8.5</v>
      </c>
      <c r="N116" s="222">
        <v>5.5</v>
      </c>
      <c r="O116" s="222">
        <v>1.5</v>
      </c>
      <c r="P116" s="222">
        <v>9</v>
      </c>
      <c r="Q116" s="222">
        <v>0</v>
      </c>
      <c r="R116" s="223">
        <v>71.5</v>
      </c>
      <c r="S116" s="224">
        <v>100</v>
      </c>
      <c r="T116" s="225">
        <v>71.5</v>
      </c>
      <c r="U116" s="226">
        <v>1</v>
      </c>
      <c r="V116" s="227">
        <v>1</v>
      </c>
      <c r="W116" s="227">
        <v>1</v>
      </c>
      <c r="X116" s="227">
        <v>9</v>
      </c>
      <c r="Y116" s="227">
        <v>7</v>
      </c>
      <c r="Z116" s="227">
        <v>6</v>
      </c>
      <c r="AA116" s="227">
        <v>6</v>
      </c>
      <c r="AB116" s="227">
        <v>7</v>
      </c>
      <c r="AC116" s="227">
        <v>6</v>
      </c>
      <c r="AD116" s="227">
        <v>3</v>
      </c>
      <c r="AE116" s="227">
        <v>2</v>
      </c>
      <c r="AF116" s="227">
        <v>0</v>
      </c>
      <c r="AG116" s="228">
        <v>49</v>
      </c>
      <c r="AH116" s="229">
        <v>2</v>
      </c>
      <c r="AI116" s="230">
        <v>2</v>
      </c>
      <c r="AJ116" s="230">
        <v>2</v>
      </c>
      <c r="AK116" s="230">
        <v>14</v>
      </c>
      <c r="AL116" s="230">
        <v>8</v>
      </c>
      <c r="AM116" s="230">
        <v>6</v>
      </c>
      <c r="AN116" s="230">
        <v>6</v>
      </c>
      <c r="AO116" s="230">
        <v>7</v>
      </c>
      <c r="AP116" s="230">
        <v>5</v>
      </c>
      <c r="AQ116" s="230">
        <v>3</v>
      </c>
      <c r="AR116" s="230">
        <v>4</v>
      </c>
      <c r="AS116" s="230">
        <v>0</v>
      </c>
      <c r="AT116" s="231">
        <v>59</v>
      </c>
      <c r="AU116" s="232">
        <v>50</v>
      </c>
    </row>
    <row r="117" spans="1:47">
      <c r="A117" s="217">
        <v>114</v>
      </c>
      <c r="B117" s="218"/>
      <c r="C117" s="219" t="s">
        <v>903</v>
      </c>
      <c r="D117" s="219" t="s">
        <v>133</v>
      </c>
      <c r="E117" s="220" t="s">
        <v>109</v>
      </c>
      <c r="F117" s="221">
        <v>12</v>
      </c>
      <c r="G117" s="222">
        <v>2</v>
      </c>
      <c r="H117" s="222">
        <v>2</v>
      </c>
      <c r="I117" s="222">
        <v>0</v>
      </c>
      <c r="J117" s="222">
        <v>0</v>
      </c>
      <c r="K117" s="222">
        <v>8</v>
      </c>
      <c r="L117" s="222">
        <v>4</v>
      </c>
      <c r="M117" s="222">
        <v>8</v>
      </c>
      <c r="N117" s="222">
        <v>9</v>
      </c>
      <c r="O117" s="222">
        <v>6</v>
      </c>
      <c r="P117" s="222">
        <v>4</v>
      </c>
      <c r="Q117" s="222">
        <v>9</v>
      </c>
      <c r="R117" s="223">
        <v>64</v>
      </c>
      <c r="S117" s="224">
        <v>100</v>
      </c>
      <c r="T117" s="225">
        <v>64</v>
      </c>
      <c r="U117" s="226">
        <v>3</v>
      </c>
      <c r="V117" s="227">
        <v>1</v>
      </c>
      <c r="W117" s="227">
        <v>1</v>
      </c>
      <c r="X117" s="227">
        <v>0</v>
      </c>
      <c r="Y117" s="227">
        <v>0</v>
      </c>
      <c r="Z117" s="227">
        <v>3</v>
      </c>
      <c r="AA117" s="227">
        <v>2</v>
      </c>
      <c r="AB117" s="227">
        <v>5</v>
      </c>
      <c r="AC117" s="227">
        <v>5</v>
      </c>
      <c r="AD117" s="227">
        <v>3</v>
      </c>
      <c r="AE117" s="227">
        <v>2</v>
      </c>
      <c r="AF117" s="227">
        <v>3</v>
      </c>
      <c r="AG117" s="228">
        <v>28</v>
      </c>
      <c r="AH117" s="229">
        <v>0</v>
      </c>
      <c r="AI117" s="230">
        <v>0</v>
      </c>
      <c r="AJ117" s="230">
        <v>0</v>
      </c>
      <c r="AK117" s="230">
        <v>0</v>
      </c>
      <c r="AL117" s="230">
        <v>0</v>
      </c>
      <c r="AM117" s="230">
        <v>0</v>
      </c>
      <c r="AN117" s="230">
        <v>0</v>
      </c>
      <c r="AO117" s="230">
        <v>0</v>
      </c>
      <c r="AP117" s="230">
        <v>0</v>
      </c>
      <c r="AQ117" s="230">
        <v>0</v>
      </c>
      <c r="AR117" s="230">
        <v>0</v>
      </c>
      <c r="AS117" s="230">
        <v>0</v>
      </c>
      <c r="AT117" s="231">
        <v>0</v>
      </c>
      <c r="AU117" s="232"/>
    </row>
    <row r="118" spans="1:47">
      <c r="A118" s="217">
        <v>115</v>
      </c>
      <c r="B118" s="218"/>
      <c r="C118" s="219" t="s">
        <v>958</v>
      </c>
      <c r="D118" s="219" t="s">
        <v>114</v>
      </c>
      <c r="E118" s="220" t="s">
        <v>115</v>
      </c>
      <c r="F118" s="221">
        <v>0</v>
      </c>
      <c r="G118" s="222">
        <v>7</v>
      </c>
      <c r="H118" s="222">
        <v>0</v>
      </c>
      <c r="I118" s="222">
        <v>5.5</v>
      </c>
      <c r="J118" s="222">
        <v>0</v>
      </c>
      <c r="K118" s="222">
        <v>18.5</v>
      </c>
      <c r="L118" s="222">
        <v>0</v>
      </c>
      <c r="M118" s="222">
        <v>10</v>
      </c>
      <c r="N118" s="222">
        <v>3</v>
      </c>
      <c r="O118" s="222">
        <v>5</v>
      </c>
      <c r="P118" s="222">
        <v>0</v>
      </c>
      <c r="Q118" s="222">
        <v>0</v>
      </c>
      <c r="R118" s="223">
        <v>49</v>
      </c>
      <c r="S118" s="224">
        <v>360</v>
      </c>
      <c r="T118" s="225">
        <v>13.61</v>
      </c>
      <c r="U118" s="226">
        <v>0</v>
      </c>
      <c r="V118" s="227">
        <v>2</v>
      </c>
      <c r="W118" s="227">
        <v>0</v>
      </c>
      <c r="X118" s="227">
        <v>1</v>
      </c>
      <c r="Y118" s="227">
        <v>0</v>
      </c>
      <c r="Z118" s="227">
        <v>5</v>
      </c>
      <c r="AA118" s="227">
        <v>0</v>
      </c>
      <c r="AB118" s="227">
        <v>1</v>
      </c>
      <c r="AC118" s="227">
        <v>1</v>
      </c>
      <c r="AD118" s="227">
        <v>1</v>
      </c>
      <c r="AE118" s="227">
        <v>0</v>
      </c>
      <c r="AF118" s="227">
        <v>0</v>
      </c>
      <c r="AG118" s="228">
        <v>11</v>
      </c>
      <c r="AH118" s="229">
        <v>0</v>
      </c>
      <c r="AI118" s="230">
        <v>1</v>
      </c>
      <c r="AJ118" s="230">
        <v>0</v>
      </c>
      <c r="AK118" s="230">
        <v>1</v>
      </c>
      <c r="AL118" s="230">
        <v>0</v>
      </c>
      <c r="AM118" s="230">
        <v>3</v>
      </c>
      <c r="AN118" s="230">
        <v>0</v>
      </c>
      <c r="AO118" s="230">
        <v>1</v>
      </c>
      <c r="AP118" s="230">
        <v>1</v>
      </c>
      <c r="AQ118" s="230">
        <v>2</v>
      </c>
      <c r="AR118" s="230">
        <v>0</v>
      </c>
      <c r="AS118" s="230">
        <v>0</v>
      </c>
      <c r="AT118" s="231">
        <v>9</v>
      </c>
      <c r="AU118" s="232">
        <v>60</v>
      </c>
    </row>
    <row r="119" spans="1:47">
      <c r="A119" s="217">
        <v>116</v>
      </c>
      <c r="B119" s="218"/>
      <c r="C119" s="219" t="s">
        <v>899</v>
      </c>
      <c r="D119" s="219" t="s">
        <v>156</v>
      </c>
      <c r="E119" s="220" t="s">
        <v>109</v>
      </c>
      <c r="F119" s="221">
        <v>3</v>
      </c>
      <c r="G119" s="222">
        <v>3</v>
      </c>
      <c r="H119" s="222">
        <v>2</v>
      </c>
      <c r="I119" s="222">
        <v>2</v>
      </c>
      <c r="J119" s="222">
        <v>4</v>
      </c>
      <c r="K119" s="222">
        <v>3</v>
      </c>
      <c r="L119" s="222">
        <v>4</v>
      </c>
      <c r="M119" s="222">
        <v>5</v>
      </c>
      <c r="N119" s="222">
        <v>2</v>
      </c>
      <c r="O119" s="222">
        <v>0</v>
      </c>
      <c r="P119" s="222">
        <v>1</v>
      </c>
      <c r="Q119" s="222">
        <v>3</v>
      </c>
      <c r="R119" s="223">
        <v>32</v>
      </c>
      <c r="S119" s="224">
        <v>200</v>
      </c>
      <c r="T119" s="225">
        <v>16</v>
      </c>
      <c r="U119" s="226">
        <v>3</v>
      </c>
      <c r="V119" s="227">
        <v>3</v>
      </c>
      <c r="W119" s="227">
        <v>2</v>
      </c>
      <c r="X119" s="227">
        <v>2</v>
      </c>
      <c r="Y119" s="227">
        <v>4</v>
      </c>
      <c r="Z119" s="227">
        <v>3</v>
      </c>
      <c r="AA119" s="227">
        <v>4</v>
      </c>
      <c r="AB119" s="227">
        <v>5</v>
      </c>
      <c r="AC119" s="227">
        <v>2</v>
      </c>
      <c r="AD119" s="227">
        <v>0</v>
      </c>
      <c r="AE119" s="227">
        <v>1</v>
      </c>
      <c r="AF119" s="227">
        <v>3</v>
      </c>
      <c r="AG119" s="228">
        <v>32</v>
      </c>
      <c r="AH119" s="229">
        <v>0</v>
      </c>
      <c r="AI119" s="230">
        <v>0</v>
      </c>
      <c r="AJ119" s="230">
        <v>0</v>
      </c>
      <c r="AK119" s="230">
        <v>0</v>
      </c>
      <c r="AL119" s="230">
        <v>0</v>
      </c>
      <c r="AM119" s="230">
        <v>0</v>
      </c>
      <c r="AN119" s="230">
        <v>0</v>
      </c>
      <c r="AO119" s="230">
        <v>0</v>
      </c>
      <c r="AP119" s="230">
        <v>0</v>
      </c>
      <c r="AQ119" s="230">
        <v>0</v>
      </c>
      <c r="AR119" s="230">
        <v>0</v>
      </c>
      <c r="AS119" s="230">
        <v>0</v>
      </c>
      <c r="AT119" s="231">
        <v>0</v>
      </c>
      <c r="AU119" s="232">
        <v>17</v>
      </c>
    </row>
    <row r="120" spans="1:47">
      <c r="A120" s="217">
        <v>117</v>
      </c>
      <c r="B120" s="218"/>
      <c r="C120" s="219" t="s">
        <v>902</v>
      </c>
      <c r="D120" s="219" t="s">
        <v>264</v>
      </c>
      <c r="E120" s="220" t="s">
        <v>218</v>
      </c>
      <c r="F120" s="221">
        <v>10</v>
      </c>
      <c r="G120" s="222">
        <v>0</v>
      </c>
      <c r="H120" s="222">
        <v>0</v>
      </c>
      <c r="I120" s="222">
        <v>0</v>
      </c>
      <c r="J120" s="222">
        <v>0</v>
      </c>
      <c r="K120" s="222">
        <v>0</v>
      </c>
      <c r="L120" s="222">
        <v>0</v>
      </c>
      <c r="M120" s="222">
        <v>0</v>
      </c>
      <c r="N120" s="222">
        <v>0</v>
      </c>
      <c r="O120" s="222">
        <v>0</v>
      </c>
      <c r="P120" s="222">
        <v>8</v>
      </c>
      <c r="Q120" s="222">
        <v>6.6</v>
      </c>
      <c r="R120" s="223">
        <v>24.6</v>
      </c>
      <c r="S120" s="224">
        <v>360</v>
      </c>
      <c r="T120" s="225">
        <v>6.83</v>
      </c>
      <c r="U120" s="226">
        <v>1</v>
      </c>
      <c r="V120" s="227">
        <v>0</v>
      </c>
      <c r="W120" s="227">
        <v>0</v>
      </c>
      <c r="X120" s="227">
        <v>0</v>
      </c>
      <c r="Y120" s="227">
        <v>0</v>
      </c>
      <c r="Z120" s="227">
        <v>0</v>
      </c>
      <c r="AA120" s="227">
        <v>0</v>
      </c>
      <c r="AB120" s="227">
        <v>0</v>
      </c>
      <c r="AC120" s="227">
        <v>0</v>
      </c>
      <c r="AD120" s="227">
        <v>0</v>
      </c>
      <c r="AE120" s="227">
        <v>1</v>
      </c>
      <c r="AF120" s="227">
        <v>1</v>
      </c>
      <c r="AG120" s="228">
        <v>3</v>
      </c>
      <c r="AH120" s="229">
        <v>0</v>
      </c>
      <c r="AI120" s="230"/>
      <c r="AJ120" s="230"/>
      <c r="AK120" s="230">
        <v>0</v>
      </c>
      <c r="AL120" s="230">
        <v>0</v>
      </c>
      <c r="AM120" s="230">
        <v>0</v>
      </c>
      <c r="AN120" s="230">
        <v>0</v>
      </c>
      <c r="AO120" s="230">
        <v>0</v>
      </c>
      <c r="AP120" s="230">
        <v>0</v>
      </c>
      <c r="AQ120" s="230">
        <v>0</v>
      </c>
      <c r="AR120" s="230">
        <v>0</v>
      </c>
      <c r="AS120" s="230">
        <v>0</v>
      </c>
      <c r="AT120" s="231">
        <v>0</v>
      </c>
      <c r="AU120" s="232">
        <v>0</v>
      </c>
    </row>
    <row r="121" spans="1:47">
      <c r="A121" s="217">
        <v>118</v>
      </c>
      <c r="B121" s="218"/>
      <c r="C121" s="219" t="s">
        <v>153</v>
      </c>
      <c r="D121" s="219" t="s">
        <v>154</v>
      </c>
      <c r="E121" s="220" t="s">
        <v>1148</v>
      </c>
      <c r="F121" s="221">
        <v>0</v>
      </c>
      <c r="G121" s="222">
        <v>0</v>
      </c>
      <c r="H121" s="222">
        <v>4</v>
      </c>
      <c r="I121" s="222">
        <v>0</v>
      </c>
      <c r="J121" s="222">
        <v>7</v>
      </c>
      <c r="K121" s="222">
        <v>0</v>
      </c>
      <c r="L121" s="222">
        <v>2</v>
      </c>
      <c r="M121" s="222">
        <v>0</v>
      </c>
      <c r="N121" s="222">
        <v>0</v>
      </c>
      <c r="O121" s="222">
        <v>0</v>
      </c>
      <c r="P121" s="222">
        <v>0</v>
      </c>
      <c r="Q121" s="222">
        <v>7</v>
      </c>
      <c r="R121" s="223">
        <v>20</v>
      </c>
      <c r="S121" s="224">
        <v>100</v>
      </c>
      <c r="T121" s="225">
        <v>20</v>
      </c>
      <c r="U121" s="226">
        <v>0</v>
      </c>
      <c r="V121" s="227">
        <v>0</v>
      </c>
      <c r="W121" s="227">
        <v>1</v>
      </c>
      <c r="X121" s="227">
        <v>0</v>
      </c>
      <c r="Y121" s="227">
        <v>2</v>
      </c>
      <c r="Z121" s="227">
        <v>0</v>
      </c>
      <c r="AA121" s="227">
        <v>1</v>
      </c>
      <c r="AB121" s="227">
        <v>0</v>
      </c>
      <c r="AC121" s="227">
        <v>0</v>
      </c>
      <c r="AD121" s="227">
        <v>0</v>
      </c>
      <c r="AE121" s="227">
        <v>0</v>
      </c>
      <c r="AF121" s="227">
        <v>1</v>
      </c>
      <c r="AG121" s="228">
        <v>5</v>
      </c>
      <c r="AH121" s="229">
        <v>0</v>
      </c>
      <c r="AI121" s="230">
        <v>0</v>
      </c>
      <c r="AJ121" s="230">
        <v>0</v>
      </c>
      <c r="AK121" s="230">
        <v>0</v>
      </c>
      <c r="AL121" s="230">
        <v>0</v>
      </c>
      <c r="AM121" s="230">
        <v>0</v>
      </c>
      <c r="AN121" s="230">
        <v>0</v>
      </c>
      <c r="AO121" s="230">
        <v>0</v>
      </c>
      <c r="AP121" s="230">
        <v>0</v>
      </c>
      <c r="AQ121" s="230">
        <v>0</v>
      </c>
      <c r="AR121" s="230">
        <v>0</v>
      </c>
      <c r="AS121" s="230">
        <v>0</v>
      </c>
      <c r="AT121" s="231">
        <v>0</v>
      </c>
      <c r="AU121" s="232">
        <v>0</v>
      </c>
    </row>
    <row r="122" spans="1:47">
      <c r="A122" s="217">
        <v>119</v>
      </c>
      <c r="B122" s="218"/>
      <c r="C122" s="219" t="s">
        <v>904</v>
      </c>
      <c r="D122" s="219" t="s">
        <v>186</v>
      </c>
      <c r="E122" s="220" t="s">
        <v>109</v>
      </c>
      <c r="F122" s="221">
        <v>0</v>
      </c>
      <c r="G122" s="222">
        <v>0</v>
      </c>
      <c r="H122" s="222">
        <v>0</v>
      </c>
      <c r="I122" s="222">
        <v>0</v>
      </c>
      <c r="J122" s="222">
        <v>13</v>
      </c>
      <c r="K122" s="222">
        <v>0</v>
      </c>
      <c r="L122" s="222">
        <v>0</v>
      </c>
      <c r="M122" s="222">
        <v>0</v>
      </c>
      <c r="N122" s="222">
        <v>0</v>
      </c>
      <c r="O122" s="222">
        <v>0</v>
      </c>
      <c r="P122" s="222">
        <v>0</v>
      </c>
      <c r="Q122" s="222">
        <v>0</v>
      </c>
      <c r="R122" s="223">
        <v>13</v>
      </c>
      <c r="S122" s="224">
        <v>120</v>
      </c>
      <c r="T122" s="225">
        <v>10.83</v>
      </c>
      <c r="U122" s="226">
        <v>0</v>
      </c>
      <c r="V122" s="227">
        <v>0</v>
      </c>
      <c r="W122" s="227">
        <v>0</v>
      </c>
      <c r="X122" s="227">
        <v>0</v>
      </c>
      <c r="Y122" s="227">
        <v>5</v>
      </c>
      <c r="Z122" s="227">
        <v>0</v>
      </c>
      <c r="AA122" s="227">
        <v>0</v>
      </c>
      <c r="AB122" s="227">
        <v>0</v>
      </c>
      <c r="AC122" s="227">
        <v>0</v>
      </c>
      <c r="AD122" s="227">
        <v>0</v>
      </c>
      <c r="AE122" s="227">
        <v>0</v>
      </c>
      <c r="AF122" s="227">
        <v>0</v>
      </c>
      <c r="AG122" s="228">
        <v>5</v>
      </c>
      <c r="AH122" s="229">
        <v>0</v>
      </c>
      <c r="AI122" s="230">
        <v>0</v>
      </c>
      <c r="AJ122" s="230">
        <v>0</v>
      </c>
      <c r="AK122" s="230">
        <v>0</v>
      </c>
      <c r="AL122" s="230">
        <v>1</v>
      </c>
      <c r="AM122" s="230">
        <v>0</v>
      </c>
      <c r="AN122" s="230">
        <v>0</v>
      </c>
      <c r="AO122" s="230">
        <v>0</v>
      </c>
      <c r="AP122" s="230">
        <v>0</v>
      </c>
      <c r="AQ122" s="230">
        <v>0</v>
      </c>
      <c r="AR122" s="230">
        <v>0</v>
      </c>
      <c r="AS122" s="230">
        <v>0</v>
      </c>
      <c r="AT122" s="231">
        <v>1</v>
      </c>
      <c r="AU122" s="232"/>
    </row>
    <row r="123" spans="1:47">
      <c r="A123" s="233">
        <v>120</v>
      </c>
      <c r="B123" s="234" t="s">
        <v>308</v>
      </c>
      <c r="C123" s="235" t="s">
        <v>969</v>
      </c>
      <c r="D123" s="235" t="s">
        <v>125</v>
      </c>
      <c r="E123" s="236" t="s">
        <v>109</v>
      </c>
      <c r="F123" s="237">
        <v>0</v>
      </c>
      <c r="G123" s="238">
        <v>7.5</v>
      </c>
      <c r="H123" s="238">
        <v>0</v>
      </c>
      <c r="I123" s="238">
        <v>0</v>
      </c>
      <c r="J123" s="238">
        <v>0</v>
      </c>
      <c r="K123" s="238">
        <v>0</v>
      </c>
      <c r="L123" s="238">
        <v>0</v>
      </c>
      <c r="M123" s="238">
        <v>0</v>
      </c>
      <c r="N123" s="238">
        <v>0</v>
      </c>
      <c r="O123" s="238">
        <v>0</v>
      </c>
      <c r="P123" s="238">
        <v>0</v>
      </c>
      <c r="Q123" s="238">
        <v>0</v>
      </c>
      <c r="R123" s="239">
        <v>7.5</v>
      </c>
      <c r="S123" s="240">
        <v>120</v>
      </c>
      <c r="T123" s="241">
        <v>6.25</v>
      </c>
      <c r="U123" s="242">
        <v>0</v>
      </c>
      <c r="V123" s="243">
        <v>2</v>
      </c>
      <c r="W123" s="243">
        <v>0</v>
      </c>
      <c r="X123" s="243">
        <v>0</v>
      </c>
      <c r="Y123" s="243">
        <v>0</v>
      </c>
      <c r="Z123" s="243">
        <v>0</v>
      </c>
      <c r="AA123" s="243">
        <v>0</v>
      </c>
      <c r="AB123" s="243">
        <v>0</v>
      </c>
      <c r="AC123" s="243">
        <v>0</v>
      </c>
      <c r="AD123" s="243">
        <v>0</v>
      </c>
      <c r="AE123" s="243">
        <v>0</v>
      </c>
      <c r="AF123" s="243">
        <v>0</v>
      </c>
      <c r="AG123" s="244">
        <v>2</v>
      </c>
      <c r="AH123" s="245">
        <v>0</v>
      </c>
      <c r="AI123" s="246">
        <v>1</v>
      </c>
      <c r="AJ123" s="246">
        <v>0</v>
      </c>
      <c r="AK123" s="246">
        <v>0</v>
      </c>
      <c r="AL123" s="246">
        <v>0</v>
      </c>
      <c r="AM123" s="246">
        <v>0</v>
      </c>
      <c r="AN123" s="246">
        <v>0</v>
      </c>
      <c r="AO123" s="246">
        <v>0</v>
      </c>
      <c r="AP123" s="246">
        <v>0</v>
      </c>
      <c r="AQ123" s="246">
        <v>0</v>
      </c>
      <c r="AR123" s="246">
        <v>0</v>
      </c>
      <c r="AS123" s="246">
        <v>0</v>
      </c>
      <c r="AT123" s="247">
        <v>1</v>
      </c>
      <c r="AU123" s="248"/>
    </row>
    <row r="124" spans="1:47" ht="12" thickBot="1">
      <c r="A124" s="249">
        <v>121</v>
      </c>
      <c r="B124" s="250"/>
      <c r="C124" s="272" t="s">
        <v>831</v>
      </c>
      <c r="D124" s="272" t="s">
        <v>252</v>
      </c>
      <c r="E124" s="273" t="s">
        <v>254</v>
      </c>
      <c r="F124" s="251">
        <v>0</v>
      </c>
      <c r="G124" s="252">
        <v>0</v>
      </c>
      <c r="H124" s="252">
        <v>0.2</v>
      </c>
      <c r="I124" s="252">
        <v>0</v>
      </c>
      <c r="J124" s="252">
        <v>0</v>
      </c>
      <c r="K124" s="252">
        <v>0</v>
      </c>
      <c r="L124" s="252">
        <v>0</v>
      </c>
      <c r="M124" s="252">
        <v>0</v>
      </c>
      <c r="N124" s="252">
        <v>1</v>
      </c>
      <c r="O124" s="252">
        <v>0</v>
      </c>
      <c r="P124" s="252">
        <v>0</v>
      </c>
      <c r="Q124" s="252">
        <v>0</v>
      </c>
      <c r="R124" s="253">
        <v>1.2</v>
      </c>
      <c r="S124" s="254">
        <v>182</v>
      </c>
      <c r="T124" s="274">
        <v>0.66</v>
      </c>
      <c r="U124" s="255">
        <v>0</v>
      </c>
      <c r="V124" s="256">
        <v>0</v>
      </c>
      <c r="W124" s="256">
        <v>1</v>
      </c>
      <c r="X124" s="256">
        <v>0</v>
      </c>
      <c r="Y124" s="256">
        <v>0</v>
      </c>
      <c r="Z124" s="256">
        <v>0</v>
      </c>
      <c r="AA124" s="256">
        <v>0</v>
      </c>
      <c r="AB124" s="256">
        <v>0</v>
      </c>
      <c r="AC124" s="256">
        <v>1</v>
      </c>
      <c r="AD124" s="256">
        <v>0</v>
      </c>
      <c r="AE124" s="256">
        <v>0</v>
      </c>
      <c r="AF124" s="256">
        <v>0</v>
      </c>
      <c r="AG124" s="257">
        <v>2</v>
      </c>
      <c r="AH124" s="258">
        <v>0</v>
      </c>
      <c r="AI124" s="259">
        <v>0</v>
      </c>
      <c r="AJ124" s="259">
        <v>0</v>
      </c>
      <c r="AK124" s="259">
        <v>0</v>
      </c>
      <c r="AL124" s="259">
        <v>0</v>
      </c>
      <c r="AM124" s="259">
        <v>0</v>
      </c>
      <c r="AN124" s="259">
        <v>0</v>
      </c>
      <c r="AO124" s="259">
        <v>0</v>
      </c>
      <c r="AP124" s="259">
        <v>0</v>
      </c>
      <c r="AQ124" s="259">
        <v>0</v>
      </c>
      <c r="AR124" s="259">
        <v>0</v>
      </c>
      <c r="AS124" s="259">
        <v>0</v>
      </c>
      <c r="AT124" s="260">
        <v>0</v>
      </c>
      <c r="AU124" s="261"/>
    </row>
    <row r="126" spans="1:47">
      <c r="E126" s="262" t="s">
        <v>534</v>
      </c>
      <c r="F126" s="263">
        <f t="shared" ref="F126:S126" si="0">SUM(F4:F124)</f>
        <v>10576.899999999996</v>
      </c>
      <c r="G126" s="264">
        <f t="shared" si="0"/>
        <v>11147.199999999995</v>
      </c>
      <c r="H126" s="264">
        <f t="shared" si="0"/>
        <v>9678.8999999999978</v>
      </c>
      <c r="I126" s="264">
        <f t="shared" si="0"/>
        <v>10848.2</v>
      </c>
      <c r="J126" s="264">
        <f t="shared" si="0"/>
        <v>10369.599999999999</v>
      </c>
      <c r="K126" s="264">
        <f t="shared" si="0"/>
        <v>11266.4</v>
      </c>
      <c r="L126" s="264">
        <f t="shared" si="0"/>
        <v>11067.600000000002</v>
      </c>
      <c r="M126" s="264">
        <f t="shared" si="0"/>
        <v>11033.5</v>
      </c>
      <c r="N126" s="264">
        <f t="shared" si="0"/>
        <v>10460.5</v>
      </c>
      <c r="O126" s="264">
        <f t="shared" si="0"/>
        <v>10597.700000000004</v>
      </c>
      <c r="P126" s="264">
        <f t="shared" si="0"/>
        <v>9500.7000000000025</v>
      </c>
      <c r="Q126" s="265">
        <f t="shared" si="0"/>
        <v>9179.7000000000007</v>
      </c>
      <c r="R126" s="263">
        <f t="shared" si="0"/>
        <v>125726.90000000004</v>
      </c>
      <c r="S126" s="264">
        <f t="shared" si="0"/>
        <v>160242</v>
      </c>
      <c r="T126" s="265"/>
      <c r="U126" s="264">
        <f t="shared" ref="U126:AG126" si="1">SUM(U4:U124)</f>
        <v>1164</v>
      </c>
      <c r="V126" s="264">
        <f t="shared" si="1"/>
        <v>1223</v>
      </c>
      <c r="W126" s="264">
        <f t="shared" si="1"/>
        <v>1128</v>
      </c>
      <c r="X126" s="264">
        <f t="shared" si="1"/>
        <v>1195</v>
      </c>
      <c r="Y126" s="264">
        <f t="shared" si="1"/>
        <v>1283</v>
      </c>
      <c r="Z126" s="264">
        <f t="shared" si="1"/>
        <v>1227</v>
      </c>
      <c r="AA126" s="264">
        <f t="shared" si="1"/>
        <v>1250</v>
      </c>
      <c r="AB126" s="264">
        <f t="shared" si="1"/>
        <v>1213</v>
      </c>
      <c r="AC126" s="264">
        <f t="shared" si="1"/>
        <v>1179</v>
      </c>
      <c r="AD126" s="264">
        <f t="shared" si="1"/>
        <v>1244</v>
      </c>
      <c r="AE126" s="264">
        <f t="shared" si="1"/>
        <v>1086</v>
      </c>
      <c r="AF126" s="264">
        <f t="shared" si="1"/>
        <v>1076</v>
      </c>
      <c r="AG126" s="266">
        <f t="shared" si="1"/>
        <v>14268</v>
      </c>
    </row>
    <row r="127" spans="1:47">
      <c r="E127" s="267" t="s">
        <v>536</v>
      </c>
      <c r="F127" s="268">
        <f t="shared" ref="F127:S127" si="2">AVERAGE(F4:F124)</f>
        <v>89.63474576271183</v>
      </c>
      <c r="G127" s="269">
        <f t="shared" si="2"/>
        <v>94.467796610169458</v>
      </c>
      <c r="H127" s="269">
        <f t="shared" si="2"/>
        <v>82.024576271186419</v>
      </c>
      <c r="I127" s="269">
        <f t="shared" si="2"/>
        <v>92.719658119658121</v>
      </c>
      <c r="J127" s="269">
        <f t="shared" si="2"/>
        <v>88.629059829059813</v>
      </c>
      <c r="K127" s="269">
        <f t="shared" si="2"/>
        <v>95.477966101694918</v>
      </c>
      <c r="L127" s="269">
        <f t="shared" si="2"/>
        <v>93.793220338983076</v>
      </c>
      <c r="M127" s="269">
        <f t="shared" si="2"/>
        <v>93.504237288135599</v>
      </c>
      <c r="N127" s="269">
        <f t="shared" si="2"/>
        <v>87.903361344537814</v>
      </c>
      <c r="O127" s="269">
        <f t="shared" si="2"/>
        <v>89.056302521008433</v>
      </c>
      <c r="P127" s="269">
        <f t="shared" si="2"/>
        <v>79.837815126050444</v>
      </c>
      <c r="Q127" s="270">
        <f t="shared" si="2"/>
        <v>77.14033613445379</v>
      </c>
      <c r="R127" s="268">
        <f t="shared" si="2"/>
        <v>1039.0652892561986</v>
      </c>
      <c r="S127" s="269">
        <f t="shared" si="2"/>
        <v>1324.3140495867769</v>
      </c>
      <c r="T127" s="160">
        <f>R126/S126</f>
        <v>0.78460640780819035</v>
      </c>
      <c r="U127" s="269">
        <f t="shared" ref="U127:AG127" si="3">AVERAGE(U4:U124)</f>
        <v>9.8644067796610173</v>
      </c>
      <c r="V127" s="269">
        <f t="shared" si="3"/>
        <v>10.364406779661017</v>
      </c>
      <c r="W127" s="269">
        <f t="shared" si="3"/>
        <v>9.5593220338983045</v>
      </c>
      <c r="X127" s="269">
        <f t="shared" si="3"/>
        <v>10.213675213675213</v>
      </c>
      <c r="Y127" s="269">
        <f t="shared" si="3"/>
        <v>10.965811965811966</v>
      </c>
      <c r="Z127" s="269">
        <f t="shared" si="3"/>
        <v>10.398305084745763</v>
      </c>
      <c r="AA127" s="269">
        <f t="shared" si="3"/>
        <v>10.59322033898305</v>
      </c>
      <c r="AB127" s="269">
        <f t="shared" si="3"/>
        <v>10.279661016949152</v>
      </c>
      <c r="AC127" s="269">
        <f t="shared" si="3"/>
        <v>9.9075630252100844</v>
      </c>
      <c r="AD127" s="269">
        <f t="shared" si="3"/>
        <v>10.453781512605042</v>
      </c>
      <c r="AE127" s="269">
        <f t="shared" si="3"/>
        <v>9.1260504201680668</v>
      </c>
      <c r="AF127" s="269">
        <f t="shared" si="3"/>
        <v>9.0420168067226889</v>
      </c>
      <c r="AG127" s="271">
        <f t="shared" si="3"/>
        <v>117.91735537190083</v>
      </c>
    </row>
  </sheetData>
  <phoneticPr fontId="2"/>
  <pageMargins left="0.39370078740157483" right="0.39370078740157483" top="0.39370078740157483" bottom="0.39370078740157483" header="0.51181102362204722" footer="0.51181102362204722"/>
  <pageSetup paperSize="9" scale="49" fitToHeight="3" orientation="landscape" verticalDpi="0" r:id="rId1"/>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AU126"/>
  <sheetViews>
    <sheetView zoomScale="80" workbookViewId="0">
      <selection activeCell="AK24" sqref="AK24"/>
    </sheetView>
  </sheetViews>
  <sheetFormatPr defaultColWidth="8" defaultRowHeight="11.25"/>
  <cols>
    <col min="1" max="1" width="4.85546875" style="199" bestFit="1" customWidth="1"/>
    <col min="2" max="2" width="3.85546875" style="199" bestFit="1" customWidth="1"/>
    <col min="3" max="3" width="12.42578125" style="200" bestFit="1" customWidth="1"/>
    <col min="4" max="4" width="9.28515625" style="200" bestFit="1" customWidth="1"/>
    <col min="5" max="5" width="12.42578125" style="200" bestFit="1" customWidth="1"/>
    <col min="6" max="6" width="7.140625" style="201" bestFit="1" customWidth="1"/>
    <col min="7" max="17" width="6.5703125" style="201" bestFit="1" customWidth="1"/>
    <col min="18" max="19" width="8" style="201" customWidth="1"/>
    <col min="20" max="20" width="8.42578125" style="201" bestFit="1" customWidth="1"/>
    <col min="21" max="21" width="5.28515625" style="201" bestFit="1" customWidth="1"/>
    <col min="22" max="22" width="5.5703125" style="201" bestFit="1" customWidth="1"/>
    <col min="23" max="23" width="5.140625" style="201" bestFit="1" customWidth="1"/>
    <col min="24" max="24" width="5" style="201" bestFit="1" customWidth="1"/>
    <col min="25" max="25" width="5.5703125" style="201" bestFit="1" customWidth="1"/>
    <col min="26" max="26" width="5.28515625" style="201" bestFit="1" customWidth="1"/>
    <col min="27" max="27" width="5.7109375" style="201" bestFit="1" customWidth="1"/>
    <col min="28" max="29" width="5.5703125" style="201" bestFit="1" customWidth="1"/>
    <col min="30" max="30" width="5.140625" style="201" bestFit="1" customWidth="1"/>
    <col min="31" max="31" width="5.28515625" style="201" bestFit="1" customWidth="1"/>
    <col min="32" max="32" width="5.5703125" style="201" bestFit="1" customWidth="1"/>
    <col min="33" max="33" width="8" style="201" customWidth="1"/>
    <col min="34" max="34" width="5.28515625" style="201" bestFit="1" customWidth="1"/>
    <col min="35" max="35" width="5.5703125" style="201" bestFit="1" customWidth="1"/>
    <col min="36" max="36" width="5.140625" style="201" bestFit="1" customWidth="1"/>
    <col min="37" max="37" width="5" style="201" bestFit="1" customWidth="1"/>
    <col min="38" max="38" width="5.5703125" style="201" bestFit="1" customWidth="1"/>
    <col min="39" max="39" width="5.28515625" style="201" bestFit="1" customWidth="1"/>
    <col min="40" max="40" width="5.7109375" style="201" bestFit="1" customWidth="1"/>
    <col min="41" max="42" width="5.5703125" style="201" bestFit="1" customWidth="1"/>
    <col min="43" max="43" width="5.140625" style="201" bestFit="1" customWidth="1"/>
    <col min="44" max="44" width="5.28515625" style="201" bestFit="1" customWidth="1"/>
    <col min="45" max="45" width="5.5703125" style="201" bestFit="1" customWidth="1"/>
    <col min="46" max="47" width="6.5703125" style="201" bestFit="1" customWidth="1"/>
    <col min="48" max="16384" width="8" style="200"/>
  </cols>
  <sheetData>
    <row r="1" spans="1:47" ht="15.75">
      <c r="A1" s="359" t="s">
        <v>1254</v>
      </c>
    </row>
    <row r="2" spans="1:47" ht="12" thickBot="1">
      <c r="F2" s="201" t="s">
        <v>540</v>
      </c>
      <c r="U2" s="201" t="s">
        <v>538</v>
      </c>
      <c r="AH2" s="201" t="s">
        <v>1025</v>
      </c>
    </row>
    <row r="3" spans="1:47" ht="12" thickBot="1">
      <c r="A3" s="202" t="s">
        <v>81</v>
      </c>
      <c r="B3" s="203" t="s">
        <v>108</v>
      </c>
      <c r="C3" s="204" t="s">
        <v>74</v>
      </c>
      <c r="D3" s="204" t="s">
        <v>80</v>
      </c>
      <c r="E3" s="205" t="s">
        <v>107</v>
      </c>
      <c r="F3" s="206" t="s">
        <v>1092</v>
      </c>
      <c r="G3" s="207" t="s">
        <v>1093</v>
      </c>
      <c r="H3" s="207" t="s">
        <v>1094</v>
      </c>
      <c r="I3" s="207" t="s">
        <v>1095</v>
      </c>
      <c r="J3" s="207" t="s">
        <v>1096</v>
      </c>
      <c r="K3" s="207" t="s">
        <v>1097</v>
      </c>
      <c r="L3" s="207" t="s">
        <v>1098</v>
      </c>
      <c r="M3" s="207" t="s">
        <v>1099</v>
      </c>
      <c r="N3" s="207" t="s">
        <v>1100</v>
      </c>
      <c r="O3" s="207" t="s">
        <v>1101</v>
      </c>
      <c r="P3" s="207" t="s">
        <v>1102</v>
      </c>
      <c r="Q3" s="207" t="s">
        <v>1103</v>
      </c>
      <c r="R3" s="208" t="s">
        <v>76</v>
      </c>
      <c r="S3" s="207" t="s">
        <v>78</v>
      </c>
      <c r="T3" s="209" t="s">
        <v>79</v>
      </c>
      <c r="U3" s="210" t="s">
        <v>1026</v>
      </c>
      <c r="V3" s="211" t="s">
        <v>1027</v>
      </c>
      <c r="W3" s="211" t="s">
        <v>1028</v>
      </c>
      <c r="X3" s="211" t="s">
        <v>1029</v>
      </c>
      <c r="Y3" s="211" t="s">
        <v>1030</v>
      </c>
      <c r="Z3" s="211" t="s">
        <v>1031</v>
      </c>
      <c r="AA3" s="211" t="s">
        <v>1032</v>
      </c>
      <c r="AB3" s="211" t="s">
        <v>1033</v>
      </c>
      <c r="AC3" s="211" t="s">
        <v>1034</v>
      </c>
      <c r="AD3" s="211" t="s">
        <v>1035</v>
      </c>
      <c r="AE3" s="211" t="s">
        <v>1036</v>
      </c>
      <c r="AF3" s="211" t="s">
        <v>1037</v>
      </c>
      <c r="AG3" s="212" t="s">
        <v>77</v>
      </c>
      <c r="AH3" s="213" t="s">
        <v>1026</v>
      </c>
      <c r="AI3" s="214" t="s">
        <v>1027</v>
      </c>
      <c r="AJ3" s="214" t="s">
        <v>1028</v>
      </c>
      <c r="AK3" s="214" t="s">
        <v>1029</v>
      </c>
      <c r="AL3" s="214" t="s">
        <v>1030</v>
      </c>
      <c r="AM3" s="214" t="s">
        <v>1031</v>
      </c>
      <c r="AN3" s="214" t="s">
        <v>1032</v>
      </c>
      <c r="AO3" s="214" t="s">
        <v>1033</v>
      </c>
      <c r="AP3" s="214" t="s">
        <v>1034</v>
      </c>
      <c r="AQ3" s="214" t="s">
        <v>1035</v>
      </c>
      <c r="AR3" s="214" t="s">
        <v>1036</v>
      </c>
      <c r="AS3" s="214" t="s">
        <v>1037</v>
      </c>
      <c r="AT3" s="215" t="s">
        <v>1038</v>
      </c>
      <c r="AU3" s="216" t="s">
        <v>1039</v>
      </c>
    </row>
    <row r="4" spans="1:47">
      <c r="A4" s="217">
        <v>1</v>
      </c>
      <c r="B4" s="218"/>
      <c r="C4" s="219" t="s">
        <v>772</v>
      </c>
      <c r="D4" s="219" t="s">
        <v>773</v>
      </c>
      <c r="E4" s="220" t="s">
        <v>774</v>
      </c>
      <c r="F4" s="221">
        <v>345</v>
      </c>
      <c r="G4" s="222">
        <v>389</v>
      </c>
      <c r="H4" s="222">
        <v>321</v>
      </c>
      <c r="I4" s="222">
        <v>354</v>
      </c>
      <c r="J4" s="222">
        <v>292</v>
      </c>
      <c r="K4" s="222">
        <v>329</v>
      </c>
      <c r="L4" s="222">
        <v>259</v>
      </c>
      <c r="M4" s="222">
        <v>257</v>
      </c>
      <c r="N4" s="222">
        <v>369</v>
      </c>
      <c r="O4" s="222">
        <v>514</v>
      </c>
      <c r="P4" s="222">
        <v>410</v>
      </c>
      <c r="Q4" s="222">
        <v>404</v>
      </c>
      <c r="R4" s="223">
        <v>4243</v>
      </c>
      <c r="S4" s="224">
        <v>3600</v>
      </c>
      <c r="T4" s="225">
        <v>117.86</v>
      </c>
      <c r="U4" s="226">
        <v>27</v>
      </c>
      <c r="V4" s="227">
        <v>25</v>
      </c>
      <c r="W4" s="227">
        <v>26</v>
      </c>
      <c r="X4" s="227">
        <v>26</v>
      </c>
      <c r="Y4" s="227">
        <v>26</v>
      </c>
      <c r="Z4" s="227">
        <v>26</v>
      </c>
      <c r="AA4" s="227">
        <v>14</v>
      </c>
      <c r="AB4" s="227">
        <v>26</v>
      </c>
      <c r="AC4" s="227">
        <v>25</v>
      </c>
      <c r="AD4" s="227">
        <v>30</v>
      </c>
      <c r="AE4" s="227">
        <v>28</v>
      </c>
      <c r="AF4" s="227">
        <v>28</v>
      </c>
      <c r="AG4" s="228">
        <v>307</v>
      </c>
      <c r="AH4" s="229">
        <v>50</v>
      </c>
      <c r="AI4" s="230">
        <v>70</v>
      </c>
      <c r="AJ4" s="230">
        <v>50</v>
      </c>
      <c r="AK4" s="230">
        <v>55</v>
      </c>
      <c r="AL4" s="230">
        <v>55</v>
      </c>
      <c r="AM4" s="230">
        <v>60</v>
      </c>
      <c r="AN4" s="230">
        <v>50</v>
      </c>
      <c r="AO4" s="230">
        <v>48</v>
      </c>
      <c r="AP4" s="230">
        <v>68</v>
      </c>
      <c r="AQ4" s="230">
        <v>76</v>
      </c>
      <c r="AR4" s="230">
        <v>56</v>
      </c>
      <c r="AS4" s="230">
        <v>55</v>
      </c>
      <c r="AT4" s="231">
        <v>693</v>
      </c>
      <c r="AU4" s="232">
        <v>540</v>
      </c>
    </row>
    <row r="5" spans="1:47">
      <c r="A5" s="217">
        <v>2</v>
      </c>
      <c r="B5" s="218"/>
      <c r="C5" s="219" t="s">
        <v>776</v>
      </c>
      <c r="D5" s="219" t="s">
        <v>124</v>
      </c>
      <c r="E5" s="220" t="s">
        <v>109</v>
      </c>
      <c r="F5" s="221">
        <v>265.39999999999998</v>
      </c>
      <c r="G5" s="222">
        <v>364.8</v>
      </c>
      <c r="H5" s="222">
        <v>358.2</v>
      </c>
      <c r="I5" s="222">
        <v>381.9</v>
      </c>
      <c r="J5" s="222">
        <v>405.3</v>
      </c>
      <c r="K5" s="222">
        <v>290.2</v>
      </c>
      <c r="L5" s="222">
        <v>327.2</v>
      </c>
      <c r="M5" s="222">
        <v>366.5</v>
      </c>
      <c r="N5" s="222">
        <v>327.8</v>
      </c>
      <c r="O5" s="222">
        <v>305.5</v>
      </c>
      <c r="P5" s="222">
        <v>360.9</v>
      </c>
      <c r="Q5" s="222">
        <v>362.4</v>
      </c>
      <c r="R5" s="223">
        <v>4116.1000000000004</v>
      </c>
      <c r="S5" s="224">
        <v>4200</v>
      </c>
      <c r="T5" s="225">
        <v>98</v>
      </c>
      <c r="U5" s="226">
        <v>29</v>
      </c>
      <c r="V5" s="227">
        <v>30</v>
      </c>
      <c r="W5" s="227">
        <v>30</v>
      </c>
      <c r="X5" s="227">
        <v>31</v>
      </c>
      <c r="Y5" s="227">
        <v>31</v>
      </c>
      <c r="Z5" s="227">
        <v>30</v>
      </c>
      <c r="AA5" s="227">
        <v>30</v>
      </c>
      <c r="AB5" s="227">
        <v>30</v>
      </c>
      <c r="AC5" s="227">
        <v>31</v>
      </c>
      <c r="AD5" s="227">
        <v>31</v>
      </c>
      <c r="AE5" s="227">
        <v>28</v>
      </c>
      <c r="AF5" s="227">
        <v>30</v>
      </c>
      <c r="AG5" s="228">
        <v>361</v>
      </c>
      <c r="AH5" s="229">
        <v>29</v>
      </c>
      <c r="AI5" s="230">
        <v>36</v>
      </c>
      <c r="AJ5" s="230">
        <v>37</v>
      </c>
      <c r="AK5" s="230">
        <v>40</v>
      </c>
      <c r="AL5" s="230">
        <v>50</v>
      </c>
      <c r="AM5" s="230">
        <v>28</v>
      </c>
      <c r="AN5" s="230">
        <v>33</v>
      </c>
      <c r="AO5" s="230">
        <v>38</v>
      </c>
      <c r="AP5" s="230">
        <v>35</v>
      </c>
      <c r="AQ5" s="230">
        <v>35</v>
      </c>
      <c r="AR5" s="230">
        <v>36</v>
      </c>
      <c r="AS5" s="230">
        <v>37</v>
      </c>
      <c r="AT5" s="231">
        <v>434</v>
      </c>
      <c r="AU5" s="232">
        <v>420</v>
      </c>
    </row>
    <row r="6" spans="1:47">
      <c r="A6" s="217">
        <v>3</v>
      </c>
      <c r="B6" s="218"/>
      <c r="C6" s="219" t="s">
        <v>782</v>
      </c>
      <c r="D6" s="219" t="s">
        <v>1040</v>
      </c>
      <c r="E6" s="220" t="s">
        <v>906</v>
      </c>
      <c r="F6" s="221">
        <v>389</v>
      </c>
      <c r="G6" s="222">
        <v>176</v>
      </c>
      <c r="H6" s="222">
        <v>234</v>
      </c>
      <c r="I6" s="222">
        <v>260</v>
      </c>
      <c r="J6" s="222">
        <v>170</v>
      </c>
      <c r="K6" s="222">
        <v>449</v>
      </c>
      <c r="L6" s="222">
        <v>364</v>
      </c>
      <c r="M6" s="222">
        <v>381.4</v>
      </c>
      <c r="N6" s="222">
        <v>377</v>
      </c>
      <c r="O6" s="222">
        <v>502</v>
      </c>
      <c r="P6" s="222">
        <v>400</v>
      </c>
      <c r="Q6" s="222">
        <v>369</v>
      </c>
      <c r="R6" s="223">
        <v>4071.4</v>
      </c>
      <c r="S6" s="224">
        <v>4500</v>
      </c>
      <c r="T6" s="225">
        <v>90.48</v>
      </c>
      <c r="U6" s="226">
        <v>26</v>
      </c>
      <c r="V6" s="227">
        <v>19</v>
      </c>
      <c r="W6" s="227">
        <v>25</v>
      </c>
      <c r="X6" s="227">
        <v>25</v>
      </c>
      <c r="Y6" s="227">
        <v>24</v>
      </c>
      <c r="Z6" s="227">
        <v>25</v>
      </c>
      <c r="AA6" s="227">
        <v>23</v>
      </c>
      <c r="AB6" s="227">
        <v>23</v>
      </c>
      <c r="AC6" s="227">
        <v>24</v>
      </c>
      <c r="AD6" s="227">
        <v>27</v>
      </c>
      <c r="AE6" s="227">
        <v>25</v>
      </c>
      <c r="AF6" s="227">
        <v>28</v>
      </c>
      <c r="AG6" s="228">
        <v>294</v>
      </c>
      <c r="AH6" s="229">
        <v>47</v>
      </c>
      <c r="AI6" s="230">
        <v>23</v>
      </c>
      <c r="AJ6" s="230">
        <v>33</v>
      </c>
      <c r="AK6" s="230">
        <v>34</v>
      </c>
      <c r="AL6" s="230">
        <v>41</v>
      </c>
      <c r="AM6" s="230">
        <v>49</v>
      </c>
      <c r="AN6" s="230">
        <v>43</v>
      </c>
      <c r="AO6" s="230">
        <v>41</v>
      </c>
      <c r="AP6" s="230">
        <v>39</v>
      </c>
      <c r="AQ6" s="230">
        <v>53</v>
      </c>
      <c r="AR6" s="230">
        <v>43</v>
      </c>
      <c r="AS6" s="230">
        <v>44</v>
      </c>
      <c r="AT6" s="231">
        <v>490</v>
      </c>
      <c r="AU6" s="232">
        <v>550</v>
      </c>
    </row>
    <row r="7" spans="1:47">
      <c r="A7" s="217">
        <v>4</v>
      </c>
      <c r="B7" s="218"/>
      <c r="C7" s="219" t="s">
        <v>778</v>
      </c>
      <c r="D7" s="219" t="s">
        <v>170</v>
      </c>
      <c r="E7" s="220" t="s">
        <v>218</v>
      </c>
      <c r="F7" s="221">
        <v>249.3</v>
      </c>
      <c r="G7" s="222">
        <v>311.10000000000002</v>
      </c>
      <c r="H7" s="222">
        <v>314.7</v>
      </c>
      <c r="I7" s="222">
        <v>225.8</v>
      </c>
      <c r="J7" s="222">
        <v>361</v>
      </c>
      <c r="K7" s="222">
        <v>261.8</v>
      </c>
      <c r="L7" s="222">
        <v>380.7</v>
      </c>
      <c r="M7" s="222">
        <v>292</v>
      </c>
      <c r="N7" s="222">
        <v>470.1</v>
      </c>
      <c r="O7" s="222">
        <v>465.3</v>
      </c>
      <c r="P7" s="222">
        <v>285.10000000000002</v>
      </c>
      <c r="Q7" s="222">
        <v>335.4</v>
      </c>
      <c r="R7" s="223">
        <v>3952.3</v>
      </c>
      <c r="S7" s="224">
        <v>3600</v>
      </c>
      <c r="T7" s="225">
        <v>109.79</v>
      </c>
      <c r="U7" s="226">
        <v>25</v>
      </c>
      <c r="V7" s="227">
        <v>26</v>
      </c>
      <c r="W7" s="227">
        <v>29</v>
      </c>
      <c r="X7" s="227">
        <v>25</v>
      </c>
      <c r="Y7" s="227">
        <v>30</v>
      </c>
      <c r="Z7" s="227">
        <v>26</v>
      </c>
      <c r="AA7" s="227">
        <v>29</v>
      </c>
      <c r="AB7" s="227">
        <v>23</v>
      </c>
      <c r="AC7" s="227">
        <v>31</v>
      </c>
      <c r="AD7" s="227">
        <v>31</v>
      </c>
      <c r="AE7" s="227">
        <v>28</v>
      </c>
      <c r="AF7" s="227">
        <v>23</v>
      </c>
      <c r="AG7" s="228">
        <v>326</v>
      </c>
      <c r="AH7" s="229">
        <v>27</v>
      </c>
      <c r="AI7" s="230">
        <v>34</v>
      </c>
      <c r="AJ7" s="230">
        <v>34</v>
      </c>
      <c r="AK7" s="230">
        <v>23</v>
      </c>
      <c r="AL7" s="230">
        <v>41</v>
      </c>
      <c r="AM7" s="230">
        <v>28</v>
      </c>
      <c r="AN7" s="230">
        <v>40</v>
      </c>
      <c r="AO7" s="230">
        <v>30</v>
      </c>
      <c r="AP7" s="230">
        <v>47</v>
      </c>
      <c r="AQ7" s="230">
        <v>46</v>
      </c>
      <c r="AR7" s="230">
        <v>34</v>
      </c>
      <c r="AS7" s="230">
        <v>35</v>
      </c>
      <c r="AT7" s="231">
        <v>419</v>
      </c>
      <c r="AU7" s="232">
        <v>360</v>
      </c>
    </row>
    <row r="8" spans="1:47">
      <c r="A8" s="217">
        <v>5</v>
      </c>
      <c r="B8" s="218"/>
      <c r="C8" s="219" t="s">
        <v>1181</v>
      </c>
      <c r="D8" s="219" t="s">
        <v>1182</v>
      </c>
      <c r="E8" s="220" t="s">
        <v>164</v>
      </c>
      <c r="F8" s="221">
        <v>245.2</v>
      </c>
      <c r="G8" s="222">
        <v>209.4</v>
      </c>
      <c r="H8" s="222">
        <v>231.6</v>
      </c>
      <c r="I8" s="222">
        <v>236.8</v>
      </c>
      <c r="J8" s="222">
        <v>241.1</v>
      </c>
      <c r="K8" s="222">
        <v>281.89999999999998</v>
      </c>
      <c r="L8" s="222">
        <v>386</v>
      </c>
      <c r="M8" s="222">
        <v>493</v>
      </c>
      <c r="N8" s="222">
        <v>339.1</v>
      </c>
      <c r="O8" s="222">
        <v>421.8</v>
      </c>
      <c r="P8" s="222">
        <v>315</v>
      </c>
      <c r="Q8" s="222">
        <v>374.6</v>
      </c>
      <c r="R8" s="223">
        <v>3775.5</v>
      </c>
      <c r="S8" s="224">
        <v>2400</v>
      </c>
      <c r="T8" s="225">
        <v>157.31</v>
      </c>
      <c r="U8" s="226">
        <v>24</v>
      </c>
      <c r="V8" s="227">
        <v>27</v>
      </c>
      <c r="W8" s="227">
        <v>26</v>
      </c>
      <c r="X8" s="227">
        <v>28</v>
      </c>
      <c r="Y8" s="227">
        <v>26</v>
      </c>
      <c r="Z8" s="227">
        <v>29</v>
      </c>
      <c r="AA8" s="227">
        <v>25</v>
      </c>
      <c r="AB8" s="227">
        <v>26</v>
      </c>
      <c r="AC8" s="227">
        <v>20</v>
      </c>
      <c r="AD8" s="227">
        <v>28</v>
      </c>
      <c r="AE8" s="227">
        <v>24</v>
      </c>
      <c r="AF8" s="227">
        <v>29</v>
      </c>
      <c r="AG8" s="228">
        <v>312</v>
      </c>
      <c r="AH8" s="229">
        <v>28</v>
      </c>
      <c r="AI8" s="230">
        <v>30</v>
      </c>
      <c r="AJ8" s="230">
        <v>25</v>
      </c>
      <c r="AK8" s="230">
        <v>24</v>
      </c>
      <c r="AL8" s="230">
        <v>24</v>
      </c>
      <c r="AM8" s="230">
        <v>32</v>
      </c>
      <c r="AN8" s="230">
        <v>36</v>
      </c>
      <c r="AO8" s="230">
        <v>45</v>
      </c>
      <c r="AP8" s="230">
        <v>29</v>
      </c>
      <c r="AQ8" s="230">
        <v>40</v>
      </c>
      <c r="AR8" s="230">
        <v>30</v>
      </c>
      <c r="AS8" s="230">
        <v>36</v>
      </c>
      <c r="AT8" s="231">
        <v>379</v>
      </c>
      <c r="AU8" s="232"/>
    </row>
    <row r="9" spans="1:47">
      <c r="A9" s="217">
        <v>6</v>
      </c>
      <c r="B9" s="218"/>
      <c r="C9" s="219" t="s">
        <v>777</v>
      </c>
      <c r="D9" s="219" t="s">
        <v>1042</v>
      </c>
      <c r="E9" s="220" t="s">
        <v>169</v>
      </c>
      <c r="F9" s="221">
        <v>321</v>
      </c>
      <c r="G9" s="222">
        <v>348</v>
      </c>
      <c r="H9" s="222">
        <v>328</v>
      </c>
      <c r="I9" s="222">
        <v>210</v>
      </c>
      <c r="J9" s="222">
        <v>289</v>
      </c>
      <c r="K9" s="222">
        <v>277</v>
      </c>
      <c r="L9" s="222">
        <v>331</v>
      </c>
      <c r="M9" s="222">
        <v>423</v>
      </c>
      <c r="N9" s="222">
        <v>455</v>
      </c>
      <c r="O9" s="222">
        <v>327</v>
      </c>
      <c r="P9" s="222">
        <v>256</v>
      </c>
      <c r="Q9" s="222">
        <v>210</v>
      </c>
      <c r="R9" s="223">
        <v>3775</v>
      </c>
      <c r="S9" s="224">
        <v>4000</v>
      </c>
      <c r="T9" s="225">
        <v>94.38</v>
      </c>
      <c r="U9" s="226">
        <v>29</v>
      </c>
      <c r="V9" s="227">
        <v>31</v>
      </c>
      <c r="W9" s="227">
        <v>30</v>
      </c>
      <c r="X9" s="227">
        <v>31</v>
      </c>
      <c r="Y9" s="227">
        <v>29</v>
      </c>
      <c r="Z9" s="227">
        <v>30</v>
      </c>
      <c r="AA9" s="227">
        <v>30</v>
      </c>
      <c r="AB9" s="227">
        <v>30</v>
      </c>
      <c r="AC9" s="227">
        <v>31</v>
      </c>
      <c r="AD9" s="227">
        <v>31</v>
      </c>
      <c r="AE9" s="227">
        <v>28</v>
      </c>
      <c r="AF9" s="227">
        <v>29</v>
      </c>
      <c r="AG9" s="228">
        <v>359</v>
      </c>
      <c r="AH9" s="229">
        <v>45</v>
      </c>
      <c r="AI9" s="230">
        <v>42</v>
      </c>
      <c r="AJ9" s="230">
        <v>45</v>
      </c>
      <c r="AK9" s="230">
        <v>30</v>
      </c>
      <c r="AL9" s="230">
        <v>50</v>
      </c>
      <c r="AM9" s="230">
        <v>50</v>
      </c>
      <c r="AN9" s="230">
        <v>45</v>
      </c>
      <c r="AO9" s="230">
        <v>45</v>
      </c>
      <c r="AP9" s="230">
        <v>55</v>
      </c>
      <c r="AQ9" s="230">
        <v>40</v>
      </c>
      <c r="AR9" s="230">
        <v>30</v>
      </c>
      <c r="AS9" s="230">
        <v>30</v>
      </c>
      <c r="AT9" s="231">
        <v>507</v>
      </c>
      <c r="AU9" s="232">
        <v>550</v>
      </c>
    </row>
    <row r="10" spans="1:47">
      <c r="A10" s="217">
        <v>7</v>
      </c>
      <c r="B10" s="218"/>
      <c r="C10" s="219" t="s">
        <v>789</v>
      </c>
      <c r="D10" s="219" t="s">
        <v>296</v>
      </c>
      <c r="E10" s="220"/>
      <c r="F10" s="221">
        <v>273.89999999999998</v>
      </c>
      <c r="G10" s="222">
        <v>349.8</v>
      </c>
      <c r="H10" s="222">
        <v>240.1</v>
      </c>
      <c r="I10" s="222">
        <v>301.2</v>
      </c>
      <c r="J10" s="222">
        <v>208.4</v>
      </c>
      <c r="K10" s="222">
        <v>252.2</v>
      </c>
      <c r="L10" s="222">
        <v>340.9</v>
      </c>
      <c r="M10" s="222">
        <v>274.5</v>
      </c>
      <c r="N10" s="222">
        <v>280.7</v>
      </c>
      <c r="O10" s="222">
        <v>295.3</v>
      </c>
      <c r="P10" s="222">
        <v>274.7</v>
      </c>
      <c r="Q10" s="222">
        <v>321</v>
      </c>
      <c r="R10" s="223">
        <v>3412.7</v>
      </c>
      <c r="S10" s="224">
        <v>2500</v>
      </c>
      <c r="T10" s="225">
        <v>136.51</v>
      </c>
      <c r="U10" s="226">
        <v>27</v>
      </c>
      <c r="V10" s="227">
        <v>29</v>
      </c>
      <c r="W10" s="227">
        <v>28</v>
      </c>
      <c r="X10" s="227">
        <v>30</v>
      </c>
      <c r="Y10" s="227">
        <v>25</v>
      </c>
      <c r="Z10" s="227">
        <v>30</v>
      </c>
      <c r="AA10" s="227">
        <v>30</v>
      </c>
      <c r="AB10" s="227">
        <v>30</v>
      </c>
      <c r="AC10" s="227">
        <v>30</v>
      </c>
      <c r="AD10" s="227">
        <v>28</v>
      </c>
      <c r="AE10" s="227">
        <v>27</v>
      </c>
      <c r="AF10" s="227">
        <v>30</v>
      </c>
      <c r="AG10" s="228">
        <v>344</v>
      </c>
      <c r="AH10" s="229">
        <v>0</v>
      </c>
      <c r="AI10" s="230">
        <v>0</v>
      </c>
      <c r="AJ10" s="230">
        <v>0</v>
      </c>
      <c r="AK10" s="230">
        <v>0</v>
      </c>
      <c r="AL10" s="230">
        <v>0</v>
      </c>
      <c r="AM10" s="230">
        <v>0</v>
      </c>
      <c r="AN10" s="230">
        <v>0</v>
      </c>
      <c r="AO10" s="230">
        <v>0</v>
      </c>
      <c r="AP10" s="230">
        <v>0</v>
      </c>
      <c r="AQ10" s="230">
        <v>0</v>
      </c>
      <c r="AR10" s="230">
        <v>0</v>
      </c>
      <c r="AS10" s="230">
        <v>0</v>
      </c>
      <c r="AT10" s="231">
        <v>0</v>
      </c>
      <c r="AU10" s="232"/>
    </row>
    <row r="11" spans="1:47">
      <c r="A11" s="217">
        <v>8</v>
      </c>
      <c r="B11" s="218"/>
      <c r="C11" s="219" t="s">
        <v>1138</v>
      </c>
      <c r="D11" s="219" t="s">
        <v>1139</v>
      </c>
      <c r="E11" s="220" t="s">
        <v>109</v>
      </c>
      <c r="F11" s="221">
        <v>209</v>
      </c>
      <c r="G11" s="222">
        <v>274.5</v>
      </c>
      <c r="H11" s="222">
        <v>300</v>
      </c>
      <c r="I11" s="222">
        <v>401.3</v>
      </c>
      <c r="J11" s="222">
        <v>200.5</v>
      </c>
      <c r="K11" s="222">
        <v>255</v>
      </c>
      <c r="L11" s="222">
        <v>302.5</v>
      </c>
      <c r="M11" s="222">
        <v>218</v>
      </c>
      <c r="N11" s="222">
        <v>391</v>
      </c>
      <c r="O11" s="222">
        <v>204</v>
      </c>
      <c r="P11" s="222">
        <v>235</v>
      </c>
      <c r="Q11" s="222">
        <v>150.69999999999999</v>
      </c>
      <c r="R11" s="223">
        <v>3141.5</v>
      </c>
      <c r="S11" s="224">
        <v>3000</v>
      </c>
      <c r="T11" s="225">
        <v>104.72</v>
      </c>
      <c r="U11" s="226">
        <v>30</v>
      </c>
      <c r="V11" s="227">
        <v>31</v>
      </c>
      <c r="W11" s="227">
        <v>30</v>
      </c>
      <c r="X11" s="227">
        <v>31</v>
      </c>
      <c r="Y11" s="227">
        <v>30</v>
      </c>
      <c r="Z11" s="227">
        <v>25</v>
      </c>
      <c r="AA11" s="227">
        <v>31</v>
      </c>
      <c r="AB11" s="227">
        <v>30</v>
      </c>
      <c r="AC11" s="227">
        <v>30</v>
      </c>
      <c r="AD11" s="227">
        <v>20</v>
      </c>
      <c r="AE11" s="227">
        <v>28</v>
      </c>
      <c r="AF11" s="227">
        <v>15</v>
      </c>
      <c r="AG11" s="228">
        <v>331</v>
      </c>
      <c r="AH11" s="229">
        <v>30</v>
      </c>
      <c r="AI11" s="230">
        <v>30</v>
      </c>
      <c r="AJ11" s="230">
        <v>30</v>
      </c>
      <c r="AK11" s="230">
        <v>60</v>
      </c>
      <c r="AL11" s="230">
        <v>40</v>
      </c>
      <c r="AM11" s="230">
        <v>25</v>
      </c>
      <c r="AN11" s="230">
        <v>40</v>
      </c>
      <c r="AO11" s="230">
        <v>40</v>
      </c>
      <c r="AP11" s="230">
        <v>50</v>
      </c>
      <c r="AQ11" s="230">
        <v>20</v>
      </c>
      <c r="AR11" s="230">
        <v>30</v>
      </c>
      <c r="AS11" s="230">
        <v>15</v>
      </c>
      <c r="AT11" s="231">
        <v>410</v>
      </c>
      <c r="AU11" s="232">
        <v>300</v>
      </c>
    </row>
    <row r="12" spans="1:47">
      <c r="A12" s="217">
        <v>9</v>
      </c>
      <c r="B12" s="218"/>
      <c r="C12" s="219" t="s">
        <v>780</v>
      </c>
      <c r="D12" s="219" t="s">
        <v>1043</v>
      </c>
      <c r="E12" s="220" t="s">
        <v>1137</v>
      </c>
      <c r="F12" s="221">
        <v>305.5</v>
      </c>
      <c r="G12" s="222">
        <v>335.1</v>
      </c>
      <c r="H12" s="222">
        <v>321.2</v>
      </c>
      <c r="I12" s="222">
        <v>243.8</v>
      </c>
      <c r="J12" s="222">
        <v>267.10000000000002</v>
      </c>
      <c r="K12" s="222">
        <v>172.8</v>
      </c>
      <c r="L12" s="222">
        <v>152.9</v>
      </c>
      <c r="M12" s="222">
        <v>207.6</v>
      </c>
      <c r="N12" s="222">
        <v>235.7</v>
      </c>
      <c r="O12" s="222">
        <v>277.10000000000002</v>
      </c>
      <c r="P12" s="222">
        <v>267.7</v>
      </c>
      <c r="Q12" s="222">
        <v>293.3</v>
      </c>
      <c r="R12" s="223">
        <v>3079.8</v>
      </c>
      <c r="S12" s="224">
        <v>4000</v>
      </c>
      <c r="T12" s="225">
        <v>77</v>
      </c>
      <c r="U12" s="226">
        <v>23</v>
      </c>
      <c r="V12" s="227">
        <v>28</v>
      </c>
      <c r="W12" s="227">
        <v>27</v>
      </c>
      <c r="X12" s="227">
        <v>17</v>
      </c>
      <c r="Y12" s="227">
        <v>25</v>
      </c>
      <c r="Z12" s="227">
        <v>19</v>
      </c>
      <c r="AA12" s="227">
        <v>19</v>
      </c>
      <c r="AB12" s="227">
        <v>21</v>
      </c>
      <c r="AC12" s="227">
        <v>23</v>
      </c>
      <c r="AD12" s="227">
        <v>26</v>
      </c>
      <c r="AE12" s="227">
        <v>20</v>
      </c>
      <c r="AF12" s="227">
        <v>28</v>
      </c>
      <c r="AG12" s="228">
        <v>276</v>
      </c>
      <c r="AH12" s="229">
        <v>31</v>
      </c>
      <c r="AI12" s="230">
        <v>38</v>
      </c>
      <c r="AJ12" s="230">
        <v>34</v>
      </c>
      <c r="AK12" s="230">
        <v>25</v>
      </c>
      <c r="AL12" s="230">
        <v>25</v>
      </c>
      <c r="AM12" s="230">
        <v>19</v>
      </c>
      <c r="AN12" s="230">
        <v>19</v>
      </c>
      <c r="AO12" s="230">
        <v>24</v>
      </c>
      <c r="AP12" s="230">
        <v>25</v>
      </c>
      <c r="AQ12" s="230">
        <v>29</v>
      </c>
      <c r="AR12" s="230">
        <v>24</v>
      </c>
      <c r="AS12" s="230">
        <v>28</v>
      </c>
      <c r="AT12" s="231">
        <v>321</v>
      </c>
      <c r="AU12" s="232">
        <v>480</v>
      </c>
    </row>
    <row r="13" spans="1:47">
      <c r="A13" s="233">
        <v>10</v>
      </c>
      <c r="B13" s="234"/>
      <c r="C13" s="235" t="s">
        <v>786</v>
      </c>
      <c r="D13" s="235" t="s">
        <v>907</v>
      </c>
      <c r="E13" s="236" t="s">
        <v>109</v>
      </c>
      <c r="F13" s="237">
        <v>264.5</v>
      </c>
      <c r="G13" s="238">
        <v>274</v>
      </c>
      <c r="H13" s="238">
        <v>226</v>
      </c>
      <c r="I13" s="238">
        <v>199.5</v>
      </c>
      <c r="J13" s="238">
        <v>289</v>
      </c>
      <c r="K13" s="238">
        <v>233</v>
      </c>
      <c r="L13" s="238">
        <v>163</v>
      </c>
      <c r="M13" s="238">
        <v>200</v>
      </c>
      <c r="N13" s="238">
        <v>257</v>
      </c>
      <c r="O13" s="238">
        <v>256</v>
      </c>
      <c r="P13" s="238">
        <v>304.5</v>
      </c>
      <c r="Q13" s="238">
        <v>364.5</v>
      </c>
      <c r="R13" s="239">
        <v>3031</v>
      </c>
      <c r="S13" s="240">
        <v>3000</v>
      </c>
      <c r="T13" s="241">
        <v>101.03</v>
      </c>
      <c r="U13" s="242">
        <v>30</v>
      </c>
      <c r="V13" s="243">
        <v>28</v>
      </c>
      <c r="W13" s="243">
        <v>30</v>
      </c>
      <c r="X13" s="243">
        <v>30</v>
      </c>
      <c r="Y13" s="243">
        <v>29</v>
      </c>
      <c r="Z13" s="243">
        <v>29</v>
      </c>
      <c r="AA13" s="243">
        <v>28</v>
      </c>
      <c r="AB13" s="243">
        <v>30</v>
      </c>
      <c r="AC13" s="243">
        <v>30</v>
      </c>
      <c r="AD13" s="243">
        <v>30</v>
      </c>
      <c r="AE13" s="243">
        <v>28</v>
      </c>
      <c r="AF13" s="243">
        <v>30</v>
      </c>
      <c r="AG13" s="244">
        <v>352</v>
      </c>
      <c r="AH13" s="245">
        <v>53</v>
      </c>
      <c r="AI13" s="246">
        <v>46</v>
      </c>
      <c r="AJ13" s="246">
        <v>46</v>
      </c>
      <c r="AK13" s="246">
        <v>42</v>
      </c>
      <c r="AL13" s="246">
        <v>60</v>
      </c>
      <c r="AM13" s="246">
        <v>64</v>
      </c>
      <c r="AN13" s="246">
        <v>51</v>
      </c>
      <c r="AO13" s="246">
        <v>71</v>
      </c>
      <c r="AP13" s="246">
        <v>51</v>
      </c>
      <c r="AQ13" s="246">
        <v>45</v>
      </c>
      <c r="AR13" s="246">
        <v>53</v>
      </c>
      <c r="AS13" s="246">
        <v>58</v>
      </c>
      <c r="AT13" s="247">
        <v>640</v>
      </c>
      <c r="AU13" s="248">
        <v>600</v>
      </c>
    </row>
    <row r="14" spans="1:47">
      <c r="A14" s="217">
        <v>11</v>
      </c>
      <c r="B14" s="218"/>
      <c r="C14" s="219" t="s">
        <v>1183</v>
      </c>
      <c r="D14" s="219" t="s">
        <v>1184</v>
      </c>
      <c r="E14" s="220" t="s">
        <v>1244</v>
      </c>
      <c r="F14" s="221">
        <v>308</v>
      </c>
      <c r="G14" s="222">
        <v>252</v>
      </c>
      <c r="H14" s="222">
        <v>170.6</v>
      </c>
      <c r="I14" s="222">
        <v>150.69999999999999</v>
      </c>
      <c r="J14" s="222">
        <v>260.39999999999998</v>
      </c>
      <c r="K14" s="222">
        <v>266.5</v>
      </c>
      <c r="L14" s="222">
        <v>137.5</v>
      </c>
      <c r="M14" s="222">
        <v>107.8</v>
      </c>
      <c r="N14" s="222">
        <v>249.5</v>
      </c>
      <c r="O14" s="222">
        <v>352.3</v>
      </c>
      <c r="P14" s="222">
        <v>222.4</v>
      </c>
      <c r="Q14" s="222">
        <v>338</v>
      </c>
      <c r="R14" s="223">
        <v>2815.7</v>
      </c>
      <c r="S14" s="224">
        <v>3600</v>
      </c>
      <c r="T14" s="225">
        <v>78.209999999999994</v>
      </c>
      <c r="U14" s="226">
        <v>29</v>
      </c>
      <c r="V14" s="227">
        <v>29</v>
      </c>
      <c r="W14" s="227">
        <v>23</v>
      </c>
      <c r="X14" s="227">
        <v>22</v>
      </c>
      <c r="Y14" s="227">
        <v>25</v>
      </c>
      <c r="Z14" s="227">
        <v>25</v>
      </c>
      <c r="AA14" s="227">
        <v>25</v>
      </c>
      <c r="AB14" s="227">
        <v>24</v>
      </c>
      <c r="AC14" s="227">
        <v>27</v>
      </c>
      <c r="AD14" s="227">
        <v>30</v>
      </c>
      <c r="AE14" s="227">
        <v>22</v>
      </c>
      <c r="AF14" s="227">
        <v>29</v>
      </c>
      <c r="AG14" s="228">
        <v>310</v>
      </c>
      <c r="AH14" s="229">
        <v>0</v>
      </c>
      <c r="AI14" s="230">
        <v>0</v>
      </c>
      <c r="AJ14" s="230">
        <v>0</v>
      </c>
      <c r="AK14" s="230">
        <v>0</v>
      </c>
      <c r="AL14" s="230">
        <v>0</v>
      </c>
      <c r="AM14" s="230">
        <v>0</v>
      </c>
      <c r="AN14" s="230">
        <v>0</v>
      </c>
      <c r="AO14" s="230">
        <v>0</v>
      </c>
      <c r="AP14" s="230">
        <v>0</v>
      </c>
      <c r="AQ14" s="230">
        <v>0</v>
      </c>
      <c r="AR14" s="230">
        <v>0</v>
      </c>
      <c r="AS14" s="230">
        <v>0</v>
      </c>
      <c r="AT14" s="231">
        <v>0</v>
      </c>
      <c r="AU14" s="232">
        <v>360</v>
      </c>
    </row>
    <row r="15" spans="1:47">
      <c r="A15" s="217">
        <v>12</v>
      </c>
      <c r="B15" s="218"/>
      <c r="C15" s="219" t="s">
        <v>1045</v>
      </c>
      <c r="D15" s="219" t="s">
        <v>1185</v>
      </c>
      <c r="E15" s="220" t="s">
        <v>109</v>
      </c>
      <c r="F15" s="221">
        <v>191</v>
      </c>
      <c r="G15" s="222">
        <v>240</v>
      </c>
      <c r="H15" s="222">
        <v>246</v>
      </c>
      <c r="I15" s="222">
        <v>165</v>
      </c>
      <c r="J15" s="222">
        <v>96</v>
      </c>
      <c r="K15" s="222">
        <v>274</v>
      </c>
      <c r="L15" s="222">
        <v>308</v>
      </c>
      <c r="M15" s="222">
        <v>181</v>
      </c>
      <c r="N15" s="222">
        <v>267</v>
      </c>
      <c r="O15" s="222">
        <v>302</v>
      </c>
      <c r="P15" s="222">
        <v>276</v>
      </c>
      <c r="Q15" s="222">
        <v>74</v>
      </c>
      <c r="R15" s="223">
        <v>2620</v>
      </c>
      <c r="S15" s="224">
        <v>3500</v>
      </c>
      <c r="T15" s="225">
        <v>74.86</v>
      </c>
      <c r="U15" s="226">
        <v>23</v>
      </c>
      <c r="V15" s="227">
        <v>25</v>
      </c>
      <c r="W15" s="227">
        <v>23</v>
      </c>
      <c r="X15" s="227">
        <v>16</v>
      </c>
      <c r="Y15" s="227">
        <v>14</v>
      </c>
      <c r="Z15" s="227">
        <v>26</v>
      </c>
      <c r="AA15" s="227">
        <v>27</v>
      </c>
      <c r="AB15" s="227">
        <v>17</v>
      </c>
      <c r="AC15" s="227">
        <v>20</v>
      </c>
      <c r="AD15" s="227">
        <v>26</v>
      </c>
      <c r="AE15" s="227">
        <v>22</v>
      </c>
      <c r="AF15" s="227">
        <v>3</v>
      </c>
      <c r="AG15" s="228">
        <v>242</v>
      </c>
      <c r="AH15" s="229">
        <v>0</v>
      </c>
      <c r="AI15" s="230">
        <v>0</v>
      </c>
      <c r="AJ15" s="230">
        <v>0</v>
      </c>
      <c r="AK15" s="230">
        <v>0</v>
      </c>
      <c r="AL15" s="230">
        <v>0</v>
      </c>
      <c r="AM15" s="230">
        <v>0</v>
      </c>
      <c r="AN15" s="230">
        <v>0</v>
      </c>
      <c r="AO15" s="230">
        <v>0</v>
      </c>
      <c r="AP15" s="230">
        <v>0</v>
      </c>
      <c r="AQ15" s="230">
        <v>0</v>
      </c>
      <c r="AR15" s="230">
        <v>0</v>
      </c>
      <c r="AS15" s="230">
        <v>0</v>
      </c>
      <c r="AT15" s="231">
        <v>0</v>
      </c>
      <c r="AU15" s="232"/>
    </row>
    <row r="16" spans="1:47">
      <c r="A16" s="217">
        <v>13</v>
      </c>
      <c r="B16" s="218"/>
      <c r="C16" s="219" t="s">
        <v>203</v>
      </c>
      <c r="D16" s="219" t="s">
        <v>204</v>
      </c>
      <c r="E16" s="220" t="s">
        <v>224</v>
      </c>
      <c r="F16" s="221">
        <v>139</v>
      </c>
      <c r="G16" s="222">
        <v>235.5</v>
      </c>
      <c r="H16" s="222">
        <v>101.5</v>
      </c>
      <c r="I16" s="222">
        <v>157.5</v>
      </c>
      <c r="J16" s="222">
        <v>179</v>
      </c>
      <c r="K16" s="222">
        <v>197</v>
      </c>
      <c r="L16" s="222">
        <v>255</v>
      </c>
      <c r="M16" s="222">
        <v>173.5</v>
      </c>
      <c r="N16" s="222">
        <v>297.5</v>
      </c>
      <c r="O16" s="222">
        <v>209.5</v>
      </c>
      <c r="P16" s="222">
        <v>190.5</v>
      </c>
      <c r="Q16" s="222">
        <v>301</v>
      </c>
      <c r="R16" s="223">
        <v>2436.5</v>
      </c>
      <c r="S16" s="224">
        <v>2400</v>
      </c>
      <c r="T16" s="225">
        <v>101.52</v>
      </c>
      <c r="U16" s="226">
        <v>24</v>
      </c>
      <c r="V16" s="227">
        <v>21</v>
      </c>
      <c r="W16" s="227">
        <v>14</v>
      </c>
      <c r="X16" s="227">
        <v>18</v>
      </c>
      <c r="Y16" s="227">
        <v>23</v>
      </c>
      <c r="Z16" s="227">
        <v>23</v>
      </c>
      <c r="AA16" s="227">
        <v>25</v>
      </c>
      <c r="AB16" s="227">
        <v>23</v>
      </c>
      <c r="AC16" s="227">
        <v>29</v>
      </c>
      <c r="AD16" s="227">
        <v>23</v>
      </c>
      <c r="AE16" s="227">
        <v>22</v>
      </c>
      <c r="AF16" s="227">
        <v>29</v>
      </c>
      <c r="AG16" s="228">
        <v>274</v>
      </c>
      <c r="AH16" s="229">
        <v>0</v>
      </c>
      <c r="AI16" s="230">
        <v>0</v>
      </c>
      <c r="AJ16" s="230">
        <v>0</v>
      </c>
      <c r="AK16" s="230">
        <v>0</v>
      </c>
      <c r="AL16" s="230">
        <v>0</v>
      </c>
      <c r="AM16" s="230">
        <v>0</v>
      </c>
      <c r="AN16" s="230">
        <v>0</v>
      </c>
      <c r="AO16" s="230">
        <v>0</v>
      </c>
      <c r="AP16" s="230">
        <v>0</v>
      </c>
      <c r="AQ16" s="230">
        <v>0</v>
      </c>
      <c r="AR16" s="230">
        <v>0</v>
      </c>
      <c r="AS16" s="230">
        <v>0</v>
      </c>
      <c r="AT16" s="231">
        <v>0</v>
      </c>
      <c r="AU16" s="232"/>
    </row>
    <row r="17" spans="1:47">
      <c r="A17" s="217">
        <v>14</v>
      </c>
      <c r="B17" s="218"/>
      <c r="C17" s="219" t="s">
        <v>584</v>
      </c>
      <c r="D17" s="219" t="s">
        <v>131</v>
      </c>
      <c r="E17" s="220" t="s">
        <v>132</v>
      </c>
      <c r="F17" s="221">
        <v>30</v>
      </c>
      <c r="G17" s="222">
        <v>63</v>
      </c>
      <c r="H17" s="222">
        <v>104</v>
      </c>
      <c r="I17" s="222">
        <v>233</v>
      </c>
      <c r="J17" s="222">
        <v>266</v>
      </c>
      <c r="K17" s="222">
        <v>163</v>
      </c>
      <c r="L17" s="222">
        <v>209</v>
      </c>
      <c r="M17" s="222">
        <v>151</v>
      </c>
      <c r="N17" s="222">
        <v>275</v>
      </c>
      <c r="O17" s="222">
        <v>299</v>
      </c>
      <c r="P17" s="222">
        <v>400</v>
      </c>
      <c r="Q17" s="222">
        <v>191</v>
      </c>
      <c r="R17" s="223">
        <v>2384</v>
      </c>
      <c r="S17" s="224">
        <v>2000</v>
      </c>
      <c r="T17" s="225">
        <v>119.2</v>
      </c>
      <c r="U17" s="226">
        <v>4</v>
      </c>
      <c r="V17" s="227">
        <v>10</v>
      </c>
      <c r="W17" s="227">
        <v>14</v>
      </c>
      <c r="X17" s="227">
        <v>30</v>
      </c>
      <c r="Y17" s="227">
        <v>27</v>
      </c>
      <c r="Z17" s="227">
        <v>18</v>
      </c>
      <c r="AA17" s="227">
        <v>17</v>
      </c>
      <c r="AB17" s="227">
        <v>13</v>
      </c>
      <c r="AC17" s="227">
        <v>23</v>
      </c>
      <c r="AD17" s="227">
        <v>25</v>
      </c>
      <c r="AE17" s="227">
        <v>25</v>
      </c>
      <c r="AF17" s="227">
        <v>19</v>
      </c>
      <c r="AG17" s="228">
        <v>225</v>
      </c>
      <c r="AH17" s="229">
        <v>5</v>
      </c>
      <c r="AI17" s="230">
        <v>8</v>
      </c>
      <c r="AJ17" s="230">
        <v>11</v>
      </c>
      <c r="AK17" s="230">
        <v>26</v>
      </c>
      <c r="AL17" s="230">
        <v>30</v>
      </c>
      <c r="AM17" s="230">
        <v>20</v>
      </c>
      <c r="AN17" s="230">
        <v>25</v>
      </c>
      <c r="AO17" s="230">
        <v>20</v>
      </c>
      <c r="AP17" s="230">
        <v>30</v>
      </c>
      <c r="AQ17" s="230">
        <v>32</v>
      </c>
      <c r="AR17" s="230">
        <v>46</v>
      </c>
      <c r="AS17" s="230">
        <v>23</v>
      </c>
      <c r="AT17" s="231">
        <v>276</v>
      </c>
      <c r="AU17" s="232">
        <v>200</v>
      </c>
    </row>
    <row r="18" spans="1:47">
      <c r="A18" s="217">
        <v>15</v>
      </c>
      <c r="B18" s="218"/>
      <c r="C18" s="219" t="s">
        <v>1140</v>
      </c>
      <c r="D18" s="219" t="s">
        <v>1141</v>
      </c>
      <c r="E18" s="220" t="s">
        <v>1142</v>
      </c>
      <c r="F18" s="221">
        <v>160</v>
      </c>
      <c r="G18" s="222">
        <v>207</v>
      </c>
      <c r="H18" s="222">
        <v>186</v>
      </c>
      <c r="I18" s="222">
        <v>210</v>
      </c>
      <c r="J18" s="222">
        <v>214</v>
      </c>
      <c r="K18" s="222">
        <v>148</v>
      </c>
      <c r="L18" s="222">
        <v>198</v>
      </c>
      <c r="M18" s="222">
        <v>193</v>
      </c>
      <c r="N18" s="222">
        <v>213</v>
      </c>
      <c r="O18" s="222">
        <v>236</v>
      </c>
      <c r="P18" s="222">
        <v>194</v>
      </c>
      <c r="Q18" s="222">
        <v>183</v>
      </c>
      <c r="R18" s="223">
        <v>2342</v>
      </c>
      <c r="S18" s="224">
        <v>2000</v>
      </c>
      <c r="T18" s="225">
        <v>117.1</v>
      </c>
      <c r="U18" s="226">
        <v>16</v>
      </c>
      <c r="V18" s="227">
        <v>24</v>
      </c>
      <c r="W18" s="227">
        <v>21</v>
      </c>
      <c r="X18" s="227">
        <v>23</v>
      </c>
      <c r="Y18" s="227">
        <v>22</v>
      </c>
      <c r="Z18" s="227">
        <v>19</v>
      </c>
      <c r="AA18" s="227">
        <v>26</v>
      </c>
      <c r="AB18" s="227">
        <v>27</v>
      </c>
      <c r="AC18" s="227">
        <v>22</v>
      </c>
      <c r="AD18" s="227">
        <v>26</v>
      </c>
      <c r="AE18" s="227">
        <v>22</v>
      </c>
      <c r="AF18" s="227">
        <v>23</v>
      </c>
      <c r="AG18" s="228">
        <v>271</v>
      </c>
      <c r="AH18" s="229">
        <v>0</v>
      </c>
      <c r="AI18" s="230">
        <v>0</v>
      </c>
      <c r="AJ18" s="230">
        <v>0</v>
      </c>
      <c r="AK18" s="230">
        <v>0</v>
      </c>
      <c r="AL18" s="230">
        <v>0</v>
      </c>
      <c r="AM18" s="230">
        <v>0</v>
      </c>
      <c r="AN18" s="230">
        <v>0</v>
      </c>
      <c r="AO18" s="230">
        <v>0</v>
      </c>
      <c r="AP18" s="230">
        <v>0</v>
      </c>
      <c r="AQ18" s="230">
        <v>0</v>
      </c>
      <c r="AR18" s="230">
        <v>0</v>
      </c>
      <c r="AS18" s="230">
        <v>0</v>
      </c>
      <c r="AT18" s="231">
        <v>0</v>
      </c>
      <c r="AU18" s="232"/>
    </row>
    <row r="19" spans="1:47">
      <c r="A19" s="217">
        <v>16</v>
      </c>
      <c r="B19" s="218" t="s">
        <v>308</v>
      </c>
      <c r="C19" s="219" t="s">
        <v>796</v>
      </c>
      <c r="D19" s="219" t="s">
        <v>1063</v>
      </c>
      <c r="E19" s="220" t="s">
        <v>1137</v>
      </c>
      <c r="F19" s="221">
        <v>175.9</v>
      </c>
      <c r="G19" s="222">
        <v>129.30000000000001</v>
      </c>
      <c r="H19" s="222">
        <v>152.30000000000001</v>
      </c>
      <c r="I19" s="222">
        <v>171.2</v>
      </c>
      <c r="J19" s="222">
        <v>157.69999999999999</v>
      </c>
      <c r="K19" s="222">
        <v>165.7</v>
      </c>
      <c r="L19" s="222">
        <v>175.6</v>
      </c>
      <c r="M19" s="222">
        <v>219.2</v>
      </c>
      <c r="N19" s="222">
        <v>238.5</v>
      </c>
      <c r="O19" s="222">
        <v>252</v>
      </c>
      <c r="P19" s="222">
        <v>215.5</v>
      </c>
      <c r="Q19" s="222">
        <v>234.4</v>
      </c>
      <c r="R19" s="223">
        <v>2287.3000000000002</v>
      </c>
      <c r="S19" s="224">
        <v>1800</v>
      </c>
      <c r="T19" s="225">
        <v>127.07</v>
      </c>
      <c r="U19" s="226">
        <v>20</v>
      </c>
      <c r="V19" s="227">
        <v>19</v>
      </c>
      <c r="W19" s="227">
        <v>23</v>
      </c>
      <c r="X19" s="227">
        <v>27</v>
      </c>
      <c r="Y19" s="227">
        <v>21</v>
      </c>
      <c r="Z19" s="227">
        <v>23</v>
      </c>
      <c r="AA19" s="227">
        <v>21</v>
      </c>
      <c r="AB19" s="227">
        <v>21</v>
      </c>
      <c r="AC19" s="227">
        <v>21</v>
      </c>
      <c r="AD19" s="227">
        <v>23</v>
      </c>
      <c r="AE19" s="227">
        <v>20</v>
      </c>
      <c r="AF19" s="227">
        <v>20</v>
      </c>
      <c r="AG19" s="228">
        <v>259</v>
      </c>
      <c r="AH19" s="229">
        <v>28</v>
      </c>
      <c r="AI19" s="230">
        <v>24</v>
      </c>
      <c r="AJ19" s="230">
        <v>29</v>
      </c>
      <c r="AK19" s="230">
        <v>35</v>
      </c>
      <c r="AL19" s="230">
        <v>42</v>
      </c>
      <c r="AM19" s="230">
        <v>25</v>
      </c>
      <c r="AN19" s="230">
        <v>24</v>
      </c>
      <c r="AO19" s="230">
        <v>30</v>
      </c>
      <c r="AP19" s="230">
        <v>31</v>
      </c>
      <c r="AQ19" s="230">
        <v>34</v>
      </c>
      <c r="AR19" s="230">
        <v>27</v>
      </c>
      <c r="AS19" s="230">
        <v>34</v>
      </c>
      <c r="AT19" s="231">
        <v>363</v>
      </c>
      <c r="AU19" s="232">
        <v>360</v>
      </c>
    </row>
    <row r="20" spans="1:47">
      <c r="A20" s="217">
        <v>17</v>
      </c>
      <c r="B20" s="218"/>
      <c r="C20" s="219" t="s">
        <v>797</v>
      </c>
      <c r="D20" s="219" t="s">
        <v>293</v>
      </c>
      <c r="E20" s="220" t="s">
        <v>202</v>
      </c>
      <c r="F20" s="221">
        <v>133.1</v>
      </c>
      <c r="G20" s="222">
        <v>160.1</v>
      </c>
      <c r="H20" s="222">
        <v>150.9</v>
      </c>
      <c r="I20" s="222">
        <v>93.7</v>
      </c>
      <c r="J20" s="222">
        <v>209</v>
      </c>
      <c r="K20" s="222">
        <v>227.4</v>
      </c>
      <c r="L20" s="222">
        <v>208.1</v>
      </c>
      <c r="M20" s="222">
        <v>193.9</v>
      </c>
      <c r="N20" s="222">
        <v>184.2</v>
      </c>
      <c r="O20" s="222">
        <v>199.3</v>
      </c>
      <c r="P20" s="222">
        <v>221.8</v>
      </c>
      <c r="Q20" s="222">
        <v>129</v>
      </c>
      <c r="R20" s="223">
        <v>2110.5</v>
      </c>
      <c r="S20" s="224">
        <v>2100</v>
      </c>
      <c r="T20" s="225">
        <v>100.5</v>
      </c>
      <c r="U20" s="226">
        <v>16</v>
      </c>
      <c r="V20" s="227">
        <v>19</v>
      </c>
      <c r="W20" s="227">
        <v>17</v>
      </c>
      <c r="X20" s="227">
        <v>12</v>
      </c>
      <c r="Y20" s="227">
        <v>24</v>
      </c>
      <c r="Z20" s="227">
        <v>27</v>
      </c>
      <c r="AA20" s="227">
        <v>23</v>
      </c>
      <c r="AB20" s="227">
        <v>20</v>
      </c>
      <c r="AC20" s="227">
        <v>19</v>
      </c>
      <c r="AD20" s="227">
        <v>23</v>
      </c>
      <c r="AE20" s="227">
        <v>23</v>
      </c>
      <c r="AF20" s="227">
        <v>15</v>
      </c>
      <c r="AG20" s="228">
        <v>238</v>
      </c>
      <c r="AH20" s="229">
        <v>17</v>
      </c>
      <c r="AI20" s="230">
        <v>18</v>
      </c>
      <c r="AJ20" s="230">
        <v>18</v>
      </c>
      <c r="AK20" s="230">
        <v>15</v>
      </c>
      <c r="AL20" s="230">
        <v>21</v>
      </c>
      <c r="AM20" s="230">
        <v>22</v>
      </c>
      <c r="AN20" s="230">
        <v>20</v>
      </c>
      <c r="AO20" s="230">
        <v>20</v>
      </c>
      <c r="AP20" s="230">
        <v>21</v>
      </c>
      <c r="AQ20" s="230">
        <v>20</v>
      </c>
      <c r="AR20" s="230">
        <v>20</v>
      </c>
      <c r="AS20" s="230">
        <v>13</v>
      </c>
      <c r="AT20" s="231">
        <v>225</v>
      </c>
      <c r="AU20" s="232">
        <v>210</v>
      </c>
    </row>
    <row r="21" spans="1:47">
      <c r="A21" s="217">
        <v>18</v>
      </c>
      <c r="B21" s="218"/>
      <c r="C21" s="219" t="s">
        <v>794</v>
      </c>
      <c r="D21" s="219" t="s">
        <v>155</v>
      </c>
      <c r="E21" s="220" t="s">
        <v>158</v>
      </c>
      <c r="F21" s="221">
        <v>142</v>
      </c>
      <c r="G21" s="222">
        <v>72</v>
      </c>
      <c r="H21" s="222">
        <v>179</v>
      </c>
      <c r="I21" s="222">
        <v>169</v>
      </c>
      <c r="J21" s="222">
        <v>224</v>
      </c>
      <c r="K21" s="222">
        <v>144</v>
      </c>
      <c r="L21" s="222">
        <v>96</v>
      </c>
      <c r="M21" s="222">
        <v>190</v>
      </c>
      <c r="N21" s="222">
        <v>178</v>
      </c>
      <c r="O21" s="222">
        <v>238</v>
      </c>
      <c r="P21" s="222">
        <v>221</v>
      </c>
      <c r="Q21" s="222">
        <v>225</v>
      </c>
      <c r="R21" s="223">
        <v>2078</v>
      </c>
      <c r="S21" s="224">
        <v>2000</v>
      </c>
      <c r="T21" s="225">
        <v>103.9</v>
      </c>
      <c r="U21" s="226">
        <v>11</v>
      </c>
      <c r="V21" s="227">
        <v>9</v>
      </c>
      <c r="W21" s="227">
        <v>21</v>
      </c>
      <c r="X21" s="227">
        <v>20</v>
      </c>
      <c r="Y21" s="227">
        <v>27</v>
      </c>
      <c r="Z21" s="227">
        <v>17</v>
      </c>
      <c r="AA21" s="227">
        <v>12</v>
      </c>
      <c r="AB21" s="227">
        <v>15</v>
      </c>
      <c r="AC21" s="227">
        <v>19</v>
      </c>
      <c r="AD21" s="227">
        <v>21</v>
      </c>
      <c r="AE21" s="227">
        <v>25</v>
      </c>
      <c r="AF21" s="227">
        <v>21</v>
      </c>
      <c r="AG21" s="228">
        <v>218</v>
      </c>
      <c r="AH21" s="229">
        <v>0</v>
      </c>
      <c r="AI21" s="230">
        <v>0</v>
      </c>
      <c r="AJ21" s="230">
        <v>0</v>
      </c>
      <c r="AK21" s="230">
        <v>0</v>
      </c>
      <c r="AL21" s="230">
        <v>0</v>
      </c>
      <c r="AM21" s="230">
        <v>0</v>
      </c>
      <c r="AN21" s="230">
        <v>0</v>
      </c>
      <c r="AO21" s="230">
        <v>0</v>
      </c>
      <c r="AP21" s="230">
        <v>0</v>
      </c>
      <c r="AQ21" s="230">
        <v>0</v>
      </c>
      <c r="AR21" s="230">
        <v>0</v>
      </c>
      <c r="AS21" s="230">
        <v>0</v>
      </c>
      <c r="AT21" s="231">
        <v>0</v>
      </c>
      <c r="AU21" s="232"/>
    </row>
    <row r="22" spans="1:47">
      <c r="A22" s="217">
        <v>19</v>
      </c>
      <c r="B22" s="218"/>
      <c r="C22" s="219" t="s">
        <v>810</v>
      </c>
      <c r="D22" s="219" t="s">
        <v>1060</v>
      </c>
      <c r="E22" s="220" t="s">
        <v>1137</v>
      </c>
      <c r="F22" s="221">
        <v>153.6</v>
      </c>
      <c r="G22" s="222">
        <v>161.80000000000001</v>
      </c>
      <c r="H22" s="222">
        <v>160.1</v>
      </c>
      <c r="I22" s="222">
        <v>98</v>
      </c>
      <c r="J22" s="222">
        <v>110</v>
      </c>
      <c r="K22" s="222">
        <v>121</v>
      </c>
      <c r="L22" s="222">
        <v>200.8</v>
      </c>
      <c r="M22" s="222">
        <v>200.3</v>
      </c>
      <c r="N22" s="222">
        <v>201.8</v>
      </c>
      <c r="O22" s="222">
        <v>205.5</v>
      </c>
      <c r="P22" s="222">
        <v>140</v>
      </c>
      <c r="Q22" s="222">
        <v>145.80000000000001</v>
      </c>
      <c r="R22" s="223">
        <v>1898.7</v>
      </c>
      <c r="S22" s="224">
        <v>1500</v>
      </c>
      <c r="T22" s="225">
        <v>126.58</v>
      </c>
      <c r="U22" s="226">
        <v>17</v>
      </c>
      <c r="V22" s="227">
        <v>17</v>
      </c>
      <c r="W22" s="227">
        <v>15</v>
      </c>
      <c r="X22" s="227">
        <v>10</v>
      </c>
      <c r="Y22" s="227">
        <v>13</v>
      </c>
      <c r="Z22" s="227">
        <v>16</v>
      </c>
      <c r="AA22" s="227">
        <v>18</v>
      </c>
      <c r="AB22" s="227">
        <v>16</v>
      </c>
      <c r="AC22" s="227">
        <v>16</v>
      </c>
      <c r="AD22" s="227">
        <v>16</v>
      </c>
      <c r="AE22" s="227">
        <v>14</v>
      </c>
      <c r="AF22" s="227">
        <v>10</v>
      </c>
      <c r="AG22" s="228">
        <v>178</v>
      </c>
      <c r="AH22" s="229">
        <v>0</v>
      </c>
      <c r="AI22" s="230">
        <v>0</v>
      </c>
      <c r="AJ22" s="230">
        <v>0</v>
      </c>
      <c r="AK22" s="230">
        <v>0</v>
      </c>
      <c r="AL22" s="230">
        <v>0</v>
      </c>
      <c r="AM22" s="230">
        <v>0</v>
      </c>
      <c r="AN22" s="230">
        <v>0</v>
      </c>
      <c r="AO22" s="230">
        <v>0</v>
      </c>
      <c r="AP22" s="230">
        <v>0</v>
      </c>
      <c r="AQ22" s="230">
        <v>0</v>
      </c>
      <c r="AR22" s="230">
        <v>0</v>
      </c>
      <c r="AS22" s="230">
        <v>0</v>
      </c>
      <c r="AT22" s="231">
        <v>0</v>
      </c>
      <c r="AU22" s="232"/>
    </row>
    <row r="23" spans="1:47">
      <c r="A23" s="233">
        <v>20</v>
      </c>
      <c r="B23" s="234"/>
      <c r="C23" s="235" t="s">
        <v>863</v>
      </c>
      <c r="D23" s="235" t="s">
        <v>150</v>
      </c>
      <c r="E23" s="236" t="s">
        <v>109</v>
      </c>
      <c r="F23" s="237">
        <v>129.6</v>
      </c>
      <c r="G23" s="238">
        <v>107.8</v>
      </c>
      <c r="H23" s="238">
        <v>100</v>
      </c>
      <c r="I23" s="238">
        <v>131.69999999999999</v>
      </c>
      <c r="J23" s="238">
        <v>269.60000000000002</v>
      </c>
      <c r="K23" s="238">
        <v>26.6</v>
      </c>
      <c r="L23" s="238">
        <v>92.4</v>
      </c>
      <c r="M23" s="238">
        <v>69.7</v>
      </c>
      <c r="N23" s="238">
        <v>193.4</v>
      </c>
      <c r="O23" s="238">
        <v>441.2</v>
      </c>
      <c r="P23" s="238">
        <v>223.9</v>
      </c>
      <c r="Q23" s="238">
        <v>103.7</v>
      </c>
      <c r="R23" s="239">
        <v>1889.6</v>
      </c>
      <c r="S23" s="240">
        <v>3000</v>
      </c>
      <c r="T23" s="241">
        <v>62.99</v>
      </c>
      <c r="U23" s="242">
        <v>11</v>
      </c>
      <c r="V23" s="243">
        <v>13</v>
      </c>
      <c r="W23" s="243">
        <v>5</v>
      </c>
      <c r="X23" s="243">
        <v>9</v>
      </c>
      <c r="Y23" s="243">
        <v>13</v>
      </c>
      <c r="Z23" s="243">
        <v>2</v>
      </c>
      <c r="AA23" s="243">
        <v>6</v>
      </c>
      <c r="AB23" s="243">
        <v>11</v>
      </c>
      <c r="AC23" s="243">
        <v>17</v>
      </c>
      <c r="AD23" s="243">
        <v>23</v>
      </c>
      <c r="AE23" s="243">
        <v>15</v>
      </c>
      <c r="AF23" s="243">
        <v>11</v>
      </c>
      <c r="AG23" s="244">
        <v>136</v>
      </c>
      <c r="AH23" s="245">
        <v>0</v>
      </c>
      <c r="AI23" s="246">
        <v>0</v>
      </c>
      <c r="AJ23" s="246">
        <v>0</v>
      </c>
      <c r="AK23" s="246">
        <v>0</v>
      </c>
      <c r="AL23" s="246">
        <v>0</v>
      </c>
      <c r="AM23" s="246">
        <v>0</v>
      </c>
      <c r="AN23" s="246">
        <v>0</v>
      </c>
      <c r="AO23" s="246">
        <v>0</v>
      </c>
      <c r="AP23" s="246">
        <v>0</v>
      </c>
      <c r="AQ23" s="246">
        <v>0</v>
      </c>
      <c r="AR23" s="246">
        <v>0</v>
      </c>
      <c r="AS23" s="246">
        <v>0</v>
      </c>
      <c r="AT23" s="247">
        <v>0</v>
      </c>
      <c r="AU23" s="248"/>
    </row>
    <row r="24" spans="1:47">
      <c r="A24" s="217">
        <v>21</v>
      </c>
      <c r="B24" s="218" t="s">
        <v>308</v>
      </c>
      <c r="C24" s="219" t="s">
        <v>943</v>
      </c>
      <c r="D24" s="219" t="s">
        <v>944</v>
      </c>
      <c r="E24" s="220" t="s">
        <v>109</v>
      </c>
      <c r="F24" s="221">
        <v>175</v>
      </c>
      <c r="G24" s="222">
        <v>201</v>
      </c>
      <c r="H24" s="222">
        <v>117</v>
      </c>
      <c r="I24" s="222">
        <v>117</v>
      </c>
      <c r="J24" s="222">
        <v>81</v>
      </c>
      <c r="K24" s="222">
        <v>201</v>
      </c>
      <c r="L24" s="222">
        <v>193</v>
      </c>
      <c r="M24" s="222">
        <v>185</v>
      </c>
      <c r="N24" s="222">
        <v>90.5</v>
      </c>
      <c r="O24" s="222">
        <v>202</v>
      </c>
      <c r="P24" s="222">
        <v>69</v>
      </c>
      <c r="Q24" s="222">
        <v>145</v>
      </c>
      <c r="R24" s="223">
        <v>1776.5</v>
      </c>
      <c r="S24" s="224">
        <v>2400</v>
      </c>
      <c r="T24" s="225">
        <v>74.02</v>
      </c>
      <c r="U24" s="226">
        <v>18</v>
      </c>
      <c r="V24" s="227">
        <v>15</v>
      </c>
      <c r="W24" s="227">
        <v>6</v>
      </c>
      <c r="X24" s="227">
        <v>11</v>
      </c>
      <c r="Y24" s="227">
        <v>7</v>
      </c>
      <c r="Z24" s="227">
        <v>12</v>
      </c>
      <c r="AA24" s="227">
        <v>10</v>
      </c>
      <c r="AB24" s="227">
        <v>14</v>
      </c>
      <c r="AC24" s="227">
        <v>9</v>
      </c>
      <c r="AD24" s="227">
        <v>15</v>
      </c>
      <c r="AE24" s="227">
        <v>5</v>
      </c>
      <c r="AF24" s="227">
        <v>10</v>
      </c>
      <c r="AG24" s="228">
        <v>132</v>
      </c>
      <c r="AH24" s="229">
        <v>40</v>
      </c>
      <c r="AI24" s="230">
        <v>56</v>
      </c>
      <c r="AJ24" s="230">
        <v>17</v>
      </c>
      <c r="AK24" s="230">
        <v>23</v>
      </c>
      <c r="AL24" s="230">
        <v>19</v>
      </c>
      <c r="AM24" s="230">
        <v>54</v>
      </c>
      <c r="AN24" s="230">
        <v>31</v>
      </c>
      <c r="AO24" s="230">
        <v>25</v>
      </c>
      <c r="AP24" s="230">
        <v>12</v>
      </c>
      <c r="AQ24" s="230">
        <v>26</v>
      </c>
      <c r="AR24" s="230">
        <v>10</v>
      </c>
      <c r="AS24" s="230">
        <v>28</v>
      </c>
      <c r="AT24" s="231">
        <v>341</v>
      </c>
      <c r="AU24" s="232">
        <v>240</v>
      </c>
    </row>
    <row r="25" spans="1:47">
      <c r="A25" s="217">
        <v>22</v>
      </c>
      <c r="B25" s="218"/>
      <c r="C25" s="219" t="s">
        <v>791</v>
      </c>
      <c r="D25" s="219" t="s">
        <v>792</v>
      </c>
      <c r="E25" s="220" t="s">
        <v>109</v>
      </c>
      <c r="F25" s="221">
        <v>143.4</v>
      </c>
      <c r="G25" s="222">
        <v>158.5</v>
      </c>
      <c r="H25" s="222">
        <v>141.69999999999999</v>
      </c>
      <c r="I25" s="222">
        <v>142.1</v>
      </c>
      <c r="J25" s="222">
        <v>154</v>
      </c>
      <c r="K25" s="222">
        <v>131.80000000000001</v>
      </c>
      <c r="L25" s="222">
        <v>125.1</v>
      </c>
      <c r="M25" s="222">
        <v>146.69999999999999</v>
      </c>
      <c r="N25" s="222">
        <v>122.3</v>
      </c>
      <c r="O25" s="222">
        <v>120.9</v>
      </c>
      <c r="P25" s="222">
        <v>101.7</v>
      </c>
      <c r="Q25" s="222">
        <v>200.4</v>
      </c>
      <c r="R25" s="223">
        <v>1688.6</v>
      </c>
      <c r="S25" s="224">
        <v>2000</v>
      </c>
      <c r="T25" s="225">
        <v>84.43</v>
      </c>
      <c r="U25" s="226">
        <v>11</v>
      </c>
      <c r="V25" s="227">
        <v>11</v>
      </c>
      <c r="W25" s="227">
        <v>10</v>
      </c>
      <c r="X25" s="227">
        <v>9</v>
      </c>
      <c r="Y25" s="227">
        <v>10</v>
      </c>
      <c r="Z25" s="227">
        <v>12</v>
      </c>
      <c r="AA25" s="227">
        <v>7</v>
      </c>
      <c r="AB25" s="227">
        <v>11</v>
      </c>
      <c r="AC25" s="227">
        <v>7</v>
      </c>
      <c r="AD25" s="227">
        <v>14</v>
      </c>
      <c r="AE25" s="227">
        <v>5</v>
      </c>
      <c r="AF25" s="227">
        <v>15</v>
      </c>
      <c r="AG25" s="228">
        <v>122</v>
      </c>
      <c r="AH25" s="229">
        <v>14</v>
      </c>
      <c r="AI25" s="230">
        <v>19</v>
      </c>
      <c r="AJ25" s="230">
        <v>21</v>
      </c>
      <c r="AK25" s="230">
        <v>17</v>
      </c>
      <c r="AL25" s="230">
        <v>18</v>
      </c>
      <c r="AM25" s="230">
        <v>18</v>
      </c>
      <c r="AN25" s="230">
        <v>19</v>
      </c>
      <c r="AO25" s="230">
        <v>15</v>
      </c>
      <c r="AP25" s="230">
        <v>14</v>
      </c>
      <c r="AQ25" s="230">
        <v>12</v>
      </c>
      <c r="AR25" s="230">
        <v>13</v>
      </c>
      <c r="AS25" s="230">
        <v>21</v>
      </c>
      <c r="AT25" s="231">
        <v>201</v>
      </c>
      <c r="AU25" s="232">
        <v>250</v>
      </c>
    </row>
    <row r="26" spans="1:47">
      <c r="A26" s="217">
        <v>23</v>
      </c>
      <c r="B26" s="218"/>
      <c r="C26" s="219" t="s">
        <v>822</v>
      </c>
      <c r="D26" s="219" t="s">
        <v>244</v>
      </c>
      <c r="E26" s="220" t="s">
        <v>109</v>
      </c>
      <c r="F26" s="221">
        <v>162.19999999999999</v>
      </c>
      <c r="G26" s="222">
        <v>157</v>
      </c>
      <c r="H26" s="222">
        <v>221</v>
      </c>
      <c r="I26" s="222">
        <v>191</v>
      </c>
      <c r="J26" s="222">
        <v>199</v>
      </c>
      <c r="K26" s="222">
        <v>242.5</v>
      </c>
      <c r="L26" s="222">
        <v>143.5</v>
      </c>
      <c r="M26" s="222">
        <v>8</v>
      </c>
      <c r="N26" s="222">
        <v>18</v>
      </c>
      <c r="O26" s="222">
        <v>50.5</v>
      </c>
      <c r="P26" s="222">
        <v>151</v>
      </c>
      <c r="Q26" s="222">
        <v>84</v>
      </c>
      <c r="R26" s="223">
        <v>1627.7</v>
      </c>
      <c r="S26" s="224">
        <v>1500</v>
      </c>
      <c r="T26" s="225">
        <v>108.51</v>
      </c>
      <c r="U26" s="226">
        <v>18</v>
      </c>
      <c r="V26" s="227">
        <v>19</v>
      </c>
      <c r="W26" s="227">
        <v>21</v>
      </c>
      <c r="X26" s="227">
        <v>19</v>
      </c>
      <c r="Y26" s="227">
        <v>23</v>
      </c>
      <c r="Z26" s="227">
        <v>21</v>
      </c>
      <c r="AA26" s="227">
        <v>10</v>
      </c>
      <c r="AB26" s="227">
        <v>1</v>
      </c>
      <c r="AC26" s="227">
        <v>3</v>
      </c>
      <c r="AD26" s="227">
        <v>3</v>
      </c>
      <c r="AE26" s="227">
        <v>20</v>
      </c>
      <c r="AF26" s="227">
        <v>13</v>
      </c>
      <c r="AG26" s="228">
        <v>171</v>
      </c>
      <c r="AH26" s="229">
        <v>0</v>
      </c>
      <c r="AI26" s="230">
        <v>0</v>
      </c>
      <c r="AJ26" s="230">
        <v>0</v>
      </c>
      <c r="AK26" s="230">
        <v>0</v>
      </c>
      <c r="AL26" s="230">
        <v>0</v>
      </c>
      <c r="AM26" s="230">
        <v>0</v>
      </c>
      <c r="AN26" s="230">
        <v>0</v>
      </c>
      <c r="AO26" s="230">
        <v>0</v>
      </c>
      <c r="AP26" s="230">
        <v>0</v>
      </c>
      <c r="AQ26" s="230">
        <v>0</v>
      </c>
      <c r="AR26" s="230">
        <v>0</v>
      </c>
      <c r="AS26" s="230">
        <v>0</v>
      </c>
      <c r="AT26" s="231">
        <v>0</v>
      </c>
      <c r="AU26" s="232"/>
    </row>
    <row r="27" spans="1:47">
      <c r="A27" s="217">
        <v>24</v>
      </c>
      <c r="B27" s="218" t="s">
        <v>308</v>
      </c>
      <c r="C27" s="219" t="s">
        <v>940</v>
      </c>
      <c r="D27" s="219" t="s">
        <v>941</v>
      </c>
      <c r="E27" s="220" t="s">
        <v>109</v>
      </c>
      <c r="F27" s="221">
        <v>210</v>
      </c>
      <c r="G27" s="222">
        <v>150</v>
      </c>
      <c r="H27" s="222">
        <v>145</v>
      </c>
      <c r="I27" s="222">
        <v>125</v>
      </c>
      <c r="J27" s="222">
        <v>210</v>
      </c>
      <c r="K27" s="222">
        <v>110</v>
      </c>
      <c r="L27" s="222">
        <v>125</v>
      </c>
      <c r="M27" s="222">
        <v>90</v>
      </c>
      <c r="N27" s="222">
        <v>90</v>
      </c>
      <c r="O27" s="222">
        <v>120</v>
      </c>
      <c r="P27" s="222">
        <v>115</v>
      </c>
      <c r="Q27" s="222">
        <v>120</v>
      </c>
      <c r="R27" s="223">
        <v>1610</v>
      </c>
      <c r="S27" s="224">
        <v>3600</v>
      </c>
      <c r="T27" s="225">
        <v>44.72</v>
      </c>
      <c r="U27" s="226">
        <v>21</v>
      </c>
      <c r="V27" s="227">
        <v>15</v>
      </c>
      <c r="W27" s="227">
        <v>29</v>
      </c>
      <c r="X27" s="227">
        <v>20</v>
      </c>
      <c r="Y27" s="227">
        <v>21</v>
      </c>
      <c r="Z27" s="227">
        <v>21</v>
      </c>
      <c r="AA27" s="227">
        <v>23</v>
      </c>
      <c r="AB27" s="227">
        <v>20</v>
      </c>
      <c r="AC27" s="227">
        <v>6</v>
      </c>
      <c r="AD27" s="227">
        <v>24</v>
      </c>
      <c r="AE27" s="227">
        <v>19</v>
      </c>
      <c r="AF27" s="227">
        <v>24</v>
      </c>
      <c r="AG27" s="228">
        <v>243</v>
      </c>
      <c r="AH27" s="229">
        <v>40</v>
      </c>
      <c r="AI27" s="230">
        <v>15</v>
      </c>
      <c r="AJ27" s="230">
        <v>13</v>
      </c>
      <c r="AK27" s="230">
        <v>12</v>
      </c>
      <c r="AL27" s="230">
        <v>21</v>
      </c>
      <c r="AM27" s="230">
        <v>11</v>
      </c>
      <c r="AN27" s="230">
        <v>61</v>
      </c>
      <c r="AO27" s="230">
        <v>9</v>
      </c>
      <c r="AP27" s="230">
        <v>9</v>
      </c>
      <c r="AQ27" s="230">
        <v>12</v>
      </c>
      <c r="AR27" s="230">
        <v>11</v>
      </c>
      <c r="AS27" s="230">
        <v>12</v>
      </c>
      <c r="AT27" s="231">
        <v>226</v>
      </c>
      <c r="AU27" s="232">
        <v>360</v>
      </c>
    </row>
    <row r="28" spans="1:47">
      <c r="A28" s="217">
        <v>25</v>
      </c>
      <c r="B28" s="218"/>
      <c r="C28" s="219" t="s">
        <v>880</v>
      </c>
      <c r="D28" s="219" t="s">
        <v>1186</v>
      </c>
      <c r="E28" s="220" t="s">
        <v>109</v>
      </c>
      <c r="F28" s="221">
        <v>46</v>
      </c>
      <c r="G28" s="222">
        <v>86</v>
      </c>
      <c r="H28" s="222">
        <v>207.5</v>
      </c>
      <c r="I28" s="222">
        <v>118</v>
      </c>
      <c r="J28" s="222">
        <v>207.2</v>
      </c>
      <c r="K28" s="222">
        <v>102.4</v>
      </c>
      <c r="L28" s="222">
        <v>124.8</v>
      </c>
      <c r="M28" s="222">
        <v>114.3</v>
      </c>
      <c r="N28" s="222">
        <v>108.1</v>
      </c>
      <c r="O28" s="222">
        <v>186.7</v>
      </c>
      <c r="P28" s="222">
        <v>211.6</v>
      </c>
      <c r="Q28" s="222">
        <v>72.3</v>
      </c>
      <c r="R28" s="223">
        <v>1584.9</v>
      </c>
      <c r="S28" s="224">
        <v>2000</v>
      </c>
      <c r="T28" s="225">
        <v>79.25</v>
      </c>
      <c r="U28" s="226">
        <v>7</v>
      </c>
      <c r="V28" s="227">
        <v>7</v>
      </c>
      <c r="W28" s="227">
        <v>17</v>
      </c>
      <c r="X28" s="227">
        <v>10</v>
      </c>
      <c r="Y28" s="227">
        <v>16</v>
      </c>
      <c r="Z28" s="227">
        <v>12</v>
      </c>
      <c r="AA28" s="227">
        <v>12</v>
      </c>
      <c r="AB28" s="227">
        <v>6</v>
      </c>
      <c r="AC28" s="227">
        <v>10</v>
      </c>
      <c r="AD28" s="227">
        <v>18</v>
      </c>
      <c r="AE28" s="227">
        <v>21</v>
      </c>
      <c r="AF28" s="227">
        <v>7</v>
      </c>
      <c r="AG28" s="228">
        <v>143</v>
      </c>
      <c r="AH28" s="229">
        <v>6</v>
      </c>
      <c r="AI28" s="230">
        <v>9</v>
      </c>
      <c r="AJ28" s="230">
        <v>20</v>
      </c>
      <c r="AK28" s="230">
        <v>12</v>
      </c>
      <c r="AL28" s="230">
        <v>21</v>
      </c>
      <c r="AM28" s="230">
        <v>14</v>
      </c>
      <c r="AN28" s="230">
        <v>14</v>
      </c>
      <c r="AO28" s="230">
        <v>10</v>
      </c>
      <c r="AP28" s="230">
        <v>8</v>
      </c>
      <c r="AQ28" s="230">
        <v>19</v>
      </c>
      <c r="AR28" s="230">
        <v>21</v>
      </c>
      <c r="AS28" s="230">
        <v>0</v>
      </c>
      <c r="AT28" s="231">
        <v>154</v>
      </c>
      <c r="AU28" s="232">
        <v>200</v>
      </c>
    </row>
    <row r="29" spans="1:47">
      <c r="A29" s="217">
        <v>26</v>
      </c>
      <c r="B29" s="218"/>
      <c r="C29" s="219" t="s">
        <v>805</v>
      </c>
      <c r="D29" s="219" t="s">
        <v>166</v>
      </c>
      <c r="E29" s="220" t="s">
        <v>109</v>
      </c>
      <c r="F29" s="221">
        <v>131</v>
      </c>
      <c r="G29" s="222">
        <v>129</v>
      </c>
      <c r="H29" s="222">
        <v>124</v>
      </c>
      <c r="I29" s="222">
        <v>134</v>
      </c>
      <c r="J29" s="222">
        <v>128</v>
      </c>
      <c r="K29" s="222">
        <v>130</v>
      </c>
      <c r="L29" s="222">
        <v>136</v>
      </c>
      <c r="M29" s="222">
        <v>141</v>
      </c>
      <c r="N29" s="222">
        <v>129</v>
      </c>
      <c r="O29" s="222">
        <v>136</v>
      </c>
      <c r="P29" s="222">
        <v>126</v>
      </c>
      <c r="Q29" s="222">
        <v>133</v>
      </c>
      <c r="R29" s="223">
        <v>1577</v>
      </c>
      <c r="S29" s="224">
        <v>1500</v>
      </c>
      <c r="T29" s="225">
        <v>105.13</v>
      </c>
      <c r="U29" s="226">
        <v>10</v>
      </c>
      <c r="V29" s="227">
        <v>10</v>
      </c>
      <c r="W29" s="227">
        <v>10</v>
      </c>
      <c r="X29" s="227">
        <v>9</v>
      </c>
      <c r="Y29" s="227">
        <v>9</v>
      </c>
      <c r="Z29" s="227">
        <v>11</v>
      </c>
      <c r="AA29" s="227">
        <v>10</v>
      </c>
      <c r="AB29" s="227">
        <v>11</v>
      </c>
      <c r="AC29" s="227">
        <v>9</v>
      </c>
      <c r="AD29" s="227">
        <v>9</v>
      </c>
      <c r="AE29" s="227">
        <v>9</v>
      </c>
      <c r="AF29" s="227">
        <v>8</v>
      </c>
      <c r="AG29" s="228">
        <v>115</v>
      </c>
      <c r="AH29" s="229">
        <v>10</v>
      </c>
      <c r="AI29" s="230">
        <v>10</v>
      </c>
      <c r="AJ29" s="230">
        <v>10</v>
      </c>
      <c r="AK29" s="230">
        <v>11</v>
      </c>
      <c r="AL29" s="230">
        <v>10</v>
      </c>
      <c r="AM29" s="230">
        <v>11</v>
      </c>
      <c r="AN29" s="230">
        <v>11</v>
      </c>
      <c r="AO29" s="230">
        <v>12</v>
      </c>
      <c r="AP29" s="230">
        <v>12</v>
      </c>
      <c r="AQ29" s="230">
        <v>11</v>
      </c>
      <c r="AR29" s="230">
        <v>10</v>
      </c>
      <c r="AS29" s="230">
        <v>11</v>
      </c>
      <c r="AT29" s="231">
        <v>129</v>
      </c>
      <c r="AU29" s="232">
        <v>150</v>
      </c>
    </row>
    <row r="30" spans="1:47">
      <c r="A30" s="217">
        <v>27</v>
      </c>
      <c r="B30" s="218"/>
      <c r="C30" s="219" t="s">
        <v>1145</v>
      </c>
      <c r="D30" s="219" t="s">
        <v>1146</v>
      </c>
      <c r="E30" s="220" t="s">
        <v>109</v>
      </c>
      <c r="F30" s="221">
        <v>96.5</v>
      </c>
      <c r="G30" s="222">
        <v>129</v>
      </c>
      <c r="H30" s="222">
        <v>67</v>
      </c>
      <c r="I30" s="222">
        <v>64</v>
      </c>
      <c r="J30" s="222">
        <v>143</v>
      </c>
      <c r="K30" s="222">
        <v>130</v>
      </c>
      <c r="L30" s="222">
        <v>131</v>
      </c>
      <c r="M30" s="222">
        <v>128.5</v>
      </c>
      <c r="N30" s="222">
        <v>191</v>
      </c>
      <c r="O30" s="222">
        <v>150</v>
      </c>
      <c r="P30" s="222">
        <v>131.5</v>
      </c>
      <c r="Q30" s="222">
        <v>189.5</v>
      </c>
      <c r="R30" s="223">
        <v>1551</v>
      </c>
      <c r="S30" s="224">
        <v>1560</v>
      </c>
      <c r="T30" s="225">
        <v>99.42</v>
      </c>
      <c r="U30" s="226">
        <v>5</v>
      </c>
      <c r="V30" s="227">
        <v>8</v>
      </c>
      <c r="W30" s="227">
        <v>6</v>
      </c>
      <c r="X30" s="227">
        <v>5</v>
      </c>
      <c r="Y30" s="227">
        <v>8</v>
      </c>
      <c r="Z30" s="227">
        <v>9</v>
      </c>
      <c r="AA30" s="227">
        <v>10</v>
      </c>
      <c r="AB30" s="227">
        <v>11</v>
      </c>
      <c r="AC30" s="227">
        <v>16</v>
      </c>
      <c r="AD30" s="227">
        <v>13</v>
      </c>
      <c r="AE30" s="227">
        <v>8</v>
      </c>
      <c r="AF30" s="227">
        <v>13</v>
      </c>
      <c r="AG30" s="228">
        <v>112</v>
      </c>
      <c r="AH30" s="229">
        <v>19</v>
      </c>
      <c r="AI30" s="230">
        <v>26</v>
      </c>
      <c r="AJ30" s="230">
        <v>19</v>
      </c>
      <c r="AK30" s="230">
        <v>22</v>
      </c>
      <c r="AL30" s="230">
        <v>15</v>
      </c>
      <c r="AM30" s="230">
        <v>23</v>
      </c>
      <c r="AN30" s="230">
        <v>15</v>
      </c>
      <c r="AO30" s="230">
        <v>16</v>
      </c>
      <c r="AP30" s="230">
        <v>22</v>
      </c>
      <c r="AQ30" s="230">
        <v>16</v>
      </c>
      <c r="AR30" s="230">
        <v>18</v>
      </c>
      <c r="AS30" s="230">
        <v>20</v>
      </c>
      <c r="AT30" s="231">
        <v>231</v>
      </c>
      <c r="AU30" s="232">
        <v>365</v>
      </c>
    </row>
    <row r="31" spans="1:47">
      <c r="A31" s="217">
        <v>28</v>
      </c>
      <c r="B31" s="218"/>
      <c r="C31" s="219" t="s">
        <v>1061</v>
      </c>
      <c r="D31" s="219" t="s">
        <v>1062</v>
      </c>
      <c r="E31" s="220" t="s">
        <v>119</v>
      </c>
      <c r="F31" s="221">
        <v>118.6</v>
      </c>
      <c r="G31" s="222">
        <v>106.5</v>
      </c>
      <c r="H31" s="222">
        <v>210.1</v>
      </c>
      <c r="I31" s="222">
        <v>190.2</v>
      </c>
      <c r="J31" s="222">
        <v>114.6</v>
      </c>
      <c r="K31" s="222">
        <v>113.8</v>
      </c>
      <c r="L31" s="222">
        <v>171.1</v>
      </c>
      <c r="M31" s="222">
        <v>82</v>
      </c>
      <c r="N31" s="222">
        <v>102.3</v>
      </c>
      <c r="O31" s="222">
        <v>85.2</v>
      </c>
      <c r="P31" s="222">
        <v>95.1</v>
      </c>
      <c r="Q31" s="222">
        <v>115.1</v>
      </c>
      <c r="R31" s="223">
        <v>1504.6</v>
      </c>
      <c r="S31" s="224">
        <v>1200</v>
      </c>
      <c r="T31" s="225">
        <v>125.38</v>
      </c>
      <c r="U31" s="226">
        <v>14</v>
      </c>
      <c r="V31" s="227">
        <v>13</v>
      </c>
      <c r="W31" s="227">
        <v>20</v>
      </c>
      <c r="X31" s="227">
        <v>15</v>
      </c>
      <c r="Y31" s="227">
        <v>9</v>
      </c>
      <c r="Z31" s="227">
        <v>7</v>
      </c>
      <c r="AA31" s="227">
        <v>14</v>
      </c>
      <c r="AB31" s="227">
        <v>8</v>
      </c>
      <c r="AC31" s="227">
        <v>9</v>
      </c>
      <c r="AD31" s="227">
        <v>10</v>
      </c>
      <c r="AE31" s="227">
        <v>11</v>
      </c>
      <c r="AF31" s="227">
        <v>13</v>
      </c>
      <c r="AG31" s="228">
        <v>143</v>
      </c>
      <c r="AH31" s="229">
        <v>22</v>
      </c>
      <c r="AI31" s="230">
        <v>20</v>
      </c>
      <c r="AJ31" s="230">
        <v>31</v>
      </c>
      <c r="AK31" s="230">
        <v>42</v>
      </c>
      <c r="AL31" s="230">
        <v>23</v>
      </c>
      <c r="AM31" s="230">
        <v>25</v>
      </c>
      <c r="AN31" s="230">
        <v>31</v>
      </c>
      <c r="AO31" s="230">
        <v>17</v>
      </c>
      <c r="AP31" s="230">
        <v>19</v>
      </c>
      <c r="AQ31" s="230">
        <v>20</v>
      </c>
      <c r="AR31" s="230">
        <v>22</v>
      </c>
      <c r="AS31" s="230">
        <v>26</v>
      </c>
      <c r="AT31" s="231">
        <v>298</v>
      </c>
      <c r="AU31" s="232">
        <v>200</v>
      </c>
    </row>
    <row r="32" spans="1:47">
      <c r="A32" s="217">
        <v>29</v>
      </c>
      <c r="B32" s="218" t="s">
        <v>308</v>
      </c>
      <c r="C32" s="219" t="s">
        <v>795</v>
      </c>
      <c r="D32" s="219" t="s">
        <v>275</v>
      </c>
      <c r="E32" s="220" t="s">
        <v>119</v>
      </c>
      <c r="F32" s="221">
        <v>106.4</v>
      </c>
      <c r="G32" s="222">
        <v>156.1</v>
      </c>
      <c r="H32" s="222">
        <v>158.9</v>
      </c>
      <c r="I32" s="222">
        <v>95</v>
      </c>
      <c r="J32" s="222">
        <v>98</v>
      </c>
      <c r="K32" s="222">
        <v>83.7</v>
      </c>
      <c r="L32" s="222">
        <v>122.5</v>
      </c>
      <c r="M32" s="222">
        <v>121.7</v>
      </c>
      <c r="N32" s="222">
        <v>125.7</v>
      </c>
      <c r="O32" s="222">
        <v>179.1</v>
      </c>
      <c r="P32" s="222">
        <v>127.1</v>
      </c>
      <c r="Q32" s="222">
        <v>128</v>
      </c>
      <c r="R32" s="223">
        <v>1502.2</v>
      </c>
      <c r="S32" s="224">
        <v>1500</v>
      </c>
      <c r="T32" s="225">
        <v>100.15</v>
      </c>
      <c r="U32" s="226">
        <v>25</v>
      </c>
      <c r="V32" s="227">
        <v>24</v>
      </c>
      <c r="W32" s="227">
        <v>22</v>
      </c>
      <c r="X32" s="227">
        <v>19</v>
      </c>
      <c r="Y32" s="227">
        <v>19</v>
      </c>
      <c r="Z32" s="227">
        <v>19</v>
      </c>
      <c r="AA32" s="227">
        <v>23</v>
      </c>
      <c r="AB32" s="227">
        <v>22</v>
      </c>
      <c r="AC32" s="227">
        <v>24</v>
      </c>
      <c r="AD32" s="227">
        <v>26</v>
      </c>
      <c r="AE32" s="227">
        <v>23</v>
      </c>
      <c r="AF32" s="227">
        <v>27</v>
      </c>
      <c r="AG32" s="228">
        <v>273</v>
      </c>
      <c r="AH32" s="229">
        <v>25</v>
      </c>
      <c r="AI32" s="230">
        <v>29</v>
      </c>
      <c r="AJ32" s="230">
        <v>31</v>
      </c>
      <c r="AK32" s="230">
        <v>30</v>
      </c>
      <c r="AL32" s="230">
        <v>18</v>
      </c>
      <c r="AM32" s="230">
        <v>24</v>
      </c>
      <c r="AN32" s="230">
        <v>20</v>
      </c>
      <c r="AO32" s="230">
        <v>20</v>
      </c>
      <c r="AP32" s="230">
        <v>18</v>
      </c>
      <c r="AQ32" s="230">
        <v>35</v>
      </c>
      <c r="AR32" s="230">
        <v>21</v>
      </c>
      <c r="AS32" s="230">
        <v>20</v>
      </c>
      <c r="AT32" s="231">
        <v>291</v>
      </c>
      <c r="AU32" s="232">
        <v>300</v>
      </c>
    </row>
    <row r="33" spans="1:47">
      <c r="A33" s="233">
        <v>30</v>
      </c>
      <c r="B33" s="234"/>
      <c r="C33" s="235" t="s">
        <v>814</v>
      </c>
      <c r="D33" s="235" t="s">
        <v>1180</v>
      </c>
      <c r="E33" s="236" t="s">
        <v>202</v>
      </c>
      <c r="F33" s="237">
        <v>420</v>
      </c>
      <c r="G33" s="238">
        <v>300</v>
      </c>
      <c r="H33" s="238">
        <v>405</v>
      </c>
      <c r="I33" s="238">
        <v>200</v>
      </c>
      <c r="J33" s="238">
        <v>150</v>
      </c>
      <c r="K33" s="238">
        <v>0</v>
      </c>
      <c r="L33" s="238">
        <v>0</v>
      </c>
      <c r="M33" s="238">
        <v>0</v>
      </c>
      <c r="N33" s="238">
        <v>0</v>
      </c>
      <c r="O33" s="238">
        <v>0</v>
      </c>
      <c r="P33" s="238">
        <v>0</v>
      </c>
      <c r="Q33" s="238">
        <v>0</v>
      </c>
      <c r="R33" s="239">
        <v>1475</v>
      </c>
      <c r="S33" s="240">
        <v>2000</v>
      </c>
      <c r="T33" s="241">
        <v>73.75</v>
      </c>
      <c r="U33" s="242">
        <v>24</v>
      </c>
      <c r="V33" s="243">
        <v>25</v>
      </c>
      <c r="W33" s="243">
        <v>27</v>
      </c>
      <c r="X33" s="243">
        <v>15</v>
      </c>
      <c r="Y33" s="243">
        <v>15</v>
      </c>
      <c r="Z33" s="243">
        <v>0</v>
      </c>
      <c r="AA33" s="243">
        <v>0</v>
      </c>
      <c r="AB33" s="243">
        <v>0</v>
      </c>
      <c r="AC33" s="243">
        <v>0</v>
      </c>
      <c r="AD33" s="243">
        <v>0</v>
      </c>
      <c r="AE33" s="243">
        <v>0</v>
      </c>
      <c r="AF33" s="243">
        <v>0</v>
      </c>
      <c r="AG33" s="244">
        <v>106</v>
      </c>
      <c r="AH33" s="245">
        <v>60</v>
      </c>
      <c r="AI33" s="246">
        <v>45</v>
      </c>
      <c r="AJ33" s="246">
        <v>51</v>
      </c>
      <c r="AK33" s="246">
        <v>25</v>
      </c>
      <c r="AL33" s="246">
        <v>15</v>
      </c>
      <c r="AM33" s="246">
        <v>0</v>
      </c>
      <c r="AN33" s="246">
        <v>0</v>
      </c>
      <c r="AO33" s="246">
        <v>0</v>
      </c>
      <c r="AP33" s="246">
        <v>0</v>
      </c>
      <c r="AQ33" s="246">
        <v>0</v>
      </c>
      <c r="AR33" s="246">
        <v>0</v>
      </c>
      <c r="AS33" s="246">
        <v>0</v>
      </c>
      <c r="AT33" s="247">
        <v>196</v>
      </c>
      <c r="AU33" s="248">
        <v>500</v>
      </c>
    </row>
    <row r="34" spans="1:47">
      <c r="A34" s="217">
        <v>31</v>
      </c>
      <c r="B34" s="218"/>
      <c r="C34" s="219" t="s">
        <v>808</v>
      </c>
      <c r="D34" s="219" t="s">
        <v>911</v>
      </c>
      <c r="E34" s="220" t="s">
        <v>142</v>
      </c>
      <c r="F34" s="221">
        <v>137</v>
      </c>
      <c r="G34" s="222">
        <v>100</v>
      </c>
      <c r="H34" s="222">
        <v>99</v>
      </c>
      <c r="I34" s="222">
        <v>145</v>
      </c>
      <c r="J34" s="222">
        <v>132</v>
      </c>
      <c r="K34" s="222">
        <v>116</v>
      </c>
      <c r="L34" s="222">
        <v>142</v>
      </c>
      <c r="M34" s="222">
        <v>122</v>
      </c>
      <c r="N34" s="222">
        <v>116</v>
      </c>
      <c r="O34" s="222">
        <v>117</v>
      </c>
      <c r="P34" s="222">
        <v>115</v>
      </c>
      <c r="Q34" s="222">
        <v>115</v>
      </c>
      <c r="R34" s="223">
        <v>1456</v>
      </c>
      <c r="S34" s="224">
        <v>1200</v>
      </c>
      <c r="T34" s="225">
        <v>121.33</v>
      </c>
      <c r="U34" s="226">
        <v>12</v>
      </c>
      <c r="V34" s="227">
        <v>8</v>
      </c>
      <c r="W34" s="227">
        <v>9</v>
      </c>
      <c r="X34" s="227">
        <v>14</v>
      </c>
      <c r="Y34" s="227">
        <v>12</v>
      </c>
      <c r="Z34" s="227">
        <v>11</v>
      </c>
      <c r="AA34" s="227">
        <v>13</v>
      </c>
      <c r="AB34" s="227">
        <v>11</v>
      </c>
      <c r="AC34" s="227">
        <v>10</v>
      </c>
      <c r="AD34" s="227">
        <v>11</v>
      </c>
      <c r="AE34" s="227">
        <v>9</v>
      </c>
      <c r="AF34" s="227">
        <v>9</v>
      </c>
      <c r="AG34" s="228">
        <v>129</v>
      </c>
      <c r="AH34" s="229">
        <v>0</v>
      </c>
      <c r="AI34" s="230">
        <v>0</v>
      </c>
      <c r="AJ34" s="230">
        <v>0</v>
      </c>
      <c r="AK34" s="230">
        <v>0</v>
      </c>
      <c r="AL34" s="230">
        <v>0</v>
      </c>
      <c r="AM34" s="230">
        <v>0</v>
      </c>
      <c r="AN34" s="230">
        <v>0</v>
      </c>
      <c r="AO34" s="230">
        <v>0</v>
      </c>
      <c r="AP34" s="230">
        <v>0</v>
      </c>
      <c r="AQ34" s="230">
        <v>0</v>
      </c>
      <c r="AR34" s="230">
        <v>0</v>
      </c>
      <c r="AS34" s="230">
        <v>0</v>
      </c>
      <c r="AT34" s="231">
        <v>0</v>
      </c>
      <c r="AU34" s="232"/>
    </row>
    <row r="35" spans="1:47">
      <c r="A35" s="217">
        <v>32</v>
      </c>
      <c r="B35" s="218"/>
      <c r="C35" s="219" t="s">
        <v>849</v>
      </c>
      <c r="D35" s="219" t="s">
        <v>140</v>
      </c>
      <c r="E35" s="220" t="s">
        <v>109</v>
      </c>
      <c r="F35" s="221">
        <v>119</v>
      </c>
      <c r="G35" s="222">
        <v>128</v>
      </c>
      <c r="H35" s="222">
        <v>66</v>
      </c>
      <c r="I35" s="222">
        <v>106</v>
      </c>
      <c r="J35" s="222">
        <v>105</v>
      </c>
      <c r="K35" s="222">
        <v>94</v>
      </c>
      <c r="L35" s="222">
        <v>105</v>
      </c>
      <c r="M35" s="222">
        <v>135</v>
      </c>
      <c r="N35" s="222">
        <v>133</v>
      </c>
      <c r="O35" s="222">
        <v>137</v>
      </c>
      <c r="P35" s="222">
        <v>151</v>
      </c>
      <c r="Q35" s="222">
        <v>150</v>
      </c>
      <c r="R35" s="223">
        <v>1429</v>
      </c>
      <c r="S35" s="224">
        <v>1000</v>
      </c>
      <c r="T35" s="225">
        <v>142.9</v>
      </c>
      <c r="U35" s="226">
        <v>30</v>
      </c>
      <c r="V35" s="227">
        <v>31</v>
      </c>
      <c r="W35" s="227">
        <v>30</v>
      </c>
      <c r="X35" s="227">
        <v>31</v>
      </c>
      <c r="Y35" s="227">
        <v>31</v>
      </c>
      <c r="Z35" s="227">
        <v>30</v>
      </c>
      <c r="AA35" s="227">
        <v>31</v>
      </c>
      <c r="AB35" s="227">
        <v>30</v>
      </c>
      <c r="AC35" s="227">
        <v>31</v>
      </c>
      <c r="AD35" s="227">
        <v>31</v>
      </c>
      <c r="AE35" s="227">
        <v>28</v>
      </c>
      <c r="AF35" s="227">
        <v>31</v>
      </c>
      <c r="AG35" s="228">
        <v>365</v>
      </c>
      <c r="AH35" s="229">
        <v>20</v>
      </c>
      <c r="AI35" s="230">
        <v>20</v>
      </c>
      <c r="AJ35" s="230">
        <v>9</v>
      </c>
      <c r="AK35" s="230">
        <v>12</v>
      </c>
      <c r="AL35" s="230">
        <v>12</v>
      </c>
      <c r="AM35" s="230">
        <v>12</v>
      </c>
      <c r="AN35" s="230">
        <v>12</v>
      </c>
      <c r="AO35" s="230">
        <v>20</v>
      </c>
      <c r="AP35" s="230">
        <v>17</v>
      </c>
      <c r="AQ35" s="230">
        <v>17</v>
      </c>
      <c r="AR35" s="230">
        <v>20</v>
      </c>
      <c r="AS35" s="230">
        <v>21</v>
      </c>
      <c r="AT35" s="231">
        <v>192</v>
      </c>
      <c r="AU35" s="232">
        <v>130</v>
      </c>
    </row>
    <row r="36" spans="1:47">
      <c r="A36" s="217">
        <v>33</v>
      </c>
      <c r="B36" s="218"/>
      <c r="C36" s="219" t="s">
        <v>823</v>
      </c>
      <c r="D36" s="219" t="s">
        <v>305</v>
      </c>
      <c r="E36" s="220" t="s">
        <v>109</v>
      </c>
      <c r="F36" s="221">
        <v>56.6</v>
      </c>
      <c r="G36" s="222">
        <v>157.6</v>
      </c>
      <c r="H36" s="222">
        <v>114.8</v>
      </c>
      <c r="I36" s="222">
        <v>190.6</v>
      </c>
      <c r="J36" s="222">
        <v>166.6</v>
      </c>
      <c r="K36" s="222">
        <v>108.6</v>
      </c>
      <c r="L36" s="222">
        <v>135.80000000000001</v>
      </c>
      <c r="M36" s="222">
        <v>125.8</v>
      </c>
      <c r="N36" s="222">
        <v>102.2</v>
      </c>
      <c r="O36" s="222">
        <v>60.9</v>
      </c>
      <c r="P36" s="222">
        <v>81.3</v>
      </c>
      <c r="Q36" s="222">
        <v>104.5</v>
      </c>
      <c r="R36" s="223">
        <v>1405.3</v>
      </c>
      <c r="S36" s="224">
        <v>800</v>
      </c>
      <c r="T36" s="225">
        <v>175.66</v>
      </c>
      <c r="U36" s="226">
        <v>9</v>
      </c>
      <c r="V36" s="227">
        <v>14</v>
      </c>
      <c r="W36" s="227">
        <v>15</v>
      </c>
      <c r="X36" s="227">
        <v>16</v>
      </c>
      <c r="Y36" s="227">
        <v>18</v>
      </c>
      <c r="Z36" s="227">
        <v>15</v>
      </c>
      <c r="AA36" s="227">
        <v>17</v>
      </c>
      <c r="AB36" s="227">
        <v>13</v>
      </c>
      <c r="AC36" s="227">
        <v>9</v>
      </c>
      <c r="AD36" s="227">
        <v>8</v>
      </c>
      <c r="AE36" s="227">
        <v>7</v>
      </c>
      <c r="AF36" s="227">
        <v>12</v>
      </c>
      <c r="AG36" s="228">
        <v>153</v>
      </c>
      <c r="AH36" s="229">
        <v>18</v>
      </c>
      <c r="AI36" s="230">
        <v>24</v>
      </c>
      <c r="AJ36" s="230">
        <v>20</v>
      </c>
      <c r="AK36" s="230">
        <v>29</v>
      </c>
      <c r="AL36" s="230">
        <v>25</v>
      </c>
      <c r="AM36" s="230">
        <v>16</v>
      </c>
      <c r="AN36" s="230">
        <v>21</v>
      </c>
      <c r="AO36" s="230">
        <v>12</v>
      </c>
      <c r="AP36" s="230">
        <v>21</v>
      </c>
      <c r="AQ36" s="230">
        <v>24</v>
      </c>
      <c r="AR36" s="230">
        <v>22</v>
      </c>
      <c r="AS36" s="230">
        <v>21</v>
      </c>
      <c r="AT36" s="231">
        <v>253</v>
      </c>
      <c r="AU36" s="232">
        <v>80</v>
      </c>
    </row>
    <row r="37" spans="1:47">
      <c r="A37" s="217">
        <v>34</v>
      </c>
      <c r="B37" s="218"/>
      <c r="C37" s="219" t="s">
        <v>804</v>
      </c>
      <c r="D37" s="219" t="s">
        <v>1047</v>
      </c>
      <c r="E37" s="220" t="s">
        <v>188</v>
      </c>
      <c r="F37" s="221">
        <v>24</v>
      </c>
      <c r="G37" s="222">
        <v>86</v>
      </c>
      <c r="H37" s="222">
        <v>127</v>
      </c>
      <c r="I37" s="222">
        <v>252</v>
      </c>
      <c r="J37" s="222">
        <v>176</v>
      </c>
      <c r="K37" s="222">
        <v>130</v>
      </c>
      <c r="L37" s="222">
        <v>91</v>
      </c>
      <c r="M37" s="222">
        <v>88</v>
      </c>
      <c r="N37" s="222">
        <v>157.5</v>
      </c>
      <c r="O37" s="222">
        <v>103</v>
      </c>
      <c r="P37" s="222">
        <v>107</v>
      </c>
      <c r="Q37" s="222">
        <v>62</v>
      </c>
      <c r="R37" s="223">
        <v>1403.5</v>
      </c>
      <c r="S37" s="224">
        <v>595</v>
      </c>
      <c r="T37" s="225">
        <v>235.88</v>
      </c>
      <c r="U37" s="226">
        <v>4</v>
      </c>
      <c r="V37" s="227">
        <v>10</v>
      </c>
      <c r="W37" s="227">
        <v>16</v>
      </c>
      <c r="X37" s="227">
        <v>28</v>
      </c>
      <c r="Y37" s="227">
        <v>22</v>
      </c>
      <c r="Z37" s="227">
        <v>15</v>
      </c>
      <c r="AA37" s="227">
        <v>8</v>
      </c>
      <c r="AB37" s="227">
        <v>12</v>
      </c>
      <c r="AC37" s="227">
        <v>15</v>
      </c>
      <c r="AD37" s="227">
        <v>10</v>
      </c>
      <c r="AE37" s="227">
        <v>12</v>
      </c>
      <c r="AF37" s="227">
        <v>7</v>
      </c>
      <c r="AG37" s="228">
        <v>159</v>
      </c>
      <c r="AH37" s="229">
        <v>3</v>
      </c>
      <c r="AI37" s="230">
        <v>15</v>
      </c>
      <c r="AJ37" s="230">
        <v>23</v>
      </c>
      <c r="AK37" s="230">
        <v>58</v>
      </c>
      <c r="AL37" s="230">
        <v>24</v>
      </c>
      <c r="AM37" s="230">
        <v>38</v>
      </c>
      <c r="AN37" s="230">
        <v>11</v>
      </c>
      <c r="AO37" s="230">
        <v>66</v>
      </c>
      <c r="AP37" s="230">
        <v>27</v>
      </c>
      <c r="AQ37" s="230">
        <v>17</v>
      </c>
      <c r="AR37" s="230">
        <v>19</v>
      </c>
      <c r="AS37" s="230">
        <v>46</v>
      </c>
      <c r="AT37" s="231">
        <v>347</v>
      </c>
      <c r="AU37" s="232"/>
    </row>
    <row r="38" spans="1:47">
      <c r="A38" s="217">
        <v>35</v>
      </c>
      <c r="B38" s="218"/>
      <c r="C38" s="219" t="s">
        <v>908</v>
      </c>
      <c r="D38" s="219" t="s">
        <v>909</v>
      </c>
      <c r="E38" s="220" t="s">
        <v>1154</v>
      </c>
      <c r="F38" s="221">
        <v>9</v>
      </c>
      <c r="G38" s="222">
        <v>22</v>
      </c>
      <c r="H38" s="222">
        <v>25</v>
      </c>
      <c r="I38" s="222">
        <v>102</v>
      </c>
      <c r="J38" s="222">
        <v>130</v>
      </c>
      <c r="K38" s="222">
        <v>191</v>
      </c>
      <c r="L38" s="222">
        <v>204</v>
      </c>
      <c r="M38" s="222">
        <v>266</v>
      </c>
      <c r="N38" s="222">
        <v>225</v>
      </c>
      <c r="O38" s="222">
        <v>32</v>
      </c>
      <c r="P38" s="222">
        <v>72</v>
      </c>
      <c r="Q38" s="222">
        <v>124</v>
      </c>
      <c r="R38" s="223">
        <v>1402</v>
      </c>
      <c r="S38" s="224">
        <v>500</v>
      </c>
      <c r="T38" s="225">
        <v>280.39999999999998</v>
      </c>
      <c r="U38" s="226">
        <v>3</v>
      </c>
      <c r="V38" s="227">
        <v>5</v>
      </c>
      <c r="W38" s="227">
        <v>5</v>
      </c>
      <c r="X38" s="227">
        <v>18</v>
      </c>
      <c r="Y38" s="227">
        <v>20</v>
      </c>
      <c r="Z38" s="227">
        <v>20</v>
      </c>
      <c r="AA38" s="227">
        <v>22</v>
      </c>
      <c r="AB38" s="227">
        <v>23</v>
      </c>
      <c r="AC38" s="227">
        <v>22</v>
      </c>
      <c r="AD38" s="227">
        <v>8</v>
      </c>
      <c r="AE38" s="227">
        <v>15</v>
      </c>
      <c r="AF38" s="227">
        <v>20</v>
      </c>
      <c r="AG38" s="228">
        <v>181</v>
      </c>
      <c r="AH38" s="229">
        <v>0</v>
      </c>
      <c r="AI38" s="230">
        <v>0</v>
      </c>
      <c r="AJ38" s="230">
        <v>0</v>
      </c>
      <c r="AK38" s="230">
        <v>0</v>
      </c>
      <c r="AL38" s="230">
        <v>0</v>
      </c>
      <c r="AM38" s="230">
        <v>0</v>
      </c>
      <c r="AN38" s="230">
        <v>0</v>
      </c>
      <c r="AO38" s="230">
        <v>0</v>
      </c>
      <c r="AP38" s="230">
        <v>0</v>
      </c>
      <c r="AQ38" s="230">
        <v>0</v>
      </c>
      <c r="AR38" s="230">
        <v>0</v>
      </c>
      <c r="AS38" s="230">
        <v>0</v>
      </c>
      <c r="AT38" s="231">
        <v>0</v>
      </c>
      <c r="AU38" s="232"/>
    </row>
    <row r="39" spans="1:47">
      <c r="A39" s="217">
        <v>36</v>
      </c>
      <c r="B39" s="218"/>
      <c r="C39" s="219" t="s">
        <v>912</v>
      </c>
      <c r="D39" s="219" t="s">
        <v>913</v>
      </c>
      <c r="E39" s="220" t="s">
        <v>109</v>
      </c>
      <c r="F39" s="221">
        <v>126</v>
      </c>
      <c r="G39" s="222">
        <v>175</v>
      </c>
      <c r="H39" s="222">
        <v>120</v>
      </c>
      <c r="I39" s="222">
        <v>51</v>
      </c>
      <c r="J39" s="222">
        <v>136</v>
      </c>
      <c r="K39" s="222">
        <v>126</v>
      </c>
      <c r="L39" s="222">
        <v>48</v>
      </c>
      <c r="M39" s="222">
        <v>84</v>
      </c>
      <c r="N39" s="222">
        <v>195</v>
      </c>
      <c r="O39" s="222">
        <v>156</v>
      </c>
      <c r="P39" s="222">
        <v>52</v>
      </c>
      <c r="Q39" s="222">
        <v>122</v>
      </c>
      <c r="R39" s="223">
        <v>1391</v>
      </c>
      <c r="S39" s="224">
        <v>1500</v>
      </c>
      <c r="T39" s="225">
        <v>92.73</v>
      </c>
      <c r="U39" s="226">
        <v>13</v>
      </c>
      <c r="V39" s="227">
        <v>20</v>
      </c>
      <c r="W39" s="227">
        <v>15</v>
      </c>
      <c r="X39" s="227">
        <v>6</v>
      </c>
      <c r="Y39" s="227">
        <v>11</v>
      </c>
      <c r="Z39" s="227">
        <v>14</v>
      </c>
      <c r="AA39" s="227">
        <v>6</v>
      </c>
      <c r="AB39" s="227">
        <v>6</v>
      </c>
      <c r="AC39" s="227">
        <v>18</v>
      </c>
      <c r="AD39" s="227">
        <v>13</v>
      </c>
      <c r="AE39" s="227">
        <v>6</v>
      </c>
      <c r="AF39" s="227">
        <v>14</v>
      </c>
      <c r="AG39" s="228">
        <v>142</v>
      </c>
      <c r="AH39" s="229">
        <v>0</v>
      </c>
      <c r="AI39" s="230">
        <v>18</v>
      </c>
      <c r="AJ39" s="230">
        <v>0</v>
      </c>
      <c r="AK39" s="230">
        <v>0</v>
      </c>
      <c r="AL39" s="230">
        <v>0</v>
      </c>
      <c r="AM39" s="230">
        <v>0</v>
      </c>
      <c r="AN39" s="230">
        <v>0</v>
      </c>
      <c r="AO39" s="230">
        <v>0</v>
      </c>
      <c r="AP39" s="230">
        <v>0</v>
      </c>
      <c r="AQ39" s="230">
        <v>0</v>
      </c>
      <c r="AR39" s="230">
        <v>0</v>
      </c>
      <c r="AS39" s="230">
        <v>0</v>
      </c>
      <c r="AT39" s="231">
        <v>18</v>
      </c>
      <c r="AU39" s="232">
        <v>150</v>
      </c>
    </row>
    <row r="40" spans="1:47">
      <c r="A40" s="217">
        <v>37</v>
      </c>
      <c r="B40" s="218"/>
      <c r="C40" s="219" t="s">
        <v>819</v>
      </c>
      <c r="D40" s="219" t="s">
        <v>691</v>
      </c>
      <c r="E40" s="220" t="s">
        <v>692</v>
      </c>
      <c r="F40" s="221">
        <v>80</v>
      </c>
      <c r="G40" s="222">
        <v>125</v>
      </c>
      <c r="H40" s="222">
        <v>85</v>
      </c>
      <c r="I40" s="222">
        <v>105</v>
      </c>
      <c r="J40" s="222">
        <v>122</v>
      </c>
      <c r="K40" s="222">
        <v>168</v>
      </c>
      <c r="L40" s="222">
        <v>140</v>
      </c>
      <c r="M40" s="222">
        <v>137</v>
      </c>
      <c r="N40" s="222">
        <v>10</v>
      </c>
      <c r="O40" s="222">
        <v>101</v>
      </c>
      <c r="P40" s="222">
        <v>132</v>
      </c>
      <c r="Q40" s="222">
        <v>137</v>
      </c>
      <c r="R40" s="223">
        <v>1342</v>
      </c>
      <c r="S40" s="224">
        <v>1500</v>
      </c>
      <c r="T40" s="225">
        <v>89.47</v>
      </c>
      <c r="U40" s="226">
        <v>8</v>
      </c>
      <c r="V40" s="227">
        <v>12</v>
      </c>
      <c r="W40" s="227">
        <v>14</v>
      </c>
      <c r="X40" s="227">
        <v>10</v>
      </c>
      <c r="Y40" s="227">
        <v>16</v>
      </c>
      <c r="Z40" s="227">
        <v>20</v>
      </c>
      <c r="AA40" s="227">
        <v>14</v>
      </c>
      <c r="AB40" s="227">
        <v>20</v>
      </c>
      <c r="AC40" s="227">
        <v>2</v>
      </c>
      <c r="AD40" s="227">
        <v>20</v>
      </c>
      <c r="AE40" s="227">
        <v>14</v>
      </c>
      <c r="AF40" s="227">
        <v>12</v>
      </c>
      <c r="AG40" s="228">
        <v>162</v>
      </c>
      <c r="AH40" s="229">
        <v>0</v>
      </c>
      <c r="AI40" s="230">
        <v>0</v>
      </c>
      <c r="AJ40" s="230">
        <v>0</v>
      </c>
      <c r="AK40" s="230">
        <v>0</v>
      </c>
      <c r="AL40" s="230">
        <v>0</v>
      </c>
      <c r="AM40" s="230">
        <v>0</v>
      </c>
      <c r="AN40" s="230">
        <v>0</v>
      </c>
      <c r="AO40" s="230">
        <v>0</v>
      </c>
      <c r="AP40" s="230">
        <v>0</v>
      </c>
      <c r="AQ40" s="230">
        <v>0</v>
      </c>
      <c r="AR40" s="230">
        <v>0</v>
      </c>
      <c r="AS40" s="230">
        <v>0</v>
      </c>
      <c r="AT40" s="231">
        <v>0</v>
      </c>
      <c r="AU40" s="232"/>
    </row>
    <row r="41" spans="1:47">
      <c r="A41" s="217">
        <v>38</v>
      </c>
      <c r="B41" s="218"/>
      <c r="C41" s="219" t="s">
        <v>1069</v>
      </c>
      <c r="D41" s="219" t="s">
        <v>1070</v>
      </c>
      <c r="E41" s="220" t="s">
        <v>168</v>
      </c>
      <c r="F41" s="221">
        <v>138.4</v>
      </c>
      <c r="G41" s="222">
        <v>137.69999999999999</v>
      </c>
      <c r="H41" s="222">
        <v>97.9</v>
      </c>
      <c r="I41" s="222">
        <v>136.30000000000001</v>
      </c>
      <c r="J41" s="222">
        <v>96.5</v>
      </c>
      <c r="K41" s="222">
        <v>117</v>
      </c>
      <c r="L41" s="222">
        <v>137.19999999999999</v>
      </c>
      <c r="M41" s="222">
        <v>99</v>
      </c>
      <c r="N41" s="222">
        <v>92.5</v>
      </c>
      <c r="O41" s="222">
        <v>63.7</v>
      </c>
      <c r="P41" s="222">
        <v>76.8</v>
      </c>
      <c r="Q41" s="222">
        <v>118</v>
      </c>
      <c r="R41" s="223">
        <v>1311</v>
      </c>
      <c r="S41" s="224">
        <v>2000</v>
      </c>
      <c r="T41" s="225">
        <v>65.55</v>
      </c>
      <c r="U41" s="226">
        <v>12</v>
      </c>
      <c r="V41" s="227">
        <v>10</v>
      </c>
      <c r="W41" s="227">
        <v>8</v>
      </c>
      <c r="X41" s="227">
        <v>13</v>
      </c>
      <c r="Y41" s="227">
        <v>11</v>
      </c>
      <c r="Z41" s="227">
        <v>10</v>
      </c>
      <c r="AA41" s="227">
        <v>10</v>
      </c>
      <c r="AB41" s="227">
        <v>9</v>
      </c>
      <c r="AC41" s="227">
        <v>7</v>
      </c>
      <c r="AD41" s="227">
        <v>6</v>
      </c>
      <c r="AE41" s="227">
        <v>5</v>
      </c>
      <c r="AF41" s="227">
        <v>9</v>
      </c>
      <c r="AG41" s="228">
        <v>110</v>
      </c>
      <c r="AH41" s="229">
        <v>19</v>
      </c>
      <c r="AI41" s="230">
        <v>16</v>
      </c>
      <c r="AJ41" s="230">
        <v>12</v>
      </c>
      <c r="AK41" s="230">
        <v>15</v>
      </c>
      <c r="AL41" s="230">
        <v>17</v>
      </c>
      <c r="AM41" s="230">
        <v>12</v>
      </c>
      <c r="AN41" s="230">
        <v>14</v>
      </c>
      <c r="AO41" s="230">
        <v>10</v>
      </c>
      <c r="AP41" s="230">
        <v>11</v>
      </c>
      <c r="AQ41" s="230">
        <v>8</v>
      </c>
      <c r="AR41" s="230">
        <v>9</v>
      </c>
      <c r="AS41" s="230">
        <v>13</v>
      </c>
      <c r="AT41" s="231">
        <v>156</v>
      </c>
      <c r="AU41" s="232">
        <v>240</v>
      </c>
    </row>
    <row r="42" spans="1:47">
      <c r="A42" s="217">
        <v>39</v>
      </c>
      <c r="B42" s="218"/>
      <c r="C42" s="219" t="s">
        <v>806</v>
      </c>
      <c r="D42" s="219" t="s">
        <v>229</v>
      </c>
      <c r="E42" s="220" t="s">
        <v>109</v>
      </c>
      <c r="F42" s="221">
        <v>155.69999999999999</v>
      </c>
      <c r="G42" s="222">
        <v>92</v>
      </c>
      <c r="H42" s="222">
        <v>104.7</v>
      </c>
      <c r="I42" s="222">
        <v>173.5</v>
      </c>
      <c r="J42" s="222">
        <v>129.19999999999999</v>
      </c>
      <c r="K42" s="222">
        <v>82.2</v>
      </c>
      <c r="L42" s="222">
        <v>73.3</v>
      </c>
      <c r="M42" s="222">
        <v>64.599999999999994</v>
      </c>
      <c r="N42" s="222">
        <v>73.3</v>
      </c>
      <c r="O42" s="222">
        <v>127</v>
      </c>
      <c r="P42" s="222">
        <v>83.7</v>
      </c>
      <c r="Q42" s="222">
        <v>112.7</v>
      </c>
      <c r="R42" s="223">
        <v>1271.9000000000001</v>
      </c>
      <c r="S42" s="224">
        <v>2000</v>
      </c>
      <c r="T42" s="225">
        <v>63.6</v>
      </c>
      <c r="U42" s="226">
        <v>19</v>
      </c>
      <c r="V42" s="227">
        <v>12</v>
      </c>
      <c r="W42" s="227">
        <v>13</v>
      </c>
      <c r="X42" s="227">
        <v>19</v>
      </c>
      <c r="Y42" s="227">
        <v>19</v>
      </c>
      <c r="Z42" s="227">
        <v>11</v>
      </c>
      <c r="AA42" s="227">
        <v>9</v>
      </c>
      <c r="AB42" s="227">
        <v>8</v>
      </c>
      <c r="AC42" s="227">
        <v>11</v>
      </c>
      <c r="AD42" s="227">
        <v>15</v>
      </c>
      <c r="AE42" s="227">
        <v>15</v>
      </c>
      <c r="AF42" s="227">
        <v>18</v>
      </c>
      <c r="AG42" s="228">
        <v>169</v>
      </c>
      <c r="AH42" s="229">
        <v>24</v>
      </c>
      <c r="AI42" s="230">
        <v>15</v>
      </c>
      <c r="AJ42" s="230">
        <v>18</v>
      </c>
      <c r="AK42" s="230">
        <v>25</v>
      </c>
      <c r="AL42" s="230">
        <v>22</v>
      </c>
      <c r="AM42" s="230">
        <v>15</v>
      </c>
      <c r="AN42" s="230">
        <v>20</v>
      </c>
      <c r="AO42" s="230">
        <v>12</v>
      </c>
      <c r="AP42" s="230">
        <v>13</v>
      </c>
      <c r="AQ42" s="230">
        <v>17</v>
      </c>
      <c r="AR42" s="230">
        <v>20</v>
      </c>
      <c r="AS42" s="230">
        <v>22</v>
      </c>
      <c r="AT42" s="231">
        <v>223</v>
      </c>
      <c r="AU42" s="232">
        <v>300</v>
      </c>
    </row>
    <row r="43" spans="1:47">
      <c r="A43" s="233">
        <v>40</v>
      </c>
      <c r="B43" s="234"/>
      <c r="C43" s="235" t="s">
        <v>839</v>
      </c>
      <c r="D43" s="235" t="s">
        <v>255</v>
      </c>
      <c r="E43" s="236" t="s">
        <v>188</v>
      </c>
      <c r="F43" s="237">
        <v>90</v>
      </c>
      <c r="G43" s="238">
        <v>118</v>
      </c>
      <c r="H43" s="238">
        <v>87</v>
      </c>
      <c r="I43" s="238">
        <v>52</v>
      </c>
      <c r="J43" s="238">
        <v>85</v>
      </c>
      <c r="K43" s="238">
        <v>108</v>
      </c>
      <c r="L43" s="238">
        <v>109</v>
      </c>
      <c r="M43" s="238">
        <v>111</v>
      </c>
      <c r="N43" s="238">
        <v>64</v>
      </c>
      <c r="O43" s="238">
        <v>142</v>
      </c>
      <c r="P43" s="238">
        <v>117</v>
      </c>
      <c r="Q43" s="238">
        <v>114</v>
      </c>
      <c r="R43" s="239">
        <v>1197</v>
      </c>
      <c r="S43" s="240">
        <v>1200</v>
      </c>
      <c r="T43" s="241">
        <v>99.75</v>
      </c>
      <c r="U43" s="242">
        <v>14</v>
      </c>
      <c r="V43" s="243">
        <v>18</v>
      </c>
      <c r="W43" s="243">
        <v>13</v>
      </c>
      <c r="X43" s="243">
        <v>10</v>
      </c>
      <c r="Y43" s="243">
        <v>14</v>
      </c>
      <c r="Z43" s="243">
        <v>17</v>
      </c>
      <c r="AA43" s="243">
        <v>17</v>
      </c>
      <c r="AB43" s="243">
        <v>16</v>
      </c>
      <c r="AC43" s="243">
        <v>10</v>
      </c>
      <c r="AD43" s="243">
        <v>19</v>
      </c>
      <c r="AE43" s="243">
        <v>18</v>
      </c>
      <c r="AF43" s="243">
        <v>20</v>
      </c>
      <c r="AG43" s="244">
        <v>186</v>
      </c>
      <c r="AH43" s="245">
        <v>0</v>
      </c>
      <c r="AI43" s="246">
        <v>0</v>
      </c>
      <c r="AJ43" s="246">
        <v>0</v>
      </c>
      <c r="AK43" s="246">
        <v>0</v>
      </c>
      <c r="AL43" s="246">
        <v>0</v>
      </c>
      <c r="AM43" s="246">
        <v>0</v>
      </c>
      <c r="AN43" s="246">
        <v>0</v>
      </c>
      <c r="AO43" s="246">
        <v>0</v>
      </c>
      <c r="AP43" s="246">
        <v>0</v>
      </c>
      <c r="AQ43" s="246">
        <v>0</v>
      </c>
      <c r="AR43" s="246">
        <v>0</v>
      </c>
      <c r="AS43" s="246">
        <v>0</v>
      </c>
      <c r="AT43" s="247">
        <v>0</v>
      </c>
      <c r="AU43" s="248"/>
    </row>
    <row r="44" spans="1:47">
      <c r="A44" s="217">
        <v>41</v>
      </c>
      <c r="B44" s="218"/>
      <c r="C44" s="219" t="s">
        <v>1157</v>
      </c>
      <c r="D44" s="219" t="s">
        <v>1158</v>
      </c>
      <c r="E44" s="220" t="s">
        <v>109</v>
      </c>
      <c r="F44" s="221">
        <v>177</v>
      </c>
      <c r="G44" s="222">
        <v>116</v>
      </c>
      <c r="H44" s="222">
        <v>116.2</v>
      </c>
      <c r="I44" s="222">
        <v>43.9</v>
      </c>
      <c r="J44" s="222">
        <v>30</v>
      </c>
      <c r="K44" s="222">
        <v>148</v>
      </c>
      <c r="L44" s="222">
        <v>93.5</v>
      </c>
      <c r="M44" s="222">
        <v>125.2</v>
      </c>
      <c r="N44" s="222">
        <v>93.4</v>
      </c>
      <c r="O44" s="222">
        <v>118.1</v>
      </c>
      <c r="P44" s="222">
        <v>120.2</v>
      </c>
      <c r="Q44" s="222">
        <v>10</v>
      </c>
      <c r="R44" s="223">
        <v>1191.5</v>
      </c>
      <c r="S44" s="224">
        <v>2160</v>
      </c>
      <c r="T44" s="225">
        <v>55.16</v>
      </c>
      <c r="U44" s="226">
        <v>8</v>
      </c>
      <c r="V44" s="227">
        <v>5</v>
      </c>
      <c r="W44" s="227">
        <v>4</v>
      </c>
      <c r="X44" s="227">
        <v>1</v>
      </c>
      <c r="Y44" s="227">
        <v>1</v>
      </c>
      <c r="Z44" s="227">
        <v>7</v>
      </c>
      <c r="AA44" s="227">
        <v>4</v>
      </c>
      <c r="AB44" s="227">
        <v>5</v>
      </c>
      <c r="AC44" s="227">
        <v>4</v>
      </c>
      <c r="AD44" s="227">
        <v>6</v>
      </c>
      <c r="AE44" s="227">
        <v>4</v>
      </c>
      <c r="AF44" s="227">
        <v>1</v>
      </c>
      <c r="AG44" s="228">
        <v>50</v>
      </c>
      <c r="AH44" s="229">
        <v>29</v>
      </c>
      <c r="AI44" s="230">
        <v>25</v>
      </c>
      <c r="AJ44" s="230">
        <v>16</v>
      </c>
      <c r="AK44" s="230">
        <v>6</v>
      </c>
      <c r="AL44" s="230">
        <v>5</v>
      </c>
      <c r="AM44" s="230">
        <v>20</v>
      </c>
      <c r="AN44" s="230">
        <v>14</v>
      </c>
      <c r="AO44" s="230">
        <v>25</v>
      </c>
      <c r="AP44" s="230">
        <v>16</v>
      </c>
      <c r="AQ44" s="230">
        <v>10</v>
      </c>
      <c r="AR44" s="230">
        <v>12</v>
      </c>
      <c r="AS44" s="230">
        <v>1</v>
      </c>
      <c r="AT44" s="231">
        <v>179</v>
      </c>
      <c r="AU44" s="232">
        <v>180</v>
      </c>
    </row>
    <row r="45" spans="1:47">
      <c r="A45" s="217">
        <v>42</v>
      </c>
      <c r="B45" s="218"/>
      <c r="C45" s="219" t="s">
        <v>921</v>
      </c>
      <c r="D45" s="219" t="s">
        <v>922</v>
      </c>
      <c r="E45" s="220" t="s">
        <v>923</v>
      </c>
      <c r="F45" s="221">
        <v>115</v>
      </c>
      <c r="G45" s="222">
        <v>121</v>
      </c>
      <c r="H45" s="222">
        <v>82</v>
      </c>
      <c r="I45" s="222">
        <v>87</v>
      </c>
      <c r="J45" s="222">
        <v>51</v>
      </c>
      <c r="K45" s="222">
        <v>83</v>
      </c>
      <c r="L45" s="222">
        <v>114</v>
      </c>
      <c r="M45" s="222">
        <v>106</v>
      </c>
      <c r="N45" s="222">
        <v>74</v>
      </c>
      <c r="O45" s="222">
        <v>86</v>
      </c>
      <c r="P45" s="222">
        <v>107</v>
      </c>
      <c r="Q45" s="222">
        <v>97</v>
      </c>
      <c r="R45" s="223">
        <v>1123</v>
      </c>
      <c r="S45" s="224">
        <v>1500</v>
      </c>
      <c r="T45" s="225">
        <v>74.87</v>
      </c>
      <c r="U45" s="226">
        <v>11</v>
      </c>
      <c r="V45" s="227">
        <v>9</v>
      </c>
      <c r="W45" s="227">
        <v>12</v>
      </c>
      <c r="X45" s="227">
        <v>10</v>
      </c>
      <c r="Y45" s="227">
        <v>8</v>
      </c>
      <c r="Z45" s="227">
        <v>13</v>
      </c>
      <c r="AA45" s="227">
        <v>13</v>
      </c>
      <c r="AB45" s="227">
        <v>9</v>
      </c>
      <c r="AC45" s="227">
        <v>10</v>
      </c>
      <c r="AD45" s="227">
        <v>8</v>
      </c>
      <c r="AE45" s="227">
        <v>7</v>
      </c>
      <c r="AF45" s="227">
        <v>13</v>
      </c>
      <c r="AG45" s="228">
        <v>123</v>
      </c>
      <c r="AH45" s="229">
        <v>26</v>
      </c>
      <c r="AI45" s="230">
        <v>30</v>
      </c>
      <c r="AJ45" s="230">
        <v>19</v>
      </c>
      <c r="AK45" s="230">
        <v>28</v>
      </c>
      <c r="AL45" s="230">
        <v>30</v>
      </c>
      <c r="AM45" s="230">
        <v>21</v>
      </c>
      <c r="AN45" s="230">
        <v>23</v>
      </c>
      <c r="AO45" s="230">
        <v>25</v>
      </c>
      <c r="AP45" s="230">
        <v>22</v>
      </c>
      <c r="AQ45" s="230">
        <v>26</v>
      </c>
      <c r="AR45" s="230">
        <v>23</v>
      </c>
      <c r="AS45" s="230">
        <v>31</v>
      </c>
      <c r="AT45" s="231">
        <v>304</v>
      </c>
      <c r="AU45" s="232">
        <v>300</v>
      </c>
    </row>
    <row r="46" spans="1:47">
      <c r="A46" s="217">
        <v>43</v>
      </c>
      <c r="B46" s="218" t="s">
        <v>308</v>
      </c>
      <c r="C46" s="219" t="s">
        <v>807</v>
      </c>
      <c r="D46" s="219" t="s">
        <v>1187</v>
      </c>
      <c r="E46" s="220" t="s">
        <v>109</v>
      </c>
      <c r="F46" s="221">
        <v>141.5</v>
      </c>
      <c r="G46" s="222">
        <v>98</v>
      </c>
      <c r="H46" s="222">
        <v>90</v>
      </c>
      <c r="I46" s="222">
        <v>57</v>
      </c>
      <c r="J46" s="222">
        <v>81</v>
      </c>
      <c r="K46" s="222">
        <v>31</v>
      </c>
      <c r="L46" s="222">
        <v>76</v>
      </c>
      <c r="M46" s="222">
        <v>65</v>
      </c>
      <c r="N46" s="222">
        <v>99</v>
      </c>
      <c r="O46" s="222">
        <v>105</v>
      </c>
      <c r="P46" s="222">
        <v>123</v>
      </c>
      <c r="Q46" s="222">
        <v>149</v>
      </c>
      <c r="R46" s="223">
        <v>1115.5</v>
      </c>
      <c r="S46" s="224">
        <v>1500</v>
      </c>
      <c r="T46" s="225">
        <v>74.37</v>
      </c>
      <c r="U46" s="226">
        <v>16</v>
      </c>
      <c r="V46" s="227">
        <v>14</v>
      </c>
      <c r="W46" s="227">
        <v>13</v>
      </c>
      <c r="X46" s="227">
        <v>8</v>
      </c>
      <c r="Y46" s="227">
        <v>8</v>
      </c>
      <c r="Z46" s="227">
        <v>5</v>
      </c>
      <c r="AA46" s="227">
        <v>9</v>
      </c>
      <c r="AB46" s="227">
        <v>10</v>
      </c>
      <c r="AC46" s="227">
        <v>12</v>
      </c>
      <c r="AD46" s="227">
        <v>9</v>
      </c>
      <c r="AE46" s="227">
        <v>15</v>
      </c>
      <c r="AF46" s="227">
        <v>20</v>
      </c>
      <c r="AG46" s="228">
        <v>139</v>
      </c>
      <c r="AH46" s="229">
        <v>0</v>
      </c>
      <c r="AI46" s="230">
        <v>0</v>
      </c>
      <c r="AJ46" s="230">
        <v>0</v>
      </c>
      <c r="AK46" s="230">
        <v>0</v>
      </c>
      <c r="AL46" s="230">
        <v>0</v>
      </c>
      <c r="AM46" s="230">
        <v>0</v>
      </c>
      <c r="AN46" s="230">
        <v>0</v>
      </c>
      <c r="AO46" s="230">
        <v>0</v>
      </c>
      <c r="AP46" s="230">
        <v>0</v>
      </c>
      <c r="AQ46" s="230">
        <v>0</v>
      </c>
      <c r="AR46" s="230">
        <v>0</v>
      </c>
      <c r="AS46" s="230">
        <v>0</v>
      </c>
      <c r="AT46" s="231">
        <v>0</v>
      </c>
      <c r="AU46" s="232"/>
    </row>
    <row r="47" spans="1:47">
      <c r="A47" s="217">
        <v>44</v>
      </c>
      <c r="B47" s="218"/>
      <c r="C47" s="219" t="s">
        <v>838</v>
      </c>
      <c r="D47" s="219" t="s">
        <v>248</v>
      </c>
      <c r="E47" s="220" t="s">
        <v>1246</v>
      </c>
      <c r="F47" s="221">
        <v>95</v>
      </c>
      <c r="G47" s="222">
        <v>127</v>
      </c>
      <c r="H47" s="222">
        <v>56</v>
      </c>
      <c r="I47" s="222">
        <v>92</v>
      </c>
      <c r="J47" s="222">
        <v>74</v>
      </c>
      <c r="K47" s="222">
        <v>105</v>
      </c>
      <c r="L47" s="222">
        <v>139</v>
      </c>
      <c r="M47" s="222">
        <v>81</v>
      </c>
      <c r="N47" s="222">
        <v>55</v>
      </c>
      <c r="O47" s="222">
        <v>83</v>
      </c>
      <c r="P47" s="222">
        <v>77</v>
      </c>
      <c r="Q47" s="222">
        <v>127</v>
      </c>
      <c r="R47" s="223">
        <v>1111</v>
      </c>
      <c r="S47" s="224">
        <v>1500</v>
      </c>
      <c r="T47" s="225">
        <v>74.069999999999993</v>
      </c>
      <c r="U47" s="226">
        <v>6</v>
      </c>
      <c r="V47" s="227">
        <v>8</v>
      </c>
      <c r="W47" s="227">
        <v>4</v>
      </c>
      <c r="X47" s="227">
        <v>8</v>
      </c>
      <c r="Y47" s="227">
        <v>5</v>
      </c>
      <c r="Z47" s="227">
        <v>6</v>
      </c>
      <c r="AA47" s="227">
        <v>9</v>
      </c>
      <c r="AB47" s="227">
        <v>5</v>
      </c>
      <c r="AC47" s="227">
        <v>3</v>
      </c>
      <c r="AD47" s="227">
        <v>6</v>
      </c>
      <c r="AE47" s="227">
        <v>5</v>
      </c>
      <c r="AF47" s="227">
        <v>11</v>
      </c>
      <c r="AG47" s="228">
        <v>76</v>
      </c>
      <c r="AH47" s="229">
        <v>0</v>
      </c>
      <c r="AI47" s="230">
        <v>16</v>
      </c>
      <c r="AJ47" s="230">
        <v>0</v>
      </c>
      <c r="AK47" s="230">
        <v>0</v>
      </c>
      <c r="AL47" s="230">
        <v>0</v>
      </c>
      <c r="AM47" s="230">
        <v>0</v>
      </c>
      <c r="AN47" s="230">
        <v>0</v>
      </c>
      <c r="AO47" s="230">
        <v>0</v>
      </c>
      <c r="AP47" s="230">
        <v>0</v>
      </c>
      <c r="AQ47" s="230">
        <v>0</v>
      </c>
      <c r="AR47" s="230">
        <v>0</v>
      </c>
      <c r="AS47" s="230">
        <v>0</v>
      </c>
      <c r="AT47" s="231">
        <v>16</v>
      </c>
      <c r="AU47" s="232">
        <v>1200</v>
      </c>
    </row>
    <row r="48" spans="1:47">
      <c r="A48" s="217">
        <v>45</v>
      </c>
      <c r="B48" s="218"/>
      <c r="C48" s="219" t="s">
        <v>857</v>
      </c>
      <c r="D48" s="219" t="s">
        <v>136</v>
      </c>
      <c r="E48" s="220" t="s">
        <v>225</v>
      </c>
      <c r="F48" s="221">
        <v>79.5</v>
      </c>
      <c r="G48" s="222">
        <v>44</v>
      </c>
      <c r="H48" s="222">
        <v>71.5</v>
      </c>
      <c r="I48" s="222">
        <v>96</v>
      </c>
      <c r="J48" s="222">
        <v>59</v>
      </c>
      <c r="K48" s="222">
        <v>80.5</v>
      </c>
      <c r="L48" s="222">
        <v>87.2</v>
      </c>
      <c r="M48" s="222">
        <v>107.2</v>
      </c>
      <c r="N48" s="222">
        <v>125</v>
      </c>
      <c r="O48" s="222">
        <v>148</v>
      </c>
      <c r="P48" s="222">
        <v>137.69999999999999</v>
      </c>
      <c r="Q48" s="222">
        <v>74.2</v>
      </c>
      <c r="R48" s="223">
        <v>1109.8</v>
      </c>
      <c r="S48" s="224">
        <v>1000</v>
      </c>
      <c r="T48" s="225">
        <v>110.98</v>
      </c>
      <c r="U48" s="226">
        <v>10</v>
      </c>
      <c r="V48" s="227">
        <v>6</v>
      </c>
      <c r="W48" s="227">
        <v>9</v>
      </c>
      <c r="X48" s="227">
        <v>14</v>
      </c>
      <c r="Y48" s="227">
        <v>8</v>
      </c>
      <c r="Z48" s="227">
        <v>9</v>
      </c>
      <c r="AA48" s="227">
        <v>11</v>
      </c>
      <c r="AB48" s="227">
        <v>14</v>
      </c>
      <c r="AC48" s="227">
        <v>9</v>
      </c>
      <c r="AD48" s="227">
        <v>14</v>
      </c>
      <c r="AE48" s="227">
        <v>11</v>
      </c>
      <c r="AF48" s="227">
        <v>8</v>
      </c>
      <c r="AG48" s="228">
        <v>123</v>
      </c>
      <c r="AH48" s="229">
        <v>8</v>
      </c>
      <c r="AI48" s="230">
        <v>4</v>
      </c>
      <c r="AJ48" s="230">
        <v>7</v>
      </c>
      <c r="AK48" s="230">
        <v>10</v>
      </c>
      <c r="AL48" s="230">
        <v>6</v>
      </c>
      <c r="AM48" s="230">
        <v>8</v>
      </c>
      <c r="AN48" s="230">
        <v>9</v>
      </c>
      <c r="AO48" s="230">
        <v>11</v>
      </c>
      <c r="AP48" s="230">
        <v>13</v>
      </c>
      <c r="AQ48" s="230">
        <v>15</v>
      </c>
      <c r="AR48" s="230">
        <v>14</v>
      </c>
      <c r="AS48" s="230">
        <v>8</v>
      </c>
      <c r="AT48" s="231">
        <v>113</v>
      </c>
      <c r="AU48" s="232">
        <v>100</v>
      </c>
    </row>
    <row r="49" spans="1:47">
      <c r="A49" s="217">
        <v>46</v>
      </c>
      <c r="B49" s="218"/>
      <c r="C49" s="219" t="s">
        <v>1150</v>
      </c>
      <c r="D49" s="219" t="s">
        <v>1151</v>
      </c>
      <c r="E49" s="220" t="s">
        <v>109</v>
      </c>
      <c r="F49" s="221">
        <v>81</v>
      </c>
      <c r="G49" s="222">
        <v>119</v>
      </c>
      <c r="H49" s="222">
        <v>122</v>
      </c>
      <c r="I49" s="222">
        <v>105</v>
      </c>
      <c r="J49" s="222">
        <v>68</v>
      </c>
      <c r="K49" s="222">
        <v>80</v>
      </c>
      <c r="L49" s="222">
        <v>79</v>
      </c>
      <c r="M49" s="222">
        <v>107</v>
      </c>
      <c r="N49" s="222">
        <v>101</v>
      </c>
      <c r="O49" s="222">
        <v>102</v>
      </c>
      <c r="P49" s="222">
        <v>23</v>
      </c>
      <c r="Q49" s="222">
        <v>121</v>
      </c>
      <c r="R49" s="223">
        <v>1108</v>
      </c>
      <c r="S49" s="224">
        <v>1200</v>
      </c>
      <c r="T49" s="225">
        <v>92.33</v>
      </c>
      <c r="U49" s="226">
        <v>11</v>
      </c>
      <c r="V49" s="227">
        <v>7</v>
      </c>
      <c r="W49" s="227">
        <v>9</v>
      </c>
      <c r="X49" s="227">
        <v>11</v>
      </c>
      <c r="Y49" s="227">
        <v>7</v>
      </c>
      <c r="Z49" s="227">
        <v>6</v>
      </c>
      <c r="AA49" s="227">
        <v>8</v>
      </c>
      <c r="AB49" s="227">
        <v>8</v>
      </c>
      <c r="AC49" s="227">
        <v>11</v>
      </c>
      <c r="AD49" s="227">
        <v>10</v>
      </c>
      <c r="AE49" s="227">
        <v>4</v>
      </c>
      <c r="AF49" s="227">
        <v>10</v>
      </c>
      <c r="AG49" s="228">
        <v>102</v>
      </c>
      <c r="AH49" s="229">
        <v>0</v>
      </c>
      <c r="AI49" s="230">
        <v>0</v>
      </c>
      <c r="AJ49" s="230">
        <v>0</v>
      </c>
      <c r="AK49" s="230">
        <v>0</v>
      </c>
      <c r="AL49" s="230">
        <v>0</v>
      </c>
      <c r="AM49" s="230">
        <v>0</v>
      </c>
      <c r="AN49" s="230">
        <v>0</v>
      </c>
      <c r="AO49" s="230">
        <v>0</v>
      </c>
      <c r="AP49" s="230">
        <v>0</v>
      </c>
      <c r="AQ49" s="230">
        <v>0</v>
      </c>
      <c r="AR49" s="230">
        <v>0</v>
      </c>
      <c r="AS49" s="230">
        <v>0</v>
      </c>
      <c r="AT49" s="231">
        <v>0</v>
      </c>
      <c r="AU49" s="232"/>
    </row>
    <row r="50" spans="1:47">
      <c r="A50" s="217">
        <v>47</v>
      </c>
      <c r="B50" s="218"/>
      <c r="C50" s="219" t="s">
        <v>925</v>
      </c>
      <c r="D50" s="219" t="s">
        <v>1152</v>
      </c>
      <c r="E50" s="220" t="s">
        <v>1153</v>
      </c>
      <c r="F50" s="221">
        <v>96</v>
      </c>
      <c r="G50" s="222">
        <v>74</v>
      </c>
      <c r="H50" s="222">
        <v>75</v>
      </c>
      <c r="I50" s="222">
        <v>40</v>
      </c>
      <c r="J50" s="222">
        <v>78</v>
      </c>
      <c r="K50" s="222">
        <v>88</v>
      </c>
      <c r="L50" s="222">
        <v>95</v>
      </c>
      <c r="M50" s="222">
        <v>98</v>
      </c>
      <c r="N50" s="222">
        <v>58</v>
      </c>
      <c r="O50" s="222">
        <v>133</v>
      </c>
      <c r="P50" s="222">
        <v>128</v>
      </c>
      <c r="Q50" s="222">
        <v>134</v>
      </c>
      <c r="R50" s="223">
        <v>1097</v>
      </c>
      <c r="S50" s="224">
        <v>1000</v>
      </c>
      <c r="T50" s="225">
        <v>109.7</v>
      </c>
      <c r="U50" s="226">
        <v>8</v>
      </c>
      <c r="V50" s="227">
        <v>7</v>
      </c>
      <c r="W50" s="227">
        <v>5</v>
      </c>
      <c r="X50" s="227">
        <v>4</v>
      </c>
      <c r="Y50" s="227">
        <v>5</v>
      </c>
      <c r="Z50" s="227">
        <v>4</v>
      </c>
      <c r="AA50" s="227">
        <v>6</v>
      </c>
      <c r="AB50" s="227">
        <v>10</v>
      </c>
      <c r="AC50" s="227">
        <v>6</v>
      </c>
      <c r="AD50" s="227">
        <v>10</v>
      </c>
      <c r="AE50" s="227">
        <v>10</v>
      </c>
      <c r="AF50" s="227">
        <v>6</v>
      </c>
      <c r="AG50" s="228">
        <v>81</v>
      </c>
      <c r="AH50" s="229">
        <v>0</v>
      </c>
      <c r="AI50" s="230">
        <v>0</v>
      </c>
      <c r="AJ50" s="230">
        <v>0</v>
      </c>
      <c r="AK50" s="230">
        <v>0</v>
      </c>
      <c r="AL50" s="230">
        <v>0</v>
      </c>
      <c r="AM50" s="230">
        <v>0</v>
      </c>
      <c r="AN50" s="230">
        <v>0</v>
      </c>
      <c r="AO50" s="230">
        <v>0</v>
      </c>
      <c r="AP50" s="230">
        <v>0</v>
      </c>
      <c r="AQ50" s="230">
        <v>0</v>
      </c>
      <c r="AR50" s="230">
        <v>0</v>
      </c>
      <c r="AS50" s="230">
        <v>0</v>
      </c>
      <c r="AT50" s="231">
        <v>0</v>
      </c>
      <c r="AU50" s="232"/>
    </row>
    <row r="51" spans="1:47">
      <c r="A51" s="217">
        <v>48</v>
      </c>
      <c r="B51" s="218"/>
      <c r="C51" s="219" t="s">
        <v>801</v>
      </c>
      <c r="D51" s="219" t="s">
        <v>802</v>
      </c>
      <c r="E51" s="220" t="s">
        <v>169</v>
      </c>
      <c r="F51" s="221">
        <v>107.7</v>
      </c>
      <c r="G51" s="222">
        <v>112.1</v>
      </c>
      <c r="H51" s="222">
        <v>95.1</v>
      </c>
      <c r="I51" s="222">
        <v>43.5</v>
      </c>
      <c r="J51" s="222">
        <v>43</v>
      </c>
      <c r="K51" s="222">
        <v>32.5</v>
      </c>
      <c r="L51" s="222">
        <v>109.8</v>
      </c>
      <c r="M51" s="222">
        <v>95.1</v>
      </c>
      <c r="N51" s="222">
        <v>131.1</v>
      </c>
      <c r="O51" s="222">
        <v>109.4</v>
      </c>
      <c r="P51" s="222">
        <v>101.5</v>
      </c>
      <c r="Q51" s="222">
        <v>114.4</v>
      </c>
      <c r="R51" s="223">
        <v>1095.2</v>
      </c>
      <c r="S51" s="224">
        <v>2500</v>
      </c>
      <c r="T51" s="225">
        <v>43.81</v>
      </c>
      <c r="U51" s="226">
        <v>11</v>
      </c>
      <c r="V51" s="227">
        <v>14</v>
      </c>
      <c r="W51" s="227">
        <v>9</v>
      </c>
      <c r="X51" s="227">
        <v>4</v>
      </c>
      <c r="Y51" s="227">
        <v>6</v>
      </c>
      <c r="Z51" s="227">
        <v>4</v>
      </c>
      <c r="AA51" s="227">
        <v>16</v>
      </c>
      <c r="AB51" s="227">
        <v>9</v>
      </c>
      <c r="AC51" s="227">
        <v>12</v>
      </c>
      <c r="AD51" s="227">
        <v>8</v>
      </c>
      <c r="AE51" s="227">
        <v>8</v>
      </c>
      <c r="AF51" s="227">
        <v>10</v>
      </c>
      <c r="AG51" s="228">
        <v>111</v>
      </c>
      <c r="AH51" s="229">
        <v>12</v>
      </c>
      <c r="AI51" s="230">
        <v>9</v>
      </c>
      <c r="AJ51" s="230">
        <v>11</v>
      </c>
      <c r="AK51" s="230">
        <v>5</v>
      </c>
      <c r="AL51" s="230">
        <v>4</v>
      </c>
      <c r="AM51" s="230">
        <v>2</v>
      </c>
      <c r="AN51" s="230">
        <v>9</v>
      </c>
      <c r="AO51" s="230">
        <v>7</v>
      </c>
      <c r="AP51" s="230">
        <v>9</v>
      </c>
      <c r="AQ51" s="230">
        <v>9</v>
      </c>
      <c r="AR51" s="230">
        <v>9</v>
      </c>
      <c r="AS51" s="230">
        <v>12</v>
      </c>
      <c r="AT51" s="231">
        <v>98</v>
      </c>
      <c r="AU51" s="232">
        <v>200</v>
      </c>
    </row>
    <row r="52" spans="1:47">
      <c r="A52" s="217">
        <v>49</v>
      </c>
      <c r="B52" s="218"/>
      <c r="C52" s="219" t="s">
        <v>809</v>
      </c>
      <c r="D52" s="219" t="s">
        <v>122</v>
      </c>
      <c r="E52" s="220" t="s">
        <v>109</v>
      </c>
      <c r="F52" s="221">
        <v>130.9</v>
      </c>
      <c r="G52" s="222">
        <v>61</v>
      </c>
      <c r="H52" s="222">
        <v>131.1</v>
      </c>
      <c r="I52" s="222">
        <v>153.19999999999999</v>
      </c>
      <c r="J52" s="222">
        <v>114.9</v>
      </c>
      <c r="K52" s="222">
        <v>133.6</v>
      </c>
      <c r="L52" s="222">
        <v>133</v>
      </c>
      <c r="M52" s="222">
        <v>22</v>
      </c>
      <c r="N52" s="222">
        <v>39</v>
      </c>
      <c r="O52" s="222">
        <v>60</v>
      </c>
      <c r="P52" s="222">
        <v>46</v>
      </c>
      <c r="Q52" s="222">
        <v>29</v>
      </c>
      <c r="R52" s="223">
        <v>1053.7</v>
      </c>
      <c r="S52" s="224">
        <v>1500</v>
      </c>
      <c r="T52" s="225">
        <v>70.25</v>
      </c>
      <c r="U52" s="226">
        <v>10</v>
      </c>
      <c r="V52" s="227">
        <v>5</v>
      </c>
      <c r="W52" s="227">
        <v>10</v>
      </c>
      <c r="X52" s="227">
        <v>10</v>
      </c>
      <c r="Y52" s="227">
        <v>6</v>
      </c>
      <c r="Z52" s="227">
        <v>10</v>
      </c>
      <c r="AA52" s="227">
        <v>4</v>
      </c>
      <c r="AB52" s="227">
        <v>3</v>
      </c>
      <c r="AC52" s="227">
        <v>3</v>
      </c>
      <c r="AD52" s="227">
        <v>5</v>
      </c>
      <c r="AE52" s="227">
        <v>3</v>
      </c>
      <c r="AF52" s="227">
        <v>4</v>
      </c>
      <c r="AG52" s="228">
        <v>73</v>
      </c>
      <c r="AH52" s="229">
        <v>13</v>
      </c>
      <c r="AI52" s="230">
        <v>6</v>
      </c>
      <c r="AJ52" s="230">
        <v>15</v>
      </c>
      <c r="AK52" s="230">
        <v>12</v>
      </c>
      <c r="AL52" s="230">
        <v>0</v>
      </c>
      <c r="AM52" s="230">
        <v>0</v>
      </c>
      <c r="AN52" s="230">
        <v>0</v>
      </c>
      <c r="AO52" s="230">
        <v>0</v>
      </c>
      <c r="AP52" s="230">
        <v>0</v>
      </c>
      <c r="AQ52" s="230">
        <v>0</v>
      </c>
      <c r="AR52" s="230">
        <v>0</v>
      </c>
      <c r="AS52" s="230">
        <v>0</v>
      </c>
      <c r="AT52" s="231">
        <v>46</v>
      </c>
      <c r="AU52" s="232">
        <v>150</v>
      </c>
    </row>
    <row r="53" spans="1:47">
      <c r="A53" s="233">
        <v>50</v>
      </c>
      <c r="B53" s="234"/>
      <c r="C53" s="235" t="s">
        <v>846</v>
      </c>
      <c r="D53" s="235" t="s">
        <v>251</v>
      </c>
      <c r="E53" s="236" t="s">
        <v>1249</v>
      </c>
      <c r="F53" s="237">
        <v>28.1</v>
      </c>
      <c r="G53" s="238">
        <v>85.5</v>
      </c>
      <c r="H53" s="238">
        <v>101.7</v>
      </c>
      <c r="I53" s="238">
        <v>150.6</v>
      </c>
      <c r="J53" s="238">
        <v>67.7</v>
      </c>
      <c r="K53" s="238">
        <v>122.3</v>
      </c>
      <c r="L53" s="238">
        <v>80.5</v>
      </c>
      <c r="M53" s="238">
        <v>96.6</v>
      </c>
      <c r="N53" s="238">
        <v>24</v>
      </c>
      <c r="O53" s="238">
        <v>39.1</v>
      </c>
      <c r="P53" s="238">
        <v>67.3</v>
      </c>
      <c r="Q53" s="238">
        <v>116</v>
      </c>
      <c r="R53" s="239">
        <v>979.4</v>
      </c>
      <c r="S53" s="240">
        <v>1200</v>
      </c>
      <c r="T53" s="241">
        <v>81.62</v>
      </c>
      <c r="U53" s="242">
        <v>3</v>
      </c>
      <c r="V53" s="243">
        <v>7</v>
      </c>
      <c r="W53" s="243">
        <v>7</v>
      </c>
      <c r="X53" s="243">
        <v>12</v>
      </c>
      <c r="Y53" s="243">
        <v>6</v>
      </c>
      <c r="Z53" s="243">
        <v>8</v>
      </c>
      <c r="AA53" s="243">
        <v>4</v>
      </c>
      <c r="AB53" s="243">
        <v>8</v>
      </c>
      <c r="AC53" s="243">
        <v>4</v>
      </c>
      <c r="AD53" s="243">
        <v>7</v>
      </c>
      <c r="AE53" s="243">
        <v>8</v>
      </c>
      <c r="AF53" s="243">
        <v>11</v>
      </c>
      <c r="AG53" s="244">
        <v>85</v>
      </c>
      <c r="AH53" s="245">
        <v>4</v>
      </c>
      <c r="AI53" s="246">
        <v>15</v>
      </c>
      <c r="AJ53" s="246">
        <v>10</v>
      </c>
      <c r="AK53" s="246">
        <v>21</v>
      </c>
      <c r="AL53" s="246">
        <v>19</v>
      </c>
      <c r="AM53" s="246">
        <v>25</v>
      </c>
      <c r="AN53" s="246">
        <v>12</v>
      </c>
      <c r="AO53" s="246">
        <v>9</v>
      </c>
      <c r="AP53" s="246">
        <v>3</v>
      </c>
      <c r="AQ53" s="246">
        <v>4</v>
      </c>
      <c r="AR53" s="246">
        <v>11</v>
      </c>
      <c r="AS53" s="246">
        <v>11</v>
      </c>
      <c r="AT53" s="247">
        <v>144</v>
      </c>
      <c r="AU53" s="248">
        <v>12</v>
      </c>
    </row>
    <row r="54" spans="1:47">
      <c r="A54" s="217">
        <v>51</v>
      </c>
      <c r="B54" s="218"/>
      <c r="C54" s="219" t="s">
        <v>820</v>
      </c>
      <c r="D54" s="219" t="s">
        <v>171</v>
      </c>
      <c r="E54" s="220" t="s">
        <v>1148</v>
      </c>
      <c r="F54" s="221">
        <v>62</v>
      </c>
      <c r="G54" s="222">
        <v>60</v>
      </c>
      <c r="H54" s="222">
        <v>67</v>
      </c>
      <c r="I54" s="222">
        <v>40</v>
      </c>
      <c r="J54" s="222">
        <v>63</v>
      </c>
      <c r="K54" s="222">
        <v>68</v>
      </c>
      <c r="L54" s="222">
        <v>222</v>
      </c>
      <c r="M54" s="222">
        <v>88</v>
      </c>
      <c r="N54" s="222">
        <v>92</v>
      </c>
      <c r="O54" s="222">
        <v>58</v>
      </c>
      <c r="P54" s="222">
        <v>72</v>
      </c>
      <c r="Q54" s="222">
        <v>56</v>
      </c>
      <c r="R54" s="223">
        <v>948</v>
      </c>
      <c r="S54" s="224">
        <v>1200</v>
      </c>
      <c r="T54" s="225">
        <v>79</v>
      </c>
      <c r="U54" s="226">
        <v>14</v>
      </c>
      <c r="V54" s="227">
        <v>10</v>
      </c>
      <c r="W54" s="227">
        <v>14</v>
      </c>
      <c r="X54" s="227">
        <v>9</v>
      </c>
      <c r="Y54" s="227">
        <v>13</v>
      </c>
      <c r="Z54" s="227">
        <v>12</v>
      </c>
      <c r="AA54" s="227">
        <v>28</v>
      </c>
      <c r="AB54" s="227">
        <v>17</v>
      </c>
      <c r="AC54" s="227">
        <v>14</v>
      </c>
      <c r="AD54" s="227">
        <v>12</v>
      </c>
      <c r="AE54" s="227">
        <v>9</v>
      </c>
      <c r="AF54" s="227">
        <v>10</v>
      </c>
      <c r="AG54" s="228">
        <v>162</v>
      </c>
      <c r="AH54" s="229">
        <v>0</v>
      </c>
      <c r="AI54" s="230">
        <v>0</v>
      </c>
      <c r="AJ54" s="230">
        <v>0</v>
      </c>
      <c r="AK54" s="230">
        <v>0</v>
      </c>
      <c r="AL54" s="230">
        <v>0</v>
      </c>
      <c r="AM54" s="230">
        <v>0</v>
      </c>
      <c r="AN54" s="230">
        <v>0</v>
      </c>
      <c r="AO54" s="230">
        <v>0</v>
      </c>
      <c r="AP54" s="230">
        <v>0</v>
      </c>
      <c r="AQ54" s="230">
        <v>0</v>
      </c>
      <c r="AR54" s="230">
        <v>0</v>
      </c>
      <c r="AS54" s="230">
        <v>0</v>
      </c>
      <c r="AT54" s="231">
        <v>0</v>
      </c>
      <c r="AU54" s="232">
        <v>120</v>
      </c>
    </row>
    <row r="55" spans="1:47">
      <c r="A55" s="217">
        <v>52</v>
      </c>
      <c r="B55" s="218"/>
      <c r="C55" s="219" t="s">
        <v>1077</v>
      </c>
      <c r="D55" s="219" t="s">
        <v>1078</v>
      </c>
      <c r="E55" s="220" t="s">
        <v>109</v>
      </c>
      <c r="F55" s="221">
        <v>56.7</v>
      </c>
      <c r="G55" s="222">
        <v>36</v>
      </c>
      <c r="H55" s="222">
        <v>61</v>
      </c>
      <c r="I55" s="222">
        <v>40.5</v>
      </c>
      <c r="J55" s="222">
        <v>69.900000000000006</v>
      </c>
      <c r="K55" s="222">
        <v>42.4</v>
      </c>
      <c r="L55" s="222">
        <v>94.5</v>
      </c>
      <c r="M55" s="222">
        <v>202.6</v>
      </c>
      <c r="N55" s="222">
        <v>109.5</v>
      </c>
      <c r="O55" s="222">
        <v>132.4</v>
      </c>
      <c r="P55" s="222">
        <v>34.799999999999997</v>
      </c>
      <c r="Q55" s="222">
        <v>67.099999999999994</v>
      </c>
      <c r="R55" s="223">
        <v>947.4</v>
      </c>
      <c r="S55" s="224">
        <v>1200</v>
      </c>
      <c r="T55" s="225">
        <v>78.95</v>
      </c>
      <c r="U55" s="226">
        <v>7</v>
      </c>
      <c r="V55" s="227">
        <v>4</v>
      </c>
      <c r="W55" s="227">
        <v>11</v>
      </c>
      <c r="X55" s="227">
        <v>7</v>
      </c>
      <c r="Y55" s="227">
        <v>10</v>
      </c>
      <c r="Z55" s="227">
        <v>5</v>
      </c>
      <c r="AA55" s="227">
        <v>12</v>
      </c>
      <c r="AB55" s="227">
        <v>23</v>
      </c>
      <c r="AC55" s="227">
        <v>13</v>
      </c>
      <c r="AD55" s="227">
        <v>16</v>
      </c>
      <c r="AE55" s="227">
        <v>4</v>
      </c>
      <c r="AF55" s="227">
        <v>3</v>
      </c>
      <c r="AG55" s="228">
        <v>115</v>
      </c>
      <c r="AH55" s="229">
        <v>0</v>
      </c>
      <c r="AI55" s="230">
        <v>0</v>
      </c>
      <c r="AJ55" s="230">
        <v>0</v>
      </c>
      <c r="AK55" s="230">
        <v>0</v>
      </c>
      <c r="AL55" s="230">
        <v>0</v>
      </c>
      <c r="AM55" s="230">
        <v>0</v>
      </c>
      <c r="AN55" s="230">
        <v>0</v>
      </c>
      <c r="AO55" s="230">
        <v>0</v>
      </c>
      <c r="AP55" s="230">
        <v>0</v>
      </c>
      <c r="AQ55" s="230">
        <v>0</v>
      </c>
      <c r="AR55" s="230">
        <v>0</v>
      </c>
      <c r="AS55" s="230">
        <v>0</v>
      </c>
      <c r="AT55" s="231">
        <v>0</v>
      </c>
      <c r="AU55" s="232"/>
    </row>
    <row r="56" spans="1:47">
      <c r="A56" s="217">
        <v>53</v>
      </c>
      <c r="B56" s="218"/>
      <c r="C56" s="219" t="s">
        <v>1056</v>
      </c>
      <c r="D56" s="219" t="s">
        <v>1057</v>
      </c>
      <c r="E56" s="220" t="s">
        <v>1148</v>
      </c>
      <c r="F56" s="221">
        <v>36</v>
      </c>
      <c r="G56" s="222">
        <v>86</v>
      </c>
      <c r="H56" s="222">
        <v>126.5</v>
      </c>
      <c r="I56" s="222">
        <v>98</v>
      </c>
      <c r="J56" s="222">
        <v>26</v>
      </c>
      <c r="K56" s="222">
        <v>55</v>
      </c>
      <c r="L56" s="222">
        <v>176</v>
      </c>
      <c r="M56" s="222">
        <v>147.5</v>
      </c>
      <c r="N56" s="222">
        <v>102</v>
      </c>
      <c r="O56" s="222">
        <v>50</v>
      </c>
      <c r="P56" s="222">
        <v>15</v>
      </c>
      <c r="Q56" s="222">
        <v>3</v>
      </c>
      <c r="R56" s="223">
        <v>921</v>
      </c>
      <c r="S56" s="224">
        <v>1200</v>
      </c>
      <c r="T56" s="225">
        <v>76.75</v>
      </c>
      <c r="U56" s="226">
        <v>8</v>
      </c>
      <c r="V56" s="227">
        <v>15</v>
      </c>
      <c r="W56" s="227">
        <v>12</v>
      </c>
      <c r="X56" s="227">
        <v>7</v>
      </c>
      <c r="Y56" s="227">
        <v>4</v>
      </c>
      <c r="Z56" s="227">
        <v>7</v>
      </c>
      <c r="AA56" s="227">
        <v>8</v>
      </c>
      <c r="AB56" s="227">
        <v>15</v>
      </c>
      <c r="AC56" s="227">
        <v>13</v>
      </c>
      <c r="AD56" s="227">
        <v>7</v>
      </c>
      <c r="AE56" s="227">
        <v>3</v>
      </c>
      <c r="AF56" s="227">
        <v>1</v>
      </c>
      <c r="AG56" s="228">
        <v>100</v>
      </c>
      <c r="AH56" s="229">
        <v>0</v>
      </c>
      <c r="AI56" s="230">
        <v>0</v>
      </c>
      <c r="AJ56" s="230">
        <v>0</v>
      </c>
      <c r="AK56" s="230">
        <v>0</v>
      </c>
      <c r="AL56" s="230">
        <v>0</v>
      </c>
      <c r="AM56" s="230">
        <v>0</v>
      </c>
      <c r="AN56" s="230">
        <v>0</v>
      </c>
      <c r="AO56" s="230">
        <v>0</v>
      </c>
      <c r="AP56" s="230">
        <v>0</v>
      </c>
      <c r="AQ56" s="230">
        <v>0</v>
      </c>
      <c r="AR56" s="230">
        <v>0</v>
      </c>
      <c r="AS56" s="230">
        <v>0</v>
      </c>
      <c r="AT56" s="231">
        <v>0</v>
      </c>
      <c r="AU56" s="232"/>
    </row>
    <row r="57" spans="1:47">
      <c r="A57" s="217">
        <v>54</v>
      </c>
      <c r="B57" s="218"/>
      <c r="C57" s="219" t="s">
        <v>854</v>
      </c>
      <c r="D57" s="219" t="s">
        <v>144</v>
      </c>
      <c r="E57" s="220" t="s">
        <v>109</v>
      </c>
      <c r="F57" s="221">
        <v>57.2</v>
      </c>
      <c r="G57" s="222">
        <v>79.2</v>
      </c>
      <c r="H57" s="222">
        <v>56.5</v>
      </c>
      <c r="I57" s="222">
        <v>76.400000000000006</v>
      </c>
      <c r="J57" s="222">
        <v>133.19999999999999</v>
      </c>
      <c r="K57" s="222">
        <v>139.1</v>
      </c>
      <c r="L57" s="222">
        <v>96.2</v>
      </c>
      <c r="M57" s="222">
        <v>31.8</v>
      </c>
      <c r="N57" s="222">
        <v>30</v>
      </c>
      <c r="O57" s="222">
        <v>87.2</v>
      </c>
      <c r="P57" s="222">
        <v>72.7</v>
      </c>
      <c r="Q57" s="222">
        <v>33.1</v>
      </c>
      <c r="R57" s="223">
        <v>892.6</v>
      </c>
      <c r="S57" s="224">
        <v>1000</v>
      </c>
      <c r="T57" s="225">
        <v>89.26</v>
      </c>
      <c r="U57" s="226">
        <v>7</v>
      </c>
      <c r="V57" s="227">
        <v>7</v>
      </c>
      <c r="W57" s="227">
        <v>7</v>
      </c>
      <c r="X57" s="227">
        <v>7</v>
      </c>
      <c r="Y57" s="227">
        <v>15</v>
      </c>
      <c r="Z57" s="227">
        <v>14</v>
      </c>
      <c r="AA57" s="227">
        <v>8</v>
      </c>
      <c r="AB57" s="227">
        <v>4</v>
      </c>
      <c r="AC57" s="227">
        <v>4</v>
      </c>
      <c r="AD57" s="227">
        <v>9</v>
      </c>
      <c r="AE57" s="227">
        <v>6</v>
      </c>
      <c r="AF57" s="227">
        <v>4</v>
      </c>
      <c r="AG57" s="228">
        <v>92</v>
      </c>
      <c r="AH57" s="229">
        <v>10</v>
      </c>
      <c r="AI57" s="230">
        <v>26</v>
      </c>
      <c r="AJ57" s="230">
        <v>13</v>
      </c>
      <c r="AK57" s="230">
        <v>13</v>
      </c>
      <c r="AL57" s="230">
        <v>27</v>
      </c>
      <c r="AM57" s="230">
        <v>22</v>
      </c>
      <c r="AN57" s="230">
        <v>17</v>
      </c>
      <c r="AO57" s="230">
        <v>7</v>
      </c>
      <c r="AP57" s="230">
        <v>7</v>
      </c>
      <c r="AQ57" s="230">
        <v>14</v>
      </c>
      <c r="AR57" s="230">
        <v>11</v>
      </c>
      <c r="AS57" s="230">
        <v>7</v>
      </c>
      <c r="AT57" s="231">
        <v>174</v>
      </c>
      <c r="AU57" s="232">
        <v>150</v>
      </c>
    </row>
    <row r="58" spans="1:47">
      <c r="A58" s="217">
        <v>55</v>
      </c>
      <c r="B58" s="218" t="s">
        <v>308</v>
      </c>
      <c r="C58" s="219" t="s">
        <v>1188</v>
      </c>
      <c r="D58" s="219" t="s">
        <v>1189</v>
      </c>
      <c r="E58" s="220" t="s">
        <v>218</v>
      </c>
      <c r="F58" s="221">
        <v>59.5</v>
      </c>
      <c r="G58" s="222">
        <v>50</v>
      </c>
      <c r="H58" s="222">
        <v>87.7</v>
      </c>
      <c r="I58" s="222">
        <v>67</v>
      </c>
      <c r="J58" s="222">
        <v>78.3</v>
      </c>
      <c r="K58" s="222">
        <v>79.7</v>
      </c>
      <c r="L58" s="222">
        <v>87.7</v>
      </c>
      <c r="M58" s="222">
        <v>96.5</v>
      </c>
      <c r="N58" s="222">
        <v>105.5</v>
      </c>
      <c r="O58" s="222">
        <v>81.900000000000006</v>
      </c>
      <c r="P58" s="222">
        <v>42.3</v>
      </c>
      <c r="Q58" s="222">
        <v>40</v>
      </c>
      <c r="R58" s="223">
        <v>876.1</v>
      </c>
      <c r="S58" s="224">
        <v>1000</v>
      </c>
      <c r="T58" s="225">
        <v>87.61</v>
      </c>
      <c r="U58" s="226">
        <v>9</v>
      </c>
      <c r="V58" s="227">
        <v>8</v>
      </c>
      <c r="W58" s="227">
        <v>13</v>
      </c>
      <c r="X58" s="227">
        <v>12</v>
      </c>
      <c r="Y58" s="227">
        <v>12</v>
      </c>
      <c r="Z58" s="227">
        <v>15</v>
      </c>
      <c r="AA58" s="227">
        <v>13</v>
      </c>
      <c r="AB58" s="227">
        <v>16</v>
      </c>
      <c r="AC58" s="227">
        <v>15</v>
      </c>
      <c r="AD58" s="227">
        <v>10</v>
      </c>
      <c r="AE58" s="227">
        <v>7</v>
      </c>
      <c r="AF58" s="227">
        <v>7</v>
      </c>
      <c r="AG58" s="228">
        <v>137</v>
      </c>
      <c r="AH58" s="229">
        <v>0</v>
      </c>
      <c r="AI58" s="230">
        <v>0</v>
      </c>
      <c r="AJ58" s="230">
        <v>0</v>
      </c>
      <c r="AK58" s="230">
        <v>0</v>
      </c>
      <c r="AL58" s="230">
        <v>0</v>
      </c>
      <c r="AM58" s="230">
        <v>0</v>
      </c>
      <c r="AN58" s="230">
        <v>0</v>
      </c>
      <c r="AO58" s="230">
        <v>0</v>
      </c>
      <c r="AP58" s="230">
        <v>0</v>
      </c>
      <c r="AQ58" s="230">
        <v>0</v>
      </c>
      <c r="AR58" s="230">
        <v>0</v>
      </c>
      <c r="AS58" s="230">
        <v>0</v>
      </c>
      <c r="AT58" s="231">
        <v>0</v>
      </c>
      <c r="AU58" s="232">
        <v>120</v>
      </c>
    </row>
    <row r="59" spans="1:47">
      <c r="A59" s="217">
        <v>56</v>
      </c>
      <c r="B59" s="218"/>
      <c r="C59" s="219" t="s">
        <v>862</v>
      </c>
      <c r="D59" s="219" t="s">
        <v>151</v>
      </c>
      <c r="E59" s="220" t="s">
        <v>197</v>
      </c>
      <c r="F59" s="221">
        <v>32.299999999999997</v>
      </c>
      <c r="G59" s="222">
        <v>27</v>
      </c>
      <c r="H59" s="222">
        <v>55.5</v>
      </c>
      <c r="I59" s="222">
        <v>35.6</v>
      </c>
      <c r="J59" s="222">
        <v>81.5</v>
      </c>
      <c r="K59" s="222">
        <v>89</v>
      </c>
      <c r="L59" s="222">
        <v>53.6</v>
      </c>
      <c r="M59" s="222">
        <v>54.9</v>
      </c>
      <c r="N59" s="222">
        <v>54.2</v>
      </c>
      <c r="O59" s="222">
        <v>162.80000000000001</v>
      </c>
      <c r="P59" s="222">
        <v>86.3</v>
      </c>
      <c r="Q59" s="222">
        <v>130</v>
      </c>
      <c r="R59" s="223">
        <v>862.7</v>
      </c>
      <c r="S59" s="224">
        <v>800</v>
      </c>
      <c r="T59" s="225">
        <v>107.84</v>
      </c>
      <c r="U59" s="226">
        <v>9</v>
      </c>
      <c r="V59" s="227">
        <v>7</v>
      </c>
      <c r="W59" s="227">
        <v>13</v>
      </c>
      <c r="X59" s="227">
        <v>12</v>
      </c>
      <c r="Y59" s="227">
        <v>18</v>
      </c>
      <c r="Z59" s="227">
        <v>89</v>
      </c>
      <c r="AA59" s="227">
        <v>11</v>
      </c>
      <c r="AB59" s="227">
        <v>12</v>
      </c>
      <c r="AC59" s="227">
        <v>14</v>
      </c>
      <c r="AD59" s="227">
        <v>19</v>
      </c>
      <c r="AE59" s="227">
        <v>17</v>
      </c>
      <c r="AF59" s="227">
        <v>16</v>
      </c>
      <c r="AG59" s="228">
        <v>237</v>
      </c>
      <c r="AH59" s="229">
        <v>5</v>
      </c>
      <c r="AI59" s="230">
        <v>4</v>
      </c>
      <c r="AJ59" s="230">
        <v>6</v>
      </c>
      <c r="AK59" s="230">
        <v>7</v>
      </c>
      <c r="AL59" s="230">
        <v>12</v>
      </c>
      <c r="AM59" s="230">
        <v>17</v>
      </c>
      <c r="AN59" s="230">
        <v>8</v>
      </c>
      <c r="AO59" s="230">
        <v>9</v>
      </c>
      <c r="AP59" s="230">
        <v>9</v>
      </c>
      <c r="AQ59" s="230">
        <v>16</v>
      </c>
      <c r="AR59" s="230">
        <v>14</v>
      </c>
      <c r="AS59" s="230">
        <v>15</v>
      </c>
      <c r="AT59" s="231">
        <v>122</v>
      </c>
      <c r="AU59" s="232"/>
    </row>
    <row r="60" spans="1:47">
      <c r="A60" s="217">
        <v>57</v>
      </c>
      <c r="B60" s="218"/>
      <c r="C60" s="219" t="s">
        <v>845</v>
      </c>
      <c r="D60" s="219" t="s">
        <v>247</v>
      </c>
      <c r="E60" s="220" t="s">
        <v>109</v>
      </c>
      <c r="F60" s="221">
        <v>75</v>
      </c>
      <c r="G60" s="222">
        <v>76.900000000000006</v>
      </c>
      <c r="H60" s="222">
        <v>62</v>
      </c>
      <c r="I60" s="222">
        <v>90.5</v>
      </c>
      <c r="J60" s="222">
        <v>55.4</v>
      </c>
      <c r="K60" s="222">
        <v>78.5</v>
      </c>
      <c r="L60" s="222">
        <v>47.1</v>
      </c>
      <c r="M60" s="222">
        <v>61.6</v>
      </c>
      <c r="N60" s="222">
        <v>76.2</v>
      </c>
      <c r="O60" s="222">
        <v>69.7</v>
      </c>
      <c r="P60" s="222">
        <v>69</v>
      </c>
      <c r="Q60" s="222">
        <v>65.5</v>
      </c>
      <c r="R60" s="223">
        <v>827.4</v>
      </c>
      <c r="S60" s="224">
        <v>1000</v>
      </c>
      <c r="T60" s="225">
        <v>82.74</v>
      </c>
      <c r="U60" s="226">
        <v>6</v>
      </c>
      <c r="V60" s="227">
        <v>5</v>
      </c>
      <c r="W60" s="227">
        <v>4</v>
      </c>
      <c r="X60" s="227">
        <v>5</v>
      </c>
      <c r="Y60" s="227">
        <v>5</v>
      </c>
      <c r="Z60" s="227">
        <v>5</v>
      </c>
      <c r="AA60" s="227">
        <v>3</v>
      </c>
      <c r="AB60" s="227">
        <v>4</v>
      </c>
      <c r="AC60" s="227">
        <v>5</v>
      </c>
      <c r="AD60" s="227">
        <v>5</v>
      </c>
      <c r="AE60" s="227">
        <v>5</v>
      </c>
      <c r="AF60" s="227">
        <v>5</v>
      </c>
      <c r="AG60" s="228">
        <v>57</v>
      </c>
      <c r="AH60" s="229">
        <v>0</v>
      </c>
      <c r="AI60" s="230">
        <v>0</v>
      </c>
      <c r="AJ60" s="230">
        <v>0</v>
      </c>
      <c r="AK60" s="230">
        <v>0</v>
      </c>
      <c r="AL60" s="230">
        <v>0</v>
      </c>
      <c r="AM60" s="230">
        <v>0</v>
      </c>
      <c r="AN60" s="230">
        <v>0</v>
      </c>
      <c r="AO60" s="230">
        <v>0</v>
      </c>
      <c r="AP60" s="230">
        <v>0</v>
      </c>
      <c r="AQ60" s="230">
        <v>0</v>
      </c>
      <c r="AR60" s="230">
        <v>0</v>
      </c>
      <c r="AS60" s="230">
        <v>0</v>
      </c>
      <c r="AT60" s="231">
        <v>0</v>
      </c>
      <c r="AU60" s="232">
        <v>70</v>
      </c>
    </row>
    <row r="61" spans="1:47">
      <c r="A61" s="217">
        <v>58</v>
      </c>
      <c r="B61" s="218"/>
      <c r="C61" s="219" t="s">
        <v>818</v>
      </c>
      <c r="D61" s="219" t="s">
        <v>163</v>
      </c>
      <c r="E61" s="220" t="s">
        <v>109</v>
      </c>
      <c r="F61" s="221">
        <v>28</v>
      </c>
      <c r="G61" s="222">
        <v>64</v>
      </c>
      <c r="H61" s="222">
        <v>28</v>
      </c>
      <c r="I61" s="222">
        <v>72</v>
      </c>
      <c r="J61" s="222">
        <v>183</v>
      </c>
      <c r="K61" s="222">
        <v>153</v>
      </c>
      <c r="L61" s="222">
        <v>59</v>
      </c>
      <c r="M61" s="222">
        <v>30</v>
      </c>
      <c r="N61" s="222">
        <v>161</v>
      </c>
      <c r="O61" s="222">
        <v>34</v>
      </c>
      <c r="P61" s="222">
        <v>0</v>
      </c>
      <c r="Q61" s="222">
        <v>0</v>
      </c>
      <c r="R61" s="223">
        <v>812</v>
      </c>
      <c r="S61" s="224">
        <v>1200</v>
      </c>
      <c r="T61" s="225">
        <v>67.67</v>
      </c>
      <c r="U61" s="226">
        <v>2</v>
      </c>
      <c r="V61" s="227">
        <v>3</v>
      </c>
      <c r="W61" s="227">
        <v>4</v>
      </c>
      <c r="X61" s="227">
        <v>5</v>
      </c>
      <c r="Y61" s="227">
        <v>11</v>
      </c>
      <c r="Z61" s="227">
        <v>11</v>
      </c>
      <c r="AA61" s="227">
        <v>3</v>
      </c>
      <c r="AB61" s="227">
        <v>2</v>
      </c>
      <c r="AC61" s="227">
        <v>11</v>
      </c>
      <c r="AD61" s="227">
        <v>2</v>
      </c>
      <c r="AE61" s="227">
        <v>0</v>
      </c>
      <c r="AF61" s="227">
        <v>0</v>
      </c>
      <c r="AG61" s="228">
        <v>54</v>
      </c>
      <c r="AH61" s="229">
        <v>3</v>
      </c>
      <c r="AI61" s="230">
        <v>8</v>
      </c>
      <c r="AJ61" s="230">
        <v>5</v>
      </c>
      <c r="AK61" s="230">
        <v>8</v>
      </c>
      <c r="AL61" s="230">
        <v>24</v>
      </c>
      <c r="AM61" s="230">
        <v>17</v>
      </c>
      <c r="AN61" s="230">
        <v>6</v>
      </c>
      <c r="AO61" s="230">
        <v>4</v>
      </c>
      <c r="AP61" s="230">
        <v>16</v>
      </c>
      <c r="AQ61" s="230">
        <v>4</v>
      </c>
      <c r="AR61" s="230">
        <v>0</v>
      </c>
      <c r="AS61" s="230">
        <v>0</v>
      </c>
      <c r="AT61" s="231">
        <v>95</v>
      </c>
      <c r="AU61" s="232">
        <v>150</v>
      </c>
    </row>
    <row r="62" spans="1:47">
      <c r="A62" s="217">
        <v>59</v>
      </c>
      <c r="B62" s="218" t="s">
        <v>308</v>
      </c>
      <c r="C62" s="219" t="s">
        <v>1161</v>
      </c>
      <c r="D62" s="219" t="s">
        <v>1162</v>
      </c>
      <c r="E62" s="220" t="s">
        <v>1163</v>
      </c>
      <c r="F62" s="221">
        <v>120.5</v>
      </c>
      <c r="G62" s="222">
        <v>93</v>
      </c>
      <c r="H62" s="222">
        <v>104</v>
      </c>
      <c r="I62" s="222">
        <v>75</v>
      </c>
      <c r="J62" s="222">
        <v>83</v>
      </c>
      <c r="K62" s="222">
        <v>56</v>
      </c>
      <c r="L62" s="222">
        <v>35</v>
      </c>
      <c r="M62" s="222">
        <v>40</v>
      </c>
      <c r="N62" s="222">
        <v>38</v>
      </c>
      <c r="O62" s="222">
        <v>20</v>
      </c>
      <c r="P62" s="222">
        <v>47</v>
      </c>
      <c r="Q62" s="222">
        <v>89</v>
      </c>
      <c r="R62" s="223">
        <v>800.5</v>
      </c>
      <c r="S62" s="224">
        <v>1500</v>
      </c>
      <c r="T62" s="225">
        <v>53.37</v>
      </c>
      <c r="U62" s="226">
        <v>24</v>
      </c>
      <c r="V62" s="227">
        <v>19</v>
      </c>
      <c r="W62" s="227">
        <v>16</v>
      </c>
      <c r="X62" s="227">
        <v>13</v>
      </c>
      <c r="Y62" s="227">
        <v>15</v>
      </c>
      <c r="Z62" s="227">
        <v>12</v>
      </c>
      <c r="AA62" s="227">
        <v>5</v>
      </c>
      <c r="AB62" s="227">
        <v>7</v>
      </c>
      <c r="AC62" s="227">
        <v>5</v>
      </c>
      <c r="AD62" s="227">
        <v>5</v>
      </c>
      <c r="AE62" s="227">
        <v>11</v>
      </c>
      <c r="AF62" s="227">
        <v>16</v>
      </c>
      <c r="AG62" s="228">
        <v>148</v>
      </c>
      <c r="AH62" s="229">
        <v>17</v>
      </c>
      <c r="AI62" s="230">
        <v>0</v>
      </c>
      <c r="AJ62" s="230">
        <v>0</v>
      </c>
      <c r="AK62" s="230">
        <v>0</v>
      </c>
      <c r="AL62" s="230">
        <v>0</v>
      </c>
      <c r="AM62" s="230">
        <v>0</v>
      </c>
      <c r="AN62" s="230">
        <v>0</v>
      </c>
      <c r="AO62" s="230">
        <v>0</v>
      </c>
      <c r="AP62" s="230">
        <v>0</v>
      </c>
      <c r="AQ62" s="230">
        <v>0</v>
      </c>
      <c r="AR62" s="230">
        <v>0</v>
      </c>
      <c r="AS62" s="230">
        <v>0</v>
      </c>
      <c r="AT62" s="231">
        <v>17</v>
      </c>
      <c r="AU62" s="232">
        <v>130</v>
      </c>
    </row>
    <row r="63" spans="1:47">
      <c r="A63" s="233">
        <v>60</v>
      </c>
      <c r="B63" s="234" t="s">
        <v>308</v>
      </c>
      <c r="C63" s="235" t="s">
        <v>828</v>
      </c>
      <c r="D63" s="235" t="s">
        <v>829</v>
      </c>
      <c r="E63" s="236" t="s">
        <v>1137</v>
      </c>
      <c r="F63" s="237">
        <v>107</v>
      </c>
      <c r="G63" s="238">
        <v>127.6</v>
      </c>
      <c r="H63" s="238">
        <v>156.9</v>
      </c>
      <c r="I63" s="238">
        <v>48.6</v>
      </c>
      <c r="J63" s="238">
        <v>0</v>
      </c>
      <c r="K63" s="238">
        <v>0</v>
      </c>
      <c r="L63" s="238">
        <v>11.9</v>
      </c>
      <c r="M63" s="238">
        <v>64.099999999999994</v>
      </c>
      <c r="N63" s="238">
        <v>79.5</v>
      </c>
      <c r="O63" s="238">
        <v>54</v>
      </c>
      <c r="P63" s="238">
        <v>34</v>
      </c>
      <c r="Q63" s="238">
        <v>85.5</v>
      </c>
      <c r="R63" s="239">
        <v>769.1</v>
      </c>
      <c r="S63" s="240">
        <v>1000</v>
      </c>
      <c r="T63" s="241">
        <v>76.91</v>
      </c>
      <c r="U63" s="242">
        <v>25</v>
      </c>
      <c r="V63" s="243">
        <v>27</v>
      </c>
      <c r="W63" s="243">
        <v>25</v>
      </c>
      <c r="X63" s="243">
        <v>7</v>
      </c>
      <c r="Y63" s="243">
        <v>0</v>
      </c>
      <c r="Z63" s="243">
        <v>0</v>
      </c>
      <c r="AA63" s="243">
        <v>2</v>
      </c>
      <c r="AB63" s="243">
        <v>9</v>
      </c>
      <c r="AC63" s="243">
        <v>16</v>
      </c>
      <c r="AD63" s="243">
        <v>9</v>
      </c>
      <c r="AE63" s="243">
        <v>7</v>
      </c>
      <c r="AF63" s="243">
        <v>17</v>
      </c>
      <c r="AG63" s="244">
        <v>144</v>
      </c>
      <c r="AH63" s="245">
        <v>0</v>
      </c>
      <c r="AI63" s="246">
        <v>0</v>
      </c>
      <c r="AJ63" s="246">
        <v>0</v>
      </c>
      <c r="AK63" s="246">
        <v>0</v>
      </c>
      <c r="AL63" s="246">
        <v>0</v>
      </c>
      <c r="AM63" s="246">
        <v>0</v>
      </c>
      <c r="AN63" s="246">
        <v>0</v>
      </c>
      <c r="AO63" s="246">
        <v>0</v>
      </c>
      <c r="AP63" s="246">
        <v>0</v>
      </c>
      <c r="AQ63" s="246">
        <v>0</v>
      </c>
      <c r="AR63" s="246">
        <v>0</v>
      </c>
      <c r="AS63" s="246">
        <v>0</v>
      </c>
      <c r="AT63" s="247">
        <v>0</v>
      </c>
      <c r="AU63" s="248"/>
    </row>
    <row r="64" spans="1:47">
      <c r="A64" s="217">
        <v>61</v>
      </c>
      <c r="B64" s="218"/>
      <c r="C64" s="219" t="s">
        <v>970</v>
      </c>
      <c r="D64" s="219" t="s">
        <v>238</v>
      </c>
      <c r="E64" s="220" t="s">
        <v>109</v>
      </c>
      <c r="F64" s="221">
        <v>70</v>
      </c>
      <c r="G64" s="222">
        <v>80</v>
      </c>
      <c r="H64" s="222">
        <v>67</v>
      </c>
      <c r="I64" s="222">
        <v>60</v>
      </c>
      <c r="J64" s="222">
        <v>60</v>
      </c>
      <c r="K64" s="222">
        <v>60</v>
      </c>
      <c r="L64" s="222">
        <v>62</v>
      </c>
      <c r="M64" s="222">
        <v>60</v>
      </c>
      <c r="N64" s="222">
        <v>65</v>
      </c>
      <c r="O64" s="222">
        <v>66</v>
      </c>
      <c r="P64" s="222">
        <v>56</v>
      </c>
      <c r="Q64" s="222">
        <v>60</v>
      </c>
      <c r="R64" s="223">
        <v>766</v>
      </c>
      <c r="S64" s="224">
        <v>800</v>
      </c>
      <c r="T64" s="225">
        <v>95.75</v>
      </c>
      <c r="U64" s="226">
        <v>30</v>
      </c>
      <c r="V64" s="227">
        <v>31</v>
      </c>
      <c r="W64" s="227">
        <v>30</v>
      </c>
      <c r="X64" s="227">
        <v>31</v>
      </c>
      <c r="Y64" s="227">
        <v>31</v>
      </c>
      <c r="Z64" s="227">
        <v>30</v>
      </c>
      <c r="AA64" s="227">
        <v>31</v>
      </c>
      <c r="AB64" s="227">
        <v>30</v>
      </c>
      <c r="AC64" s="227">
        <v>31</v>
      </c>
      <c r="AD64" s="227">
        <v>31</v>
      </c>
      <c r="AE64" s="227">
        <v>28</v>
      </c>
      <c r="AF64" s="227">
        <v>31</v>
      </c>
      <c r="AG64" s="228">
        <v>365</v>
      </c>
      <c r="AH64" s="229">
        <v>25</v>
      </c>
      <c r="AI64" s="230">
        <v>25</v>
      </c>
      <c r="AJ64" s="230">
        <v>25</v>
      </c>
      <c r="AK64" s="230">
        <v>31</v>
      </c>
      <c r="AL64" s="230">
        <v>31</v>
      </c>
      <c r="AM64" s="230">
        <v>30</v>
      </c>
      <c r="AN64" s="230">
        <v>30</v>
      </c>
      <c r="AO64" s="230">
        <v>20</v>
      </c>
      <c r="AP64" s="230">
        <v>23</v>
      </c>
      <c r="AQ64" s="230">
        <v>25</v>
      </c>
      <c r="AR64" s="230">
        <v>17</v>
      </c>
      <c r="AS64" s="230">
        <v>30</v>
      </c>
      <c r="AT64" s="231">
        <v>312</v>
      </c>
      <c r="AU64" s="232">
        <v>360</v>
      </c>
    </row>
    <row r="65" spans="1:47">
      <c r="A65" s="217">
        <v>62</v>
      </c>
      <c r="B65" s="218"/>
      <c r="C65" s="219" t="s">
        <v>1090</v>
      </c>
      <c r="D65" s="219" t="s">
        <v>1091</v>
      </c>
      <c r="E65" s="220" t="s">
        <v>109</v>
      </c>
      <c r="F65" s="221">
        <v>27</v>
      </c>
      <c r="G65" s="222">
        <v>42</v>
      </c>
      <c r="H65" s="222">
        <v>72</v>
      </c>
      <c r="I65" s="222">
        <v>78</v>
      </c>
      <c r="J65" s="222">
        <v>69</v>
      </c>
      <c r="K65" s="222">
        <v>84</v>
      </c>
      <c r="L65" s="222">
        <v>55</v>
      </c>
      <c r="M65" s="222">
        <v>113</v>
      </c>
      <c r="N65" s="222">
        <v>72</v>
      </c>
      <c r="O65" s="222">
        <v>80</v>
      </c>
      <c r="P65" s="222">
        <v>12</v>
      </c>
      <c r="Q65" s="222">
        <v>53</v>
      </c>
      <c r="R65" s="223">
        <v>757</v>
      </c>
      <c r="S65" s="224">
        <v>300</v>
      </c>
      <c r="T65" s="225">
        <v>252.33</v>
      </c>
      <c r="U65" s="226">
        <v>16</v>
      </c>
      <c r="V65" s="227">
        <v>18</v>
      </c>
      <c r="W65" s="227">
        <v>16</v>
      </c>
      <c r="X65" s="227">
        <v>16</v>
      </c>
      <c r="Y65" s="227">
        <v>12</v>
      </c>
      <c r="Z65" s="227">
        <v>14</v>
      </c>
      <c r="AA65" s="227">
        <v>9</v>
      </c>
      <c r="AB65" s="227">
        <v>17</v>
      </c>
      <c r="AC65" s="227">
        <v>13</v>
      </c>
      <c r="AD65" s="227">
        <v>12</v>
      </c>
      <c r="AE65" s="227">
        <v>6</v>
      </c>
      <c r="AF65" s="227">
        <v>12</v>
      </c>
      <c r="AG65" s="228">
        <v>161</v>
      </c>
      <c r="AH65" s="229">
        <v>21</v>
      </c>
      <c r="AI65" s="230">
        <v>0</v>
      </c>
      <c r="AJ65" s="230">
        <v>0</v>
      </c>
      <c r="AK65" s="230">
        <v>0</v>
      </c>
      <c r="AL65" s="230">
        <v>0</v>
      </c>
      <c r="AM65" s="230">
        <v>0</v>
      </c>
      <c r="AN65" s="230">
        <v>0</v>
      </c>
      <c r="AO65" s="230">
        <v>0</v>
      </c>
      <c r="AP65" s="230">
        <v>0</v>
      </c>
      <c r="AQ65" s="230">
        <v>0</v>
      </c>
      <c r="AR65" s="230">
        <v>0</v>
      </c>
      <c r="AS65" s="230">
        <v>0</v>
      </c>
      <c r="AT65" s="231">
        <v>21</v>
      </c>
      <c r="AU65" s="232">
        <v>300</v>
      </c>
    </row>
    <row r="66" spans="1:47">
      <c r="A66" s="217">
        <v>63</v>
      </c>
      <c r="B66" s="218" t="s">
        <v>308</v>
      </c>
      <c r="C66" s="219" t="s">
        <v>137</v>
      </c>
      <c r="D66" s="219" t="s">
        <v>138</v>
      </c>
      <c r="E66" s="220" t="s">
        <v>1191</v>
      </c>
      <c r="F66" s="221">
        <v>10</v>
      </c>
      <c r="G66" s="222">
        <v>8.1</v>
      </c>
      <c r="H66" s="222">
        <v>53.7</v>
      </c>
      <c r="I66" s="222">
        <v>43</v>
      </c>
      <c r="J66" s="222">
        <v>106.9</v>
      </c>
      <c r="K66" s="222">
        <v>71.400000000000006</v>
      </c>
      <c r="L66" s="222">
        <v>115.5</v>
      </c>
      <c r="M66" s="222">
        <v>34</v>
      </c>
      <c r="N66" s="222">
        <v>70.8</v>
      </c>
      <c r="O66" s="222">
        <v>38</v>
      </c>
      <c r="P66" s="222">
        <v>99.3</v>
      </c>
      <c r="Q66" s="222">
        <v>68</v>
      </c>
      <c r="R66" s="223">
        <v>718.7</v>
      </c>
      <c r="S66" s="224">
        <v>1000</v>
      </c>
      <c r="T66" s="225">
        <v>71.87</v>
      </c>
      <c r="U66" s="226">
        <v>1</v>
      </c>
      <c r="V66" s="227">
        <v>2</v>
      </c>
      <c r="W66" s="227">
        <v>9</v>
      </c>
      <c r="X66" s="227">
        <v>9</v>
      </c>
      <c r="Y66" s="227">
        <v>12</v>
      </c>
      <c r="Z66" s="227">
        <v>11</v>
      </c>
      <c r="AA66" s="227">
        <v>10</v>
      </c>
      <c r="AB66" s="227">
        <v>6</v>
      </c>
      <c r="AC66" s="227">
        <v>8</v>
      </c>
      <c r="AD66" s="227">
        <v>4</v>
      </c>
      <c r="AE66" s="227">
        <v>8</v>
      </c>
      <c r="AF66" s="227">
        <v>6</v>
      </c>
      <c r="AG66" s="228">
        <v>86</v>
      </c>
      <c r="AH66" s="229">
        <v>0</v>
      </c>
      <c r="AI66" s="230">
        <v>0</v>
      </c>
      <c r="AJ66" s="230">
        <v>0</v>
      </c>
      <c r="AK66" s="230">
        <v>0</v>
      </c>
      <c r="AL66" s="230">
        <v>0</v>
      </c>
      <c r="AM66" s="230">
        <v>0</v>
      </c>
      <c r="AN66" s="230">
        <v>0</v>
      </c>
      <c r="AO66" s="230">
        <v>0</v>
      </c>
      <c r="AP66" s="230">
        <v>0</v>
      </c>
      <c r="AQ66" s="230">
        <v>0</v>
      </c>
      <c r="AR66" s="230">
        <v>0</v>
      </c>
      <c r="AS66" s="230">
        <v>0</v>
      </c>
      <c r="AT66" s="231">
        <v>0</v>
      </c>
      <c r="AU66" s="232">
        <v>600</v>
      </c>
    </row>
    <row r="67" spans="1:47">
      <c r="A67" s="217">
        <v>64</v>
      </c>
      <c r="B67" s="218"/>
      <c r="C67" s="219" t="s">
        <v>864</v>
      </c>
      <c r="D67" s="219" t="s">
        <v>146</v>
      </c>
      <c r="E67" s="220" t="s">
        <v>109</v>
      </c>
      <c r="F67" s="221">
        <v>99.8</v>
      </c>
      <c r="G67" s="222">
        <v>64.900000000000006</v>
      </c>
      <c r="H67" s="222">
        <v>64.099999999999994</v>
      </c>
      <c r="I67" s="222">
        <v>77.099999999999994</v>
      </c>
      <c r="J67" s="222">
        <v>60.9</v>
      </c>
      <c r="K67" s="222">
        <v>79.2</v>
      </c>
      <c r="L67" s="222">
        <v>38.1</v>
      </c>
      <c r="M67" s="222">
        <v>57.9</v>
      </c>
      <c r="N67" s="222">
        <v>52.4</v>
      </c>
      <c r="O67" s="222">
        <v>28.9</v>
      </c>
      <c r="P67" s="222">
        <v>46.5</v>
      </c>
      <c r="Q67" s="222">
        <v>31</v>
      </c>
      <c r="R67" s="223">
        <v>700.8</v>
      </c>
      <c r="S67" s="224">
        <v>600</v>
      </c>
      <c r="T67" s="225">
        <v>116.8</v>
      </c>
      <c r="U67" s="226">
        <v>11</v>
      </c>
      <c r="V67" s="227">
        <v>9</v>
      </c>
      <c r="W67" s="227">
        <v>10</v>
      </c>
      <c r="X67" s="227">
        <v>17</v>
      </c>
      <c r="Y67" s="227">
        <v>9</v>
      </c>
      <c r="Z67" s="227">
        <v>12</v>
      </c>
      <c r="AA67" s="227">
        <v>5</v>
      </c>
      <c r="AB67" s="227">
        <v>11</v>
      </c>
      <c r="AC67" s="227">
        <v>12</v>
      </c>
      <c r="AD67" s="227">
        <v>5</v>
      </c>
      <c r="AE67" s="227">
        <v>9</v>
      </c>
      <c r="AF67" s="227">
        <v>5</v>
      </c>
      <c r="AG67" s="228">
        <v>115</v>
      </c>
      <c r="AH67" s="229">
        <v>0</v>
      </c>
      <c r="AI67" s="230">
        <v>0</v>
      </c>
      <c r="AJ67" s="230">
        <v>0</v>
      </c>
      <c r="AK67" s="230">
        <v>0</v>
      </c>
      <c r="AL67" s="230">
        <v>0</v>
      </c>
      <c r="AM67" s="230">
        <v>0</v>
      </c>
      <c r="AN67" s="230">
        <v>0</v>
      </c>
      <c r="AO67" s="230">
        <v>0</v>
      </c>
      <c r="AP67" s="230">
        <v>0</v>
      </c>
      <c r="AQ67" s="230">
        <v>0</v>
      </c>
      <c r="AR67" s="230">
        <v>0</v>
      </c>
      <c r="AS67" s="230">
        <v>0</v>
      </c>
      <c r="AT67" s="231">
        <v>0</v>
      </c>
      <c r="AU67" s="232"/>
    </row>
    <row r="68" spans="1:47">
      <c r="A68" s="217">
        <v>65</v>
      </c>
      <c r="B68" s="218"/>
      <c r="C68" s="219" t="s">
        <v>844</v>
      </c>
      <c r="D68" s="219" t="s">
        <v>129</v>
      </c>
      <c r="E68" s="220" t="s">
        <v>109</v>
      </c>
      <c r="F68" s="221">
        <v>69</v>
      </c>
      <c r="G68" s="222">
        <v>80</v>
      </c>
      <c r="H68" s="222">
        <v>65</v>
      </c>
      <c r="I68" s="222">
        <v>42</v>
      </c>
      <c r="J68" s="222">
        <v>20</v>
      </c>
      <c r="K68" s="222">
        <v>48</v>
      </c>
      <c r="L68" s="222">
        <v>65</v>
      </c>
      <c r="M68" s="222">
        <v>78</v>
      </c>
      <c r="N68" s="222">
        <v>35</v>
      </c>
      <c r="O68" s="222">
        <v>60</v>
      </c>
      <c r="P68" s="222">
        <v>71</v>
      </c>
      <c r="Q68" s="222">
        <v>57</v>
      </c>
      <c r="R68" s="223">
        <v>690</v>
      </c>
      <c r="S68" s="224">
        <v>700</v>
      </c>
      <c r="T68" s="225">
        <v>98.57</v>
      </c>
      <c r="U68" s="226">
        <v>12</v>
      </c>
      <c r="V68" s="227">
        <v>12</v>
      </c>
      <c r="W68" s="227">
        <v>11</v>
      </c>
      <c r="X68" s="227">
        <v>10</v>
      </c>
      <c r="Y68" s="227">
        <v>8</v>
      </c>
      <c r="Z68" s="227">
        <v>10</v>
      </c>
      <c r="AA68" s="227">
        <v>10</v>
      </c>
      <c r="AB68" s="227">
        <v>14</v>
      </c>
      <c r="AC68" s="227">
        <v>10</v>
      </c>
      <c r="AD68" s="227">
        <v>15</v>
      </c>
      <c r="AE68" s="227">
        <v>15</v>
      </c>
      <c r="AF68" s="227">
        <v>15</v>
      </c>
      <c r="AG68" s="228">
        <v>142</v>
      </c>
      <c r="AH68" s="229">
        <v>0</v>
      </c>
      <c r="AI68" s="230">
        <v>0</v>
      </c>
      <c r="AJ68" s="230">
        <v>0</v>
      </c>
      <c r="AK68" s="230">
        <v>0</v>
      </c>
      <c r="AL68" s="230">
        <v>10</v>
      </c>
      <c r="AM68" s="230">
        <v>0</v>
      </c>
      <c r="AN68" s="230">
        <v>0</v>
      </c>
      <c r="AO68" s="230">
        <v>0</v>
      </c>
      <c r="AP68" s="230">
        <v>0</v>
      </c>
      <c r="AQ68" s="230">
        <v>0</v>
      </c>
      <c r="AR68" s="230">
        <v>0</v>
      </c>
      <c r="AS68" s="230">
        <v>0</v>
      </c>
      <c r="AT68" s="231">
        <v>10</v>
      </c>
      <c r="AU68" s="232"/>
    </row>
    <row r="69" spans="1:47">
      <c r="A69" s="217">
        <v>66</v>
      </c>
      <c r="B69" s="218"/>
      <c r="C69" s="219" t="s">
        <v>962</v>
      </c>
      <c r="D69" s="219" t="s">
        <v>963</v>
      </c>
      <c r="E69" s="220" t="s">
        <v>109</v>
      </c>
      <c r="F69" s="221">
        <v>79</v>
      </c>
      <c r="G69" s="222">
        <v>89</v>
      </c>
      <c r="H69" s="222">
        <v>87</v>
      </c>
      <c r="I69" s="222">
        <v>48</v>
      </c>
      <c r="J69" s="222">
        <v>0</v>
      </c>
      <c r="K69" s="222">
        <v>10</v>
      </c>
      <c r="L69" s="222">
        <v>3</v>
      </c>
      <c r="M69" s="222">
        <v>8</v>
      </c>
      <c r="N69" s="222">
        <v>63</v>
      </c>
      <c r="O69" s="222">
        <v>138</v>
      </c>
      <c r="P69" s="222">
        <v>84</v>
      </c>
      <c r="Q69" s="222">
        <v>77</v>
      </c>
      <c r="R69" s="223">
        <v>686</v>
      </c>
      <c r="S69" s="224">
        <v>1000</v>
      </c>
      <c r="T69" s="225">
        <v>68.599999999999994</v>
      </c>
      <c r="U69" s="226">
        <v>18</v>
      </c>
      <c r="V69" s="227">
        <v>18</v>
      </c>
      <c r="W69" s="227">
        <v>15</v>
      </c>
      <c r="X69" s="227">
        <v>7</v>
      </c>
      <c r="Y69" s="227">
        <v>0</v>
      </c>
      <c r="Z69" s="227">
        <v>1</v>
      </c>
      <c r="AA69" s="227">
        <v>1</v>
      </c>
      <c r="AB69" s="227">
        <v>1</v>
      </c>
      <c r="AC69" s="227">
        <v>11</v>
      </c>
      <c r="AD69" s="227">
        <v>16</v>
      </c>
      <c r="AE69" s="227">
        <v>12</v>
      </c>
      <c r="AF69" s="227">
        <v>10</v>
      </c>
      <c r="AG69" s="228">
        <v>110</v>
      </c>
      <c r="AH69" s="229">
        <v>0</v>
      </c>
      <c r="AI69" s="230">
        <v>0</v>
      </c>
      <c r="AJ69" s="230">
        <v>0</v>
      </c>
      <c r="AK69" s="230">
        <v>0</v>
      </c>
      <c r="AL69" s="230">
        <v>0</v>
      </c>
      <c r="AM69" s="230">
        <v>0</v>
      </c>
      <c r="AN69" s="230">
        <v>0</v>
      </c>
      <c r="AO69" s="230">
        <v>0</v>
      </c>
      <c r="AP69" s="230">
        <v>0</v>
      </c>
      <c r="AQ69" s="230">
        <v>0</v>
      </c>
      <c r="AR69" s="230">
        <v>0</v>
      </c>
      <c r="AS69" s="230">
        <v>0</v>
      </c>
      <c r="AT69" s="231">
        <v>0</v>
      </c>
      <c r="AU69" s="232"/>
    </row>
    <row r="70" spans="1:47">
      <c r="A70" s="217">
        <v>67</v>
      </c>
      <c r="B70" s="218"/>
      <c r="C70" s="219" t="s">
        <v>1166</v>
      </c>
      <c r="D70" s="219" t="s">
        <v>1167</v>
      </c>
      <c r="E70" s="220" t="s">
        <v>109</v>
      </c>
      <c r="F70" s="221">
        <v>14.9</v>
      </c>
      <c r="G70" s="222">
        <v>19.8</v>
      </c>
      <c r="H70" s="222">
        <v>76</v>
      </c>
      <c r="I70" s="222">
        <v>22</v>
      </c>
      <c r="J70" s="222">
        <v>91.6</v>
      </c>
      <c r="K70" s="222">
        <v>46.7</v>
      </c>
      <c r="L70" s="222">
        <v>34.1</v>
      </c>
      <c r="M70" s="222">
        <v>37.1</v>
      </c>
      <c r="N70" s="222">
        <v>72.099999999999994</v>
      </c>
      <c r="O70" s="222">
        <v>101.4</v>
      </c>
      <c r="P70" s="222">
        <v>67.8</v>
      </c>
      <c r="Q70" s="222">
        <v>78.599999999999994</v>
      </c>
      <c r="R70" s="223">
        <v>662.1</v>
      </c>
      <c r="S70" s="224">
        <v>700</v>
      </c>
      <c r="T70" s="225">
        <v>94.59</v>
      </c>
      <c r="U70" s="226">
        <v>4</v>
      </c>
      <c r="V70" s="227">
        <v>5</v>
      </c>
      <c r="W70" s="227">
        <v>15</v>
      </c>
      <c r="X70" s="227">
        <v>2</v>
      </c>
      <c r="Y70" s="227">
        <v>16</v>
      </c>
      <c r="Z70" s="227">
        <v>12</v>
      </c>
      <c r="AA70" s="227">
        <v>9</v>
      </c>
      <c r="AB70" s="227">
        <v>11</v>
      </c>
      <c r="AC70" s="227">
        <v>9</v>
      </c>
      <c r="AD70" s="227">
        <v>16</v>
      </c>
      <c r="AE70" s="227">
        <v>15</v>
      </c>
      <c r="AF70" s="227">
        <v>17</v>
      </c>
      <c r="AG70" s="228">
        <v>131</v>
      </c>
      <c r="AH70" s="229">
        <v>0</v>
      </c>
      <c r="AI70" s="230">
        <v>0</v>
      </c>
      <c r="AJ70" s="230">
        <v>0</v>
      </c>
      <c r="AK70" s="230">
        <v>0</v>
      </c>
      <c r="AL70" s="230">
        <v>0</v>
      </c>
      <c r="AM70" s="230">
        <v>0</v>
      </c>
      <c r="AN70" s="230">
        <v>0</v>
      </c>
      <c r="AO70" s="230">
        <v>0</v>
      </c>
      <c r="AP70" s="230">
        <v>0</v>
      </c>
      <c r="AQ70" s="230">
        <v>0</v>
      </c>
      <c r="AR70" s="230">
        <v>0</v>
      </c>
      <c r="AS70" s="230">
        <v>0</v>
      </c>
      <c r="AT70" s="231">
        <v>0</v>
      </c>
      <c r="AU70" s="232"/>
    </row>
    <row r="71" spans="1:47">
      <c r="A71" s="217">
        <v>68</v>
      </c>
      <c r="B71" s="218"/>
      <c r="C71" s="219" t="s">
        <v>1164</v>
      </c>
      <c r="D71" s="219" t="s">
        <v>1165</v>
      </c>
      <c r="E71" s="220" t="s">
        <v>109</v>
      </c>
      <c r="F71" s="221">
        <v>44</v>
      </c>
      <c r="G71" s="222">
        <v>40</v>
      </c>
      <c r="H71" s="222">
        <v>51</v>
      </c>
      <c r="I71" s="222">
        <v>47</v>
      </c>
      <c r="J71" s="222">
        <v>58</v>
      </c>
      <c r="K71" s="222">
        <v>70</v>
      </c>
      <c r="L71" s="222">
        <v>58</v>
      </c>
      <c r="M71" s="222">
        <v>115</v>
      </c>
      <c r="N71" s="222">
        <v>45</v>
      </c>
      <c r="O71" s="222">
        <v>51</v>
      </c>
      <c r="P71" s="222">
        <v>32</v>
      </c>
      <c r="Q71" s="222">
        <v>40</v>
      </c>
      <c r="R71" s="223">
        <v>651</v>
      </c>
      <c r="S71" s="224">
        <v>500</v>
      </c>
      <c r="T71" s="225">
        <v>130.19999999999999</v>
      </c>
      <c r="U71" s="226">
        <v>20</v>
      </c>
      <c r="V71" s="227">
        <v>20</v>
      </c>
      <c r="W71" s="227">
        <v>23</v>
      </c>
      <c r="X71" s="227">
        <v>15</v>
      </c>
      <c r="Y71" s="227">
        <v>12</v>
      </c>
      <c r="Z71" s="227">
        <v>10</v>
      </c>
      <c r="AA71" s="227">
        <v>12</v>
      </c>
      <c r="AB71" s="227">
        <v>16</v>
      </c>
      <c r="AC71" s="227">
        <v>10</v>
      </c>
      <c r="AD71" s="227">
        <v>13</v>
      </c>
      <c r="AE71" s="227">
        <v>11</v>
      </c>
      <c r="AF71" s="227">
        <v>10</v>
      </c>
      <c r="AG71" s="228">
        <v>172</v>
      </c>
      <c r="AH71" s="229">
        <v>15</v>
      </c>
      <c r="AI71" s="230">
        <v>20</v>
      </c>
      <c r="AJ71" s="230">
        <v>20</v>
      </c>
      <c r="AK71" s="230">
        <v>20</v>
      </c>
      <c r="AL71" s="230">
        <v>20</v>
      </c>
      <c r="AM71" s="230">
        <v>6</v>
      </c>
      <c r="AN71" s="230">
        <v>10</v>
      </c>
      <c r="AO71" s="230">
        <v>10</v>
      </c>
      <c r="AP71" s="230">
        <v>20</v>
      </c>
      <c r="AQ71" s="230">
        <v>15</v>
      </c>
      <c r="AR71" s="230">
        <v>10</v>
      </c>
      <c r="AS71" s="230">
        <v>6</v>
      </c>
      <c r="AT71" s="231">
        <v>172</v>
      </c>
      <c r="AU71" s="232">
        <v>150</v>
      </c>
    </row>
    <row r="72" spans="1:47">
      <c r="A72" s="217">
        <v>69</v>
      </c>
      <c r="B72" s="218"/>
      <c r="C72" s="219" t="s">
        <v>946</v>
      </c>
      <c r="D72" s="219" t="s">
        <v>947</v>
      </c>
      <c r="E72" s="220" t="s">
        <v>109</v>
      </c>
      <c r="F72" s="221">
        <v>67.2</v>
      </c>
      <c r="G72" s="222">
        <v>53.2</v>
      </c>
      <c r="H72" s="222">
        <v>48</v>
      </c>
      <c r="I72" s="222">
        <v>60</v>
      </c>
      <c r="J72" s="222">
        <v>47</v>
      </c>
      <c r="K72" s="222">
        <v>26</v>
      </c>
      <c r="L72" s="222">
        <v>60</v>
      </c>
      <c r="M72" s="222">
        <v>55</v>
      </c>
      <c r="N72" s="222">
        <v>61</v>
      </c>
      <c r="O72" s="222">
        <v>36</v>
      </c>
      <c r="P72" s="222">
        <v>37</v>
      </c>
      <c r="Q72" s="222">
        <v>59</v>
      </c>
      <c r="R72" s="223">
        <v>609.4</v>
      </c>
      <c r="S72" s="224">
        <v>600</v>
      </c>
      <c r="T72" s="225">
        <v>101.57</v>
      </c>
      <c r="U72" s="226">
        <v>6</v>
      </c>
      <c r="V72" s="227">
        <v>3</v>
      </c>
      <c r="W72" s="227">
        <v>4</v>
      </c>
      <c r="X72" s="227">
        <v>6</v>
      </c>
      <c r="Y72" s="227">
        <v>5</v>
      </c>
      <c r="Z72" s="227">
        <v>4</v>
      </c>
      <c r="AA72" s="227">
        <v>7</v>
      </c>
      <c r="AB72" s="227">
        <v>5</v>
      </c>
      <c r="AC72" s="227">
        <v>7</v>
      </c>
      <c r="AD72" s="227">
        <v>2</v>
      </c>
      <c r="AE72" s="227">
        <v>6</v>
      </c>
      <c r="AF72" s="227">
        <v>6</v>
      </c>
      <c r="AG72" s="228">
        <v>61</v>
      </c>
      <c r="AH72" s="229">
        <v>0</v>
      </c>
      <c r="AI72" s="230">
        <v>0</v>
      </c>
      <c r="AJ72" s="230">
        <v>0</v>
      </c>
      <c r="AK72" s="230">
        <v>0</v>
      </c>
      <c r="AL72" s="230">
        <v>0</v>
      </c>
      <c r="AM72" s="230">
        <v>0</v>
      </c>
      <c r="AN72" s="230">
        <v>0</v>
      </c>
      <c r="AO72" s="230">
        <v>0</v>
      </c>
      <c r="AP72" s="230">
        <v>0</v>
      </c>
      <c r="AQ72" s="230">
        <v>0</v>
      </c>
      <c r="AR72" s="230">
        <v>0</v>
      </c>
      <c r="AS72" s="230">
        <v>0</v>
      </c>
      <c r="AT72" s="231">
        <v>0</v>
      </c>
      <c r="AU72" s="232"/>
    </row>
    <row r="73" spans="1:47">
      <c r="A73" s="233">
        <v>70</v>
      </c>
      <c r="B73" s="234"/>
      <c r="C73" s="235" t="s">
        <v>1058</v>
      </c>
      <c r="D73" s="235" t="s">
        <v>1190</v>
      </c>
      <c r="E73" s="236" t="s">
        <v>109</v>
      </c>
      <c r="F73" s="237">
        <v>93.3</v>
      </c>
      <c r="G73" s="238">
        <v>75</v>
      </c>
      <c r="H73" s="238">
        <v>87</v>
      </c>
      <c r="I73" s="238">
        <v>82.7</v>
      </c>
      <c r="J73" s="238">
        <v>54</v>
      </c>
      <c r="K73" s="238">
        <v>16</v>
      </c>
      <c r="L73" s="238">
        <v>22.2</v>
      </c>
      <c r="M73" s="238">
        <v>17.2</v>
      </c>
      <c r="N73" s="238">
        <v>0</v>
      </c>
      <c r="O73" s="238">
        <v>0</v>
      </c>
      <c r="P73" s="238">
        <v>43.4</v>
      </c>
      <c r="Q73" s="238">
        <v>101</v>
      </c>
      <c r="R73" s="239">
        <v>591.79999999999995</v>
      </c>
      <c r="S73" s="240">
        <v>1800</v>
      </c>
      <c r="T73" s="241">
        <v>32.880000000000003</v>
      </c>
      <c r="U73" s="242">
        <v>15</v>
      </c>
      <c r="V73" s="243">
        <v>10</v>
      </c>
      <c r="W73" s="243">
        <v>9</v>
      </c>
      <c r="X73" s="243">
        <v>11</v>
      </c>
      <c r="Y73" s="243">
        <v>9</v>
      </c>
      <c r="Z73" s="243">
        <v>4</v>
      </c>
      <c r="AA73" s="243">
        <v>4</v>
      </c>
      <c r="AB73" s="243">
        <v>2</v>
      </c>
      <c r="AC73" s="243">
        <v>0</v>
      </c>
      <c r="AD73" s="243">
        <v>0</v>
      </c>
      <c r="AE73" s="243">
        <v>5</v>
      </c>
      <c r="AF73" s="243">
        <v>9</v>
      </c>
      <c r="AG73" s="244">
        <v>78</v>
      </c>
      <c r="AH73" s="245">
        <v>23</v>
      </c>
      <c r="AI73" s="246">
        <v>20</v>
      </c>
      <c r="AJ73" s="246">
        <v>13</v>
      </c>
      <c r="AK73" s="246">
        <v>24</v>
      </c>
      <c r="AL73" s="246">
        <v>15</v>
      </c>
      <c r="AM73" s="246">
        <v>12</v>
      </c>
      <c r="AN73" s="246">
        <v>6</v>
      </c>
      <c r="AO73" s="246">
        <v>3</v>
      </c>
      <c r="AP73" s="246">
        <v>1</v>
      </c>
      <c r="AQ73" s="246">
        <v>1</v>
      </c>
      <c r="AR73" s="246">
        <v>12</v>
      </c>
      <c r="AS73" s="246">
        <v>20</v>
      </c>
      <c r="AT73" s="247">
        <v>150</v>
      </c>
      <c r="AU73" s="248">
        <v>300</v>
      </c>
    </row>
    <row r="74" spans="1:47">
      <c r="A74" s="217">
        <v>71</v>
      </c>
      <c r="B74" s="218"/>
      <c r="C74" s="219" t="s">
        <v>959</v>
      </c>
      <c r="D74" s="219" t="s">
        <v>960</v>
      </c>
      <c r="E74" s="220" t="s">
        <v>109</v>
      </c>
      <c r="F74" s="221">
        <v>91.5</v>
      </c>
      <c r="G74" s="222">
        <v>72</v>
      </c>
      <c r="H74" s="222">
        <v>60</v>
      </c>
      <c r="I74" s="222">
        <v>36</v>
      </c>
      <c r="J74" s="222">
        <v>48</v>
      </c>
      <c r="K74" s="222">
        <v>19</v>
      </c>
      <c r="L74" s="222">
        <v>42</v>
      </c>
      <c r="M74" s="222">
        <v>36</v>
      </c>
      <c r="N74" s="222">
        <v>45</v>
      </c>
      <c r="O74" s="222">
        <v>37</v>
      </c>
      <c r="P74" s="222">
        <v>15</v>
      </c>
      <c r="Q74" s="222">
        <v>60</v>
      </c>
      <c r="R74" s="223">
        <v>561.5</v>
      </c>
      <c r="S74" s="224">
        <v>600</v>
      </c>
      <c r="T74" s="225">
        <v>93.58</v>
      </c>
      <c r="U74" s="226">
        <v>11</v>
      </c>
      <c r="V74" s="227">
        <v>8</v>
      </c>
      <c r="W74" s="227">
        <v>10</v>
      </c>
      <c r="X74" s="227">
        <v>5</v>
      </c>
      <c r="Y74" s="227">
        <v>5</v>
      </c>
      <c r="Z74" s="227">
        <v>5</v>
      </c>
      <c r="AA74" s="227">
        <v>5</v>
      </c>
      <c r="AB74" s="227">
        <v>4</v>
      </c>
      <c r="AC74" s="227">
        <v>3</v>
      </c>
      <c r="AD74" s="227">
        <v>5</v>
      </c>
      <c r="AE74" s="227">
        <v>3</v>
      </c>
      <c r="AF74" s="227">
        <v>6</v>
      </c>
      <c r="AG74" s="228">
        <v>70</v>
      </c>
      <c r="AH74" s="229">
        <v>0</v>
      </c>
      <c r="AI74" s="230">
        <v>0</v>
      </c>
      <c r="AJ74" s="230">
        <v>0</v>
      </c>
      <c r="AK74" s="230">
        <v>0</v>
      </c>
      <c r="AL74" s="230">
        <v>0</v>
      </c>
      <c r="AM74" s="230">
        <v>0</v>
      </c>
      <c r="AN74" s="230">
        <v>0</v>
      </c>
      <c r="AO74" s="230">
        <v>0</v>
      </c>
      <c r="AP74" s="230">
        <v>0</v>
      </c>
      <c r="AQ74" s="230">
        <v>0</v>
      </c>
      <c r="AR74" s="230">
        <v>0</v>
      </c>
      <c r="AS74" s="230">
        <v>0</v>
      </c>
      <c r="AT74" s="231">
        <v>0</v>
      </c>
      <c r="AU74" s="232"/>
    </row>
    <row r="75" spans="1:47">
      <c r="A75" s="217">
        <v>72</v>
      </c>
      <c r="B75" s="218"/>
      <c r="C75" s="219" t="s">
        <v>1159</v>
      </c>
      <c r="D75" s="219" t="s">
        <v>1160</v>
      </c>
      <c r="E75" s="220" t="s">
        <v>109</v>
      </c>
      <c r="F75" s="221">
        <v>46</v>
      </c>
      <c r="G75" s="222">
        <v>26</v>
      </c>
      <c r="H75" s="222">
        <v>34</v>
      </c>
      <c r="I75" s="222">
        <v>36</v>
      </c>
      <c r="J75" s="222">
        <v>31</v>
      </c>
      <c r="K75" s="222">
        <v>30.5</v>
      </c>
      <c r="L75" s="222">
        <v>62</v>
      </c>
      <c r="M75" s="222">
        <v>89</v>
      </c>
      <c r="N75" s="222">
        <v>39</v>
      </c>
      <c r="O75" s="222">
        <v>57</v>
      </c>
      <c r="P75" s="222">
        <v>42</v>
      </c>
      <c r="Q75" s="222">
        <v>41</v>
      </c>
      <c r="R75" s="223">
        <v>533.5</v>
      </c>
      <c r="S75" s="224">
        <v>550</v>
      </c>
      <c r="T75" s="225">
        <v>97</v>
      </c>
      <c r="U75" s="226">
        <v>27</v>
      </c>
      <c r="V75" s="227">
        <v>22</v>
      </c>
      <c r="W75" s="227">
        <v>23</v>
      </c>
      <c r="X75" s="227">
        <v>24</v>
      </c>
      <c r="Y75" s="227">
        <v>28</v>
      </c>
      <c r="Z75" s="227">
        <v>25</v>
      </c>
      <c r="AA75" s="227">
        <v>24</v>
      </c>
      <c r="AB75" s="227">
        <v>23</v>
      </c>
      <c r="AC75" s="227">
        <v>21</v>
      </c>
      <c r="AD75" s="227">
        <v>24</v>
      </c>
      <c r="AE75" s="227">
        <v>24</v>
      </c>
      <c r="AF75" s="227">
        <v>25</v>
      </c>
      <c r="AG75" s="228">
        <v>290</v>
      </c>
      <c r="AH75" s="229">
        <v>7</v>
      </c>
      <c r="AI75" s="230">
        <v>24</v>
      </c>
      <c r="AJ75" s="230">
        <v>23</v>
      </c>
      <c r="AK75" s="230">
        <v>24</v>
      </c>
      <c r="AL75" s="230">
        <v>36</v>
      </c>
      <c r="AM75" s="230">
        <v>35</v>
      </c>
      <c r="AN75" s="230">
        <v>40</v>
      </c>
      <c r="AO75" s="230">
        <v>28</v>
      </c>
      <c r="AP75" s="230">
        <v>28</v>
      </c>
      <c r="AQ75" s="230">
        <v>31</v>
      </c>
      <c r="AR75" s="230">
        <v>27</v>
      </c>
      <c r="AS75" s="230">
        <v>30</v>
      </c>
      <c r="AT75" s="231">
        <v>333</v>
      </c>
      <c r="AU75" s="232">
        <v>400</v>
      </c>
    </row>
    <row r="76" spans="1:47">
      <c r="A76" s="217">
        <v>73</v>
      </c>
      <c r="B76" s="218"/>
      <c r="C76" s="219" t="s">
        <v>896</v>
      </c>
      <c r="D76" s="219" t="s">
        <v>230</v>
      </c>
      <c r="E76" s="220" t="s">
        <v>109</v>
      </c>
      <c r="F76" s="221">
        <v>34</v>
      </c>
      <c r="G76" s="222">
        <v>60.5</v>
      </c>
      <c r="H76" s="222">
        <v>49.2</v>
      </c>
      <c r="I76" s="222">
        <v>68.900000000000006</v>
      </c>
      <c r="J76" s="222">
        <v>82.8</v>
      </c>
      <c r="K76" s="222">
        <v>65.7</v>
      </c>
      <c r="L76" s="222">
        <v>56.9</v>
      </c>
      <c r="M76" s="222">
        <v>35.1</v>
      </c>
      <c r="N76" s="222">
        <v>11</v>
      </c>
      <c r="O76" s="222">
        <v>16</v>
      </c>
      <c r="P76" s="222">
        <v>0</v>
      </c>
      <c r="Q76" s="222">
        <v>27.2</v>
      </c>
      <c r="R76" s="223">
        <v>507.3</v>
      </c>
      <c r="S76" s="224">
        <v>500</v>
      </c>
      <c r="T76" s="225">
        <v>101.46</v>
      </c>
      <c r="U76" s="226">
        <v>8</v>
      </c>
      <c r="V76" s="227">
        <v>12</v>
      </c>
      <c r="W76" s="227">
        <v>9</v>
      </c>
      <c r="X76" s="227">
        <v>11</v>
      </c>
      <c r="Y76" s="227">
        <v>12</v>
      </c>
      <c r="Z76" s="227">
        <v>11</v>
      </c>
      <c r="AA76" s="227">
        <v>9</v>
      </c>
      <c r="AB76" s="227">
        <v>6</v>
      </c>
      <c r="AC76" s="227">
        <v>2</v>
      </c>
      <c r="AD76" s="227">
        <v>4</v>
      </c>
      <c r="AE76" s="227">
        <v>0</v>
      </c>
      <c r="AF76" s="227">
        <v>5</v>
      </c>
      <c r="AG76" s="228">
        <v>89</v>
      </c>
      <c r="AH76" s="229">
        <v>6</v>
      </c>
      <c r="AI76" s="230">
        <v>15</v>
      </c>
      <c r="AJ76" s="230">
        <v>13</v>
      </c>
      <c r="AK76" s="230">
        <v>18</v>
      </c>
      <c r="AL76" s="230">
        <v>20</v>
      </c>
      <c r="AM76" s="230">
        <v>18</v>
      </c>
      <c r="AN76" s="230">
        <v>13</v>
      </c>
      <c r="AO76" s="230">
        <v>8</v>
      </c>
      <c r="AP76" s="230">
        <v>2</v>
      </c>
      <c r="AQ76" s="230">
        <v>2</v>
      </c>
      <c r="AR76" s="230">
        <v>0</v>
      </c>
      <c r="AS76" s="230">
        <v>5</v>
      </c>
      <c r="AT76" s="231">
        <v>120</v>
      </c>
      <c r="AU76" s="232"/>
    </row>
    <row r="77" spans="1:47">
      <c r="A77" s="217">
        <v>74</v>
      </c>
      <c r="B77" s="218"/>
      <c r="C77" s="219" t="s">
        <v>1049</v>
      </c>
      <c r="D77" s="219" t="s">
        <v>1050</v>
      </c>
      <c r="E77" s="220" t="s">
        <v>1149</v>
      </c>
      <c r="F77" s="221">
        <v>25.3</v>
      </c>
      <c r="G77" s="222">
        <v>66.2</v>
      </c>
      <c r="H77" s="222">
        <v>53.1</v>
      </c>
      <c r="I77" s="222">
        <v>66.8</v>
      </c>
      <c r="J77" s="222">
        <v>99.5</v>
      </c>
      <c r="K77" s="222">
        <v>0</v>
      </c>
      <c r="L77" s="222">
        <v>8</v>
      </c>
      <c r="M77" s="222">
        <v>6</v>
      </c>
      <c r="N77" s="222">
        <v>104</v>
      </c>
      <c r="O77" s="222">
        <v>22</v>
      </c>
      <c r="P77" s="222">
        <v>35</v>
      </c>
      <c r="Q77" s="222">
        <v>0</v>
      </c>
      <c r="R77" s="223">
        <v>485.9</v>
      </c>
      <c r="S77" s="224">
        <v>1200</v>
      </c>
      <c r="T77" s="225">
        <v>40.49</v>
      </c>
      <c r="U77" s="226">
        <v>5</v>
      </c>
      <c r="V77" s="227">
        <v>11</v>
      </c>
      <c r="W77" s="227">
        <v>7</v>
      </c>
      <c r="X77" s="227">
        <v>11</v>
      </c>
      <c r="Y77" s="227">
        <v>12</v>
      </c>
      <c r="Z77" s="227">
        <v>0</v>
      </c>
      <c r="AA77" s="227">
        <v>2</v>
      </c>
      <c r="AB77" s="227">
        <v>1</v>
      </c>
      <c r="AC77" s="227">
        <v>15</v>
      </c>
      <c r="AD77" s="227">
        <v>3</v>
      </c>
      <c r="AE77" s="227">
        <v>3</v>
      </c>
      <c r="AF77" s="227">
        <v>0</v>
      </c>
      <c r="AG77" s="228">
        <v>70</v>
      </c>
      <c r="AH77" s="229">
        <v>5</v>
      </c>
      <c r="AI77" s="230">
        <v>8</v>
      </c>
      <c r="AJ77" s="230">
        <v>6</v>
      </c>
      <c r="AK77" s="230">
        <v>8</v>
      </c>
      <c r="AL77" s="230">
        <v>12</v>
      </c>
      <c r="AM77" s="230">
        <v>15</v>
      </c>
      <c r="AN77" s="230">
        <v>11</v>
      </c>
      <c r="AO77" s="230">
        <v>25</v>
      </c>
      <c r="AP77" s="230">
        <v>27</v>
      </c>
      <c r="AQ77" s="230">
        <v>7</v>
      </c>
      <c r="AR77" s="230">
        <v>14</v>
      </c>
      <c r="AS77" s="230">
        <v>0</v>
      </c>
      <c r="AT77" s="231">
        <v>138</v>
      </c>
      <c r="AU77" s="232">
        <v>120</v>
      </c>
    </row>
    <row r="78" spans="1:47">
      <c r="A78" s="217">
        <v>75</v>
      </c>
      <c r="B78" s="218"/>
      <c r="C78" s="219" t="s">
        <v>865</v>
      </c>
      <c r="D78" s="219" t="s">
        <v>234</v>
      </c>
      <c r="E78" s="220" t="s">
        <v>224</v>
      </c>
      <c r="F78" s="221">
        <v>56</v>
      </c>
      <c r="G78" s="222">
        <v>10</v>
      </c>
      <c r="H78" s="222">
        <v>35</v>
      </c>
      <c r="I78" s="222">
        <v>37</v>
      </c>
      <c r="J78" s="222">
        <v>46</v>
      </c>
      <c r="K78" s="222">
        <v>25</v>
      </c>
      <c r="L78" s="222">
        <v>85</v>
      </c>
      <c r="M78" s="222">
        <v>40</v>
      </c>
      <c r="N78" s="222">
        <v>40</v>
      </c>
      <c r="O78" s="222">
        <v>39</v>
      </c>
      <c r="P78" s="222">
        <v>44</v>
      </c>
      <c r="Q78" s="222">
        <v>15</v>
      </c>
      <c r="R78" s="223">
        <v>472</v>
      </c>
      <c r="S78" s="224">
        <v>1000</v>
      </c>
      <c r="T78" s="225">
        <v>47.2</v>
      </c>
      <c r="U78" s="226">
        <v>3</v>
      </c>
      <c r="V78" s="227">
        <v>1</v>
      </c>
      <c r="W78" s="227">
        <v>2</v>
      </c>
      <c r="X78" s="227">
        <v>2</v>
      </c>
      <c r="Y78" s="227">
        <v>3</v>
      </c>
      <c r="Z78" s="227">
        <v>2</v>
      </c>
      <c r="AA78" s="227">
        <v>4</v>
      </c>
      <c r="AB78" s="227">
        <v>2</v>
      </c>
      <c r="AC78" s="227">
        <v>2</v>
      </c>
      <c r="AD78" s="227">
        <v>2</v>
      </c>
      <c r="AE78" s="227">
        <v>2</v>
      </c>
      <c r="AF78" s="227">
        <v>1</v>
      </c>
      <c r="AG78" s="228">
        <v>26</v>
      </c>
      <c r="AH78" s="229">
        <v>0</v>
      </c>
      <c r="AI78" s="230">
        <v>0</v>
      </c>
      <c r="AJ78" s="230">
        <v>0</v>
      </c>
      <c r="AK78" s="230">
        <v>0</v>
      </c>
      <c r="AL78" s="230">
        <v>0</v>
      </c>
      <c r="AM78" s="230">
        <v>0</v>
      </c>
      <c r="AN78" s="230">
        <v>0</v>
      </c>
      <c r="AO78" s="230">
        <v>0</v>
      </c>
      <c r="AP78" s="230">
        <v>0</v>
      </c>
      <c r="AQ78" s="230">
        <v>0</v>
      </c>
      <c r="AR78" s="230">
        <v>0</v>
      </c>
      <c r="AS78" s="230">
        <v>0</v>
      </c>
      <c r="AT78" s="231">
        <v>0</v>
      </c>
      <c r="AU78" s="232"/>
    </row>
    <row r="79" spans="1:47">
      <c r="A79" s="217">
        <v>76</v>
      </c>
      <c r="B79" s="218"/>
      <c r="C79" s="219" t="s">
        <v>915</v>
      </c>
      <c r="D79" s="219" t="s">
        <v>916</v>
      </c>
      <c r="E79" s="220" t="s">
        <v>149</v>
      </c>
      <c r="F79" s="221">
        <v>98</v>
      </c>
      <c r="G79" s="222">
        <v>91.8</v>
      </c>
      <c r="H79" s="222">
        <v>16.3</v>
      </c>
      <c r="I79" s="222">
        <v>4.3</v>
      </c>
      <c r="J79" s="222">
        <v>4.8</v>
      </c>
      <c r="K79" s="222">
        <v>20.3</v>
      </c>
      <c r="L79" s="222">
        <v>4</v>
      </c>
      <c r="M79" s="222">
        <v>37.4</v>
      </c>
      <c r="N79" s="222">
        <v>49.3</v>
      </c>
      <c r="O79" s="222">
        <v>8.6999999999999993</v>
      </c>
      <c r="P79" s="222">
        <v>39.5</v>
      </c>
      <c r="Q79" s="222">
        <v>73.099999999999994</v>
      </c>
      <c r="R79" s="223">
        <v>447.5</v>
      </c>
      <c r="S79" s="224">
        <v>1500</v>
      </c>
      <c r="T79" s="225">
        <v>29.83</v>
      </c>
      <c r="U79" s="226">
        <v>10</v>
      </c>
      <c r="V79" s="227">
        <v>12</v>
      </c>
      <c r="W79" s="227">
        <v>5</v>
      </c>
      <c r="X79" s="227">
        <v>1</v>
      </c>
      <c r="Y79" s="227">
        <v>3</v>
      </c>
      <c r="Z79" s="227">
        <v>6</v>
      </c>
      <c r="AA79" s="227">
        <v>1</v>
      </c>
      <c r="AB79" s="227">
        <v>4</v>
      </c>
      <c r="AC79" s="227">
        <v>7</v>
      </c>
      <c r="AD79" s="227">
        <v>2</v>
      </c>
      <c r="AE79" s="227">
        <v>7</v>
      </c>
      <c r="AF79" s="227">
        <v>8</v>
      </c>
      <c r="AG79" s="228">
        <v>66</v>
      </c>
      <c r="AH79" s="229">
        <v>14</v>
      </c>
      <c r="AI79" s="230">
        <v>15</v>
      </c>
      <c r="AJ79" s="230">
        <v>3</v>
      </c>
      <c r="AK79" s="230">
        <v>0</v>
      </c>
      <c r="AL79" s="230">
        <v>2</v>
      </c>
      <c r="AM79" s="230">
        <v>3</v>
      </c>
      <c r="AN79" s="230">
        <v>0</v>
      </c>
      <c r="AO79" s="230">
        <v>5</v>
      </c>
      <c r="AP79" s="230">
        <v>10</v>
      </c>
      <c r="AQ79" s="230">
        <v>1</v>
      </c>
      <c r="AR79" s="230">
        <v>5</v>
      </c>
      <c r="AS79" s="230">
        <v>12</v>
      </c>
      <c r="AT79" s="231">
        <v>70</v>
      </c>
      <c r="AU79" s="232">
        <v>180</v>
      </c>
    </row>
    <row r="80" spans="1:47">
      <c r="A80" s="217">
        <v>77</v>
      </c>
      <c r="B80" s="218"/>
      <c r="C80" s="219" t="s">
        <v>949</v>
      </c>
      <c r="D80" s="219" t="s">
        <v>950</v>
      </c>
      <c r="E80" s="220" t="s">
        <v>109</v>
      </c>
      <c r="F80" s="221">
        <v>0</v>
      </c>
      <c r="G80" s="222">
        <v>35</v>
      </c>
      <c r="H80" s="222">
        <v>5</v>
      </c>
      <c r="I80" s="222">
        <v>45</v>
      </c>
      <c r="J80" s="222">
        <v>45</v>
      </c>
      <c r="K80" s="222">
        <v>40</v>
      </c>
      <c r="L80" s="222">
        <v>60</v>
      </c>
      <c r="M80" s="222">
        <v>40</v>
      </c>
      <c r="N80" s="222">
        <v>45</v>
      </c>
      <c r="O80" s="222">
        <v>40</v>
      </c>
      <c r="P80" s="222">
        <v>49.1</v>
      </c>
      <c r="Q80" s="222">
        <v>35</v>
      </c>
      <c r="R80" s="223">
        <v>439.1</v>
      </c>
      <c r="S80" s="224">
        <v>1200</v>
      </c>
      <c r="T80" s="225">
        <v>36.590000000000003</v>
      </c>
      <c r="U80" s="226">
        <v>0</v>
      </c>
      <c r="V80" s="227">
        <v>4</v>
      </c>
      <c r="W80" s="227">
        <v>1</v>
      </c>
      <c r="X80" s="227">
        <v>10</v>
      </c>
      <c r="Y80" s="227">
        <v>9</v>
      </c>
      <c r="Z80" s="227">
        <v>8</v>
      </c>
      <c r="AA80" s="227">
        <v>7</v>
      </c>
      <c r="AB80" s="227">
        <v>8</v>
      </c>
      <c r="AC80" s="227">
        <v>7</v>
      </c>
      <c r="AD80" s="227">
        <v>7</v>
      </c>
      <c r="AE80" s="227">
        <v>12</v>
      </c>
      <c r="AF80" s="227">
        <v>5</v>
      </c>
      <c r="AG80" s="228">
        <v>78</v>
      </c>
      <c r="AH80" s="229">
        <v>0</v>
      </c>
      <c r="AI80" s="230">
        <v>0</v>
      </c>
      <c r="AJ80" s="230">
        <v>0</v>
      </c>
      <c r="AK80" s="230">
        <v>0</v>
      </c>
      <c r="AL80" s="230">
        <v>0</v>
      </c>
      <c r="AM80" s="230">
        <v>0</v>
      </c>
      <c r="AN80" s="230">
        <v>0</v>
      </c>
      <c r="AO80" s="230">
        <v>0</v>
      </c>
      <c r="AP80" s="230">
        <v>0</v>
      </c>
      <c r="AQ80" s="230">
        <v>0</v>
      </c>
      <c r="AR80" s="230">
        <v>0</v>
      </c>
      <c r="AS80" s="230">
        <v>0</v>
      </c>
      <c r="AT80" s="231">
        <v>0</v>
      </c>
      <c r="AU80" s="232"/>
    </row>
    <row r="81" spans="1:47">
      <c r="A81" s="217">
        <v>78</v>
      </c>
      <c r="B81" s="218"/>
      <c r="C81" s="219" t="s">
        <v>937</v>
      </c>
      <c r="D81" s="219" t="s">
        <v>938</v>
      </c>
      <c r="E81" s="220" t="s">
        <v>109</v>
      </c>
      <c r="F81" s="221">
        <v>39</v>
      </c>
      <c r="G81" s="222">
        <v>28</v>
      </c>
      <c r="H81" s="222">
        <v>19</v>
      </c>
      <c r="I81" s="222">
        <v>15</v>
      </c>
      <c r="J81" s="222">
        <v>28</v>
      </c>
      <c r="K81" s="222">
        <v>34</v>
      </c>
      <c r="L81" s="222">
        <v>32</v>
      </c>
      <c r="M81" s="222">
        <v>28.5</v>
      </c>
      <c r="N81" s="222">
        <v>17</v>
      </c>
      <c r="O81" s="222">
        <v>61</v>
      </c>
      <c r="P81" s="222">
        <v>66</v>
      </c>
      <c r="Q81" s="222">
        <v>54</v>
      </c>
      <c r="R81" s="223">
        <v>421.5</v>
      </c>
      <c r="S81" s="224">
        <v>960</v>
      </c>
      <c r="T81" s="225">
        <v>43.91</v>
      </c>
      <c r="U81" s="226">
        <v>4</v>
      </c>
      <c r="V81" s="227">
        <v>4</v>
      </c>
      <c r="W81" s="227">
        <v>3</v>
      </c>
      <c r="X81" s="227">
        <v>2</v>
      </c>
      <c r="Y81" s="227">
        <v>3</v>
      </c>
      <c r="Z81" s="227">
        <v>3</v>
      </c>
      <c r="AA81" s="227">
        <v>5</v>
      </c>
      <c r="AB81" s="227">
        <v>4</v>
      </c>
      <c r="AC81" s="227">
        <v>2</v>
      </c>
      <c r="AD81" s="227">
        <v>8</v>
      </c>
      <c r="AE81" s="227">
        <v>7</v>
      </c>
      <c r="AF81" s="227">
        <v>7</v>
      </c>
      <c r="AG81" s="228">
        <v>52</v>
      </c>
      <c r="AH81" s="229">
        <v>0</v>
      </c>
      <c r="AI81" s="230">
        <v>0</v>
      </c>
      <c r="AJ81" s="230">
        <v>0</v>
      </c>
      <c r="AK81" s="230">
        <v>0</v>
      </c>
      <c r="AL81" s="230">
        <v>0</v>
      </c>
      <c r="AM81" s="230">
        <v>0</v>
      </c>
      <c r="AN81" s="230">
        <v>0</v>
      </c>
      <c r="AO81" s="230">
        <v>0</v>
      </c>
      <c r="AP81" s="230">
        <v>0</v>
      </c>
      <c r="AQ81" s="230">
        <v>0</v>
      </c>
      <c r="AR81" s="230">
        <v>0</v>
      </c>
      <c r="AS81" s="230">
        <v>0</v>
      </c>
      <c r="AT81" s="231">
        <v>0</v>
      </c>
      <c r="AU81" s="232"/>
    </row>
    <row r="82" spans="1:47">
      <c r="A82" s="217">
        <v>79</v>
      </c>
      <c r="B82" s="218"/>
      <c r="C82" s="219" t="s">
        <v>878</v>
      </c>
      <c r="D82" s="219" t="s">
        <v>227</v>
      </c>
      <c r="E82" s="220" t="s">
        <v>164</v>
      </c>
      <c r="F82" s="221">
        <v>35</v>
      </c>
      <c r="G82" s="222">
        <v>35</v>
      </c>
      <c r="H82" s="222">
        <v>25</v>
      </c>
      <c r="I82" s="222">
        <v>30</v>
      </c>
      <c r="J82" s="222">
        <v>30</v>
      </c>
      <c r="K82" s="222">
        <v>25</v>
      </c>
      <c r="L82" s="222">
        <v>35</v>
      </c>
      <c r="M82" s="222">
        <v>35</v>
      </c>
      <c r="N82" s="222">
        <v>30</v>
      </c>
      <c r="O82" s="222">
        <v>35</v>
      </c>
      <c r="P82" s="222">
        <v>38</v>
      </c>
      <c r="Q82" s="222">
        <v>35</v>
      </c>
      <c r="R82" s="223">
        <v>388</v>
      </c>
      <c r="S82" s="224">
        <v>600</v>
      </c>
      <c r="T82" s="225">
        <v>64.67</v>
      </c>
      <c r="U82" s="226">
        <v>7</v>
      </c>
      <c r="V82" s="227">
        <v>7</v>
      </c>
      <c r="W82" s="227">
        <v>5</v>
      </c>
      <c r="X82" s="227">
        <v>6</v>
      </c>
      <c r="Y82" s="227">
        <v>5</v>
      </c>
      <c r="Z82" s="227">
        <v>5</v>
      </c>
      <c r="AA82" s="227">
        <v>6</v>
      </c>
      <c r="AB82" s="227">
        <v>6</v>
      </c>
      <c r="AC82" s="227">
        <v>6</v>
      </c>
      <c r="AD82" s="227">
        <v>7</v>
      </c>
      <c r="AE82" s="227">
        <v>8</v>
      </c>
      <c r="AF82" s="227">
        <v>7</v>
      </c>
      <c r="AG82" s="228">
        <v>75</v>
      </c>
      <c r="AH82" s="229">
        <v>4</v>
      </c>
      <c r="AI82" s="230">
        <v>4</v>
      </c>
      <c r="AJ82" s="230">
        <v>4</v>
      </c>
      <c r="AK82" s="230">
        <v>4</v>
      </c>
      <c r="AL82" s="230">
        <v>9</v>
      </c>
      <c r="AM82" s="230">
        <v>4</v>
      </c>
      <c r="AN82" s="230">
        <v>6</v>
      </c>
      <c r="AO82" s="230">
        <v>4</v>
      </c>
      <c r="AP82" s="230">
        <v>5</v>
      </c>
      <c r="AQ82" s="230">
        <v>4</v>
      </c>
      <c r="AR82" s="230">
        <v>4</v>
      </c>
      <c r="AS82" s="230">
        <v>4</v>
      </c>
      <c r="AT82" s="231">
        <v>56</v>
      </c>
      <c r="AU82" s="232">
        <v>60</v>
      </c>
    </row>
    <row r="83" spans="1:47">
      <c r="A83" s="233">
        <v>80</v>
      </c>
      <c r="B83" s="234"/>
      <c r="C83" s="235" t="s">
        <v>875</v>
      </c>
      <c r="D83" s="235" t="s">
        <v>113</v>
      </c>
      <c r="E83" s="236" t="s">
        <v>109</v>
      </c>
      <c r="F83" s="237">
        <v>7</v>
      </c>
      <c r="G83" s="238">
        <v>40</v>
      </c>
      <c r="H83" s="238">
        <v>8</v>
      </c>
      <c r="I83" s="238">
        <v>16</v>
      </c>
      <c r="J83" s="238">
        <v>3</v>
      </c>
      <c r="K83" s="238">
        <v>7</v>
      </c>
      <c r="L83" s="238">
        <v>5</v>
      </c>
      <c r="M83" s="238">
        <v>8</v>
      </c>
      <c r="N83" s="238">
        <v>20</v>
      </c>
      <c r="O83" s="238">
        <v>217.3</v>
      </c>
      <c r="P83" s="238">
        <v>42</v>
      </c>
      <c r="Q83" s="238">
        <v>6</v>
      </c>
      <c r="R83" s="239">
        <v>379.3</v>
      </c>
      <c r="S83" s="240">
        <v>600</v>
      </c>
      <c r="T83" s="241">
        <v>63.22</v>
      </c>
      <c r="U83" s="242">
        <v>2</v>
      </c>
      <c r="V83" s="243">
        <v>2</v>
      </c>
      <c r="W83" s="243">
        <v>1</v>
      </c>
      <c r="X83" s="243">
        <v>1</v>
      </c>
      <c r="Y83" s="243">
        <v>1</v>
      </c>
      <c r="Z83" s="243">
        <v>2</v>
      </c>
      <c r="AA83" s="243">
        <v>1</v>
      </c>
      <c r="AB83" s="243">
        <v>1</v>
      </c>
      <c r="AC83" s="243">
        <v>1</v>
      </c>
      <c r="AD83" s="243">
        <v>13</v>
      </c>
      <c r="AE83" s="243">
        <v>3</v>
      </c>
      <c r="AF83" s="243">
        <v>2</v>
      </c>
      <c r="AG83" s="244">
        <v>30</v>
      </c>
      <c r="AH83" s="245">
        <v>0</v>
      </c>
      <c r="AI83" s="246">
        <v>0</v>
      </c>
      <c r="AJ83" s="246">
        <v>0</v>
      </c>
      <c r="AK83" s="246">
        <v>0</v>
      </c>
      <c r="AL83" s="246">
        <v>0</v>
      </c>
      <c r="AM83" s="246">
        <v>0</v>
      </c>
      <c r="AN83" s="246">
        <v>0</v>
      </c>
      <c r="AO83" s="246">
        <v>0</v>
      </c>
      <c r="AP83" s="246">
        <v>0</v>
      </c>
      <c r="AQ83" s="246">
        <v>0</v>
      </c>
      <c r="AR83" s="246">
        <v>0</v>
      </c>
      <c r="AS83" s="246">
        <v>0</v>
      </c>
      <c r="AT83" s="247">
        <v>0</v>
      </c>
      <c r="AU83" s="248"/>
    </row>
    <row r="84" spans="1:47">
      <c r="A84" s="217">
        <v>81</v>
      </c>
      <c r="B84" s="218" t="s">
        <v>308</v>
      </c>
      <c r="C84" s="219" t="s">
        <v>1054</v>
      </c>
      <c r="D84" s="219" t="s">
        <v>1194</v>
      </c>
      <c r="E84" s="220" t="s">
        <v>109</v>
      </c>
      <c r="F84" s="221">
        <v>30</v>
      </c>
      <c r="G84" s="222">
        <v>54</v>
      </c>
      <c r="H84" s="222">
        <v>40.299999999999997</v>
      </c>
      <c r="I84" s="222">
        <v>53.4</v>
      </c>
      <c r="J84" s="222">
        <v>44.5</v>
      </c>
      <c r="K84" s="222">
        <v>16</v>
      </c>
      <c r="L84" s="222">
        <v>16</v>
      </c>
      <c r="M84" s="222">
        <v>22</v>
      </c>
      <c r="N84" s="222">
        <v>24</v>
      </c>
      <c r="O84" s="222">
        <v>23</v>
      </c>
      <c r="P84" s="222">
        <v>27</v>
      </c>
      <c r="Q84" s="222">
        <v>20</v>
      </c>
      <c r="R84" s="223">
        <v>370.2</v>
      </c>
      <c r="S84" s="224">
        <v>1800</v>
      </c>
      <c r="T84" s="225">
        <v>20.57</v>
      </c>
      <c r="U84" s="226">
        <v>3</v>
      </c>
      <c r="V84" s="227">
        <v>4</v>
      </c>
      <c r="W84" s="227">
        <v>5</v>
      </c>
      <c r="X84" s="227">
        <v>8</v>
      </c>
      <c r="Y84" s="227">
        <v>2</v>
      </c>
      <c r="Z84" s="227">
        <v>2</v>
      </c>
      <c r="AA84" s="227">
        <v>2</v>
      </c>
      <c r="AB84" s="227">
        <v>4</v>
      </c>
      <c r="AC84" s="227">
        <v>2</v>
      </c>
      <c r="AD84" s="227">
        <v>4</v>
      </c>
      <c r="AE84" s="227">
        <v>4</v>
      </c>
      <c r="AF84" s="227">
        <v>3</v>
      </c>
      <c r="AG84" s="228">
        <v>43</v>
      </c>
      <c r="AH84" s="229">
        <v>4</v>
      </c>
      <c r="AI84" s="230">
        <v>5</v>
      </c>
      <c r="AJ84" s="230">
        <v>4</v>
      </c>
      <c r="AK84" s="230">
        <v>5</v>
      </c>
      <c r="AL84" s="230">
        <v>7</v>
      </c>
      <c r="AM84" s="230">
        <v>1</v>
      </c>
      <c r="AN84" s="230">
        <v>2</v>
      </c>
      <c r="AO84" s="230">
        <v>6</v>
      </c>
      <c r="AP84" s="230">
        <v>3</v>
      </c>
      <c r="AQ84" s="230">
        <v>6</v>
      </c>
      <c r="AR84" s="230">
        <v>4</v>
      </c>
      <c r="AS84" s="230">
        <v>3</v>
      </c>
      <c r="AT84" s="231">
        <v>50</v>
      </c>
      <c r="AU84" s="232">
        <v>300</v>
      </c>
    </row>
    <row r="85" spans="1:47">
      <c r="A85" s="217">
        <v>82</v>
      </c>
      <c r="B85" s="218"/>
      <c r="C85" s="219" t="s">
        <v>847</v>
      </c>
      <c r="D85" s="219" t="s">
        <v>1065</v>
      </c>
      <c r="E85" s="220" t="s">
        <v>109</v>
      </c>
      <c r="F85" s="221">
        <v>34</v>
      </c>
      <c r="G85" s="222">
        <v>20</v>
      </c>
      <c r="H85" s="222">
        <v>28</v>
      </c>
      <c r="I85" s="222">
        <v>32.5</v>
      </c>
      <c r="J85" s="222">
        <v>20.5</v>
      </c>
      <c r="K85" s="222">
        <v>17.5</v>
      </c>
      <c r="L85" s="222">
        <v>15</v>
      </c>
      <c r="M85" s="222">
        <v>43</v>
      </c>
      <c r="N85" s="222">
        <v>36</v>
      </c>
      <c r="O85" s="222">
        <v>41.5</v>
      </c>
      <c r="P85" s="222">
        <v>45</v>
      </c>
      <c r="Q85" s="222">
        <v>8</v>
      </c>
      <c r="R85" s="223">
        <v>341</v>
      </c>
      <c r="S85" s="224">
        <v>1800</v>
      </c>
      <c r="T85" s="225">
        <v>18.940000000000001</v>
      </c>
      <c r="U85" s="226">
        <v>10</v>
      </c>
      <c r="V85" s="227">
        <v>10</v>
      </c>
      <c r="W85" s="227">
        <v>5</v>
      </c>
      <c r="X85" s="227">
        <v>10</v>
      </c>
      <c r="Y85" s="227">
        <v>6</v>
      </c>
      <c r="Z85" s="227">
        <v>7</v>
      </c>
      <c r="AA85" s="227">
        <v>6</v>
      </c>
      <c r="AB85" s="227">
        <v>8</v>
      </c>
      <c r="AC85" s="227">
        <v>12</v>
      </c>
      <c r="AD85" s="227">
        <v>7</v>
      </c>
      <c r="AE85" s="227">
        <v>8</v>
      </c>
      <c r="AF85" s="227">
        <v>1</v>
      </c>
      <c r="AG85" s="228">
        <v>90</v>
      </c>
      <c r="AH85" s="229">
        <v>7</v>
      </c>
      <c r="AI85" s="230">
        <v>8</v>
      </c>
      <c r="AJ85" s="230">
        <v>7</v>
      </c>
      <c r="AK85" s="230">
        <v>11</v>
      </c>
      <c r="AL85" s="230">
        <v>4</v>
      </c>
      <c r="AM85" s="230">
        <v>5</v>
      </c>
      <c r="AN85" s="230">
        <v>3</v>
      </c>
      <c r="AO85" s="230">
        <v>5</v>
      </c>
      <c r="AP85" s="230">
        <v>9</v>
      </c>
      <c r="AQ85" s="230">
        <v>5</v>
      </c>
      <c r="AR85" s="230">
        <v>6</v>
      </c>
      <c r="AS85" s="230">
        <v>2</v>
      </c>
      <c r="AT85" s="231">
        <v>72</v>
      </c>
      <c r="AU85" s="232">
        <v>180</v>
      </c>
    </row>
    <row r="86" spans="1:47">
      <c r="A86" s="217">
        <v>83</v>
      </c>
      <c r="B86" s="218"/>
      <c r="C86" s="219" t="s">
        <v>1192</v>
      </c>
      <c r="D86" s="219" t="s">
        <v>1193</v>
      </c>
      <c r="E86" s="220" t="s">
        <v>1251</v>
      </c>
      <c r="F86" s="221">
        <v>28.4</v>
      </c>
      <c r="G86" s="222">
        <v>111.9</v>
      </c>
      <c r="H86" s="222">
        <v>53.5</v>
      </c>
      <c r="I86" s="222">
        <v>20.5</v>
      </c>
      <c r="J86" s="222">
        <v>11.8</v>
      </c>
      <c r="K86" s="222">
        <v>48.3</v>
      </c>
      <c r="L86" s="222">
        <v>13</v>
      </c>
      <c r="M86" s="222">
        <v>8.6</v>
      </c>
      <c r="N86" s="222">
        <v>13.2</v>
      </c>
      <c r="O86" s="222">
        <v>6.2</v>
      </c>
      <c r="P86" s="222">
        <v>3.2</v>
      </c>
      <c r="Q86" s="222">
        <v>9.3000000000000007</v>
      </c>
      <c r="R86" s="223">
        <v>327.9</v>
      </c>
      <c r="S86" s="224">
        <v>1200</v>
      </c>
      <c r="T86" s="225">
        <v>27.33</v>
      </c>
      <c r="U86" s="226">
        <v>5</v>
      </c>
      <c r="V86" s="227">
        <v>14</v>
      </c>
      <c r="W86" s="227">
        <v>8</v>
      </c>
      <c r="X86" s="227">
        <v>3</v>
      </c>
      <c r="Y86" s="227">
        <v>3</v>
      </c>
      <c r="Z86" s="227">
        <v>9</v>
      </c>
      <c r="AA86" s="227">
        <v>2</v>
      </c>
      <c r="AB86" s="227">
        <v>3</v>
      </c>
      <c r="AC86" s="227">
        <v>3</v>
      </c>
      <c r="AD86" s="227">
        <v>2</v>
      </c>
      <c r="AE86" s="227">
        <v>1</v>
      </c>
      <c r="AF86" s="227">
        <v>2</v>
      </c>
      <c r="AG86" s="228">
        <v>55</v>
      </c>
      <c r="AH86" s="229">
        <v>3</v>
      </c>
      <c r="AI86" s="230">
        <v>10</v>
      </c>
      <c r="AJ86" s="230">
        <v>6</v>
      </c>
      <c r="AK86" s="230">
        <v>2</v>
      </c>
      <c r="AL86" s="230">
        <v>2</v>
      </c>
      <c r="AM86" s="230">
        <v>7</v>
      </c>
      <c r="AN86" s="230">
        <v>3</v>
      </c>
      <c r="AO86" s="230">
        <v>0</v>
      </c>
      <c r="AP86" s="230">
        <v>0</v>
      </c>
      <c r="AQ86" s="230">
        <v>0</v>
      </c>
      <c r="AR86" s="230">
        <v>0</v>
      </c>
      <c r="AS86" s="230">
        <v>1</v>
      </c>
      <c r="AT86" s="231">
        <v>34</v>
      </c>
      <c r="AU86" s="232">
        <v>100</v>
      </c>
    </row>
    <row r="87" spans="1:47">
      <c r="A87" s="217">
        <v>84</v>
      </c>
      <c r="B87" s="218"/>
      <c r="C87" s="219" t="s">
        <v>843</v>
      </c>
      <c r="D87" s="219" t="s">
        <v>246</v>
      </c>
      <c r="E87" s="220" t="s">
        <v>212</v>
      </c>
      <c r="F87" s="221">
        <v>63.8</v>
      </c>
      <c r="G87" s="222">
        <v>48.3</v>
      </c>
      <c r="H87" s="222">
        <v>23.5</v>
      </c>
      <c r="I87" s="222">
        <v>44</v>
      </c>
      <c r="J87" s="222">
        <v>40</v>
      </c>
      <c r="K87" s="222">
        <v>23</v>
      </c>
      <c r="L87" s="222">
        <v>18</v>
      </c>
      <c r="M87" s="222">
        <v>10.5</v>
      </c>
      <c r="N87" s="222">
        <v>8</v>
      </c>
      <c r="O87" s="222">
        <v>8.5</v>
      </c>
      <c r="P87" s="222">
        <v>13</v>
      </c>
      <c r="Q87" s="222">
        <v>9.5</v>
      </c>
      <c r="R87" s="223">
        <v>310.10000000000002</v>
      </c>
      <c r="S87" s="224">
        <v>1000</v>
      </c>
      <c r="T87" s="225">
        <v>31.01</v>
      </c>
      <c r="U87" s="226">
        <v>15</v>
      </c>
      <c r="V87" s="227">
        <v>12</v>
      </c>
      <c r="W87" s="227">
        <v>6</v>
      </c>
      <c r="X87" s="227">
        <v>12</v>
      </c>
      <c r="Y87" s="227">
        <v>11</v>
      </c>
      <c r="Z87" s="227">
        <v>6</v>
      </c>
      <c r="AA87" s="227">
        <v>5</v>
      </c>
      <c r="AB87" s="227">
        <v>3</v>
      </c>
      <c r="AC87" s="227">
        <v>3</v>
      </c>
      <c r="AD87" s="227">
        <v>2</v>
      </c>
      <c r="AE87" s="227">
        <v>4</v>
      </c>
      <c r="AF87" s="227">
        <v>3</v>
      </c>
      <c r="AG87" s="228">
        <v>82</v>
      </c>
      <c r="AH87" s="229">
        <v>0</v>
      </c>
      <c r="AI87" s="230">
        <v>0</v>
      </c>
      <c r="AJ87" s="230">
        <v>0</v>
      </c>
      <c r="AK87" s="230">
        <v>0</v>
      </c>
      <c r="AL87" s="230">
        <v>0</v>
      </c>
      <c r="AM87" s="230">
        <v>0</v>
      </c>
      <c r="AN87" s="230">
        <v>0</v>
      </c>
      <c r="AO87" s="230">
        <v>0</v>
      </c>
      <c r="AP87" s="230">
        <v>0</v>
      </c>
      <c r="AQ87" s="230">
        <v>0</v>
      </c>
      <c r="AR87" s="230">
        <v>0</v>
      </c>
      <c r="AS87" s="230">
        <v>0</v>
      </c>
      <c r="AT87" s="231">
        <v>0</v>
      </c>
      <c r="AU87" s="232"/>
    </row>
    <row r="88" spans="1:47">
      <c r="A88" s="217">
        <v>84</v>
      </c>
      <c r="B88" s="218"/>
      <c r="C88" s="219" t="s">
        <v>882</v>
      </c>
      <c r="D88" s="219" t="s">
        <v>145</v>
      </c>
      <c r="E88" s="220" t="s">
        <v>109</v>
      </c>
      <c r="F88" s="221">
        <v>12</v>
      </c>
      <c r="G88" s="222">
        <v>17</v>
      </c>
      <c r="H88" s="222">
        <v>18</v>
      </c>
      <c r="I88" s="222">
        <v>7</v>
      </c>
      <c r="J88" s="222">
        <v>18</v>
      </c>
      <c r="K88" s="222">
        <v>21.9</v>
      </c>
      <c r="L88" s="222">
        <v>16.2</v>
      </c>
      <c r="M88" s="222">
        <v>19.5</v>
      </c>
      <c r="N88" s="222">
        <v>6</v>
      </c>
      <c r="O88" s="222">
        <v>61</v>
      </c>
      <c r="P88" s="222">
        <v>95.5</v>
      </c>
      <c r="Q88" s="222">
        <v>18</v>
      </c>
      <c r="R88" s="223">
        <v>310.10000000000002</v>
      </c>
      <c r="S88" s="224">
        <v>300</v>
      </c>
      <c r="T88" s="225">
        <v>103.37</v>
      </c>
      <c r="U88" s="226">
        <v>3</v>
      </c>
      <c r="V88" s="227">
        <v>5</v>
      </c>
      <c r="W88" s="227">
        <v>4</v>
      </c>
      <c r="X88" s="227">
        <v>1</v>
      </c>
      <c r="Y88" s="227">
        <v>5</v>
      </c>
      <c r="Z88" s="227">
        <v>4</v>
      </c>
      <c r="AA88" s="227">
        <v>4</v>
      </c>
      <c r="AB88" s="227">
        <v>4</v>
      </c>
      <c r="AC88" s="227">
        <v>3</v>
      </c>
      <c r="AD88" s="227">
        <v>4</v>
      </c>
      <c r="AE88" s="227">
        <v>8</v>
      </c>
      <c r="AF88" s="227">
        <v>4</v>
      </c>
      <c r="AG88" s="228">
        <v>49</v>
      </c>
      <c r="AH88" s="229">
        <v>0</v>
      </c>
      <c r="AI88" s="230">
        <v>0</v>
      </c>
      <c r="AJ88" s="230">
        <v>0</v>
      </c>
      <c r="AK88" s="230">
        <v>0</v>
      </c>
      <c r="AL88" s="230">
        <v>0</v>
      </c>
      <c r="AM88" s="230">
        <v>0</v>
      </c>
      <c r="AN88" s="230">
        <v>0</v>
      </c>
      <c r="AO88" s="230">
        <v>0</v>
      </c>
      <c r="AP88" s="230">
        <v>0</v>
      </c>
      <c r="AQ88" s="230">
        <v>0</v>
      </c>
      <c r="AR88" s="230">
        <v>0</v>
      </c>
      <c r="AS88" s="230">
        <v>0</v>
      </c>
      <c r="AT88" s="231">
        <v>0</v>
      </c>
      <c r="AU88" s="232"/>
    </row>
    <row r="89" spans="1:47">
      <c r="A89" s="217">
        <v>86</v>
      </c>
      <c r="B89" s="218"/>
      <c r="C89" s="219" t="s">
        <v>883</v>
      </c>
      <c r="D89" s="219" t="s">
        <v>223</v>
      </c>
      <c r="E89" s="220" t="s">
        <v>224</v>
      </c>
      <c r="F89" s="221">
        <v>5.3</v>
      </c>
      <c r="G89" s="222">
        <v>0</v>
      </c>
      <c r="H89" s="222">
        <v>20.5</v>
      </c>
      <c r="I89" s="222">
        <v>4.0999999999999996</v>
      </c>
      <c r="J89" s="222">
        <v>15</v>
      </c>
      <c r="K89" s="222">
        <v>13.6</v>
      </c>
      <c r="L89" s="222">
        <v>12.5</v>
      </c>
      <c r="M89" s="222">
        <v>46.3</v>
      </c>
      <c r="N89" s="222">
        <v>31.6</v>
      </c>
      <c r="O89" s="222">
        <v>25.5</v>
      </c>
      <c r="P89" s="222">
        <v>44</v>
      </c>
      <c r="Q89" s="222">
        <v>65.3</v>
      </c>
      <c r="R89" s="223">
        <v>283.7</v>
      </c>
      <c r="S89" s="224">
        <v>400</v>
      </c>
      <c r="T89" s="225">
        <v>70.930000000000007</v>
      </c>
      <c r="U89" s="226">
        <v>1</v>
      </c>
      <c r="V89" s="227">
        <v>0</v>
      </c>
      <c r="W89" s="227">
        <v>5</v>
      </c>
      <c r="X89" s="227">
        <v>3</v>
      </c>
      <c r="Y89" s="227">
        <v>6</v>
      </c>
      <c r="Z89" s="227">
        <v>4</v>
      </c>
      <c r="AA89" s="227">
        <v>2</v>
      </c>
      <c r="AB89" s="227">
        <v>7</v>
      </c>
      <c r="AC89" s="227">
        <v>6</v>
      </c>
      <c r="AD89" s="227">
        <v>6</v>
      </c>
      <c r="AE89" s="227">
        <v>3</v>
      </c>
      <c r="AF89" s="227">
        <v>4</v>
      </c>
      <c r="AG89" s="228">
        <v>47</v>
      </c>
      <c r="AH89" s="229">
        <v>1</v>
      </c>
      <c r="AI89" s="230">
        <v>0</v>
      </c>
      <c r="AJ89" s="230">
        <v>4</v>
      </c>
      <c r="AK89" s="230">
        <v>0</v>
      </c>
      <c r="AL89" s="230">
        <v>7</v>
      </c>
      <c r="AM89" s="230">
        <v>0</v>
      </c>
      <c r="AN89" s="230">
        <v>2</v>
      </c>
      <c r="AO89" s="230">
        <v>7</v>
      </c>
      <c r="AP89" s="230">
        <v>8</v>
      </c>
      <c r="AQ89" s="230">
        <v>6</v>
      </c>
      <c r="AR89" s="230">
        <v>7</v>
      </c>
      <c r="AS89" s="230">
        <v>11</v>
      </c>
      <c r="AT89" s="231">
        <v>53</v>
      </c>
      <c r="AU89" s="232">
        <v>400</v>
      </c>
    </row>
    <row r="90" spans="1:47">
      <c r="A90" s="217">
        <v>87</v>
      </c>
      <c r="B90" s="218"/>
      <c r="C90" s="219" t="s">
        <v>1155</v>
      </c>
      <c r="D90" s="219" t="s">
        <v>1156</v>
      </c>
      <c r="E90" s="220" t="s">
        <v>109</v>
      </c>
      <c r="F90" s="221">
        <v>3</v>
      </c>
      <c r="G90" s="222">
        <v>0</v>
      </c>
      <c r="H90" s="222">
        <v>15</v>
      </c>
      <c r="I90" s="222">
        <v>18</v>
      </c>
      <c r="J90" s="222">
        <v>19</v>
      </c>
      <c r="K90" s="222">
        <v>51</v>
      </c>
      <c r="L90" s="222">
        <v>96</v>
      </c>
      <c r="M90" s="222">
        <v>16</v>
      </c>
      <c r="N90" s="222">
        <v>33</v>
      </c>
      <c r="O90" s="222">
        <v>10</v>
      </c>
      <c r="P90" s="222">
        <v>8.5</v>
      </c>
      <c r="Q90" s="222">
        <v>12.5</v>
      </c>
      <c r="R90" s="223">
        <v>282</v>
      </c>
      <c r="S90" s="224">
        <v>700</v>
      </c>
      <c r="T90" s="225">
        <v>40.29</v>
      </c>
      <c r="U90" s="226">
        <v>1</v>
      </c>
      <c r="V90" s="227">
        <v>0</v>
      </c>
      <c r="W90" s="227">
        <v>5</v>
      </c>
      <c r="X90" s="227">
        <v>6</v>
      </c>
      <c r="Y90" s="227">
        <v>7</v>
      </c>
      <c r="Z90" s="227">
        <v>11</v>
      </c>
      <c r="AA90" s="227">
        <v>7</v>
      </c>
      <c r="AB90" s="227">
        <v>6</v>
      </c>
      <c r="AC90" s="227">
        <v>6</v>
      </c>
      <c r="AD90" s="227">
        <v>4</v>
      </c>
      <c r="AE90" s="227">
        <v>6</v>
      </c>
      <c r="AF90" s="227">
        <v>6</v>
      </c>
      <c r="AG90" s="228">
        <v>65</v>
      </c>
      <c r="AH90" s="229">
        <v>0</v>
      </c>
      <c r="AI90" s="230">
        <v>8</v>
      </c>
      <c r="AJ90" s="230">
        <v>0</v>
      </c>
      <c r="AK90" s="230">
        <v>0</v>
      </c>
      <c r="AL90" s="230">
        <v>0</v>
      </c>
      <c r="AM90" s="230">
        <v>0</v>
      </c>
      <c r="AN90" s="230">
        <v>0</v>
      </c>
      <c r="AO90" s="230">
        <v>0</v>
      </c>
      <c r="AP90" s="230">
        <v>0</v>
      </c>
      <c r="AQ90" s="230">
        <v>0</v>
      </c>
      <c r="AR90" s="230">
        <v>0</v>
      </c>
      <c r="AS90" s="230">
        <v>0</v>
      </c>
      <c r="AT90" s="231">
        <v>8</v>
      </c>
      <c r="AU90" s="232"/>
    </row>
    <row r="91" spans="1:47">
      <c r="A91" s="217">
        <v>88</v>
      </c>
      <c r="B91" s="218"/>
      <c r="C91" s="219" t="s">
        <v>885</v>
      </c>
      <c r="D91" s="219" t="s">
        <v>159</v>
      </c>
      <c r="E91" s="220" t="s">
        <v>109</v>
      </c>
      <c r="F91" s="221">
        <v>31</v>
      </c>
      <c r="G91" s="222">
        <v>10</v>
      </c>
      <c r="H91" s="222">
        <v>27</v>
      </c>
      <c r="I91" s="222">
        <v>37</v>
      </c>
      <c r="J91" s="222">
        <v>21</v>
      </c>
      <c r="K91" s="222">
        <v>18</v>
      </c>
      <c r="L91" s="222">
        <v>21</v>
      </c>
      <c r="M91" s="222">
        <v>15</v>
      </c>
      <c r="N91" s="222">
        <v>15</v>
      </c>
      <c r="O91" s="222">
        <v>24</v>
      </c>
      <c r="P91" s="222">
        <v>31</v>
      </c>
      <c r="Q91" s="222">
        <v>30</v>
      </c>
      <c r="R91" s="223">
        <v>280</v>
      </c>
      <c r="S91" s="224">
        <v>300</v>
      </c>
      <c r="T91" s="225">
        <v>93.33</v>
      </c>
      <c r="U91" s="226">
        <v>7</v>
      </c>
      <c r="V91" s="227">
        <v>4</v>
      </c>
      <c r="W91" s="227">
        <v>9</v>
      </c>
      <c r="X91" s="227">
        <v>10</v>
      </c>
      <c r="Y91" s="227">
        <v>7</v>
      </c>
      <c r="Z91" s="227">
        <v>6</v>
      </c>
      <c r="AA91" s="227">
        <v>7</v>
      </c>
      <c r="AB91" s="227">
        <v>5</v>
      </c>
      <c r="AC91" s="227">
        <v>5</v>
      </c>
      <c r="AD91" s="227">
        <v>4</v>
      </c>
      <c r="AE91" s="227">
        <v>8</v>
      </c>
      <c r="AF91" s="227">
        <v>10</v>
      </c>
      <c r="AG91" s="228">
        <v>82</v>
      </c>
      <c r="AH91" s="229">
        <v>0</v>
      </c>
      <c r="AI91" s="230">
        <v>0</v>
      </c>
      <c r="AJ91" s="230">
        <v>0</v>
      </c>
      <c r="AK91" s="230">
        <v>0</v>
      </c>
      <c r="AL91" s="230">
        <v>0</v>
      </c>
      <c r="AM91" s="230">
        <v>0</v>
      </c>
      <c r="AN91" s="230">
        <v>0</v>
      </c>
      <c r="AO91" s="230">
        <v>0</v>
      </c>
      <c r="AP91" s="230">
        <v>0</v>
      </c>
      <c r="AQ91" s="230">
        <v>0</v>
      </c>
      <c r="AR91" s="230">
        <v>0</v>
      </c>
      <c r="AS91" s="230">
        <v>0</v>
      </c>
      <c r="AT91" s="231">
        <v>0</v>
      </c>
      <c r="AU91" s="232">
        <v>25</v>
      </c>
    </row>
    <row r="92" spans="1:47">
      <c r="A92" s="217">
        <v>89</v>
      </c>
      <c r="B92" s="218"/>
      <c r="C92" s="219" t="s">
        <v>869</v>
      </c>
      <c r="D92" s="219" t="s">
        <v>298</v>
      </c>
      <c r="E92" s="220" t="s">
        <v>164</v>
      </c>
      <c r="F92" s="221">
        <v>39.799999999999997</v>
      </c>
      <c r="G92" s="222">
        <v>10.8</v>
      </c>
      <c r="H92" s="222">
        <v>85.3</v>
      </c>
      <c r="I92" s="222">
        <v>47</v>
      </c>
      <c r="J92" s="222">
        <v>9.9</v>
      </c>
      <c r="K92" s="222">
        <v>5.5</v>
      </c>
      <c r="L92" s="222">
        <v>6.7</v>
      </c>
      <c r="M92" s="222">
        <v>16.899999999999999</v>
      </c>
      <c r="N92" s="222">
        <v>7.6</v>
      </c>
      <c r="O92" s="222">
        <v>13.6</v>
      </c>
      <c r="P92" s="222">
        <v>17.399999999999999</v>
      </c>
      <c r="Q92" s="222">
        <v>9.5</v>
      </c>
      <c r="R92" s="223">
        <v>270</v>
      </c>
      <c r="S92" s="224">
        <v>200</v>
      </c>
      <c r="T92" s="225">
        <v>135</v>
      </c>
      <c r="U92" s="226">
        <v>6</v>
      </c>
      <c r="V92" s="227">
        <v>3</v>
      </c>
      <c r="W92" s="227">
        <v>15</v>
      </c>
      <c r="X92" s="227">
        <v>9</v>
      </c>
      <c r="Y92" s="227">
        <v>2</v>
      </c>
      <c r="Z92" s="227">
        <v>1</v>
      </c>
      <c r="AA92" s="227">
        <v>1</v>
      </c>
      <c r="AB92" s="227">
        <v>5</v>
      </c>
      <c r="AC92" s="227">
        <v>2</v>
      </c>
      <c r="AD92" s="227">
        <v>2</v>
      </c>
      <c r="AE92" s="227">
        <v>4</v>
      </c>
      <c r="AF92" s="227">
        <v>3</v>
      </c>
      <c r="AG92" s="228">
        <v>53</v>
      </c>
      <c r="AH92" s="229">
        <v>0</v>
      </c>
      <c r="AI92" s="230">
        <v>0</v>
      </c>
      <c r="AJ92" s="230">
        <v>0</v>
      </c>
      <c r="AK92" s="230">
        <v>0</v>
      </c>
      <c r="AL92" s="230">
        <v>0</v>
      </c>
      <c r="AM92" s="230">
        <v>0</v>
      </c>
      <c r="AN92" s="230">
        <v>0</v>
      </c>
      <c r="AO92" s="230">
        <v>0</v>
      </c>
      <c r="AP92" s="230">
        <v>0</v>
      </c>
      <c r="AQ92" s="230">
        <v>0</v>
      </c>
      <c r="AR92" s="230">
        <v>0</v>
      </c>
      <c r="AS92" s="230">
        <v>0</v>
      </c>
      <c r="AT92" s="231">
        <v>0</v>
      </c>
      <c r="AU92" s="232">
        <v>50</v>
      </c>
    </row>
    <row r="93" spans="1:47">
      <c r="A93" s="233">
        <v>90</v>
      </c>
      <c r="B93" s="234"/>
      <c r="C93" s="235" t="s">
        <v>816</v>
      </c>
      <c r="D93" s="235" t="s">
        <v>232</v>
      </c>
      <c r="E93" s="236" t="s">
        <v>302</v>
      </c>
      <c r="F93" s="237">
        <v>35.9</v>
      </c>
      <c r="G93" s="238">
        <v>27.4</v>
      </c>
      <c r="H93" s="238">
        <v>46.9</v>
      </c>
      <c r="I93" s="238">
        <v>40.6</v>
      </c>
      <c r="J93" s="238">
        <v>60.1</v>
      </c>
      <c r="K93" s="238">
        <v>19.5</v>
      </c>
      <c r="L93" s="238">
        <v>17.2</v>
      </c>
      <c r="M93" s="238">
        <v>0</v>
      </c>
      <c r="N93" s="238">
        <v>0</v>
      </c>
      <c r="O93" s="238">
        <v>0</v>
      </c>
      <c r="P93" s="238">
        <v>2.1</v>
      </c>
      <c r="Q93" s="238">
        <v>7.4</v>
      </c>
      <c r="R93" s="239">
        <v>257.10000000000002</v>
      </c>
      <c r="S93" s="240">
        <v>1300</v>
      </c>
      <c r="T93" s="241">
        <v>19.78</v>
      </c>
      <c r="U93" s="242">
        <v>5</v>
      </c>
      <c r="V93" s="243">
        <v>4</v>
      </c>
      <c r="W93" s="243">
        <v>6</v>
      </c>
      <c r="X93" s="243">
        <v>6</v>
      </c>
      <c r="Y93" s="243">
        <v>8</v>
      </c>
      <c r="Z93" s="243">
        <v>2</v>
      </c>
      <c r="AA93" s="243">
        <v>2</v>
      </c>
      <c r="AB93" s="243">
        <v>0</v>
      </c>
      <c r="AC93" s="243">
        <v>0</v>
      </c>
      <c r="AD93" s="243">
        <v>0</v>
      </c>
      <c r="AE93" s="243">
        <v>1</v>
      </c>
      <c r="AF93" s="243">
        <v>2</v>
      </c>
      <c r="AG93" s="244">
        <v>36</v>
      </c>
      <c r="AH93" s="245">
        <v>0</v>
      </c>
      <c r="AI93" s="246">
        <v>0</v>
      </c>
      <c r="AJ93" s="246">
        <v>0</v>
      </c>
      <c r="AK93" s="246">
        <v>0</v>
      </c>
      <c r="AL93" s="246">
        <v>0</v>
      </c>
      <c r="AM93" s="246">
        <v>0</v>
      </c>
      <c r="AN93" s="246">
        <v>0</v>
      </c>
      <c r="AO93" s="246">
        <v>0</v>
      </c>
      <c r="AP93" s="246">
        <v>0</v>
      </c>
      <c r="AQ93" s="246">
        <v>0</v>
      </c>
      <c r="AR93" s="246">
        <v>0</v>
      </c>
      <c r="AS93" s="246">
        <v>0</v>
      </c>
      <c r="AT93" s="247">
        <v>0</v>
      </c>
      <c r="AU93" s="248"/>
    </row>
    <row r="94" spans="1:47">
      <c r="A94" s="217">
        <v>91</v>
      </c>
      <c r="B94" s="218"/>
      <c r="C94" s="219" t="s">
        <v>881</v>
      </c>
      <c r="D94" s="219" t="s">
        <v>141</v>
      </c>
      <c r="E94" s="220" t="s">
        <v>109</v>
      </c>
      <c r="F94" s="221">
        <v>22</v>
      </c>
      <c r="G94" s="222">
        <v>12</v>
      </c>
      <c r="H94" s="222">
        <v>17</v>
      </c>
      <c r="I94" s="222">
        <v>23</v>
      </c>
      <c r="J94" s="222">
        <v>17</v>
      </c>
      <c r="K94" s="222">
        <v>30</v>
      </c>
      <c r="L94" s="222">
        <v>15</v>
      </c>
      <c r="M94" s="222">
        <v>15</v>
      </c>
      <c r="N94" s="222">
        <v>29</v>
      </c>
      <c r="O94" s="222">
        <v>23</v>
      </c>
      <c r="P94" s="222">
        <v>28</v>
      </c>
      <c r="Q94" s="222">
        <v>24</v>
      </c>
      <c r="R94" s="223">
        <v>255</v>
      </c>
      <c r="S94" s="224">
        <v>600</v>
      </c>
      <c r="T94" s="225">
        <v>42.5</v>
      </c>
      <c r="U94" s="226">
        <v>9</v>
      </c>
      <c r="V94" s="227">
        <v>5</v>
      </c>
      <c r="W94" s="227">
        <v>7</v>
      </c>
      <c r="X94" s="227">
        <v>9</v>
      </c>
      <c r="Y94" s="227">
        <v>6</v>
      </c>
      <c r="Z94" s="227">
        <v>9</v>
      </c>
      <c r="AA94" s="227">
        <v>6</v>
      </c>
      <c r="AB94" s="227">
        <v>6</v>
      </c>
      <c r="AC94" s="227">
        <v>10</v>
      </c>
      <c r="AD94" s="227">
        <v>10</v>
      </c>
      <c r="AE94" s="227">
        <v>8</v>
      </c>
      <c r="AF94" s="227">
        <v>7</v>
      </c>
      <c r="AG94" s="228">
        <v>92</v>
      </c>
      <c r="AH94" s="229">
        <v>0</v>
      </c>
      <c r="AI94" s="230">
        <v>0</v>
      </c>
      <c r="AJ94" s="230">
        <v>0</v>
      </c>
      <c r="AK94" s="230">
        <v>0</v>
      </c>
      <c r="AL94" s="230">
        <v>0</v>
      </c>
      <c r="AM94" s="230">
        <v>0</v>
      </c>
      <c r="AN94" s="230">
        <v>0</v>
      </c>
      <c r="AO94" s="230">
        <v>0</v>
      </c>
      <c r="AP94" s="230">
        <v>0</v>
      </c>
      <c r="AQ94" s="230">
        <v>0</v>
      </c>
      <c r="AR94" s="230">
        <v>0</v>
      </c>
      <c r="AS94" s="230">
        <v>0</v>
      </c>
      <c r="AT94" s="231">
        <v>0</v>
      </c>
      <c r="AU94" s="232"/>
    </row>
    <row r="95" spans="1:47">
      <c r="A95" s="217">
        <v>92</v>
      </c>
      <c r="B95" s="218"/>
      <c r="C95" s="219" t="s">
        <v>850</v>
      </c>
      <c r="D95" s="219" t="s">
        <v>851</v>
      </c>
      <c r="E95" s="220" t="s">
        <v>164</v>
      </c>
      <c r="F95" s="221">
        <v>16</v>
      </c>
      <c r="G95" s="222">
        <v>34</v>
      </c>
      <c r="H95" s="222">
        <v>28</v>
      </c>
      <c r="I95" s="222">
        <v>40</v>
      </c>
      <c r="J95" s="222">
        <v>24</v>
      </c>
      <c r="K95" s="222">
        <v>22</v>
      </c>
      <c r="L95" s="222">
        <v>42</v>
      </c>
      <c r="M95" s="222">
        <v>36</v>
      </c>
      <c r="N95" s="222">
        <v>0</v>
      </c>
      <c r="O95" s="222">
        <v>8</v>
      </c>
      <c r="P95" s="222">
        <v>0</v>
      </c>
      <c r="Q95" s="222">
        <v>0</v>
      </c>
      <c r="R95" s="223">
        <v>250</v>
      </c>
      <c r="S95" s="224">
        <v>600</v>
      </c>
      <c r="T95" s="225">
        <v>41.67</v>
      </c>
      <c r="U95" s="226">
        <v>3</v>
      </c>
      <c r="V95" s="227">
        <v>5</v>
      </c>
      <c r="W95" s="227">
        <v>5</v>
      </c>
      <c r="X95" s="227">
        <v>7</v>
      </c>
      <c r="Y95" s="227">
        <v>5</v>
      </c>
      <c r="Z95" s="227">
        <v>4</v>
      </c>
      <c r="AA95" s="227">
        <v>3</v>
      </c>
      <c r="AB95" s="227">
        <v>3</v>
      </c>
      <c r="AC95" s="227">
        <v>0</v>
      </c>
      <c r="AD95" s="227">
        <v>2</v>
      </c>
      <c r="AE95" s="227">
        <v>0</v>
      </c>
      <c r="AF95" s="227">
        <v>0</v>
      </c>
      <c r="AG95" s="228">
        <v>37</v>
      </c>
      <c r="AH95" s="229">
        <v>0</v>
      </c>
      <c r="AI95" s="230">
        <v>0</v>
      </c>
      <c r="AJ95" s="230">
        <v>0</v>
      </c>
      <c r="AK95" s="230">
        <v>0</v>
      </c>
      <c r="AL95" s="230">
        <v>0</v>
      </c>
      <c r="AM95" s="230">
        <v>0</v>
      </c>
      <c r="AN95" s="230">
        <v>0</v>
      </c>
      <c r="AO95" s="230">
        <v>0</v>
      </c>
      <c r="AP95" s="230">
        <v>0</v>
      </c>
      <c r="AQ95" s="230">
        <v>1</v>
      </c>
      <c r="AR95" s="230">
        <v>0</v>
      </c>
      <c r="AS95" s="230">
        <v>0</v>
      </c>
      <c r="AT95" s="231">
        <v>1</v>
      </c>
      <c r="AU95" s="232"/>
    </row>
    <row r="96" spans="1:47">
      <c r="A96" s="217">
        <v>93</v>
      </c>
      <c r="B96" s="218"/>
      <c r="C96" s="219" t="s">
        <v>1084</v>
      </c>
      <c r="D96" s="219" t="s">
        <v>1085</v>
      </c>
      <c r="E96" s="220" t="s">
        <v>109</v>
      </c>
      <c r="F96" s="221">
        <v>8</v>
      </c>
      <c r="G96" s="222">
        <v>26</v>
      </c>
      <c r="H96" s="222">
        <v>20.5</v>
      </c>
      <c r="I96" s="222">
        <v>5</v>
      </c>
      <c r="J96" s="222">
        <v>25</v>
      </c>
      <c r="K96" s="222">
        <v>45</v>
      </c>
      <c r="L96" s="222">
        <v>26</v>
      </c>
      <c r="M96" s="222">
        <v>24</v>
      </c>
      <c r="N96" s="222">
        <v>12</v>
      </c>
      <c r="O96" s="222">
        <v>24</v>
      </c>
      <c r="P96" s="222">
        <v>5</v>
      </c>
      <c r="Q96" s="222">
        <v>13</v>
      </c>
      <c r="R96" s="223">
        <v>233.5</v>
      </c>
      <c r="S96" s="224">
        <v>300</v>
      </c>
      <c r="T96" s="225">
        <v>77.83</v>
      </c>
      <c r="U96" s="226">
        <v>1</v>
      </c>
      <c r="V96" s="227">
        <v>4</v>
      </c>
      <c r="W96" s="227">
        <v>5</v>
      </c>
      <c r="X96" s="227">
        <v>1</v>
      </c>
      <c r="Y96" s="227">
        <v>5</v>
      </c>
      <c r="Z96" s="227">
        <v>10</v>
      </c>
      <c r="AA96" s="227">
        <v>4</v>
      </c>
      <c r="AB96" s="227">
        <v>4</v>
      </c>
      <c r="AC96" s="227">
        <v>2</v>
      </c>
      <c r="AD96" s="227">
        <v>3</v>
      </c>
      <c r="AE96" s="227">
        <v>1</v>
      </c>
      <c r="AF96" s="227">
        <v>3</v>
      </c>
      <c r="AG96" s="228">
        <v>43</v>
      </c>
      <c r="AH96" s="229">
        <v>0</v>
      </c>
      <c r="AI96" s="230">
        <v>0</v>
      </c>
      <c r="AJ96" s="230">
        <v>0</v>
      </c>
      <c r="AK96" s="230">
        <v>0</v>
      </c>
      <c r="AL96" s="230">
        <v>0</v>
      </c>
      <c r="AM96" s="230">
        <v>0</v>
      </c>
      <c r="AN96" s="230">
        <v>0</v>
      </c>
      <c r="AO96" s="230">
        <v>0</v>
      </c>
      <c r="AP96" s="230">
        <v>0</v>
      </c>
      <c r="AQ96" s="230">
        <v>0</v>
      </c>
      <c r="AR96" s="230">
        <v>0</v>
      </c>
      <c r="AS96" s="230">
        <v>0</v>
      </c>
      <c r="AT96" s="231">
        <v>0</v>
      </c>
      <c r="AU96" s="232"/>
    </row>
    <row r="97" spans="1:47">
      <c r="A97" s="217">
        <v>94</v>
      </c>
      <c r="B97" s="218"/>
      <c r="C97" s="219" t="s">
        <v>861</v>
      </c>
      <c r="D97" s="219" t="s">
        <v>287</v>
      </c>
      <c r="E97" s="220" t="s">
        <v>109</v>
      </c>
      <c r="F97" s="221">
        <v>13</v>
      </c>
      <c r="G97" s="222">
        <v>38</v>
      </c>
      <c r="H97" s="222">
        <v>21</v>
      </c>
      <c r="I97" s="222">
        <v>31</v>
      </c>
      <c r="J97" s="222">
        <v>29</v>
      </c>
      <c r="K97" s="222">
        <v>20</v>
      </c>
      <c r="L97" s="222">
        <v>14</v>
      </c>
      <c r="M97" s="222">
        <v>6</v>
      </c>
      <c r="N97" s="222">
        <v>10</v>
      </c>
      <c r="O97" s="222">
        <v>13</v>
      </c>
      <c r="P97" s="222">
        <v>8</v>
      </c>
      <c r="Q97" s="222">
        <v>14</v>
      </c>
      <c r="R97" s="223">
        <v>217</v>
      </c>
      <c r="S97" s="224">
        <v>600</v>
      </c>
      <c r="T97" s="225">
        <v>36.17</v>
      </c>
      <c r="U97" s="226">
        <v>20</v>
      </c>
      <c r="V97" s="227">
        <v>20</v>
      </c>
      <c r="W97" s="227">
        <v>10</v>
      </c>
      <c r="X97" s="227">
        <v>21</v>
      </c>
      <c r="Y97" s="227">
        <v>15</v>
      </c>
      <c r="Z97" s="227">
        <v>8</v>
      </c>
      <c r="AA97" s="227">
        <v>13</v>
      </c>
      <c r="AB97" s="227">
        <v>8</v>
      </c>
      <c r="AC97" s="227">
        <v>13</v>
      </c>
      <c r="AD97" s="227">
        <v>11</v>
      </c>
      <c r="AE97" s="227">
        <v>7</v>
      </c>
      <c r="AF97" s="227">
        <v>5</v>
      </c>
      <c r="AG97" s="228">
        <v>151</v>
      </c>
      <c r="AH97" s="229">
        <v>0</v>
      </c>
      <c r="AI97" s="230">
        <v>0</v>
      </c>
      <c r="AJ97" s="230">
        <v>0</v>
      </c>
      <c r="AK97" s="230">
        <v>0</v>
      </c>
      <c r="AL97" s="230">
        <v>0</v>
      </c>
      <c r="AM97" s="230">
        <v>0</v>
      </c>
      <c r="AN97" s="230">
        <v>0</v>
      </c>
      <c r="AO97" s="230">
        <v>0</v>
      </c>
      <c r="AP97" s="230">
        <v>0</v>
      </c>
      <c r="AQ97" s="230">
        <v>0</v>
      </c>
      <c r="AR97" s="230">
        <v>0</v>
      </c>
      <c r="AS97" s="230">
        <v>0</v>
      </c>
      <c r="AT97" s="231">
        <v>0</v>
      </c>
      <c r="AU97" s="232"/>
    </row>
    <row r="98" spans="1:47">
      <c r="A98" s="217">
        <v>95</v>
      </c>
      <c r="B98" s="218"/>
      <c r="C98" s="219" t="s">
        <v>82</v>
      </c>
      <c r="D98" s="219" t="s">
        <v>1086</v>
      </c>
      <c r="E98" s="220" t="s">
        <v>109</v>
      </c>
      <c r="F98" s="221">
        <v>5</v>
      </c>
      <c r="G98" s="222">
        <v>23.5</v>
      </c>
      <c r="H98" s="222">
        <v>17.3</v>
      </c>
      <c r="I98" s="222">
        <v>12.5</v>
      </c>
      <c r="J98" s="222">
        <v>22.5</v>
      </c>
      <c r="K98" s="222">
        <v>33.6</v>
      </c>
      <c r="L98" s="222">
        <v>57.5</v>
      </c>
      <c r="M98" s="222">
        <v>2.5</v>
      </c>
      <c r="N98" s="222">
        <v>2.2999999999999998</v>
      </c>
      <c r="O98" s="222">
        <v>24.6</v>
      </c>
      <c r="P98" s="222">
        <v>7</v>
      </c>
      <c r="Q98" s="222">
        <v>7</v>
      </c>
      <c r="R98" s="223">
        <v>215.3</v>
      </c>
      <c r="S98" s="224">
        <v>500</v>
      </c>
      <c r="T98" s="225">
        <v>43.06</v>
      </c>
      <c r="U98" s="226">
        <v>2</v>
      </c>
      <c r="V98" s="227">
        <v>4</v>
      </c>
      <c r="W98" s="227">
        <v>3</v>
      </c>
      <c r="X98" s="227">
        <v>4</v>
      </c>
      <c r="Y98" s="227">
        <v>4</v>
      </c>
      <c r="Z98" s="227">
        <v>8</v>
      </c>
      <c r="AA98" s="227">
        <v>9</v>
      </c>
      <c r="AB98" s="227">
        <v>1</v>
      </c>
      <c r="AC98" s="227">
        <v>1</v>
      </c>
      <c r="AD98" s="227">
        <v>6</v>
      </c>
      <c r="AE98" s="227">
        <v>1</v>
      </c>
      <c r="AF98" s="227">
        <v>1</v>
      </c>
      <c r="AG98" s="228">
        <v>44</v>
      </c>
      <c r="AH98" s="229">
        <v>0</v>
      </c>
      <c r="AI98" s="230">
        <v>0</v>
      </c>
      <c r="AJ98" s="230">
        <v>0</v>
      </c>
      <c r="AK98" s="230">
        <v>0</v>
      </c>
      <c r="AL98" s="230">
        <v>0</v>
      </c>
      <c r="AM98" s="230">
        <v>0</v>
      </c>
      <c r="AN98" s="230">
        <v>0</v>
      </c>
      <c r="AO98" s="230">
        <v>0</v>
      </c>
      <c r="AP98" s="230">
        <v>0</v>
      </c>
      <c r="AQ98" s="230">
        <v>0</v>
      </c>
      <c r="AR98" s="230">
        <v>0</v>
      </c>
      <c r="AS98" s="230">
        <v>0</v>
      </c>
      <c r="AT98" s="231">
        <v>0</v>
      </c>
      <c r="AU98" s="232"/>
    </row>
    <row r="99" spans="1:47">
      <c r="A99" s="217">
        <v>96</v>
      </c>
      <c r="B99" s="218"/>
      <c r="C99" s="219" t="s">
        <v>876</v>
      </c>
      <c r="D99" s="219" t="s">
        <v>1089</v>
      </c>
      <c r="E99" s="220" t="s">
        <v>193</v>
      </c>
      <c r="F99" s="221">
        <v>14</v>
      </c>
      <c r="G99" s="222">
        <v>24</v>
      </c>
      <c r="H99" s="222">
        <v>42</v>
      </c>
      <c r="I99" s="222">
        <v>14</v>
      </c>
      <c r="J99" s="222">
        <v>14</v>
      </c>
      <c r="K99" s="222">
        <v>34</v>
      </c>
      <c r="L99" s="222">
        <v>18</v>
      </c>
      <c r="M99" s="222">
        <v>6</v>
      </c>
      <c r="N99" s="222">
        <v>0</v>
      </c>
      <c r="O99" s="222">
        <v>8</v>
      </c>
      <c r="P99" s="222">
        <v>11</v>
      </c>
      <c r="Q99" s="222">
        <v>8</v>
      </c>
      <c r="R99" s="223">
        <v>193</v>
      </c>
      <c r="S99" s="224">
        <v>360</v>
      </c>
      <c r="T99" s="225">
        <v>53.61</v>
      </c>
      <c r="U99" s="226">
        <v>6</v>
      </c>
      <c r="V99" s="227">
        <v>5</v>
      </c>
      <c r="W99" s="227">
        <v>10</v>
      </c>
      <c r="X99" s="227">
        <v>6</v>
      </c>
      <c r="Y99" s="227">
        <v>4</v>
      </c>
      <c r="Z99" s="227">
        <v>11</v>
      </c>
      <c r="AA99" s="227">
        <v>6</v>
      </c>
      <c r="AB99" s="227">
        <v>2</v>
      </c>
      <c r="AC99" s="227">
        <v>0</v>
      </c>
      <c r="AD99" s="227">
        <v>8</v>
      </c>
      <c r="AE99" s="227">
        <v>4</v>
      </c>
      <c r="AF99" s="227">
        <v>3</v>
      </c>
      <c r="AG99" s="228">
        <v>65</v>
      </c>
      <c r="AH99" s="229">
        <v>2</v>
      </c>
      <c r="AI99" s="230">
        <v>2</v>
      </c>
      <c r="AJ99" s="230">
        <v>4</v>
      </c>
      <c r="AK99" s="230">
        <v>2</v>
      </c>
      <c r="AL99" s="230">
        <v>1</v>
      </c>
      <c r="AM99" s="230">
        <v>3</v>
      </c>
      <c r="AN99" s="230">
        <v>3</v>
      </c>
      <c r="AO99" s="230">
        <v>1</v>
      </c>
      <c r="AP99" s="230">
        <v>0</v>
      </c>
      <c r="AQ99" s="230">
        <v>2</v>
      </c>
      <c r="AR99" s="230">
        <v>2</v>
      </c>
      <c r="AS99" s="230">
        <v>2</v>
      </c>
      <c r="AT99" s="231">
        <v>24</v>
      </c>
      <c r="AU99" s="232">
        <v>40</v>
      </c>
    </row>
    <row r="100" spans="1:47">
      <c r="A100" s="217">
        <v>97</v>
      </c>
      <c r="B100" s="218"/>
      <c r="C100" s="219" t="s">
        <v>831</v>
      </c>
      <c r="D100" s="219" t="s">
        <v>252</v>
      </c>
      <c r="E100" s="220" t="s">
        <v>254</v>
      </c>
      <c r="F100" s="221">
        <v>0</v>
      </c>
      <c r="G100" s="222">
        <v>53.4</v>
      </c>
      <c r="H100" s="222">
        <v>67.599999999999994</v>
      </c>
      <c r="I100" s="222">
        <v>43.1</v>
      </c>
      <c r="J100" s="222">
        <v>13</v>
      </c>
      <c r="K100" s="222">
        <v>0</v>
      </c>
      <c r="L100" s="222">
        <v>0</v>
      </c>
      <c r="M100" s="222">
        <v>0</v>
      </c>
      <c r="N100" s="222">
        <v>0</v>
      </c>
      <c r="O100" s="222">
        <v>0</v>
      </c>
      <c r="P100" s="222">
        <v>0</v>
      </c>
      <c r="Q100" s="222">
        <v>0</v>
      </c>
      <c r="R100" s="223">
        <v>177.1</v>
      </c>
      <c r="S100" s="224">
        <v>365</v>
      </c>
      <c r="T100" s="225">
        <v>48.52</v>
      </c>
      <c r="U100" s="226">
        <v>0</v>
      </c>
      <c r="V100" s="227">
        <v>23</v>
      </c>
      <c r="W100" s="227">
        <v>25</v>
      </c>
      <c r="X100" s="227">
        <v>17</v>
      </c>
      <c r="Y100" s="227">
        <v>7</v>
      </c>
      <c r="Z100" s="227">
        <v>0</v>
      </c>
      <c r="AA100" s="227">
        <v>0</v>
      </c>
      <c r="AB100" s="227">
        <v>0</v>
      </c>
      <c r="AC100" s="227">
        <v>0</v>
      </c>
      <c r="AD100" s="227">
        <v>0</v>
      </c>
      <c r="AE100" s="227">
        <v>0</v>
      </c>
      <c r="AF100" s="227">
        <v>0</v>
      </c>
      <c r="AG100" s="228">
        <v>72</v>
      </c>
      <c r="AH100" s="229">
        <v>0</v>
      </c>
      <c r="AI100" s="230">
        <v>0</v>
      </c>
      <c r="AJ100" s="230">
        <v>0</v>
      </c>
      <c r="AK100" s="230">
        <v>0</v>
      </c>
      <c r="AL100" s="230">
        <v>0</v>
      </c>
      <c r="AM100" s="230">
        <v>0</v>
      </c>
      <c r="AN100" s="230">
        <v>0</v>
      </c>
      <c r="AO100" s="230">
        <v>0</v>
      </c>
      <c r="AP100" s="230">
        <v>0</v>
      </c>
      <c r="AQ100" s="230">
        <v>0</v>
      </c>
      <c r="AR100" s="230">
        <v>0</v>
      </c>
      <c r="AS100" s="230">
        <v>0</v>
      </c>
      <c r="AT100" s="231">
        <v>0</v>
      </c>
      <c r="AU100" s="232"/>
    </row>
    <row r="101" spans="1:47">
      <c r="A101" s="217">
        <v>98</v>
      </c>
      <c r="B101" s="218"/>
      <c r="C101" s="219" t="s">
        <v>858</v>
      </c>
      <c r="D101" s="219" t="s">
        <v>221</v>
      </c>
      <c r="E101" s="220" t="s">
        <v>1250</v>
      </c>
      <c r="F101" s="221">
        <v>7</v>
      </c>
      <c r="G101" s="222">
        <v>0</v>
      </c>
      <c r="H101" s="222">
        <v>13</v>
      </c>
      <c r="I101" s="222">
        <v>34</v>
      </c>
      <c r="J101" s="222">
        <v>23.6</v>
      </c>
      <c r="K101" s="222">
        <v>13.5</v>
      </c>
      <c r="L101" s="222">
        <v>40.1</v>
      </c>
      <c r="M101" s="222">
        <v>0</v>
      </c>
      <c r="N101" s="222">
        <v>20.9</v>
      </c>
      <c r="O101" s="222">
        <v>6</v>
      </c>
      <c r="P101" s="222">
        <v>3.2</v>
      </c>
      <c r="Q101" s="222">
        <v>11.4</v>
      </c>
      <c r="R101" s="223">
        <v>172.7</v>
      </c>
      <c r="S101" s="224">
        <v>600</v>
      </c>
      <c r="T101" s="225">
        <v>28.78</v>
      </c>
      <c r="U101" s="226">
        <v>2</v>
      </c>
      <c r="V101" s="227">
        <v>0</v>
      </c>
      <c r="W101" s="227">
        <v>5</v>
      </c>
      <c r="X101" s="227">
        <v>7</v>
      </c>
      <c r="Y101" s="227">
        <v>4</v>
      </c>
      <c r="Z101" s="227">
        <v>2</v>
      </c>
      <c r="AA101" s="227">
        <v>7</v>
      </c>
      <c r="AB101" s="227">
        <v>0</v>
      </c>
      <c r="AC101" s="227">
        <v>5</v>
      </c>
      <c r="AD101" s="227">
        <v>1</v>
      </c>
      <c r="AE101" s="227">
        <v>1</v>
      </c>
      <c r="AF101" s="227">
        <v>4</v>
      </c>
      <c r="AG101" s="228">
        <v>38</v>
      </c>
      <c r="AH101" s="229">
        <v>1</v>
      </c>
      <c r="AI101" s="230">
        <v>0</v>
      </c>
      <c r="AJ101" s="230">
        <v>0</v>
      </c>
      <c r="AK101" s="230">
        <v>0</v>
      </c>
      <c r="AL101" s="230">
        <v>0</v>
      </c>
      <c r="AM101" s="230">
        <v>3</v>
      </c>
      <c r="AN101" s="230">
        <v>0</v>
      </c>
      <c r="AO101" s="230">
        <v>0</v>
      </c>
      <c r="AP101" s="230">
        <v>2</v>
      </c>
      <c r="AQ101" s="230">
        <v>1</v>
      </c>
      <c r="AR101" s="230">
        <v>0</v>
      </c>
      <c r="AS101" s="230">
        <v>0</v>
      </c>
      <c r="AT101" s="231">
        <v>7</v>
      </c>
      <c r="AU101" s="232">
        <v>60</v>
      </c>
    </row>
    <row r="102" spans="1:47">
      <c r="A102" s="217">
        <v>99</v>
      </c>
      <c r="B102" s="218"/>
      <c r="C102" s="219" t="s">
        <v>902</v>
      </c>
      <c r="D102" s="219" t="s">
        <v>264</v>
      </c>
      <c r="E102" s="220" t="s">
        <v>218</v>
      </c>
      <c r="F102" s="221">
        <v>23.6</v>
      </c>
      <c r="G102" s="222">
        <v>8.1999999999999993</v>
      </c>
      <c r="H102" s="222">
        <v>50.6</v>
      </c>
      <c r="I102" s="222">
        <v>10.9</v>
      </c>
      <c r="J102" s="222">
        <v>4.5999999999999996</v>
      </c>
      <c r="K102" s="222">
        <v>10.4</v>
      </c>
      <c r="L102" s="222">
        <v>10.7</v>
      </c>
      <c r="M102" s="222">
        <v>16.2</v>
      </c>
      <c r="N102" s="222">
        <v>0</v>
      </c>
      <c r="O102" s="222">
        <v>0</v>
      </c>
      <c r="P102" s="222">
        <v>18.7</v>
      </c>
      <c r="Q102" s="222">
        <v>16.8</v>
      </c>
      <c r="R102" s="223">
        <v>170.7</v>
      </c>
      <c r="S102" s="224">
        <v>360</v>
      </c>
      <c r="T102" s="225">
        <v>47.42</v>
      </c>
      <c r="U102" s="226">
        <v>2</v>
      </c>
      <c r="V102" s="227">
        <v>2</v>
      </c>
      <c r="W102" s="227">
        <v>7</v>
      </c>
      <c r="X102" s="227">
        <v>2</v>
      </c>
      <c r="Y102" s="227">
        <v>1</v>
      </c>
      <c r="Z102" s="227">
        <v>2</v>
      </c>
      <c r="AA102" s="227">
        <v>3</v>
      </c>
      <c r="AB102" s="227">
        <v>3</v>
      </c>
      <c r="AC102" s="227">
        <v>0</v>
      </c>
      <c r="AD102" s="227">
        <v>0</v>
      </c>
      <c r="AE102" s="227">
        <v>4</v>
      </c>
      <c r="AF102" s="227">
        <v>4</v>
      </c>
      <c r="AG102" s="228">
        <v>30</v>
      </c>
      <c r="AH102" s="229">
        <v>0</v>
      </c>
      <c r="AI102" s="230">
        <v>0</v>
      </c>
      <c r="AJ102" s="230">
        <v>0</v>
      </c>
      <c r="AK102" s="230">
        <v>0</v>
      </c>
      <c r="AL102" s="230">
        <v>0</v>
      </c>
      <c r="AM102" s="230">
        <v>0</v>
      </c>
      <c r="AN102" s="230">
        <v>0</v>
      </c>
      <c r="AO102" s="230">
        <v>0</v>
      </c>
      <c r="AP102" s="230">
        <v>0</v>
      </c>
      <c r="AQ102" s="230">
        <v>0</v>
      </c>
      <c r="AR102" s="230">
        <v>0</v>
      </c>
      <c r="AS102" s="230">
        <v>0</v>
      </c>
      <c r="AT102" s="231">
        <v>0</v>
      </c>
      <c r="AU102" s="232"/>
    </row>
    <row r="103" spans="1:47">
      <c r="A103" s="233">
        <v>100</v>
      </c>
      <c r="B103" s="234"/>
      <c r="C103" s="235" t="s">
        <v>887</v>
      </c>
      <c r="D103" s="235" t="s">
        <v>888</v>
      </c>
      <c r="E103" s="236" t="s">
        <v>889</v>
      </c>
      <c r="F103" s="237">
        <v>27.9</v>
      </c>
      <c r="G103" s="238">
        <v>8.4</v>
      </c>
      <c r="H103" s="238">
        <v>18.899999999999999</v>
      </c>
      <c r="I103" s="238">
        <v>0.3</v>
      </c>
      <c r="J103" s="238">
        <v>2.7</v>
      </c>
      <c r="K103" s="238">
        <v>14.3</v>
      </c>
      <c r="L103" s="238">
        <v>18</v>
      </c>
      <c r="M103" s="238">
        <v>11.4</v>
      </c>
      <c r="N103" s="238">
        <v>21.1</v>
      </c>
      <c r="O103" s="238">
        <v>5.8</v>
      </c>
      <c r="P103" s="238">
        <v>16.600000000000001</v>
      </c>
      <c r="Q103" s="238">
        <v>14.5</v>
      </c>
      <c r="R103" s="239">
        <v>159.9</v>
      </c>
      <c r="S103" s="240">
        <v>145</v>
      </c>
      <c r="T103" s="241">
        <v>110.28</v>
      </c>
      <c r="U103" s="242">
        <v>10</v>
      </c>
      <c r="V103" s="243">
        <v>3</v>
      </c>
      <c r="W103" s="243">
        <v>6</v>
      </c>
      <c r="X103" s="243">
        <v>1</v>
      </c>
      <c r="Y103" s="243">
        <v>1</v>
      </c>
      <c r="Z103" s="243">
        <v>5</v>
      </c>
      <c r="AA103" s="243">
        <v>7</v>
      </c>
      <c r="AB103" s="243">
        <v>2</v>
      </c>
      <c r="AC103" s="243">
        <v>6</v>
      </c>
      <c r="AD103" s="243">
        <v>3</v>
      </c>
      <c r="AE103" s="243">
        <v>5</v>
      </c>
      <c r="AF103" s="243">
        <v>6</v>
      </c>
      <c r="AG103" s="244">
        <v>55</v>
      </c>
      <c r="AH103" s="245">
        <v>10</v>
      </c>
      <c r="AI103" s="246">
        <v>4</v>
      </c>
      <c r="AJ103" s="246">
        <v>7</v>
      </c>
      <c r="AK103" s="246">
        <v>0</v>
      </c>
      <c r="AL103" s="246">
        <v>1</v>
      </c>
      <c r="AM103" s="246">
        <v>4</v>
      </c>
      <c r="AN103" s="246">
        <v>6</v>
      </c>
      <c r="AO103" s="246">
        <v>6</v>
      </c>
      <c r="AP103" s="246">
        <v>4</v>
      </c>
      <c r="AQ103" s="246">
        <v>1</v>
      </c>
      <c r="AR103" s="246">
        <v>4</v>
      </c>
      <c r="AS103" s="246">
        <v>3</v>
      </c>
      <c r="AT103" s="247">
        <v>50</v>
      </c>
      <c r="AU103" s="248">
        <v>50</v>
      </c>
    </row>
    <row r="104" spans="1:47">
      <c r="A104" s="217">
        <v>101</v>
      </c>
      <c r="B104" s="218"/>
      <c r="C104" s="219" t="s">
        <v>877</v>
      </c>
      <c r="D104" s="219" t="s">
        <v>381</v>
      </c>
      <c r="E104" s="220" t="s">
        <v>109</v>
      </c>
      <c r="F104" s="221">
        <v>9.3000000000000007</v>
      </c>
      <c r="G104" s="222">
        <v>13.6</v>
      </c>
      <c r="H104" s="222">
        <v>3</v>
      </c>
      <c r="I104" s="222">
        <v>46.6</v>
      </c>
      <c r="J104" s="222">
        <v>9.5</v>
      </c>
      <c r="K104" s="222">
        <v>16.2</v>
      </c>
      <c r="L104" s="222">
        <v>16</v>
      </c>
      <c r="M104" s="222">
        <v>5.2</v>
      </c>
      <c r="N104" s="222">
        <v>5.8</v>
      </c>
      <c r="O104" s="222">
        <v>5.2</v>
      </c>
      <c r="P104" s="222">
        <v>14</v>
      </c>
      <c r="Q104" s="222">
        <v>15</v>
      </c>
      <c r="R104" s="223">
        <v>159.4</v>
      </c>
      <c r="S104" s="224">
        <v>600</v>
      </c>
      <c r="T104" s="225">
        <v>26.57</v>
      </c>
      <c r="U104" s="226">
        <v>2</v>
      </c>
      <c r="V104" s="227">
        <v>3</v>
      </c>
      <c r="W104" s="227">
        <v>1</v>
      </c>
      <c r="X104" s="227">
        <v>9</v>
      </c>
      <c r="Y104" s="227">
        <v>2</v>
      </c>
      <c r="Z104" s="227">
        <v>4</v>
      </c>
      <c r="AA104" s="227">
        <v>3</v>
      </c>
      <c r="AB104" s="227">
        <v>1</v>
      </c>
      <c r="AC104" s="227">
        <v>2</v>
      </c>
      <c r="AD104" s="227">
        <v>2</v>
      </c>
      <c r="AE104" s="227">
        <v>3</v>
      </c>
      <c r="AF104" s="227">
        <v>4</v>
      </c>
      <c r="AG104" s="228">
        <v>36</v>
      </c>
      <c r="AH104" s="229">
        <v>0</v>
      </c>
      <c r="AI104" s="230">
        <v>0</v>
      </c>
      <c r="AJ104" s="230">
        <v>0</v>
      </c>
      <c r="AK104" s="230">
        <v>0</v>
      </c>
      <c r="AL104" s="230">
        <v>0</v>
      </c>
      <c r="AM104" s="230">
        <v>0</v>
      </c>
      <c r="AN104" s="230">
        <v>0</v>
      </c>
      <c r="AO104" s="230">
        <v>0</v>
      </c>
      <c r="AP104" s="230">
        <v>0</v>
      </c>
      <c r="AQ104" s="230">
        <v>0</v>
      </c>
      <c r="AR104" s="230">
        <v>0</v>
      </c>
      <c r="AS104" s="230">
        <v>0</v>
      </c>
      <c r="AT104" s="231">
        <v>0</v>
      </c>
      <c r="AU104" s="232"/>
    </row>
    <row r="105" spans="1:47">
      <c r="A105" s="217">
        <v>102</v>
      </c>
      <c r="B105" s="218"/>
      <c r="C105" s="219" t="s">
        <v>898</v>
      </c>
      <c r="D105" s="219" t="s">
        <v>1195</v>
      </c>
      <c r="E105" s="220" t="s">
        <v>109</v>
      </c>
      <c r="F105" s="221">
        <v>3.6</v>
      </c>
      <c r="G105" s="222">
        <v>6</v>
      </c>
      <c r="H105" s="222">
        <v>18</v>
      </c>
      <c r="I105" s="222">
        <v>8.4</v>
      </c>
      <c r="J105" s="222">
        <v>11</v>
      </c>
      <c r="K105" s="222">
        <v>8</v>
      </c>
      <c r="L105" s="222">
        <v>8</v>
      </c>
      <c r="M105" s="222">
        <v>5</v>
      </c>
      <c r="N105" s="222">
        <v>9.9</v>
      </c>
      <c r="O105" s="222">
        <v>16.600000000000001</v>
      </c>
      <c r="P105" s="222">
        <v>14.1</v>
      </c>
      <c r="Q105" s="222">
        <v>4.5</v>
      </c>
      <c r="R105" s="223">
        <v>113.1</v>
      </c>
      <c r="S105" s="224">
        <v>120</v>
      </c>
      <c r="T105" s="225">
        <v>94.25</v>
      </c>
      <c r="U105" s="226">
        <v>1</v>
      </c>
      <c r="V105" s="227">
        <v>2</v>
      </c>
      <c r="W105" s="227">
        <v>5</v>
      </c>
      <c r="X105" s="227">
        <v>2</v>
      </c>
      <c r="Y105" s="227">
        <v>3</v>
      </c>
      <c r="Z105" s="227">
        <v>2</v>
      </c>
      <c r="AA105" s="227">
        <v>3</v>
      </c>
      <c r="AB105" s="227">
        <v>1</v>
      </c>
      <c r="AC105" s="227">
        <v>4</v>
      </c>
      <c r="AD105" s="227">
        <v>2</v>
      </c>
      <c r="AE105" s="227">
        <v>2</v>
      </c>
      <c r="AF105" s="227">
        <v>1</v>
      </c>
      <c r="AG105" s="228">
        <v>28</v>
      </c>
      <c r="AH105" s="229">
        <v>0</v>
      </c>
      <c r="AI105" s="230">
        <v>0</v>
      </c>
      <c r="AJ105" s="230">
        <v>1</v>
      </c>
      <c r="AK105" s="230">
        <v>0</v>
      </c>
      <c r="AL105" s="230">
        <v>0</v>
      </c>
      <c r="AM105" s="230">
        <v>0</v>
      </c>
      <c r="AN105" s="230">
        <v>0</v>
      </c>
      <c r="AO105" s="230">
        <v>0</v>
      </c>
      <c r="AP105" s="230">
        <v>0</v>
      </c>
      <c r="AQ105" s="230">
        <v>0</v>
      </c>
      <c r="AR105" s="230">
        <v>0</v>
      </c>
      <c r="AS105" s="230">
        <v>0</v>
      </c>
      <c r="AT105" s="231">
        <v>1</v>
      </c>
      <c r="AU105" s="232"/>
    </row>
    <row r="106" spans="1:47">
      <c r="A106" s="217">
        <v>103</v>
      </c>
      <c r="B106" s="218"/>
      <c r="C106" s="219" t="s">
        <v>208</v>
      </c>
      <c r="D106" s="219" t="s">
        <v>209</v>
      </c>
      <c r="E106" s="220" t="s">
        <v>1252</v>
      </c>
      <c r="F106" s="221">
        <v>17.5</v>
      </c>
      <c r="G106" s="222">
        <v>21</v>
      </c>
      <c r="H106" s="222">
        <v>19</v>
      </c>
      <c r="I106" s="222">
        <v>0</v>
      </c>
      <c r="J106" s="222">
        <v>9</v>
      </c>
      <c r="K106" s="222">
        <v>9</v>
      </c>
      <c r="L106" s="222">
        <v>11</v>
      </c>
      <c r="M106" s="222">
        <v>12</v>
      </c>
      <c r="N106" s="222">
        <v>0</v>
      </c>
      <c r="O106" s="222">
        <v>3</v>
      </c>
      <c r="P106" s="222">
        <v>4.5</v>
      </c>
      <c r="Q106" s="222">
        <v>0</v>
      </c>
      <c r="R106" s="223">
        <v>106</v>
      </c>
      <c r="S106" s="224">
        <v>600</v>
      </c>
      <c r="T106" s="225">
        <v>17.670000000000002</v>
      </c>
      <c r="U106" s="226">
        <v>3</v>
      </c>
      <c r="V106" s="227">
        <v>4</v>
      </c>
      <c r="W106" s="227">
        <v>3</v>
      </c>
      <c r="X106" s="227">
        <v>0</v>
      </c>
      <c r="Y106" s="227">
        <v>2</v>
      </c>
      <c r="Z106" s="227">
        <v>2</v>
      </c>
      <c r="AA106" s="227">
        <v>2</v>
      </c>
      <c r="AB106" s="227">
        <v>2</v>
      </c>
      <c r="AC106" s="227">
        <v>0</v>
      </c>
      <c r="AD106" s="227">
        <v>1</v>
      </c>
      <c r="AE106" s="227">
        <v>1</v>
      </c>
      <c r="AF106" s="227">
        <v>0</v>
      </c>
      <c r="AG106" s="228">
        <v>20</v>
      </c>
      <c r="AH106" s="229">
        <v>0</v>
      </c>
      <c r="AI106" s="230">
        <v>0</v>
      </c>
      <c r="AJ106" s="230">
        <v>0</v>
      </c>
      <c r="AK106" s="230">
        <v>0</v>
      </c>
      <c r="AL106" s="230">
        <v>0</v>
      </c>
      <c r="AM106" s="230">
        <v>2</v>
      </c>
      <c r="AN106" s="230">
        <v>0</v>
      </c>
      <c r="AO106" s="230">
        <v>0</v>
      </c>
      <c r="AP106" s="230">
        <v>0</v>
      </c>
      <c r="AQ106" s="230">
        <v>0</v>
      </c>
      <c r="AR106" s="230">
        <v>2</v>
      </c>
      <c r="AS106" s="230">
        <v>0</v>
      </c>
      <c r="AT106" s="231">
        <v>4</v>
      </c>
      <c r="AU106" s="232">
        <v>72</v>
      </c>
    </row>
    <row r="107" spans="1:47">
      <c r="A107" s="217">
        <v>104</v>
      </c>
      <c r="B107" s="218"/>
      <c r="C107" s="219" t="s">
        <v>879</v>
      </c>
      <c r="D107" s="219" t="s">
        <v>390</v>
      </c>
      <c r="E107" s="220" t="s">
        <v>109</v>
      </c>
      <c r="F107" s="221">
        <v>7.7</v>
      </c>
      <c r="G107" s="222">
        <v>20</v>
      </c>
      <c r="H107" s="222">
        <v>5.2</v>
      </c>
      <c r="I107" s="222">
        <v>3</v>
      </c>
      <c r="J107" s="222">
        <v>0</v>
      </c>
      <c r="K107" s="222">
        <v>0</v>
      </c>
      <c r="L107" s="222">
        <v>15.4</v>
      </c>
      <c r="M107" s="222">
        <v>17.600000000000001</v>
      </c>
      <c r="N107" s="222">
        <v>17.3</v>
      </c>
      <c r="O107" s="222">
        <v>4.3</v>
      </c>
      <c r="P107" s="222">
        <v>0</v>
      </c>
      <c r="Q107" s="222">
        <v>5.8</v>
      </c>
      <c r="R107" s="223">
        <v>96.3</v>
      </c>
      <c r="S107" s="224">
        <v>480</v>
      </c>
      <c r="T107" s="225">
        <v>20.059999999999999</v>
      </c>
      <c r="U107" s="226">
        <v>2</v>
      </c>
      <c r="V107" s="227">
        <v>3</v>
      </c>
      <c r="W107" s="227">
        <v>1</v>
      </c>
      <c r="X107" s="227">
        <v>1</v>
      </c>
      <c r="Y107" s="227">
        <v>0</v>
      </c>
      <c r="Z107" s="227">
        <v>0</v>
      </c>
      <c r="AA107" s="227">
        <v>3</v>
      </c>
      <c r="AB107" s="227">
        <v>4</v>
      </c>
      <c r="AC107" s="227">
        <v>4</v>
      </c>
      <c r="AD107" s="227">
        <v>1</v>
      </c>
      <c r="AE107" s="227">
        <v>0</v>
      </c>
      <c r="AF107" s="227">
        <v>2</v>
      </c>
      <c r="AG107" s="228">
        <v>21</v>
      </c>
      <c r="AH107" s="229">
        <v>0</v>
      </c>
      <c r="AI107" s="230">
        <v>0</v>
      </c>
      <c r="AJ107" s="230">
        <v>0</v>
      </c>
      <c r="AK107" s="230">
        <v>0</v>
      </c>
      <c r="AL107" s="230">
        <v>0</v>
      </c>
      <c r="AM107" s="230">
        <v>0</v>
      </c>
      <c r="AN107" s="230">
        <v>0</v>
      </c>
      <c r="AO107" s="230">
        <v>0</v>
      </c>
      <c r="AP107" s="230">
        <v>0</v>
      </c>
      <c r="AQ107" s="230">
        <v>0</v>
      </c>
      <c r="AR107" s="230">
        <v>0</v>
      </c>
      <c r="AS107" s="230">
        <v>0</v>
      </c>
      <c r="AT107" s="231">
        <v>0</v>
      </c>
      <c r="AU107" s="232"/>
    </row>
    <row r="108" spans="1:47">
      <c r="A108" s="217">
        <v>105</v>
      </c>
      <c r="B108" s="218"/>
      <c r="C108" s="219" t="s">
        <v>897</v>
      </c>
      <c r="D108" s="219" t="s">
        <v>231</v>
      </c>
      <c r="E108" s="220" t="s">
        <v>109</v>
      </c>
      <c r="F108" s="221">
        <v>9.5</v>
      </c>
      <c r="G108" s="222">
        <v>9.5</v>
      </c>
      <c r="H108" s="222">
        <v>10.5</v>
      </c>
      <c r="I108" s="222">
        <v>0</v>
      </c>
      <c r="J108" s="222">
        <v>3.5</v>
      </c>
      <c r="K108" s="222">
        <v>4</v>
      </c>
      <c r="L108" s="222">
        <v>3</v>
      </c>
      <c r="M108" s="222">
        <v>12.5</v>
      </c>
      <c r="N108" s="222">
        <v>16.5</v>
      </c>
      <c r="O108" s="222">
        <v>4.5</v>
      </c>
      <c r="P108" s="222">
        <v>12</v>
      </c>
      <c r="Q108" s="222">
        <v>9</v>
      </c>
      <c r="R108" s="223">
        <v>94.5</v>
      </c>
      <c r="S108" s="224">
        <v>100</v>
      </c>
      <c r="T108" s="225">
        <v>94.5</v>
      </c>
      <c r="U108" s="226">
        <v>2</v>
      </c>
      <c r="V108" s="227">
        <v>6</v>
      </c>
      <c r="W108" s="227">
        <v>6</v>
      </c>
      <c r="X108" s="227">
        <v>0</v>
      </c>
      <c r="Y108" s="227">
        <v>4</v>
      </c>
      <c r="Z108" s="227">
        <v>5</v>
      </c>
      <c r="AA108" s="227">
        <v>6</v>
      </c>
      <c r="AB108" s="227">
        <v>7</v>
      </c>
      <c r="AC108" s="227">
        <v>9</v>
      </c>
      <c r="AD108" s="227">
        <v>6</v>
      </c>
      <c r="AE108" s="227">
        <v>12</v>
      </c>
      <c r="AF108" s="227">
        <v>7</v>
      </c>
      <c r="AG108" s="228">
        <v>70</v>
      </c>
      <c r="AH108" s="229">
        <v>3</v>
      </c>
      <c r="AI108" s="230">
        <v>0</v>
      </c>
      <c r="AJ108" s="230">
        <v>0</v>
      </c>
      <c r="AK108" s="230">
        <v>0</v>
      </c>
      <c r="AL108" s="230">
        <v>4</v>
      </c>
      <c r="AM108" s="230">
        <v>0</v>
      </c>
      <c r="AN108" s="230">
        <v>0</v>
      </c>
      <c r="AO108" s="230">
        <v>0</v>
      </c>
      <c r="AP108" s="230">
        <v>0</v>
      </c>
      <c r="AQ108" s="230">
        <v>0</v>
      </c>
      <c r="AR108" s="230">
        <v>0</v>
      </c>
      <c r="AS108" s="230">
        <v>0</v>
      </c>
      <c r="AT108" s="231">
        <v>7</v>
      </c>
      <c r="AU108" s="232">
        <v>100</v>
      </c>
    </row>
    <row r="109" spans="1:47">
      <c r="A109" s="217">
        <v>106</v>
      </c>
      <c r="B109" s="218"/>
      <c r="C109" s="219" t="s">
        <v>903</v>
      </c>
      <c r="D109" s="219" t="s">
        <v>133</v>
      </c>
      <c r="E109" s="220" t="s">
        <v>109</v>
      </c>
      <c r="F109" s="221">
        <v>8</v>
      </c>
      <c r="G109" s="222">
        <v>2</v>
      </c>
      <c r="H109" s="222">
        <v>9</v>
      </c>
      <c r="I109" s="222">
        <v>3</v>
      </c>
      <c r="J109" s="222">
        <v>10</v>
      </c>
      <c r="K109" s="222">
        <v>12</v>
      </c>
      <c r="L109" s="222">
        <v>11</v>
      </c>
      <c r="M109" s="222">
        <v>3</v>
      </c>
      <c r="N109" s="222">
        <v>6</v>
      </c>
      <c r="O109" s="222">
        <v>9</v>
      </c>
      <c r="P109" s="222">
        <v>4</v>
      </c>
      <c r="Q109" s="222">
        <v>4</v>
      </c>
      <c r="R109" s="223">
        <v>81</v>
      </c>
      <c r="S109" s="224">
        <v>100</v>
      </c>
      <c r="T109" s="225">
        <v>81</v>
      </c>
      <c r="U109" s="226">
        <v>5</v>
      </c>
      <c r="V109" s="227">
        <v>2</v>
      </c>
      <c r="W109" s="227">
        <v>3</v>
      </c>
      <c r="X109" s="227">
        <v>2</v>
      </c>
      <c r="Y109" s="227">
        <v>4</v>
      </c>
      <c r="Z109" s="227">
        <v>4</v>
      </c>
      <c r="AA109" s="227">
        <v>6</v>
      </c>
      <c r="AB109" s="227">
        <v>1</v>
      </c>
      <c r="AC109" s="227">
        <v>3</v>
      </c>
      <c r="AD109" s="227">
        <v>5</v>
      </c>
      <c r="AE109" s="227">
        <v>3</v>
      </c>
      <c r="AF109" s="227">
        <v>4</v>
      </c>
      <c r="AG109" s="228">
        <v>42</v>
      </c>
      <c r="AH109" s="229">
        <v>0</v>
      </c>
      <c r="AI109" s="230">
        <v>0</v>
      </c>
      <c r="AJ109" s="230">
        <v>0</v>
      </c>
      <c r="AK109" s="230">
        <v>0</v>
      </c>
      <c r="AL109" s="230">
        <v>0</v>
      </c>
      <c r="AM109" s="230">
        <v>0</v>
      </c>
      <c r="AN109" s="230">
        <v>0</v>
      </c>
      <c r="AO109" s="230">
        <v>0</v>
      </c>
      <c r="AP109" s="230">
        <v>0</v>
      </c>
      <c r="AQ109" s="230">
        <v>0</v>
      </c>
      <c r="AR109" s="230">
        <v>0</v>
      </c>
      <c r="AS109" s="230">
        <v>0</v>
      </c>
      <c r="AT109" s="231">
        <v>0</v>
      </c>
      <c r="AU109" s="232"/>
    </row>
    <row r="110" spans="1:47">
      <c r="A110" s="217">
        <v>107</v>
      </c>
      <c r="B110" s="218" t="s">
        <v>308</v>
      </c>
      <c r="C110" s="219" t="s">
        <v>1196</v>
      </c>
      <c r="D110" s="219" t="s">
        <v>1197</v>
      </c>
      <c r="E110" s="220" t="s">
        <v>109</v>
      </c>
      <c r="F110" s="221">
        <v>1.3</v>
      </c>
      <c r="G110" s="222">
        <v>4</v>
      </c>
      <c r="H110" s="222">
        <v>10.5</v>
      </c>
      <c r="I110" s="222">
        <v>8.4</v>
      </c>
      <c r="J110" s="222">
        <v>4.5999999999999996</v>
      </c>
      <c r="K110" s="222">
        <v>6</v>
      </c>
      <c r="L110" s="222">
        <v>6</v>
      </c>
      <c r="M110" s="222">
        <v>3</v>
      </c>
      <c r="N110" s="222">
        <v>6.2</v>
      </c>
      <c r="O110" s="222">
        <v>15.5</v>
      </c>
      <c r="P110" s="222">
        <v>2.4</v>
      </c>
      <c r="Q110" s="222">
        <v>4.5</v>
      </c>
      <c r="R110" s="223">
        <v>72.400000000000006</v>
      </c>
      <c r="S110" s="224">
        <v>100</v>
      </c>
      <c r="T110" s="225">
        <v>72.400000000000006</v>
      </c>
      <c r="U110" s="226">
        <v>1</v>
      </c>
      <c r="V110" s="227">
        <v>2</v>
      </c>
      <c r="W110" s="227">
        <v>5</v>
      </c>
      <c r="X110" s="227">
        <v>2</v>
      </c>
      <c r="Y110" s="227">
        <v>2</v>
      </c>
      <c r="Z110" s="227">
        <v>2</v>
      </c>
      <c r="AA110" s="227">
        <v>2</v>
      </c>
      <c r="AB110" s="227">
        <v>1</v>
      </c>
      <c r="AC110" s="227">
        <v>4</v>
      </c>
      <c r="AD110" s="227">
        <v>2</v>
      </c>
      <c r="AE110" s="227">
        <v>1</v>
      </c>
      <c r="AF110" s="227">
        <v>1</v>
      </c>
      <c r="AG110" s="228">
        <v>25</v>
      </c>
      <c r="AH110" s="229">
        <v>0</v>
      </c>
      <c r="AI110" s="230">
        <v>0</v>
      </c>
      <c r="AJ110" s="230">
        <v>2</v>
      </c>
      <c r="AK110" s="230">
        <v>0</v>
      </c>
      <c r="AL110" s="230">
        <v>0</v>
      </c>
      <c r="AM110" s="230">
        <v>0</v>
      </c>
      <c r="AN110" s="230">
        <v>0</v>
      </c>
      <c r="AO110" s="230">
        <v>0</v>
      </c>
      <c r="AP110" s="230">
        <v>0</v>
      </c>
      <c r="AQ110" s="230">
        <v>0</v>
      </c>
      <c r="AR110" s="230">
        <v>0</v>
      </c>
      <c r="AS110" s="230">
        <v>0</v>
      </c>
      <c r="AT110" s="231">
        <v>2</v>
      </c>
      <c r="AU110" s="232"/>
    </row>
    <row r="111" spans="1:47">
      <c r="A111" s="217">
        <v>108</v>
      </c>
      <c r="B111" s="218"/>
      <c r="C111" s="219" t="s">
        <v>895</v>
      </c>
      <c r="D111" s="219" t="s">
        <v>175</v>
      </c>
      <c r="E111" s="220" t="s">
        <v>197</v>
      </c>
      <c r="F111" s="221">
        <v>0</v>
      </c>
      <c r="G111" s="222">
        <v>0</v>
      </c>
      <c r="H111" s="222">
        <v>0</v>
      </c>
      <c r="I111" s="222">
        <v>0</v>
      </c>
      <c r="J111" s="222">
        <v>0</v>
      </c>
      <c r="K111" s="222">
        <v>12</v>
      </c>
      <c r="L111" s="222">
        <v>24</v>
      </c>
      <c r="M111" s="222">
        <v>21</v>
      </c>
      <c r="N111" s="222">
        <v>0</v>
      </c>
      <c r="O111" s="222">
        <v>1</v>
      </c>
      <c r="P111" s="222">
        <v>1</v>
      </c>
      <c r="Q111" s="222">
        <v>0</v>
      </c>
      <c r="R111" s="223">
        <v>59</v>
      </c>
      <c r="S111" s="224">
        <v>1200</v>
      </c>
      <c r="T111" s="225">
        <v>4.92</v>
      </c>
      <c r="U111" s="226">
        <v>0</v>
      </c>
      <c r="V111" s="227">
        <v>0</v>
      </c>
      <c r="W111" s="227">
        <v>0</v>
      </c>
      <c r="X111" s="227">
        <v>0</v>
      </c>
      <c r="Y111" s="227">
        <v>0</v>
      </c>
      <c r="Z111" s="227">
        <v>5</v>
      </c>
      <c r="AA111" s="227">
        <v>6</v>
      </c>
      <c r="AB111" s="227">
        <v>7</v>
      </c>
      <c r="AC111" s="227">
        <v>0</v>
      </c>
      <c r="AD111" s="227">
        <v>1</v>
      </c>
      <c r="AE111" s="227">
        <v>1</v>
      </c>
      <c r="AF111" s="227">
        <v>0</v>
      </c>
      <c r="AG111" s="228">
        <v>20</v>
      </c>
      <c r="AH111" s="229">
        <v>0</v>
      </c>
      <c r="AI111" s="230">
        <v>0</v>
      </c>
      <c r="AJ111" s="230">
        <v>0</v>
      </c>
      <c r="AK111" s="230">
        <v>0</v>
      </c>
      <c r="AL111" s="230">
        <v>0</v>
      </c>
      <c r="AM111" s="230">
        <v>0</v>
      </c>
      <c r="AN111" s="230">
        <v>0</v>
      </c>
      <c r="AO111" s="230">
        <v>4</v>
      </c>
      <c r="AP111" s="230">
        <v>0</v>
      </c>
      <c r="AQ111" s="230">
        <v>0</v>
      </c>
      <c r="AR111" s="230">
        <v>0</v>
      </c>
      <c r="AS111" s="230">
        <v>0</v>
      </c>
      <c r="AT111" s="231">
        <v>4</v>
      </c>
      <c r="AU111" s="232"/>
    </row>
    <row r="112" spans="1:47">
      <c r="A112" s="217">
        <v>109</v>
      </c>
      <c r="B112" s="218"/>
      <c r="C112" s="219" t="s">
        <v>958</v>
      </c>
      <c r="D112" s="219" t="s">
        <v>114</v>
      </c>
      <c r="E112" s="220" t="s">
        <v>115</v>
      </c>
      <c r="F112" s="221">
        <v>1.5</v>
      </c>
      <c r="G112" s="222">
        <v>0</v>
      </c>
      <c r="H112" s="222">
        <v>18.5</v>
      </c>
      <c r="I112" s="222">
        <v>7</v>
      </c>
      <c r="J112" s="222">
        <v>0</v>
      </c>
      <c r="K112" s="222">
        <v>7.4</v>
      </c>
      <c r="L112" s="222">
        <v>5</v>
      </c>
      <c r="M112" s="222">
        <v>10</v>
      </c>
      <c r="N112" s="222">
        <v>0</v>
      </c>
      <c r="O112" s="222">
        <v>5</v>
      </c>
      <c r="P112" s="222">
        <v>0</v>
      </c>
      <c r="Q112" s="222">
        <v>0</v>
      </c>
      <c r="R112" s="223">
        <v>54.4</v>
      </c>
      <c r="S112" s="224">
        <v>300</v>
      </c>
      <c r="T112" s="225">
        <v>18.13</v>
      </c>
      <c r="U112" s="226">
        <v>1</v>
      </c>
      <c r="V112" s="227">
        <v>0</v>
      </c>
      <c r="W112" s="227">
        <v>5</v>
      </c>
      <c r="X112" s="227">
        <v>2</v>
      </c>
      <c r="Y112" s="227">
        <v>0</v>
      </c>
      <c r="Z112" s="227">
        <v>2</v>
      </c>
      <c r="AA112" s="227">
        <v>1</v>
      </c>
      <c r="AB112" s="227">
        <v>1</v>
      </c>
      <c r="AC112" s="227">
        <v>0</v>
      </c>
      <c r="AD112" s="227">
        <v>1</v>
      </c>
      <c r="AE112" s="227">
        <v>0</v>
      </c>
      <c r="AF112" s="227">
        <v>0</v>
      </c>
      <c r="AG112" s="228">
        <v>13</v>
      </c>
      <c r="AH112" s="229">
        <v>1</v>
      </c>
      <c r="AI112" s="230">
        <v>0</v>
      </c>
      <c r="AJ112" s="230">
        <v>3</v>
      </c>
      <c r="AK112" s="230">
        <v>1</v>
      </c>
      <c r="AL112" s="230">
        <v>10</v>
      </c>
      <c r="AM112" s="230">
        <v>15</v>
      </c>
      <c r="AN112" s="230">
        <v>25</v>
      </c>
      <c r="AO112" s="230">
        <v>12</v>
      </c>
      <c r="AP112" s="230">
        <v>15</v>
      </c>
      <c r="AQ112" s="230">
        <v>15</v>
      </c>
      <c r="AR112" s="230">
        <v>15</v>
      </c>
      <c r="AS112" s="230">
        <v>15</v>
      </c>
      <c r="AT112" s="231">
        <v>127</v>
      </c>
      <c r="AU112" s="232">
        <v>100</v>
      </c>
    </row>
    <row r="113" spans="1:47">
      <c r="A113" s="233">
        <v>110</v>
      </c>
      <c r="B113" s="234"/>
      <c r="C113" s="235" t="s">
        <v>918</v>
      </c>
      <c r="D113" s="235" t="s">
        <v>919</v>
      </c>
      <c r="E113" s="236" t="s">
        <v>109</v>
      </c>
      <c r="F113" s="237">
        <v>0</v>
      </c>
      <c r="G113" s="238">
        <v>19</v>
      </c>
      <c r="H113" s="238">
        <v>0</v>
      </c>
      <c r="I113" s="238">
        <v>0</v>
      </c>
      <c r="J113" s="238">
        <v>0</v>
      </c>
      <c r="K113" s="238">
        <v>0</v>
      </c>
      <c r="L113" s="238">
        <v>0</v>
      </c>
      <c r="M113" s="238">
        <v>0</v>
      </c>
      <c r="N113" s="238">
        <v>0</v>
      </c>
      <c r="O113" s="238">
        <v>0</v>
      </c>
      <c r="P113" s="238">
        <v>35</v>
      </c>
      <c r="Q113" s="238">
        <v>0</v>
      </c>
      <c r="R113" s="239">
        <v>54</v>
      </c>
      <c r="S113" s="240">
        <v>1000</v>
      </c>
      <c r="T113" s="241">
        <v>5.4</v>
      </c>
      <c r="U113" s="242">
        <v>0</v>
      </c>
      <c r="V113" s="243">
        <v>1</v>
      </c>
      <c r="W113" s="243">
        <v>0</v>
      </c>
      <c r="X113" s="243">
        <v>0</v>
      </c>
      <c r="Y113" s="243">
        <v>0</v>
      </c>
      <c r="Z113" s="243">
        <v>0</v>
      </c>
      <c r="AA113" s="243">
        <v>0</v>
      </c>
      <c r="AB113" s="243">
        <v>0</v>
      </c>
      <c r="AC113" s="243">
        <v>0</v>
      </c>
      <c r="AD113" s="243">
        <v>0</v>
      </c>
      <c r="AE113" s="243">
        <v>2</v>
      </c>
      <c r="AF113" s="243">
        <v>0</v>
      </c>
      <c r="AG113" s="244">
        <v>3</v>
      </c>
      <c r="AH113" s="245">
        <v>0</v>
      </c>
      <c r="AI113" s="246">
        <v>0</v>
      </c>
      <c r="AJ113" s="246">
        <v>0</v>
      </c>
      <c r="AK113" s="246">
        <v>0</v>
      </c>
      <c r="AL113" s="246">
        <v>0</v>
      </c>
      <c r="AM113" s="246">
        <v>0</v>
      </c>
      <c r="AN113" s="246">
        <v>0</v>
      </c>
      <c r="AO113" s="246">
        <v>0</v>
      </c>
      <c r="AP113" s="246">
        <v>0</v>
      </c>
      <c r="AQ113" s="246">
        <v>0</v>
      </c>
      <c r="AR113" s="246">
        <v>0</v>
      </c>
      <c r="AS113" s="246">
        <v>0</v>
      </c>
      <c r="AT113" s="247">
        <v>0</v>
      </c>
      <c r="AU113" s="248"/>
    </row>
    <row r="114" spans="1:47">
      <c r="A114" s="217">
        <v>111</v>
      </c>
      <c r="B114" s="218"/>
      <c r="C114" s="219" t="s">
        <v>859</v>
      </c>
      <c r="D114" s="219" t="s">
        <v>294</v>
      </c>
      <c r="E114" s="220" t="s">
        <v>109</v>
      </c>
      <c r="F114" s="221">
        <v>0</v>
      </c>
      <c r="G114" s="222">
        <v>20</v>
      </c>
      <c r="H114" s="222">
        <v>0</v>
      </c>
      <c r="I114" s="222">
        <v>0</v>
      </c>
      <c r="J114" s="222">
        <v>0</v>
      </c>
      <c r="K114" s="222">
        <v>20</v>
      </c>
      <c r="L114" s="222">
        <v>0</v>
      </c>
      <c r="M114" s="222">
        <v>0</v>
      </c>
      <c r="N114" s="222">
        <v>0</v>
      </c>
      <c r="O114" s="222">
        <v>0</v>
      </c>
      <c r="P114" s="222">
        <v>0</v>
      </c>
      <c r="Q114" s="222">
        <v>0</v>
      </c>
      <c r="R114" s="223">
        <v>40</v>
      </c>
      <c r="S114" s="224">
        <v>600</v>
      </c>
      <c r="T114" s="225">
        <v>6.67</v>
      </c>
      <c r="U114" s="226">
        <v>0</v>
      </c>
      <c r="V114" s="227">
        <v>2</v>
      </c>
      <c r="W114" s="227">
        <v>0</v>
      </c>
      <c r="X114" s="227">
        <v>0</v>
      </c>
      <c r="Y114" s="227">
        <v>0</v>
      </c>
      <c r="Z114" s="227">
        <v>3</v>
      </c>
      <c r="AA114" s="227">
        <v>0</v>
      </c>
      <c r="AB114" s="227">
        <v>0</v>
      </c>
      <c r="AC114" s="227">
        <v>0</v>
      </c>
      <c r="AD114" s="227">
        <v>0</v>
      </c>
      <c r="AE114" s="227">
        <v>0</v>
      </c>
      <c r="AF114" s="227">
        <v>0</v>
      </c>
      <c r="AG114" s="228">
        <v>5</v>
      </c>
      <c r="AH114" s="229">
        <v>0</v>
      </c>
      <c r="AI114" s="230">
        <v>4</v>
      </c>
      <c r="AJ114" s="230">
        <v>0</v>
      </c>
      <c r="AK114" s="230">
        <v>0</v>
      </c>
      <c r="AL114" s="230">
        <v>0</v>
      </c>
      <c r="AM114" s="230">
        <v>6</v>
      </c>
      <c r="AN114" s="230">
        <v>0</v>
      </c>
      <c r="AO114" s="230">
        <v>0</v>
      </c>
      <c r="AP114" s="230">
        <v>0</v>
      </c>
      <c r="AQ114" s="230">
        <v>0</v>
      </c>
      <c r="AR114" s="230">
        <v>0</v>
      </c>
      <c r="AS114" s="230">
        <v>0</v>
      </c>
      <c r="AT114" s="231">
        <v>10</v>
      </c>
      <c r="AU114" s="232">
        <v>100</v>
      </c>
    </row>
    <row r="115" spans="1:47">
      <c r="A115" s="217">
        <v>112</v>
      </c>
      <c r="B115" s="218"/>
      <c r="C115" s="219" t="s">
        <v>899</v>
      </c>
      <c r="D115" s="219" t="s">
        <v>156</v>
      </c>
      <c r="E115" s="220" t="s">
        <v>109</v>
      </c>
      <c r="F115" s="221">
        <v>4</v>
      </c>
      <c r="G115" s="222">
        <v>2</v>
      </c>
      <c r="H115" s="222">
        <v>2</v>
      </c>
      <c r="I115" s="222">
        <v>4</v>
      </c>
      <c r="J115" s="222">
        <v>2</v>
      </c>
      <c r="K115" s="222">
        <v>2</v>
      </c>
      <c r="L115" s="222">
        <v>2</v>
      </c>
      <c r="M115" s="222">
        <v>2</v>
      </c>
      <c r="N115" s="222">
        <v>2</v>
      </c>
      <c r="O115" s="222">
        <v>3</v>
      </c>
      <c r="P115" s="222">
        <v>2</v>
      </c>
      <c r="Q115" s="222">
        <v>2</v>
      </c>
      <c r="R115" s="223">
        <v>29</v>
      </c>
      <c r="S115" s="224">
        <v>200</v>
      </c>
      <c r="T115" s="225">
        <v>14.5</v>
      </c>
      <c r="U115" s="226">
        <v>4</v>
      </c>
      <c r="V115" s="227">
        <v>2</v>
      </c>
      <c r="W115" s="227">
        <v>2</v>
      </c>
      <c r="X115" s="227">
        <v>4</v>
      </c>
      <c r="Y115" s="227">
        <v>2</v>
      </c>
      <c r="Z115" s="227">
        <v>2</v>
      </c>
      <c r="AA115" s="227">
        <v>2</v>
      </c>
      <c r="AB115" s="227">
        <v>2</v>
      </c>
      <c r="AC115" s="227">
        <v>2</v>
      </c>
      <c r="AD115" s="227">
        <v>3</v>
      </c>
      <c r="AE115" s="227">
        <v>2</v>
      </c>
      <c r="AF115" s="227">
        <v>2</v>
      </c>
      <c r="AG115" s="228">
        <v>29</v>
      </c>
      <c r="AH115" s="229">
        <v>1</v>
      </c>
      <c r="AI115" s="230">
        <v>0</v>
      </c>
      <c r="AJ115" s="230">
        <v>0</v>
      </c>
      <c r="AK115" s="230">
        <v>0</v>
      </c>
      <c r="AL115" s="230">
        <v>0</v>
      </c>
      <c r="AM115" s="230">
        <v>0</v>
      </c>
      <c r="AN115" s="230">
        <v>0</v>
      </c>
      <c r="AO115" s="230">
        <v>0</v>
      </c>
      <c r="AP115" s="230">
        <v>0</v>
      </c>
      <c r="AQ115" s="230">
        <v>0</v>
      </c>
      <c r="AR115" s="230">
        <v>0</v>
      </c>
      <c r="AS115" s="230">
        <v>0</v>
      </c>
      <c r="AT115" s="231">
        <v>1</v>
      </c>
      <c r="AU115" s="232">
        <v>30</v>
      </c>
    </row>
    <row r="116" spans="1:47">
      <c r="A116" s="217">
        <v>113</v>
      </c>
      <c r="B116" s="218"/>
      <c r="C116" s="219" t="s">
        <v>904</v>
      </c>
      <c r="D116" s="219" t="s">
        <v>186</v>
      </c>
      <c r="E116" s="220" t="s">
        <v>109</v>
      </c>
      <c r="F116" s="221">
        <v>0</v>
      </c>
      <c r="G116" s="222">
        <v>0</v>
      </c>
      <c r="H116" s="222">
        <v>0</v>
      </c>
      <c r="I116" s="222">
        <v>0</v>
      </c>
      <c r="J116" s="222">
        <v>26.3</v>
      </c>
      <c r="K116" s="222">
        <v>0</v>
      </c>
      <c r="L116" s="222">
        <v>0</v>
      </c>
      <c r="M116" s="222">
        <v>0</v>
      </c>
      <c r="N116" s="222">
        <v>0</v>
      </c>
      <c r="O116" s="222">
        <v>0</v>
      </c>
      <c r="P116" s="222">
        <v>0</v>
      </c>
      <c r="Q116" s="222">
        <v>0</v>
      </c>
      <c r="R116" s="223">
        <v>26.3</v>
      </c>
      <c r="S116" s="224">
        <v>300</v>
      </c>
      <c r="T116" s="225">
        <v>8.77</v>
      </c>
      <c r="U116" s="226">
        <v>0</v>
      </c>
      <c r="V116" s="227">
        <v>0</v>
      </c>
      <c r="W116" s="227">
        <v>0</v>
      </c>
      <c r="X116" s="227">
        <v>0</v>
      </c>
      <c r="Y116" s="227">
        <v>8</v>
      </c>
      <c r="Z116" s="227">
        <v>0</v>
      </c>
      <c r="AA116" s="227">
        <v>0</v>
      </c>
      <c r="AB116" s="227">
        <v>0</v>
      </c>
      <c r="AC116" s="227">
        <v>0</v>
      </c>
      <c r="AD116" s="227">
        <v>0</v>
      </c>
      <c r="AE116" s="227">
        <v>0</v>
      </c>
      <c r="AF116" s="227">
        <v>0</v>
      </c>
      <c r="AG116" s="228">
        <v>8</v>
      </c>
      <c r="AH116" s="229">
        <v>0</v>
      </c>
      <c r="AI116" s="230">
        <v>0</v>
      </c>
      <c r="AJ116" s="230">
        <v>0</v>
      </c>
      <c r="AK116" s="230">
        <v>0</v>
      </c>
      <c r="AL116" s="230">
        <v>3</v>
      </c>
      <c r="AM116" s="230">
        <v>0</v>
      </c>
      <c r="AN116" s="230">
        <v>0</v>
      </c>
      <c r="AO116" s="230">
        <v>0</v>
      </c>
      <c r="AP116" s="230">
        <v>0</v>
      </c>
      <c r="AQ116" s="230">
        <v>0</v>
      </c>
      <c r="AR116" s="230">
        <v>0</v>
      </c>
      <c r="AS116" s="230">
        <v>0</v>
      </c>
      <c r="AT116" s="231">
        <v>3</v>
      </c>
      <c r="AU116" s="232"/>
    </row>
    <row r="117" spans="1:47">
      <c r="A117" s="217">
        <v>114</v>
      </c>
      <c r="B117" s="218" t="s">
        <v>308</v>
      </c>
      <c r="C117" s="219" t="s">
        <v>886</v>
      </c>
      <c r="D117" s="219" t="s">
        <v>265</v>
      </c>
      <c r="E117" s="220" t="s">
        <v>172</v>
      </c>
      <c r="F117" s="221">
        <v>5.5</v>
      </c>
      <c r="G117" s="222">
        <v>0</v>
      </c>
      <c r="H117" s="222">
        <v>5</v>
      </c>
      <c r="I117" s="222">
        <v>0</v>
      </c>
      <c r="J117" s="222">
        <v>0</v>
      </c>
      <c r="K117" s="222">
        <v>0</v>
      </c>
      <c r="L117" s="222">
        <v>0</v>
      </c>
      <c r="M117" s="222">
        <v>4</v>
      </c>
      <c r="N117" s="222">
        <v>0</v>
      </c>
      <c r="O117" s="222">
        <v>0</v>
      </c>
      <c r="P117" s="222">
        <v>9</v>
      </c>
      <c r="Q117" s="222">
        <v>0</v>
      </c>
      <c r="R117" s="223">
        <v>23.5</v>
      </c>
      <c r="S117" s="224">
        <v>500</v>
      </c>
      <c r="T117" s="225">
        <v>4.7</v>
      </c>
      <c r="U117" s="226">
        <v>1</v>
      </c>
      <c r="V117" s="227">
        <v>0</v>
      </c>
      <c r="W117" s="227">
        <v>1</v>
      </c>
      <c r="X117" s="227">
        <v>0</v>
      </c>
      <c r="Y117" s="227">
        <v>0</v>
      </c>
      <c r="Z117" s="227">
        <v>0</v>
      </c>
      <c r="AA117" s="227">
        <v>0</v>
      </c>
      <c r="AB117" s="227">
        <v>1</v>
      </c>
      <c r="AC117" s="227">
        <v>0</v>
      </c>
      <c r="AD117" s="227">
        <v>0</v>
      </c>
      <c r="AE117" s="227">
        <v>2</v>
      </c>
      <c r="AF117" s="227">
        <v>0</v>
      </c>
      <c r="AG117" s="228">
        <v>5</v>
      </c>
      <c r="AH117" s="229">
        <v>0</v>
      </c>
      <c r="AI117" s="230">
        <v>0</v>
      </c>
      <c r="AJ117" s="230">
        <v>0</v>
      </c>
      <c r="AK117" s="230">
        <v>0</v>
      </c>
      <c r="AL117" s="230">
        <v>0</v>
      </c>
      <c r="AM117" s="230">
        <v>0</v>
      </c>
      <c r="AN117" s="230">
        <v>0</v>
      </c>
      <c r="AO117" s="230">
        <v>0</v>
      </c>
      <c r="AP117" s="230">
        <v>0</v>
      </c>
      <c r="AQ117" s="230">
        <v>0</v>
      </c>
      <c r="AR117" s="230">
        <v>0</v>
      </c>
      <c r="AS117" s="230">
        <v>0</v>
      </c>
      <c r="AT117" s="231">
        <v>0</v>
      </c>
      <c r="AU117" s="232"/>
    </row>
    <row r="118" spans="1:47">
      <c r="A118" s="217">
        <v>115</v>
      </c>
      <c r="B118" s="218" t="s">
        <v>308</v>
      </c>
      <c r="C118" s="219" t="s">
        <v>260</v>
      </c>
      <c r="D118" s="219" t="s">
        <v>261</v>
      </c>
      <c r="E118" s="220" t="s">
        <v>812</v>
      </c>
      <c r="F118" s="221">
        <v>5</v>
      </c>
      <c r="G118" s="222">
        <v>0</v>
      </c>
      <c r="H118" s="222">
        <v>0</v>
      </c>
      <c r="I118" s="222">
        <v>0</v>
      </c>
      <c r="J118" s="222">
        <v>0</v>
      </c>
      <c r="K118" s="222">
        <v>0</v>
      </c>
      <c r="L118" s="222">
        <v>0</v>
      </c>
      <c r="M118" s="222">
        <v>11</v>
      </c>
      <c r="N118" s="222">
        <v>0</v>
      </c>
      <c r="O118" s="222">
        <v>0</v>
      </c>
      <c r="P118" s="222">
        <v>0</v>
      </c>
      <c r="Q118" s="222">
        <v>0</v>
      </c>
      <c r="R118" s="223">
        <v>16</v>
      </c>
      <c r="S118" s="224">
        <v>1000</v>
      </c>
      <c r="T118" s="225">
        <v>1.6</v>
      </c>
      <c r="U118" s="226">
        <v>1</v>
      </c>
      <c r="V118" s="227">
        <v>0</v>
      </c>
      <c r="W118" s="227">
        <v>0</v>
      </c>
      <c r="X118" s="227">
        <v>0</v>
      </c>
      <c r="Y118" s="227">
        <v>0</v>
      </c>
      <c r="Z118" s="227">
        <v>0</v>
      </c>
      <c r="AA118" s="227">
        <v>0</v>
      </c>
      <c r="AB118" s="227">
        <v>1</v>
      </c>
      <c r="AC118" s="227">
        <v>0</v>
      </c>
      <c r="AD118" s="227">
        <v>0</v>
      </c>
      <c r="AE118" s="227">
        <v>0</v>
      </c>
      <c r="AF118" s="227">
        <v>0</v>
      </c>
      <c r="AG118" s="228">
        <v>2</v>
      </c>
      <c r="AH118" s="229">
        <v>0</v>
      </c>
      <c r="AI118" s="230">
        <v>0</v>
      </c>
      <c r="AJ118" s="230">
        <v>0</v>
      </c>
      <c r="AK118" s="230">
        <v>0</v>
      </c>
      <c r="AL118" s="230">
        <v>0</v>
      </c>
      <c r="AM118" s="230">
        <v>0</v>
      </c>
      <c r="AN118" s="230">
        <v>0</v>
      </c>
      <c r="AO118" s="230">
        <v>0</v>
      </c>
      <c r="AP118" s="230">
        <v>0</v>
      </c>
      <c r="AQ118" s="230">
        <v>0</v>
      </c>
      <c r="AR118" s="230">
        <v>0</v>
      </c>
      <c r="AS118" s="230">
        <v>0</v>
      </c>
      <c r="AT118" s="231">
        <v>0</v>
      </c>
      <c r="AU118" s="232"/>
    </row>
    <row r="119" spans="1:47">
      <c r="A119" s="217">
        <v>116</v>
      </c>
      <c r="B119" s="218"/>
      <c r="C119" s="219" t="s">
        <v>892</v>
      </c>
      <c r="D119" s="219" t="s">
        <v>245</v>
      </c>
      <c r="E119" s="220" t="s">
        <v>109</v>
      </c>
      <c r="F119" s="221">
        <v>0</v>
      </c>
      <c r="G119" s="222">
        <v>0</v>
      </c>
      <c r="H119" s="222">
        <v>0</v>
      </c>
      <c r="I119" s="222">
        <v>0</v>
      </c>
      <c r="J119" s="222">
        <v>5</v>
      </c>
      <c r="K119" s="222">
        <v>5</v>
      </c>
      <c r="L119" s="222">
        <v>0</v>
      </c>
      <c r="M119" s="222">
        <v>0</v>
      </c>
      <c r="N119" s="222">
        <v>0</v>
      </c>
      <c r="O119" s="222">
        <v>0</v>
      </c>
      <c r="P119" s="222">
        <v>0</v>
      </c>
      <c r="Q119" s="222">
        <v>0</v>
      </c>
      <c r="R119" s="223">
        <v>10</v>
      </c>
      <c r="S119" s="224">
        <v>300</v>
      </c>
      <c r="T119" s="225">
        <v>3.33</v>
      </c>
      <c r="U119" s="226">
        <v>0</v>
      </c>
      <c r="V119" s="227">
        <v>0</v>
      </c>
      <c r="W119" s="227">
        <v>0</v>
      </c>
      <c r="X119" s="227">
        <v>0</v>
      </c>
      <c r="Y119" s="227">
        <v>1</v>
      </c>
      <c r="Z119" s="227">
        <v>1</v>
      </c>
      <c r="AA119" s="227">
        <v>0</v>
      </c>
      <c r="AB119" s="227">
        <v>0</v>
      </c>
      <c r="AC119" s="227">
        <v>0</v>
      </c>
      <c r="AD119" s="227">
        <v>0</v>
      </c>
      <c r="AE119" s="227">
        <v>0</v>
      </c>
      <c r="AF119" s="227">
        <v>0</v>
      </c>
      <c r="AG119" s="228">
        <v>2</v>
      </c>
      <c r="AH119" s="229">
        <v>10</v>
      </c>
      <c r="AI119" s="230">
        <v>15</v>
      </c>
      <c r="AJ119" s="230">
        <v>20</v>
      </c>
      <c r="AK119" s="230">
        <v>15</v>
      </c>
      <c r="AL119" s="230">
        <v>20</v>
      </c>
      <c r="AM119" s="230">
        <v>10</v>
      </c>
      <c r="AN119" s="230">
        <v>10</v>
      </c>
      <c r="AO119" s="230">
        <v>15</v>
      </c>
      <c r="AP119" s="230">
        <v>20</v>
      </c>
      <c r="AQ119" s="230">
        <v>0</v>
      </c>
      <c r="AR119" s="230">
        <v>20</v>
      </c>
      <c r="AS119" s="230">
        <v>15</v>
      </c>
      <c r="AT119" s="231">
        <v>170</v>
      </c>
      <c r="AU119" s="232">
        <v>120</v>
      </c>
    </row>
    <row r="120" spans="1:47">
      <c r="A120" s="217">
        <v>117</v>
      </c>
      <c r="B120" s="218"/>
      <c r="C120" s="219" t="s">
        <v>932</v>
      </c>
      <c r="D120" s="219" t="s">
        <v>933</v>
      </c>
      <c r="E120" s="220" t="s">
        <v>109</v>
      </c>
      <c r="F120" s="221">
        <v>0</v>
      </c>
      <c r="G120" s="222">
        <v>0</v>
      </c>
      <c r="H120" s="222">
        <v>0</v>
      </c>
      <c r="I120" s="222">
        <v>0</v>
      </c>
      <c r="J120" s="222">
        <v>0</v>
      </c>
      <c r="K120" s="222">
        <v>0</v>
      </c>
      <c r="L120" s="222">
        <v>0</v>
      </c>
      <c r="M120" s="222">
        <v>0</v>
      </c>
      <c r="N120" s="222">
        <v>0</v>
      </c>
      <c r="O120" s="222">
        <v>0</v>
      </c>
      <c r="P120" s="222">
        <v>0</v>
      </c>
      <c r="Q120" s="222">
        <v>0</v>
      </c>
      <c r="R120" s="223">
        <v>0</v>
      </c>
      <c r="S120" s="224">
        <v>500</v>
      </c>
      <c r="T120" s="225">
        <v>0</v>
      </c>
      <c r="U120" s="226">
        <v>0</v>
      </c>
      <c r="V120" s="227">
        <v>0</v>
      </c>
      <c r="W120" s="227">
        <v>0</v>
      </c>
      <c r="X120" s="227">
        <v>0</v>
      </c>
      <c r="Y120" s="227">
        <v>0</v>
      </c>
      <c r="Z120" s="227">
        <v>0</v>
      </c>
      <c r="AA120" s="227">
        <v>0</v>
      </c>
      <c r="AB120" s="227">
        <v>0</v>
      </c>
      <c r="AC120" s="227">
        <v>0</v>
      </c>
      <c r="AD120" s="227">
        <v>0</v>
      </c>
      <c r="AE120" s="227">
        <v>0</v>
      </c>
      <c r="AF120" s="227">
        <v>0</v>
      </c>
      <c r="AG120" s="228">
        <v>0</v>
      </c>
      <c r="AH120" s="229">
        <v>0</v>
      </c>
      <c r="AI120" s="230">
        <v>0</v>
      </c>
      <c r="AJ120" s="230">
        <v>0</v>
      </c>
      <c r="AK120" s="230">
        <v>0</v>
      </c>
      <c r="AL120" s="230">
        <v>0</v>
      </c>
      <c r="AM120" s="230">
        <v>0</v>
      </c>
      <c r="AN120" s="230">
        <v>0</v>
      </c>
      <c r="AO120" s="230">
        <v>0</v>
      </c>
      <c r="AP120" s="230">
        <v>0</v>
      </c>
      <c r="AQ120" s="230">
        <v>0</v>
      </c>
      <c r="AR120" s="230">
        <v>0</v>
      </c>
      <c r="AS120" s="230">
        <v>0</v>
      </c>
      <c r="AT120" s="231">
        <v>0</v>
      </c>
      <c r="AU120" s="232"/>
    </row>
    <row r="121" spans="1:47">
      <c r="A121" s="217"/>
      <c r="B121" s="218"/>
      <c r="C121" s="219"/>
      <c r="D121" s="219"/>
      <c r="E121" s="220"/>
      <c r="F121" s="221"/>
      <c r="G121" s="222"/>
      <c r="H121" s="222"/>
      <c r="I121" s="222"/>
      <c r="J121" s="222"/>
      <c r="K121" s="222"/>
      <c r="L121" s="222"/>
      <c r="M121" s="222"/>
      <c r="N121" s="222"/>
      <c r="O121" s="222"/>
      <c r="P121" s="222"/>
      <c r="Q121" s="222"/>
      <c r="R121" s="223"/>
      <c r="S121" s="224"/>
      <c r="T121" s="225"/>
      <c r="U121" s="226"/>
      <c r="V121" s="227"/>
      <c r="W121" s="227"/>
      <c r="X121" s="227"/>
      <c r="Y121" s="227"/>
      <c r="Z121" s="227"/>
      <c r="AA121" s="227"/>
      <c r="AB121" s="227"/>
      <c r="AC121" s="227"/>
      <c r="AD121" s="227"/>
      <c r="AE121" s="227"/>
      <c r="AF121" s="227"/>
      <c r="AG121" s="228"/>
      <c r="AH121" s="229"/>
      <c r="AI121" s="230"/>
      <c r="AJ121" s="230"/>
      <c r="AK121" s="230"/>
      <c r="AL121" s="230"/>
      <c r="AM121" s="230"/>
      <c r="AN121" s="230"/>
      <c r="AO121" s="230"/>
      <c r="AP121" s="230"/>
      <c r="AQ121" s="230"/>
      <c r="AR121" s="230"/>
      <c r="AS121" s="230"/>
      <c r="AT121" s="231"/>
      <c r="AU121" s="232"/>
    </row>
    <row r="122" spans="1:47">
      <c r="A122" s="217"/>
      <c r="B122" s="218"/>
      <c r="C122" s="219"/>
      <c r="D122" s="219"/>
      <c r="E122" s="220"/>
      <c r="F122" s="221"/>
      <c r="G122" s="222"/>
      <c r="H122" s="222"/>
      <c r="I122" s="222"/>
      <c r="J122" s="222"/>
      <c r="K122" s="222"/>
      <c r="L122" s="222"/>
      <c r="M122" s="222"/>
      <c r="N122" s="222"/>
      <c r="O122" s="222"/>
      <c r="P122" s="222"/>
      <c r="Q122" s="222"/>
      <c r="R122" s="223"/>
      <c r="S122" s="224"/>
      <c r="T122" s="225"/>
      <c r="U122" s="226"/>
      <c r="V122" s="227"/>
      <c r="W122" s="227"/>
      <c r="X122" s="227"/>
      <c r="Y122" s="227"/>
      <c r="Z122" s="227"/>
      <c r="AA122" s="227"/>
      <c r="AB122" s="227"/>
      <c r="AC122" s="227"/>
      <c r="AD122" s="227"/>
      <c r="AE122" s="227"/>
      <c r="AF122" s="227"/>
      <c r="AG122" s="228"/>
      <c r="AH122" s="229"/>
      <c r="AI122" s="230"/>
      <c r="AJ122" s="230"/>
      <c r="AK122" s="230"/>
      <c r="AL122" s="230"/>
      <c r="AM122" s="230"/>
      <c r="AN122" s="230"/>
      <c r="AO122" s="230"/>
      <c r="AP122" s="230"/>
      <c r="AQ122" s="230"/>
      <c r="AR122" s="230"/>
      <c r="AS122" s="230"/>
      <c r="AT122" s="231"/>
      <c r="AU122" s="232"/>
    </row>
    <row r="123" spans="1:47" s="360" customFormat="1" ht="12" thickBot="1">
      <c r="A123" s="249"/>
      <c r="B123" s="250"/>
      <c r="C123" s="272"/>
      <c r="D123" s="272"/>
      <c r="E123" s="273"/>
      <c r="F123" s="251"/>
      <c r="G123" s="252"/>
      <c r="H123" s="252"/>
      <c r="I123" s="252"/>
      <c r="J123" s="252"/>
      <c r="K123" s="252"/>
      <c r="L123" s="252"/>
      <c r="M123" s="252"/>
      <c r="N123" s="252"/>
      <c r="O123" s="252"/>
      <c r="P123" s="252"/>
      <c r="Q123" s="252"/>
      <c r="R123" s="253"/>
      <c r="S123" s="254"/>
      <c r="T123" s="274"/>
      <c r="U123" s="255"/>
      <c r="V123" s="256"/>
      <c r="W123" s="256"/>
      <c r="X123" s="256"/>
      <c r="Y123" s="256"/>
      <c r="Z123" s="256"/>
      <c r="AA123" s="256"/>
      <c r="AB123" s="256"/>
      <c r="AC123" s="256"/>
      <c r="AD123" s="256"/>
      <c r="AE123" s="256"/>
      <c r="AF123" s="256"/>
      <c r="AG123" s="257"/>
      <c r="AH123" s="258"/>
      <c r="AI123" s="259"/>
      <c r="AJ123" s="259"/>
      <c r="AK123" s="259"/>
      <c r="AL123" s="259"/>
      <c r="AM123" s="259"/>
      <c r="AN123" s="259"/>
      <c r="AO123" s="259"/>
      <c r="AP123" s="259"/>
      <c r="AQ123" s="259"/>
      <c r="AR123" s="259"/>
      <c r="AS123" s="259"/>
      <c r="AT123" s="260"/>
      <c r="AU123" s="261"/>
    </row>
    <row r="125" spans="1:47">
      <c r="E125" s="262" t="s">
        <v>534</v>
      </c>
      <c r="F125" s="263">
        <f t="shared" ref="F125:S125" si="0">SUM(F4:F124)</f>
        <v>10159.299999999994</v>
      </c>
      <c r="G125" s="264">
        <f t="shared" si="0"/>
        <v>10692.4</v>
      </c>
      <c r="H125" s="264">
        <f t="shared" si="0"/>
        <v>10624.500000000002</v>
      </c>
      <c r="I125" s="264">
        <f t="shared" si="0"/>
        <v>10108.699999999999</v>
      </c>
      <c r="J125" s="264">
        <f t="shared" si="0"/>
        <v>10413.699999999997</v>
      </c>
      <c r="K125" s="264">
        <f t="shared" si="0"/>
        <v>10022.200000000001</v>
      </c>
      <c r="L125" s="264">
        <f t="shared" si="0"/>
        <v>10712.000000000007</v>
      </c>
      <c r="M125" s="264">
        <f t="shared" si="0"/>
        <v>10113.500000000002</v>
      </c>
      <c r="N125" s="264">
        <f t="shared" si="0"/>
        <v>10863.099999999999</v>
      </c>
      <c r="O125" s="264">
        <f t="shared" si="0"/>
        <v>11831.5</v>
      </c>
      <c r="P125" s="264">
        <f t="shared" si="0"/>
        <v>10335.4</v>
      </c>
      <c r="Q125" s="265">
        <f t="shared" si="0"/>
        <v>10310.999999999998</v>
      </c>
      <c r="R125" s="263">
        <f t="shared" si="0"/>
        <v>126187.29999999999</v>
      </c>
      <c r="S125" s="264">
        <f t="shared" si="0"/>
        <v>154555</v>
      </c>
      <c r="T125" s="265"/>
      <c r="U125" s="264">
        <f t="shared" ref="U125:AG125" si="1">SUM(U4:U124)</f>
        <v>1267</v>
      </c>
      <c r="V125" s="264">
        <f t="shared" si="1"/>
        <v>1299</v>
      </c>
      <c r="W125" s="264">
        <f t="shared" si="1"/>
        <v>1355</v>
      </c>
      <c r="X125" s="264">
        <f t="shared" si="1"/>
        <v>1286</v>
      </c>
      <c r="Y125" s="264">
        <f t="shared" si="1"/>
        <v>1290</v>
      </c>
      <c r="Z125" s="264">
        <f t="shared" si="1"/>
        <v>1312</v>
      </c>
      <c r="AA125" s="264">
        <f t="shared" si="1"/>
        <v>1194</v>
      </c>
      <c r="AB125" s="264">
        <f t="shared" si="1"/>
        <v>1173</v>
      </c>
      <c r="AC125" s="264">
        <f t="shared" si="1"/>
        <v>1184</v>
      </c>
      <c r="AD125" s="264">
        <f t="shared" si="1"/>
        <v>1260</v>
      </c>
      <c r="AE125" s="264">
        <f t="shared" si="1"/>
        <v>1159</v>
      </c>
      <c r="AF125" s="264">
        <f t="shared" si="1"/>
        <v>1184</v>
      </c>
      <c r="AG125" s="266">
        <f t="shared" si="1"/>
        <v>14963</v>
      </c>
    </row>
    <row r="126" spans="1:47">
      <c r="E126" s="267" t="s">
        <v>536</v>
      </c>
      <c r="F126" s="268">
        <f t="shared" ref="F126:S126" si="2">AVERAGE(F4:F124)</f>
        <v>86.831623931623881</v>
      </c>
      <c r="G126" s="269">
        <f t="shared" si="2"/>
        <v>91.388034188034183</v>
      </c>
      <c r="H126" s="269">
        <f t="shared" si="2"/>
        <v>90.807692307692321</v>
      </c>
      <c r="I126" s="269">
        <f t="shared" si="2"/>
        <v>86.399145299145289</v>
      </c>
      <c r="J126" s="269">
        <f t="shared" si="2"/>
        <v>89.005982905982876</v>
      </c>
      <c r="K126" s="269">
        <f t="shared" si="2"/>
        <v>85.659829059829065</v>
      </c>
      <c r="L126" s="269">
        <f t="shared" si="2"/>
        <v>91.555555555555614</v>
      </c>
      <c r="M126" s="269">
        <f t="shared" si="2"/>
        <v>86.440170940170958</v>
      </c>
      <c r="N126" s="269">
        <f t="shared" si="2"/>
        <v>92.847008547008528</v>
      </c>
      <c r="O126" s="269">
        <f t="shared" si="2"/>
        <v>101.12393162393163</v>
      </c>
      <c r="P126" s="269">
        <f t="shared" si="2"/>
        <v>88.336752136752139</v>
      </c>
      <c r="Q126" s="270">
        <f t="shared" si="2"/>
        <v>88.12820512820511</v>
      </c>
      <c r="R126" s="268">
        <f t="shared" si="2"/>
        <v>1078.5239316239315</v>
      </c>
      <c r="S126" s="269">
        <f t="shared" si="2"/>
        <v>1320.982905982906</v>
      </c>
      <c r="T126" s="160">
        <f>R125/S125</f>
        <v>0.81645563068163429</v>
      </c>
      <c r="U126" s="269">
        <f t="shared" ref="U126:AG126" si="3">AVERAGE(U4:U124)</f>
        <v>10.82905982905983</v>
      </c>
      <c r="V126" s="269">
        <f t="shared" si="3"/>
        <v>11.102564102564102</v>
      </c>
      <c r="W126" s="269">
        <f t="shared" si="3"/>
        <v>11.581196581196581</v>
      </c>
      <c r="X126" s="269">
        <f t="shared" si="3"/>
        <v>10.991452991452991</v>
      </c>
      <c r="Y126" s="269">
        <f t="shared" si="3"/>
        <v>11.025641025641026</v>
      </c>
      <c r="Z126" s="269">
        <f t="shared" si="3"/>
        <v>11.213675213675213</v>
      </c>
      <c r="AA126" s="269">
        <f t="shared" si="3"/>
        <v>10.205128205128204</v>
      </c>
      <c r="AB126" s="269">
        <f t="shared" si="3"/>
        <v>10.025641025641026</v>
      </c>
      <c r="AC126" s="269">
        <f t="shared" si="3"/>
        <v>10.119658119658119</v>
      </c>
      <c r="AD126" s="269">
        <f t="shared" si="3"/>
        <v>10.76923076923077</v>
      </c>
      <c r="AE126" s="269">
        <f t="shared" si="3"/>
        <v>9.9059829059829063</v>
      </c>
      <c r="AF126" s="269">
        <f t="shared" si="3"/>
        <v>10.119658119658119</v>
      </c>
      <c r="AG126" s="271">
        <f t="shared" si="3"/>
        <v>127.88888888888889</v>
      </c>
    </row>
  </sheetData>
  <phoneticPr fontId="2"/>
  <pageMargins left="0.39370078740157483" right="0.39370078740157483" top="0.39370078740157483" bottom="0.39370078740157483" header="0.51181102362204722" footer="0.51181102362204722"/>
  <pageSetup paperSize="9" scale="49" fitToHeight="3" orientation="landscape" verticalDpi="0" r:id="rId1"/>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V133"/>
  <sheetViews>
    <sheetView zoomScale="80" workbookViewId="0">
      <selection activeCell="AG132" sqref="AG132:AG133"/>
    </sheetView>
  </sheetViews>
  <sheetFormatPr defaultColWidth="8.140625" defaultRowHeight="11.25"/>
  <cols>
    <col min="1" max="1" width="4.140625" style="281" customWidth="1"/>
    <col min="2" max="2" width="3.85546875" style="281" bestFit="1" customWidth="1"/>
    <col min="3" max="3" width="13.42578125" style="281" bestFit="1" customWidth="1"/>
    <col min="4" max="4" width="9.28515625" style="281" bestFit="1" customWidth="1"/>
    <col min="5" max="5" width="15.5703125" style="281" bestFit="1" customWidth="1"/>
    <col min="6" max="7" width="7.140625" style="281" bestFit="1" customWidth="1"/>
    <col min="8" max="8" width="6.5703125" style="281" bestFit="1" customWidth="1"/>
    <col min="9" max="11" width="7.140625" style="281" bestFit="1" customWidth="1"/>
    <col min="12" max="17" width="7.7109375" style="281" bestFit="1" customWidth="1"/>
    <col min="18" max="19" width="9.28515625" style="281" bestFit="1" customWidth="1"/>
    <col min="20" max="20" width="7.42578125" style="281" bestFit="1" customWidth="1"/>
    <col min="21" max="26" width="6.28515625" style="281" bestFit="1" customWidth="1"/>
    <col min="27" max="32" width="7.7109375" style="281" bestFit="1" customWidth="1"/>
    <col min="33" max="33" width="9.28515625" style="281" bestFit="1" customWidth="1"/>
    <col min="34" max="39" width="4.85546875" style="281" bestFit="1" customWidth="1"/>
    <col min="40" max="42" width="6" style="281" bestFit="1" customWidth="1"/>
    <col min="43" max="45" width="4.85546875" style="281" bestFit="1" customWidth="1"/>
    <col min="46" max="47" width="6.5703125" style="281" bestFit="1" customWidth="1"/>
    <col min="48" max="16384" width="8.140625" style="281"/>
  </cols>
  <sheetData>
    <row r="1" spans="1:48">
      <c r="A1" s="279" t="s">
        <v>1253</v>
      </c>
      <c r="B1" s="280"/>
      <c r="F1" s="282"/>
      <c r="G1" s="282"/>
      <c r="H1" s="282"/>
      <c r="I1" s="282"/>
      <c r="J1" s="282"/>
      <c r="K1" s="282"/>
      <c r="L1" s="282"/>
      <c r="M1" s="282"/>
      <c r="N1" s="282"/>
      <c r="O1" s="282"/>
      <c r="P1" s="282"/>
      <c r="Q1" s="282"/>
      <c r="R1" s="282"/>
      <c r="S1" s="282"/>
      <c r="T1" s="282"/>
      <c r="U1" s="282"/>
      <c r="V1" s="282"/>
      <c r="W1" s="282"/>
      <c r="X1" s="282"/>
      <c r="Y1" s="282"/>
      <c r="Z1" s="282"/>
      <c r="AA1" s="282"/>
      <c r="AB1" s="282"/>
      <c r="AC1" s="282"/>
      <c r="AD1" s="282"/>
      <c r="AE1" s="282"/>
      <c r="AF1" s="282"/>
      <c r="AG1" s="282"/>
      <c r="AH1" s="282"/>
      <c r="AI1" s="282"/>
      <c r="AJ1" s="282"/>
      <c r="AK1" s="282"/>
      <c r="AL1" s="282"/>
      <c r="AM1" s="282"/>
      <c r="AN1" s="282"/>
      <c r="AO1" s="282"/>
      <c r="AP1" s="282"/>
      <c r="AQ1" s="282"/>
      <c r="AR1" s="282"/>
      <c r="AS1" s="282"/>
      <c r="AT1" s="282"/>
      <c r="AU1" s="282"/>
    </row>
    <row r="2" spans="1:48" ht="12" thickBot="1">
      <c r="A2" s="280"/>
      <c r="B2" s="280"/>
      <c r="F2" s="282"/>
      <c r="G2" s="282"/>
      <c r="H2" s="282"/>
      <c r="I2" s="282"/>
      <c r="J2" s="282"/>
      <c r="K2" s="282"/>
      <c r="L2" s="282"/>
      <c r="M2" s="282"/>
      <c r="N2" s="282"/>
      <c r="O2" s="282"/>
      <c r="P2" s="282"/>
      <c r="Q2" s="282"/>
      <c r="R2" s="282"/>
      <c r="S2" s="282"/>
      <c r="T2" s="282"/>
      <c r="U2" s="282"/>
      <c r="V2" s="282"/>
      <c r="W2" s="282"/>
      <c r="X2" s="282"/>
      <c r="Y2" s="282"/>
      <c r="Z2" s="282"/>
      <c r="AA2" s="282"/>
      <c r="AB2" s="282"/>
      <c r="AC2" s="282"/>
      <c r="AD2" s="282"/>
      <c r="AE2" s="282"/>
      <c r="AF2" s="282"/>
      <c r="AG2" s="282"/>
      <c r="AH2" s="282"/>
      <c r="AI2" s="282"/>
      <c r="AJ2" s="282"/>
      <c r="AK2" s="282"/>
      <c r="AL2" s="282"/>
      <c r="AM2" s="282"/>
      <c r="AN2" s="282"/>
      <c r="AO2" s="282"/>
      <c r="AP2" s="282"/>
      <c r="AQ2" s="282"/>
      <c r="AR2" s="282"/>
      <c r="AS2" s="282"/>
      <c r="AT2" s="282"/>
      <c r="AU2" s="282"/>
    </row>
    <row r="3" spans="1:48" ht="12" thickBot="1">
      <c r="A3" s="283" t="s">
        <v>81</v>
      </c>
      <c r="B3" s="284" t="s">
        <v>108</v>
      </c>
      <c r="C3" s="285" t="s">
        <v>74</v>
      </c>
      <c r="D3" s="285" t="s">
        <v>80</v>
      </c>
      <c r="E3" s="286" t="s">
        <v>107</v>
      </c>
      <c r="F3" s="287" t="s">
        <v>1208</v>
      </c>
      <c r="G3" s="288" t="s">
        <v>1209</v>
      </c>
      <c r="H3" s="288" t="s">
        <v>1210</v>
      </c>
      <c r="I3" s="288" t="s">
        <v>1211</v>
      </c>
      <c r="J3" s="288" t="s">
        <v>1212</v>
      </c>
      <c r="K3" s="288" t="s">
        <v>1213</v>
      </c>
      <c r="L3" s="288" t="s">
        <v>1214</v>
      </c>
      <c r="M3" s="288" t="s">
        <v>1215</v>
      </c>
      <c r="N3" s="288" t="s">
        <v>1216</v>
      </c>
      <c r="O3" s="288" t="s">
        <v>1217</v>
      </c>
      <c r="P3" s="288" t="s">
        <v>1218</v>
      </c>
      <c r="Q3" s="288" t="s">
        <v>1219</v>
      </c>
      <c r="R3" s="289" t="s">
        <v>76</v>
      </c>
      <c r="S3" s="288" t="s">
        <v>78</v>
      </c>
      <c r="T3" s="290" t="s">
        <v>79</v>
      </c>
      <c r="U3" s="291" t="s">
        <v>1220</v>
      </c>
      <c r="V3" s="292" t="s">
        <v>1221</v>
      </c>
      <c r="W3" s="292" t="s">
        <v>1222</v>
      </c>
      <c r="X3" s="292" t="s">
        <v>1223</v>
      </c>
      <c r="Y3" s="292" t="s">
        <v>1224</v>
      </c>
      <c r="Z3" s="292" t="s">
        <v>1225</v>
      </c>
      <c r="AA3" s="292" t="s">
        <v>1226</v>
      </c>
      <c r="AB3" s="292" t="s">
        <v>1227</v>
      </c>
      <c r="AC3" s="292" t="s">
        <v>1228</v>
      </c>
      <c r="AD3" s="292" t="s">
        <v>1229</v>
      </c>
      <c r="AE3" s="292" t="s">
        <v>1230</v>
      </c>
      <c r="AF3" s="292" t="s">
        <v>1231</v>
      </c>
      <c r="AG3" s="293" t="s">
        <v>77</v>
      </c>
      <c r="AH3" s="294" t="s">
        <v>1232</v>
      </c>
      <c r="AI3" s="295" t="s">
        <v>1233</v>
      </c>
      <c r="AJ3" s="295" t="s">
        <v>1234</v>
      </c>
      <c r="AK3" s="295" t="s">
        <v>1235</v>
      </c>
      <c r="AL3" s="295" t="s">
        <v>1236</v>
      </c>
      <c r="AM3" s="295" t="s">
        <v>1237</v>
      </c>
      <c r="AN3" s="295" t="s">
        <v>1238</v>
      </c>
      <c r="AO3" s="295" t="s">
        <v>1239</v>
      </c>
      <c r="AP3" s="295" t="s">
        <v>1240</v>
      </c>
      <c r="AQ3" s="295" t="s">
        <v>1241</v>
      </c>
      <c r="AR3" s="295" t="s">
        <v>1242</v>
      </c>
      <c r="AS3" s="295" t="s">
        <v>1243</v>
      </c>
      <c r="AT3" s="296" t="s">
        <v>1038</v>
      </c>
      <c r="AU3" s="297" t="s">
        <v>1039</v>
      </c>
      <c r="AV3" s="362" t="s">
        <v>1295</v>
      </c>
    </row>
    <row r="4" spans="1:48">
      <c r="A4" s="298">
        <v>1</v>
      </c>
      <c r="B4" s="299"/>
      <c r="C4" s="300" t="s">
        <v>772</v>
      </c>
      <c r="D4" s="300" t="s">
        <v>773</v>
      </c>
      <c r="E4" s="301" t="s">
        <v>774</v>
      </c>
      <c r="F4" s="302">
        <v>426</v>
      </c>
      <c r="G4" s="303">
        <v>383</v>
      </c>
      <c r="H4" s="303">
        <v>345</v>
      </c>
      <c r="I4" s="303">
        <v>409</v>
      </c>
      <c r="J4" s="303">
        <v>356</v>
      </c>
      <c r="K4" s="303">
        <v>477</v>
      </c>
      <c r="L4" s="303">
        <v>302</v>
      </c>
      <c r="M4" s="303">
        <v>375</v>
      </c>
      <c r="N4" s="303">
        <v>540</v>
      </c>
      <c r="O4" s="303">
        <v>523</v>
      </c>
      <c r="P4" s="303">
        <v>512</v>
      </c>
      <c r="Q4" s="303">
        <v>447</v>
      </c>
      <c r="R4" s="304">
        <v>5095</v>
      </c>
      <c r="S4" s="305">
        <v>4000</v>
      </c>
      <c r="T4" s="364">
        <f>R4/S4</f>
        <v>1.2737499999999999</v>
      </c>
      <c r="U4" s="307">
        <v>28</v>
      </c>
      <c r="V4" s="308">
        <v>25</v>
      </c>
      <c r="W4" s="308">
        <v>28</v>
      </c>
      <c r="X4" s="308">
        <v>28</v>
      </c>
      <c r="Y4" s="308">
        <v>26</v>
      </c>
      <c r="Z4" s="308">
        <v>29</v>
      </c>
      <c r="AA4" s="308">
        <v>20</v>
      </c>
      <c r="AB4" s="308">
        <v>28</v>
      </c>
      <c r="AC4" s="308">
        <v>30</v>
      </c>
      <c r="AD4" s="308">
        <v>25</v>
      </c>
      <c r="AE4" s="308">
        <v>27</v>
      </c>
      <c r="AF4" s="308">
        <v>28</v>
      </c>
      <c r="AG4" s="309">
        <v>322</v>
      </c>
      <c r="AH4" s="310">
        <v>60</v>
      </c>
      <c r="AI4" s="311">
        <v>55</v>
      </c>
      <c r="AJ4" s="311">
        <v>48</v>
      </c>
      <c r="AK4" s="311">
        <v>65</v>
      </c>
      <c r="AL4" s="311">
        <v>65</v>
      </c>
      <c r="AM4" s="311">
        <v>72</v>
      </c>
      <c r="AN4" s="311">
        <v>55</v>
      </c>
      <c r="AO4" s="311">
        <v>60</v>
      </c>
      <c r="AP4" s="311">
        <v>80</v>
      </c>
      <c r="AQ4" s="311">
        <v>74</v>
      </c>
      <c r="AR4" s="311">
        <v>65</v>
      </c>
      <c r="AS4" s="311">
        <v>70</v>
      </c>
      <c r="AT4" s="312">
        <v>769</v>
      </c>
      <c r="AU4" s="313">
        <v>500</v>
      </c>
      <c r="AV4" s="363" t="s">
        <v>1296</v>
      </c>
    </row>
    <row r="5" spans="1:48">
      <c r="A5" s="298">
        <v>2</v>
      </c>
      <c r="B5" s="299"/>
      <c r="C5" s="300" t="s">
        <v>778</v>
      </c>
      <c r="D5" s="300" t="s">
        <v>170</v>
      </c>
      <c r="E5" s="301" t="s">
        <v>218</v>
      </c>
      <c r="F5" s="302">
        <v>441.20000000000005</v>
      </c>
      <c r="G5" s="303">
        <v>253.60000000000002</v>
      </c>
      <c r="H5" s="303">
        <v>368.79999999999995</v>
      </c>
      <c r="I5" s="303">
        <v>500.7</v>
      </c>
      <c r="J5" s="303">
        <v>456.9</v>
      </c>
      <c r="K5" s="303">
        <v>614.1</v>
      </c>
      <c r="L5" s="303">
        <v>415.3</v>
      </c>
      <c r="M5" s="303">
        <v>475.7</v>
      </c>
      <c r="N5" s="303">
        <v>400</v>
      </c>
      <c r="O5" s="303">
        <v>400.4</v>
      </c>
      <c r="P5" s="303">
        <v>305.39999999999998</v>
      </c>
      <c r="Q5" s="303">
        <v>450</v>
      </c>
      <c r="R5" s="304">
        <v>5082.0999999999995</v>
      </c>
      <c r="S5" s="305">
        <v>4000</v>
      </c>
      <c r="T5" s="364">
        <f t="shared" ref="T5:T68" si="0">R5/S5</f>
        <v>1.2705249999999999</v>
      </c>
      <c r="U5" s="307">
        <v>27</v>
      </c>
      <c r="V5" s="308">
        <v>21</v>
      </c>
      <c r="W5" s="308">
        <v>28</v>
      </c>
      <c r="X5" s="308">
        <v>30</v>
      </c>
      <c r="Y5" s="308">
        <v>25</v>
      </c>
      <c r="Z5" s="308">
        <v>29</v>
      </c>
      <c r="AA5" s="308">
        <v>29</v>
      </c>
      <c r="AB5" s="308">
        <v>27</v>
      </c>
      <c r="AC5" s="308">
        <v>30</v>
      </c>
      <c r="AD5" s="308">
        <v>30</v>
      </c>
      <c r="AE5" s="308">
        <v>26</v>
      </c>
      <c r="AF5" s="308">
        <v>30</v>
      </c>
      <c r="AG5" s="309">
        <v>332</v>
      </c>
      <c r="AH5" s="310">
        <v>44</v>
      </c>
      <c r="AI5" s="311">
        <v>30</v>
      </c>
      <c r="AJ5" s="311">
        <v>40</v>
      </c>
      <c r="AK5" s="311">
        <v>53</v>
      </c>
      <c r="AL5" s="311">
        <v>48</v>
      </c>
      <c r="AM5" s="311">
        <v>61</v>
      </c>
      <c r="AN5" s="311">
        <v>45</v>
      </c>
      <c r="AO5" s="311">
        <v>48</v>
      </c>
      <c r="AP5" s="311">
        <v>42</v>
      </c>
      <c r="AQ5" s="311">
        <v>40</v>
      </c>
      <c r="AR5" s="311">
        <v>31</v>
      </c>
      <c r="AS5" s="311">
        <v>46</v>
      </c>
      <c r="AT5" s="312">
        <v>528</v>
      </c>
      <c r="AU5" s="313">
        <v>400</v>
      </c>
      <c r="AV5" s="363" t="s">
        <v>1297</v>
      </c>
    </row>
    <row r="6" spans="1:48">
      <c r="A6" s="298">
        <v>3</v>
      </c>
      <c r="B6" s="299"/>
      <c r="C6" s="300" t="s">
        <v>782</v>
      </c>
      <c r="D6" s="300" t="s">
        <v>1040</v>
      </c>
      <c r="E6" s="301" t="s">
        <v>906</v>
      </c>
      <c r="F6" s="302">
        <v>360</v>
      </c>
      <c r="G6" s="303">
        <v>320</v>
      </c>
      <c r="H6" s="303">
        <v>331</v>
      </c>
      <c r="I6" s="303">
        <v>455</v>
      </c>
      <c r="J6" s="303">
        <v>417</v>
      </c>
      <c r="K6" s="303">
        <v>387</v>
      </c>
      <c r="L6" s="303">
        <v>375.3</v>
      </c>
      <c r="M6" s="303">
        <v>374</v>
      </c>
      <c r="N6" s="303">
        <v>489</v>
      </c>
      <c r="O6" s="303">
        <v>555</v>
      </c>
      <c r="P6" s="303">
        <v>346</v>
      </c>
      <c r="Q6" s="303">
        <v>408</v>
      </c>
      <c r="R6" s="304">
        <v>4817.3</v>
      </c>
      <c r="S6" s="305">
        <v>4500</v>
      </c>
      <c r="T6" s="364">
        <f t="shared" si="0"/>
        <v>1.0705111111111112</v>
      </c>
      <c r="U6" s="307">
        <v>26</v>
      </c>
      <c r="V6" s="308">
        <v>23</v>
      </c>
      <c r="W6" s="308">
        <v>26</v>
      </c>
      <c r="X6" s="308">
        <v>28</v>
      </c>
      <c r="Y6" s="308">
        <v>30</v>
      </c>
      <c r="Z6" s="308">
        <v>28</v>
      </c>
      <c r="AA6" s="308">
        <v>25</v>
      </c>
      <c r="AB6" s="308">
        <v>27</v>
      </c>
      <c r="AC6" s="308">
        <v>28</v>
      </c>
      <c r="AD6" s="308">
        <v>29</v>
      </c>
      <c r="AE6" s="308">
        <v>25</v>
      </c>
      <c r="AF6" s="308">
        <v>30</v>
      </c>
      <c r="AG6" s="309">
        <v>325</v>
      </c>
      <c r="AH6" s="310">
        <v>43</v>
      </c>
      <c r="AI6" s="311">
        <v>58</v>
      </c>
      <c r="AJ6" s="311">
        <v>36</v>
      </c>
      <c r="AK6" s="311">
        <v>61</v>
      </c>
      <c r="AL6" s="311">
        <v>59</v>
      </c>
      <c r="AM6" s="311">
        <v>54</v>
      </c>
      <c r="AN6" s="311">
        <v>46</v>
      </c>
      <c r="AO6" s="311">
        <v>48</v>
      </c>
      <c r="AP6" s="311">
        <v>57</v>
      </c>
      <c r="AQ6" s="311">
        <v>64</v>
      </c>
      <c r="AR6" s="311">
        <v>42</v>
      </c>
      <c r="AS6" s="311">
        <v>47</v>
      </c>
      <c r="AT6" s="312">
        <v>615</v>
      </c>
      <c r="AU6" s="313">
        <v>550</v>
      </c>
      <c r="AV6" s="363" t="s">
        <v>1298</v>
      </c>
    </row>
    <row r="7" spans="1:48">
      <c r="A7" s="298">
        <v>4</v>
      </c>
      <c r="B7" s="299"/>
      <c r="C7" s="300" t="s">
        <v>203</v>
      </c>
      <c r="D7" s="300" t="s">
        <v>204</v>
      </c>
      <c r="E7" s="301" t="s">
        <v>224</v>
      </c>
      <c r="F7" s="302">
        <v>356</v>
      </c>
      <c r="G7" s="303">
        <v>423</v>
      </c>
      <c r="H7" s="303">
        <v>342</v>
      </c>
      <c r="I7" s="303">
        <v>365.5</v>
      </c>
      <c r="J7" s="303">
        <v>400.5</v>
      </c>
      <c r="K7" s="303">
        <v>331.5</v>
      </c>
      <c r="L7" s="303">
        <v>310</v>
      </c>
      <c r="M7" s="303">
        <v>379</v>
      </c>
      <c r="N7" s="303">
        <v>230</v>
      </c>
      <c r="O7" s="303">
        <v>296</v>
      </c>
      <c r="P7" s="303">
        <v>311.5</v>
      </c>
      <c r="Q7" s="303">
        <v>275.5</v>
      </c>
      <c r="R7" s="304">
        <v>4020.5</v>
      </c>
      <c r="S7" s="305">
        <v>3000</v>
      </c>
      <c r="T7" s="364">
        <f t="shared" si="0"/>
        <v>1.3401666666666667</v>
      </c>
      <c r="U7" s="307">
        <v>30</v>
      </c>
      <c r="V7" s="308">
        <v>28</v>
      </c>
      <c r="W7" s="308">
        <v>29</v>
      </c>
      <c r="X7" s="308">
        <v>29</v>
      </c>
      <c r="Y7" s="308">
        <v>30</v>
      </c>
      <c r="Z7" s="308">
        <v>27</v>
      </c>
      <c r="AA7" s="308">
        <v>28</v>
      </c>
      <c r="AB7" s="308">
        <v>30</v>
      </c>
      <c r="AC7" s="308">
        <v>28</v>
      </c>
      <c r="AD7" s="308">
        <v>30</v>
      </c>
      <c r="AE7" s="308">
        <v>29</v>
      </c>
      <c r="AF7" s="308">
        <v>29</v>
      </c>
      <c r="AG7" s="309">
        <v>347</v>
      </c>
      <c r="AH7" s="310">
        <v>0</v>
      </c>
      <c r="AI7" s="311">
        <v>50</v>
      </c>
      <c r="AJ7" s="311">
        <v>35</v>
      </c>
      <c r="AK7" s="311">
        <v>45</v>
      </c>
      <c r="AL7" s="311">
        <v>45</v>
      </c>
      <c r="AM7" s="311">
        <v>35</v>
      </c>
      <c r="AN7" s="311">
        <v>31</v>
      </c>
      <c r="AO7" s="311">
        <v>45</v>
      </c>
      <c r="AP7" s="311">
        <v>25</v>
      </c>
      <c r="AQ7" s="311">
        <v>35</v>
      </c>
      <c r="AR7" s="311">
        <v>35</v>
      </c>
      <c r="AS7" s="311">
        <v>35</v>
      </c>
      <c r="AT7" s="312">
        <v>416</v>
      </c>
      <c r="AU7" s="313">
        <v>0</v>
      </c>
      <c r="AV7" s="363" t="s">
        <v>1299</v>
      </c>
    </row>
    <row r="8" spans="1:48">
      <c r="A8" s="298">
        <v>5</v>
      </c>
      <c r="B8" s="299"/>
      <c r="C8" s="300" t="s">
        <v>789</v>
      </c>
      <c r="D8" s="300" t="s">
        <v>296</v>
      </c>
      <c r="E8" s="301"/>
      <c r="F8" s="302">
        <v>304.8</v>
      </c>
      <c r="G8" s="303">
        <v>358.5</v>
      </c>
      <c r="H8" s="303">
        <v>315.39999999999998</v>
      </c>
      <c r="I8" s="303">
        <v>317.60000000000002</v>
      </c>
      <c r="J8" s="303">
        <v>254.60000000000002</v>
      </c>
      <c r="K8" s="303">
        <v>302.5</v>
      </c>
      <c r="L8" s="303">
        <v>335.7</v>
      </c>
      <c r="M8" s="303">
        <v>343.5</v>
      </c>
      <c r="N8" s="303">
        <v>403.8</v>
      </c>
      <c r="O8" s="303">
        <v>380.70000000000005</v>
      </c>
      <c r="P8" s="303">
        <v>300.60000000000002</v>
      </c>
      <c r="Q8" s="303">
        <v>336.1</v>
      </c>
      <c r="R8" s="304">
        <v>3953.8</v>
      </c>
      <c r="S8" s="305">
        <v>3000</v>
      </c>
      <c r="T8" s="364">
        <f t="shared" si="0"/>
        <v>1.3179333333333334</v>
      </c>
      <c r="U8" s="307">
        <v>28</v>
      </c>
      <c r="V8" s="308">
        <v>30</v>
      </c>
      <c r="W8" s="308">
        <v>29</v>
      </c>
      <c r="X8" s="308">
        <v>31</v>
      </c>
      <c r="Y8" s="308">
        <v>25</v>
      </c>
      <c r="Z8" s="308">
        <v>27</v>
      </c>
      <c r="AA8" s="308">
        <v>31</v>
      </c>
      <c r="AB8" s="308">
        <v>28</v>
      </c>
      <c r="AC8" s="308">
        <v>31</v>
      </c>
      <c r="AD8" s="308">
        <v>30</v>
      </c>
      <c r="AE8" s="308">
        <v>28</v>
      </c>
      <c r="AF8" s="308">
        <v>31</v>
      </c>
      <c r="AG8" s="309">
        <v>349</v>
      </c>
      <c r="AH8" s="310">
        <v>0</v>
      </c>
      <c r="AI8" s="311">
        <v>0</v>
      </c>
      <c r="AJ8" s="311">
        <v>0</v>
      </c>
      <c r="AK8" s="311">
        <v>0</v>
      </c>
      <c r="AL8" s="311">
        <v>0</v>
      </c>
      <c r="AM8" s="311">
        <v>0</v>
      </c>
      <c r="AN8" s="311">
        <v>0</v>
      </c>
      <c r="AO8" s="311">
        <v>0</v>
      </c>
      <c r="AP8" s="311">
        <v>0</v>
      </c>
      <c r="AQ8" s="311">
        <v>0</v>
      </c>
      <c r="AR8" s="311">
        <v>0</v>
      </c>
      <c r="AS8" s="311">
        <v>0</v>
      </c>
      <c r="AT8" s="312">
        <v>0</v>
      </c>
      <c r="AU8" s="313">
        <v>0</v>
      </c>
      <c r="AV8" s="363" t="s">
        <v>1300</v>
      </c>
    </row>
    <row r="9" spans="1:48">
      <c r="A9" s="298">
        <v>6</v>
      </c>
      <c r="B9" s="299"/>
      <c r="C9" s="300" t="s">
        <v>777</v>
      </c>
      <c r="D9" s="300" t="s">
        <v>1042</v>
      </c>
      <c r="E9" s="301" t="s">
        <v>169</v>
      </c>
      <c r="F9" s="302">
        <v>350</v>
      </c>
      <c r="G9" s="303">
        <v>364</v>
      </c>
      <c r="H9" s="303">
        <v>332</v>
      </c>
      <c r="I9" s="303">
        <v>307</v>
      </c>
      <c r="J9" s="303">
        <v>212</v>
      </c>
      <c r="K9" s="303">
        <v>268</v>
      </c>
      <c r="L9" s="303">
        <v>375</v>
      </c>
      <c r="M9" s="303">
        <v>348</v>
      </c>
      <c r="N9" s="303">
        <v>286</v>
      </c>
      <c r="O9" s="303">
        <v>228</v>
      </c>
      <c r="P9" s="303">
        <v>302</v>
      </c>
      <c r="Q9" s="303">
        <v>259</v>
      </c>
      <c r="R9" s="304">
        <v>3631</v>
      </c>
      <c r="S9" s="305">
        <v>3600</v>
      </c>
      <c r="T9" s="364">
        <f t="shared" si="0"/>
        <v>1.0086111111111111</v>
      </c>
      <c r="U9" s="307">
        <v>30</v>
      </c>
      <c r="V9" s="308">
        <v>31</v>
      </c>
      <c r="W9" s="308">
        <v>30</v>
      </c>
      <c r="X9" s="308">
        <v>31</v>
      </c>
      <c r="Y9" s="308">
        <v>30</v>
      </c>
      <c r="Z9" s="308">
        <v>23</v>
      </c>
      <c r="AA9" s="308">
        <v>31</v>
      </c>
      <c r="AB9" s="308">
        <v>30</v>
      </c>
      <c r="AC9" s="308">
        <v>31</v>
      </c>
      <c r="AD9" s="308">
        <v>31</v>
      </c>
      <c r="AE9" s="308">
        <v>29</v>
      </c>
      <c r="AF9" s="308">
        <v>31</v>
      </c>
      <c r="AG9" s="309">
        <v>358</v>
      </c>
      <c r="AH9" s="310">
        <v>50</v>
      </c>
      <c r="AI9" s="311">
        <v>50</v>
      </c>
      <c r="AJ9" s="311">
        <v>45</v>
      </c>
      <c r="AK9" s="311">
        <v>50</v>
      </c>
      <c r="AL9" s="311">
        <v>30</v>
      </c>
      <c r="AM9" s="311">
        <v>35</v>
      </c>
      <c r="AN9" s="311">
        <v>50</v>
      </c>
      <c r="AO9" s="311">
        <v>50</v>
      </c>
      <c r="AP9" s="311">
        <v>40</v>
      </c>
      <c r="AQ9" s="311">
        <v>48</v>
      </c>
      <c r="AR9" s="311">
        <v>50</v>
      </c>
      <c r="AS9" s="311">
        <v>42</v>
      </c>
      <c r="AT9" s="312">
        <v>540</v>
      </c>
      <c r="AU9" s="313">
        <v>500</v>
      </c>
      <c r="AV9" s="363" t="s">
        <v>1301</v>
      </c>
    </row>
    <row r="10" spans="1:48">
      <c r="A10" s="298">
        <v>7</v>
      </c>
      <c r="B10" s="299"/>
      <c r="C10" s="300" t="s">
        <v>776</v>
      </c>
      <c r="D10" s="300" t="s">
        <v>124</v>
      </c>
      <c r="E10" s="301" t="s">
        <v>109</v>
      </c>
      <c r="F10" s="302">
        <v>197.3</v>
      </c>
      <c r="G10" s="303">
        <v>323</v>
      </c>
      <c r="H10" s="303">
        <v>296.8</v>
      </c>
      <c r="I10" s="303">
        <v>346.5</v>
      </c>
      <c r="J10" s="303">
        <v>319.89999999999998</v>
      </c>
      <c r="K10" s="303">
        <v>293.2</v>
      </c>
      <c r="L10" s="303">
        <v>261.5</v>
      </c>
      <c r="M10" s="303">
        <v>375.8</v>
      </c>
      <c r="N10" s="303">
        <v>253.4</v>
      </c>
      <c r="O10" s="303">
        <v>129</v>
      </c>
      <c r="P10" s="303">
        <v>243.1</v>
      </c>
      <c r="Q10" s="303">
        <v>331.9</v>
      </c>
      <c r="R10" s="304">
        <v>3371.4</v>
      </c>
      <c r="S10" s="305">
        <v>4000</v>
      </c>
      <c r="T10" s="364">
        <f t="shared" si="0"/>
        <v>0.84284999999999999</v>
      </c>
      <c r="U10" s="307">
        <v>29</v>
      </c>
      <c r="V10" s="308">
        <v>30</v>
      </c>
      <c r="W10" s="308">
        <v>30</v>
      </c>
      <c r="X10" s="308">
        <v>30</v>
      </c>
      <c r="Y10" s="308">
        <v>30</v>
      </c>
      <c r="Z10" s="308">
        <v>28</v>
      </c>
      <c r="AA10" s="308">
        <v>31</v>
      </c>
      <c r="AB10" s="308">
        <v>30</v>
      </c>
      <c r="AC10" s="308">
        <v>31</v>
      </c>
      <c r="AD10" s="308">
        <v>17</v>
      </c>
      <c r="AE10" s="308">
        <v>22</v>
      </c>
      <c r="AF10" s="308">
        <v>26</v>
      </c>
      <c r="AG10" s="309">
        <v>334</v>
      </c>
      <c r="AH10" s="310">
        <v>21</v>
      </c>
      <c r="AI10" s="311">
        <v>37</v>
      </c>
      <c r="AJ10" s="311">
        <v>33</v>
      </c>
      <c r="AK10" s="311">
        <v>40</v>
      </c>
      <c r="AL10" s="311">
        <v>45</v>
      </c>
      <c r="AM10" s="311">
        <v>36</v>
      </c>
      <c r="AN10" s="311">
        <v>27</v>
      </c>
      <c r="AO10" s="311">
        <v>36</v>
      </c>
      <c r="AP10" s="311">
        <v>27</v>
      </c>
      <c r="AQ10" s="311">
        <v>17</v>
      </c>
      <c r="AR10" s="311">
        <v>26</v>
      </c>
      <c r="AS10" s="311">
        <v>35</v>
      </c>
      <c r="AT10" s="312">
        <v>380</v>
      </c>
      <c r="AU10" s="313">
        <v>400</v>
      </c>
      <c r="AV10" s="363" t="s">
        <v>1302</v>
      </c>
    </row>
    <row r="11" spans="1:48">
      <c r="A11" s="298">
        <v>8</v>
      </c>
      <c r="B11" s="299"/>
      <c r="C11" s="300" t="s">
        <v>780</v>
      </c>
      <c r="D11" s="300" t="s">
        <v>1043</v>
      </c>
      <c r="E11" s="301" t="s">
        <v>1137</v>
      </c>
      <c r="F11" s="302">
        <v>239.7</v>
      </c>
      <c r="G11" s="303">
        <v>252.1</v>
      </c>
      <c r="H11" s="303">
        <v>212.6</v>
      </c>
      <c r="I11" s="303">
        <v>375.5</v>
      </c>
      <c r="J11" s="303">
        <v>216.6</v>
      </c>
      <c r="K11" s="303">
        <v>260.89999999999998</v>
      </c>
      <c r="L11" s="303">
        <v>200.8</v>
      </c>
      <c r="M11" s="303">
        <v>225.9</v>
      </c>
      <c r="N11" s="303">
        <v>306.60000000000002</v>
      </c>
      <c r="O11" s="303">
        <v>296.60000000000002</v>
      </c>
      <c r="P11" s="303">
        <v>228.4</v>
      </c>
      <c r="Q11" s="303">
        <v>282.39999999999998</v>
      </c>
      <c r="R11" s="304">
        <v>3098.1000000000004</v>
      </c>
      <c r="S11" s="305">
        <v>3600</v>
      </c>
      <c r="T11" s="364">
        <f t="shared" si="0"/>
        <v>0.86058333333333348</v>
      </c>
      <c r="U11" s="307">
        <v>23</v>
      </c>
      <c r="V11" s="308">
        <v>20</v>
      </c>
      <c r="W11" s="308">
        <v>20</v>
      </c>
      <c r="X11" s="308">
        <v>22</v>
      </c>
      <c r="Y11" s="308">
        <v>22</v>
      </c>
      <c r="Z11" s="308">
        <v>22</v>
      </c>
      <c r="AA11" s="308">
        <v>11</v>
      </c>
      <c r="AB11" s="308">
        <v>27</v>
      </c>
      <c r="AC11" s="308">
        <v>26</v>
      </c>
      <c r="AD11" s="308">
        <v>28</v>
      </c>
      <c r="AE11" s="308">
        <v>27</v>
      </c>
      <c r="AF11" s="308">
        <v>30</v>
      </c>
      <c r="AG11" s="309">
        <v>278</v>
      </c>
      <c r="AH11" s="310">
        <v>23</v>
      </c>
      <c r="AI11" s="311">
        <v>23</v>
      </c>
      <c r="AJ11" s="311">
        <v>22</v>
      </c>
      <c r="AK11" s="311">
        <v>37</v>
      </c>
      <c r="AL11" s="311">
        <v>23</v>
      </c>
      <c r="AM11" s="311">
        <v>30</v>
      </c>
      <c r="AN11" s="311">
        <v>22</v>
      </c>
      <c r="AO11" s="311">
        <v>23</v>
      </c>
      <c r="AP11" s="311">
        <v>31</v>
      </c>
      <c r="AQ11" s="311">
        <v>29</v>
      </c>
      <c r="AR11" s="311">
        <v>25</v>
      </c>
      <c r="AS11" s="311">
        <v>32</v>
      </c>
      <c r="AT11" s="312">
        <v>320</v>
      </c>
      <c r="AU11" s="313">
        <v>360</v>
      </c>
      <c r="AV11" s="363" t="s">
        <v>1303</v>
      </c>
    </row>
    <row r="12" spans="1:48">
      <c r="A12" s="298">
        <v>9</v>
      </c>
      <c r="B12" s="299"/>
      <c r="C12" s="300" t="s">
        <v>1258</v>
      </c>
      <c r="D12" s="300" t="s">
        <v>1259</v>
      </c>
      <c r="E12" s="301" t="s">
        <v>164</v>
      </c>
      <c r="F12" s="302">
        <v>258.60000000000002</v>
      </c>
      <c r="G12" s="303">
        <v>308.10000000000002</v>
      </c>
      <c r="H12" s="303">
        <v>264.3</v>
      </c>
      <c r="I12" s="303">
        <v>247.9</v>
      </c>
      <c r="J12" s="303">
        <v>269.89999999999998</v>
      </c>
      <c r="K12" s="303">
        <v>293.8</v>
      </c>
      <c r="L12" s="303">
        <v>246.2</v>
      </c>
      <c r="M12" s="303">
        <v>244.6</v>
      </c>
      <c r="N12" s="303">
        <v>253.9</v>
      </c>
      <c r="O12" s="303">
        <v>239.3</v>
      </c>
      <c r="P12" s="303">
        <v>203.2</v>
      </c>
      <c r="Q12" s="303">
        <v>189.39999999999998</v>
      </c>
      <c r="R12" s="304">
        <v>3019.2000000000003</v>
      </c>
      <c r="S12" s="305">
        <v>3000</v>
      </c>
      <c r="T12" s="364">
        <f t="shared" si="0"/>
        <v>1.0064000000000002</v>
      </c>
      <c r="U12" s="307">
        <v>26</v>
      </c>
      <c r="V12" s="308">
        <v>27</v>
      </c>
      <c r="W12" s="308">
        <v>25</v>
      </c>
      <c r="X12" s="308">
        <v>24</v>
      </c>
      <c r="Y12" s="308">
        <v>25</v>
      </c>
      <c r="Z12" s="308">
        <v>27</v>
      </c>
      <c r="AA12" s="308">
        <v>27</v>
      </c>
      <c r="AB12" s="308">
        <v>28</v>
      </c>
      <c r="AC12" s="308">
        <v>29</v>
      </c>
      <c r="AD12" s="308">
        <v>26</v>
      </c>
      <c r="AE12" s="308">
        <v>24</v>
      </c>
      <c r="AF12" s="308">
        <v>30</v>
      </c>
      <c r="AG12" s="309">
        <v>318</v>
      </c>
      <c r="AH12" s="310">
        <v>28</v>
      </c>
      <c r="AI12" s="311">
        <v>31</v>
      </c>
      <c r="AJ12" s="311">
        <v>29</v>
      </c>
      <c r="AK12" s="311">
        <v>21</v>
      </c>
      <c r="AL12" s="311">
        <v>28</v>
      </c>
      <c r="AM12" s="311">
        <v>28</v>
      </c>
      <c r="AN12" s="311">
        <v>27</v>
      </c>
      <c r="AO12" s="311">
        <v>27</v>
      </c>
      <c r="AP12" s="311">
        <v>27</v>
      </c>
      <c r="AQ12" s="311">
        <v>23</v>
      </c>
      <c r="AR12" s="311">
        <v>20</v>
      </c>
      <c r="AS12" s="311">
        <v>23</v>
      </c>
      <c r="AT12" s="312">
        <v>312</v>
      </c>
      <c r="AU12" s="313">
        <v>430</v>
      </c>
      <c r="AV12" s="363" t="s">
        <v>1304</v>
      </c>
    </row>
    <row r="13" spans="1:48">
      <c r="A13" s="314">
        <v>10</v>
      </c>
      <c r="B13" s="315"/>
      <c r="C13" s="316" t="s">
        <v>1045</v>
      </c>
      <c r="D13" s="316" t="s">
        <v>1185</v>
      </c>
      <c r="E13" s="317" t="s">
        <v>109</v>
      </c>
      <c r="F13" s="318">
        <v>264</v>
      </c>
      <c r="G13" s="319">
        <v>192</v>
      </c>
      <c r="H13" s="319">
        <v>182</v>
      </c>
      <c r="I13" s="319">
        <v>151</v>
      </c>
      <c r="J13" s="319">
        <v>318</v>
      </c>
      <c r="K13" s="319">
        <v>165</v>
      </c>
      <c r="L13" s="319">
        <v>308</v>
      </c>
      <c r="M13" s="319">
        <v>307</v>
      </c>
      <c r="N13" s="319">
        <v>508</v>
      </c>
      <c r="O13" s="319">
        <v>253</v>
      </c>
      <c r="P13" s="319">
        <v>261</v>
      </c>
      <c r="Q13" s="319">
        <v>30</v>
      </c>
      <c r="R13" s="320">
        <v>2939</v>
      </c>
      <c r="S13" s="321">
        <v>4000</v>
      </c>
      <c r="T13" s="365">
        <f t="shared" si="0"/>
        <v>0.73475000000000001</v>
      </c>
      <c r="U13" s="323">
        <v>21</v>
      </c>
      <c r="V13" s="324">
        <v>14</v>
      </c>
      <c r="W13" s="324">
        <v>15</v>
      </c>
      <c r="X13" s="324">
        <v>13</v>
      </c>
      <c r="Y13" s="324">
        <v>27</v>
      </c>
      <c r="Z13" s="324">
        <v>12</v>
      </c>
      <c r="AA13" s="324">
        <v>24</v>
      </c>
      <c r="AB13" s="324">
        <v>26</v>
      </c>
      <c r="AC13" s="324">
        <v>31</v>
      </c>
      <c r="AD13" s="324">
        <v>22</v>
      </c>
      <c r="AE13" s="324">
        <v>23</v>
      </c>
      <c r="AF13" s="324">
        <v>2</v>
      </c>
      <c r="AG13" s="325">
        <v>230</v>
      </c>
      <c r="AH13" s="326">
        <v>0</v>
      </c>
      <c r="AI13" s="327">
        <v>0</v>
      </c>
      <c r="AJ13" s="327">
        <v>0</v>
      </c>
      <c r="AK13" s="327">
        <v>0</v>
      </c>
      <c r="AL13" s="327">
        <v>0</v>
      </c>
      <c r="AM13" s="327">
        <v>0</v>
      </c>
      <c r="AN13" s="327">
        <v>0</v>
      </c>
      <c r="AO13" s="327">
        <v>0</v>
      </c>
      <c r="AP13" s="327">
        <v>0</v>
      </c>
      <c r="AQ13" s="327">
        <v>0</v>
      </c>
      <c r="AR13" s="327">
        <v>0</v>
      </c>
      <c r="AS13" s="327">
        <v>0</v>
      </c>
      <c r="AT13" s="328">
        <v>0</v>
      </c>
      <c r="AU13" s="329">
        <v>0</v>
      </c>
      <c r="AV13" s="363" t="s">
        <v>1305</v>
      </c>
    </row>
    <row r="14" spans="1:48">
      <c r="A14" s="298">
        <v>11</v>
      </c>
      <c r="B14" s="299"/>
      <c r="C14" s="300" t="s">
        <v>1140</v>
      </c>
      <c r="D14" s="300" t="s">
        <v>1141</v>
      </c>
      <c r="E14" s="301" t="s">
        <v>1142</v>
      </c>
      <c r="F14" s="302">
        <v>214</v>
      </c>
      <c r="G14" s="303">
        <v>221</v>
      </c>
      <c r="H14" s="303">
        <v>217</v>
      </c>
      <c r="I14" s="303">
        <v>253</v>
      </c>
      <c r="J14" s="303">
        <v>292</v>
      </c>
      <c r="K14" s="303">
        <v>251</v>
      </c>
      <c r="L14" s="303">
        <v>223</v>
      </c>
      <c r="M14" s="303">
        <v>204</v>
      </c>
      <c r="N14" s="303">
        <v>213</v>
      </c>
      <c r="O14" s="303">
        <v>204</v>
      </c>
      <c r="P14" s="303">
        <v>200</v>
      </c>
      <c r="Q14" s="303">
        <v>214</v>
      </c>
      <c r="R14" s="304">
        <v>2706</v>
      </c>
      <c r="S14" s="305">
        <v>2400</v>
      </c>
      <c r="T14" s="364">
        <f t="shared" si="0"/>
        <v>1.1274999999999999</v>
      </c>
      <c r="U14" s="307">
        <v>26</v>
      </c>
      <c r="V14" s="308">
        <v>26</v>
      </c>
      <c r="W14" s="308">
        <v>25</v>
      </c>
      <c r="X14" s="308">
        <v>26</v>
      </c>
      <c r="Y14" s="308">
        <v>26</v>
      </c>
      <c r="Z14" s="308">
        <v>27</v>
      </c>
      <c r="AA14" s="308">
        <v>27</v>
      </c>
      <c r="AB14" s="308">
        <v>25</v>
      </c>
      <c r="AC14" s="308">
        <v>23</v>
      </c>
      <c r="AD14" s="308">
        <v>25</v>
      </c>
      <c r="AE14" s="308">
        <v>24</v>
      </c>
      <c r="AF14" s="308">
        <v>26</v>
      </c>
      <c r="AG14" s="309">
        <v>306</v>
      </c>
      <c r="AH14" s="310">
        <v>0</v>
      </c>
      <c r="AI14" s="311">
        <v>0</v>
      </c>
      <c r="AJ14" s="311">
        <v>0</v>
      </c>
      <c r="AK14" s="311">
        <v>0</v>
      </c>
      <c r="AL14" s="311">
        <v>0</v>
      </c>
      <c r="AM14" s="311">
        <v>0</v>
      </c>
      <c r="AN14" s="311">
        <v>0</v>
      </c>
      <c r="AO14" s="311">
        <v>0</v>
      </c>
      <c r="AP14" s="311">
        <v>0</v>
      </c>
      <c r="AQ14" s="311">
        <v>0</v>
      </c>
      <c r="AR14" s="311">
        <v>0</v>
      </c>
      <c r="AS14" s="311">
        <v>0</v>
      </c>
      <c r="AT14" s="312">
        <v>0</v>
      </c>
      <c r="AU14" s="313">
        <v>0</v>
      </c>
      <c r="AV14" s="363" t="s">
        <v>1306</v>
      </c>
    </row>
    <row r="15" spans="1:48">
      <c r="A15" s="298">
        <v>12</v>
      </c>
      <c r="B15" s="299"/>
      <c r="C15" s="300" t="s">
        <v>786</v>
      </c>
      <c r="D15" s="300" t="s">
        <v>907</v>
      </c>
      <c r="E15" s="301" t="s">
        <v>109</v>
      </c>
      <c r="F15" s="302">
        <v>206.5</v>
      </c>
      <c r="G15" s="303">
        <v>201</v>
      </c>
      <c r="H15" s="303">
        <v>275</v>
      </c>
      <c r="I15" s="303">
        <v>202</v>
      </c>
      <c r="J15" s="303">
        <v>170</v>
      </c>
      <c r="K15" s="303">
        <v>132.5</v>
      </c>
      <c r="L15" s="303">
        <v>251</v>
      </c>
      <c r="M15" s="303">
        <v>200</v>
      </c>
      <c r="N15" s="303">
        <v>284.5</v>
      </c>
      <c r="O15" s="303">
        <v>152.5</v>
      </c>
      <c r="P15" s="303">
        <v>250.5</v>
      </c>
      <c r="Q15" s="303">
        <v>307</v>
      </c>
      <c r="R15" s="304">
        <v>2632.5</v>
      </c>
      <c r="S15" s="305">
        <v>3500</v>
      </c>
      <c r="T15" s="364">
        <f t="shared" si="0"/>
        <v>0.75214285714285711</v>
      </c>
      <c r="U15" s="307">
        <v>28</v>
      </c>
      <c r="V15" s="308">
        <v>31</v>
      </c>
      <c r="W15" s="308">
        <v>30</v>
      </c>
      <c r="X15" s="308">
        <v>29</v>
      </c>
      <c r="Y15" s="308">
        <v>29</v>
      </c>
      <c r="Z15" s="308">
        <v>28</v>
      </c>
      <c r="AA15" s="308">
        <v>29</v>
      </c>
      <c r="AB15" s="308">
        <v>30</v>
      </c>
      <c r="AC15" s="308">
        <v>29</v>
      </c>
      <c r="AD15" s="308">
        <v>31</v>
      </c>
      <c r="AE15" s="308">
        <v>28</v>
      </c>
      <c r="AF15" s="308">
        <v>31</v>
      </c>
      <c r="AG15" s="309">
        <v>353</v>
      </c>
      <c r="AH15" s="310">
        <v>57</v>
      </c>
      <c r="AI15" s="311">
        <v>55</v>
      </c>
      <c r="AJ15" s="311">
        <v>51</v>
      </c>
      <c r="AK15" s="311">
        <v>67</v>
      </c>
      <c r="AL15" s="311">
        <v>79</v>
      </c>
      <c r="AM15" s="311">
        <v>55</v>
      </c>
      <c r="AN15" s="311">
        <v>54</v>
      </c>
      <c r="AO15" s="311">
        <v>51</v>
      </c>
      <c r="AP15" s="311">
        <v>57</v>
      </c>
      <c r="AQ15" s="311">
        <v>37</v>
      </c>
      <c r="AR15" s="311">
        <v>32</v>
      </c>
      <c r="AS15" s="311">
        <v>33</v>
      </c>
      <c r="AT15" s="312">
        <v>628</v>
      </c>
      <c r="AU15" s="313">
        <v>600</v>
      </c>
      <c r="AV15" s="363" t="s">
        <v>1307</v>
      </c>
    </row>
    <row r="16" spans="1:48">
      <c r="A16" s="298">
        <v>13</v>
      </c>
      <c r="B16" s="299"/>
      <c r="C16" s="300" t="s">
        <v>1483</v>
      </c>
      <c r="D16" s="300" t="s">
        <v>1260</v>
      </c>
      <c r="E16" s="301" t="s">
        <v>1244</v>
      </c>
      <c r="F16" s="302">
        <v>240</v>
      </c>
      <c r="G16" s="303">
        <v>172.5</v>
      </c>
      <c r="H16" s="303">
        <v>219</v>
      </c>
      <c r="I16" s="303">
        <v>180.39999999999998</v>
      </c>
      <c r="J16" s="303">
        <v>246.3</v>
      </c>
      <c r="K16" s="303">
        <v>240</v>
      </c>
      <c r="L16" s="303">
        <v>251</v>
      </c>
      <c r="M16" s="303">
        <v>219.5</v>
      </c>
      <c r="N16" s="303">
        <v>266</v>
      </c>
      <c r="O16" s="303">
        <v>138</v>
      </c>
      <c r="P16" s="303">
        <v>206</v>
      </c>
      <c r="Q16" s="303">
        <v>252.5</v>
      </c>
      <c r="R16" s="304">
        <v>2631.2</v>
      </c>
      <c r="S16" s="305">
        <v>3000</v>
      </c>
      <c r="T16" s="364">
        <f t="shared" si="0"/>
        <v>0.87706666666666666</v>
      </c>
      <c r="U16" s="307">
        <v>27</v>
      </c>
      <c r="V16" s="308">
        <v>25</v>
      </c>
      <c r="W16" s="308">
        <v>25</v>
      </c>
      <c r="X16" s="308">
        <v>24</v>
      </c>
      <c r="Y16" s="308">
        <v>22</v>
      </c>
      <c r="Z16" s="308">
        <v>25</v>
      </c>
      <c r="AA16" s="308">
        <v>22</v>
      </c>
      <c r="AB16" s="308">
        <v>24</v>
      </c>
      <c r="AC16" s="308">
        <v>24</v>
      </c>
      <c r="AD16" s="308">
        <v>18</v>
      </c>
      <c r="AE16" s="308">
        <v>20</v>
      </c>
      <c r="AF16" s="308">
        <v>22</v>
      </c>
      <c r="AG16" s="309">
        <v>278</v>
      </c>
      <c r="AH16" s="310">
        <v>0</v>
      </c>
      <c r="AI16" s="311">
        <v>0</v>
      </c>
      <c r="AJ16" s="311">
        <v>0</v>
      </c>
      <c r="AK16" s="311">
        <v>0</v>
      </c>
      <c r="AL16" s="311">
        <v>0</v>
      </c>
      <c r="AM16" s="311">
        <v>0</v>
      </c>
      <c r="AN16" s="311">
        <v>0</v>
      </c>
      <c r="AO16" s="311">
        <v>0</v>
      </c>
      <c r="AP16" s="311">
        <v>0</v>
      </c>
      <c r="AQ16" s="311">
        <v>0</v>
      </c>
      <c r="AR16" s="311">
        <v>0</v>
      </c>
      <c r="AS16" s="311">
        <v>0</v>
      </c>
      <c r="AT16" s="312">
        <v>0</v>
      </c>
      <c r="AU16" s="313">
        <v>0</v>
      </c>
      <c r="AV16" s="363" t="s">
        <v>1308</v>
      </c>
    </row>
    <row r="17" spans="1:48">
      <c r="A17" s="298">
        <v>14</v>
      </c>
      <c r="B17" s="299" t="s">
        <v>308</v>
      </c>
      <c r="C17" s="300" t="s">
        <v>796</v>
      </c>
      <c r="D17" s="300" t="s">
        <v>1063</v>
      </c>
      <c r="E17" s="301" t="s">
        <v>1137</v>
      </c>
      <c r="F17" s="302">
        <v>229.4</v>
      </c>
      <c r="G17" s="303">
        <v>200.5</v>
      </c>
      <c r="H17" s="303">
        <v>204.49999999999997</v>
      </c>
      <c r="I17" s="303">
        <v>200</v>
      </c>
      <c r="J17" s="303">
        <v>153</v>
      </c>
      <c r="K17" s="303">
        <v>172.3</v>
      </c>
      <c r="L17" s="303">
        <v>228</v>
      </c>
      <c r="M17" s="303">
        <v>201.1</v>
      </c>
      <c r="N17" s="303">
        <v>247.3</v>
      </c>
      <c r="O17" s="303">
        <v>265.10000000000002</v>
      </c>
      <c r="P17" s="303">
        <v>203.3</v>
      </c>
      <c r="Q17" s="303">
        <v>202.60000000000002</v>
      </c>
      <c r="R17" s="304">
        <v>2507.1</v>
      </c>
      <c r="S17" s="305">
        <v>2200</v>
      </c>
      <c r="T17" s="364">
        <f t="shared" si="0"/>
        <v>1.1395909090909091</v>
      </c>
      <c r="U17" s="307">
        <v>21</v>
      </c>
      <c r="V17" s="308">
        <v>21</v>
      </c>
      <c r="W17" s="308">
        <v>22</v>
      </c>
      <c r="X17" s="308">
        <v>20</v>
      </c>
      <c r="Y17" s="308">
        <v>23</v>
      </c>
      <c r="Z17" s="308">
        <v>20</v>
      </c>
      <c r="AA17" s="308">
        <v>23</v>
      </c>
      <c r="AB17" s="308">
        <v>20</v>
      </c>
      <c r="AC17" s="308">
        <v>21</v>
      </c>
      <c r="AD17" s="308">
        <v>21</v>
      </c>
      <c r="AE17" s="308">
        <v>21</v>
      </c>
      <c r="AF17" s="308">
        <v>20</v>
      </c>
      <c r="AG17" s="309">
        <v>253</v>
      </c>
      <c r="AH17" s="310">
        <v>32</v>
      </c>
      <c r="AI17" s="311">
        <v>28</v>
      </c>
      <c r="AJ17" s="311">
        <v>31</v>
      </c>
      <c r="AK17" s="311">
        <v>33</v>
      </c>
      <c r="AL17" s="311">
        <v>52</v>
      </c>
      <c r="AM17" s="311">
        <v>25</v>
      </c>
      <c r="AN17" s="311">
        <v>42</v>
      </c>
      <c r="AO17" s="311">
        <v>31</v>
      </c>
      <c r="AP17" s="311">
        <v>31</v>
      </c>
      <c r="AQ17" s="311">
        <v>33</v>
      </c>
      <c r="AR17" s="311">
        <v>28</v>
      </c>
      <c r="AS17" s="311">
        <v>31</v>
      </c>
      <c r="AT17" s="312">
        <v>397</v>
      </c>
      <c r="AU17" s="313">
        <v>400</v>
      </c>
      <c r="AV17" s="363" t="s">
        <v>1309</v>
      </c>
    </row>
    <row r="18" spans="1:48">
      <c r="A18" s="298">
        <v>15</v>
      </c>
      <c r="B18" s="299"/>
      <c r="C18" s="300" t="s">
        <v>797</v>
      </c>
      <c r="D18" s="300" t="s">
        <v>293</v>
      </c>
      <c r="E18" s="301" t="s">
        <v>202</v>
      </c>
      <c r="F18" s="302">
        <v>186.3</v>
      </c>
      <c r="G18" s="303">
        <v>187.1</v>
      </c>
      <c r="H18" s="303">
        <v>179.29999999999998</v>
      </c>
      <c r="I18" s="303">
        <v>159.19999999999999</v>
      </c>
      <c r="J18" s="303">
        <v>214.7</v>
      </c>
      <c r="K18" s="303">
        <v>192</v>
      </c>
      <c r="L18" s="303">
        <v>215.10000000000002</v>
      </c>
      <c r="M18" s="303">
        <v>224.1</v>
      </c>
      <c r="N18" s="303">
        <v>169.2</v>
      </c>
      <c r="O18" s="303">
        <v>146.69999999999999</v>
      </c>
      <c r="P18" s="303">
        <v>190.5</v>
      </c>
      <c r="Q18" s="303">
        <v>178.6</v>
      </c>
      <c r="R18" s="304">
        <v>2242.7999999999997</v>
      </c>
      <c r="S18" s="305">
        <v>2000</v>
      </c>
      <c r="T18" s="364">
        <f t="shared" si="0"/>
        <v>1.1214</v>
      </c>
      <c r="U18" s="307">
        <v>20</v>
      </c>
      <c r="V18" s="308">
        <v>20</v>
      </c>
      <c r="W18" s="308">
        <v>19</v>
      </c>
      <c r="X18" s="308">
        <v>18</v>
      </c>
      <c r="Y18" s="308">
        <v>20</v>
      </c>
      <c r="Z18" s="308">
        <v>20</v>
      </c>
      <c r="AA18" s="308">
        <v>22</v>
      </c>
      <c r="AB18" s="308">
        <v>22</v>
      </c>
      <c r="AC18" s="308">
        <v>17</v>
      </c>
      <c r="AD18" s="308">
        <v>16</v>
      </c>
      <c r="AE18" s="308">
        <v>19</v>
      </c>
      <c r="AF18" s="308">
        <v>18</v>
      </c>
      <c r="AG18" s="309">
        <v>231</v>
      </c>
      <c r="AH18" s="310">
        <v>18</v>
      </c>
      <c r="AI18" s="311">
        <v>18</v>
      </c>
      <c r="AJ18" s="311">
        <v>17</v>
      </c>
      <c r="AK18" s="311">
        <v>15</v>
      </c>
      <c r="AL18" s="311">
        <v>19</v>
      </c>
      <c r="AM18" s="311">
        <v>17</v>
      </c>
      <c r="AN18" s="311">
        <v>22</v>
      </c>
      <c r="AO18" s="311">
        <v>22</v>
      </c>
      <c r="AP18" s="311">
        <v>17</v>
      </c>
      <c r="AQ18" s="311">
        <v>14</v>
      </c>
      <c r="AR18" s="311">
        <v>18</v>
      </c>
      <c r="AS18" s="311">
        <v>17</v>
      </c>
      <c r="AT18" s="312">
        <v>214</v>
      </c>
      <c r="AU18" s="313">
        <v>200</v>
      </c>
      <c r="AV18" s="363" t="s">
        <v>1310</v>
      </c>
    </row>
    <row r="19" spans="1:48">
      <c r="A19" s="298">
        <v>16</v>
      </c>
      <c r="B19" s="299"/>
      <c r="C19" s="300" t="s">
        <v>1261</v>
      </c>
      <c r="D19" s="300" t="s">
        <v>1262</v>
      </c>
      <c r="E19" s="301" t="s">
        <v>1245</v>
      </c>
      <c r="F19" s="302">
        <v>222</v>
      </c>
      <c r="G19" s="303">
        <v>208</v>
      </c>
      <c r="H19" s="303">
        <v>150</v>
      </c>
      <c r="I19" s="303">
        <v>41.5</v>
      </c>
      <c r="J19" s="303">
        <v>149</v>
      </c>
      <c r="K19" s="303">
        <v>182.5</v>
      </c>
      <c r="L19" s="303">
        <v>256</v>
      </c>
      <c r="M19" s="303">
        <v>141.5</v>
      </c>
      <c r="N19" s="303">
        <v>200.5</v>
      </c>
      <c r="O19" s="303">
        <v>97</v>
      </c>
      <c r="P19" s="303">
        <v>162</v>
      </c>
      <c r="Q19" s="303">
        <v>72</v>
      </c>
      <c r="R19" s="304">
        <v>1882</v>
      </c>
      <c r="S19" s="305">
        <v>2000</v>
      </c>
      <c r="T19" s="364">
        <f t="shared" si="0"/>
        <v>0.94099999999999995</v>
      </c>
      <c r="U19" s="307">
        <v>24</v>
      </c>
      <c r="V19" s="308">
        <v>18</v>
      </c>
      <c r="W19" s="308">
        <v>14</v>
      </c>
      <c r="X19" s="308">
        <v>5</v>
      </c>
      <c r="Y19" s="308">
        <v>13</v>
      </c>
      <c r="Z19" s="308">
        <v>16</v>
      </c>
      <c r="AA19" s="308">
        <v>21</v>
      </c>
      <c r="AB19" s="308">
        <v>17</v>
      </c>
      <c r="AC19" s="308">
        <v>18</v>
      </c>
      <c r="AD19" s="308">
        <v>11</v>
      </c>
      <c r="AE19" s="308">
        <v>18</v>
      </c>
      <c r="AF19" s="308">
        <v>11</v>
      </c>
      <c r="AG19" s="309">
        <v>186</v>
      </c>
      <c r="AH19" s="310">
        <v>24</v>
      </c>
      <c r="AI19" s="311">
        <v>29</v>
      </c>
      <c r="AJ19" s="311">
        <v>28</v>
      </c>
      <c r="AK19" s="311">
        <v>5</v>
      </c>
      <c r="AL19" s="311">
        <v>24</v>
      </c>
      <c r="AM19" s="311">
        <v>28</v>
      </c>
      <c r="AN19" s="311">
        <v>41</v>
      </c>
      <c r="AO19" s="311">
        <v>31</v>
      </c>
      <c r="AP19" s="311">
        <v>31</v>
      </c>
      <c r="AQ19" s="311">
        <v>19</v>
      </c>
      <c r="AR19" s="311">
        <v>32</v>
      </c>
      <c r="AS19" s="311">
        <v>16</v>
      </c>
      <c r="AT19" s="312">
        <v>308</v>
      </c>
      <c r="AU19" s="313">
        <v>200</v>
      </c>
      <c r="AV19" s="363" t="s">
        <v>1311</v>
      </c>
    </row>
    <row r="20" spans="1:48">
      <c r="A20" s="298">
        <v>17</v>
      </c>
      <c r="B20" s="299"/>
      <c r="C20" s="300" t="s">
        <v>1061</v>
      </c>
      <c r="D20" s="300" t="s">
        <v>1062</v>
      </c>
      <c r="E20" s="301" t="s">
        <v>119</v>
      </c>
      <c r="F20" s="302">
        <v>165.5</v>
      </c>
      <c r="G20" s="303">
        <v>159.10000000000002</v>
      </c>
      <c r="H20" s="303">
        <v>192.5</v>
      </c>
      <c r="I20" s="303">
        <v>210.2</v>
      </c>
      <c r="J20" s="303">
        <v>196.7</v>
      </c>
      <c r="K20" s="303">
        <v>167.10000000000002</v>
      </c>
      <c r="L20" s="303">
        <v>193.4</v>
      </c>
      <c r="M20" s="303">
        <v>109.1</v>
      </c>
      <c r="N20" s="303">
        <v>118.9</v>
      </c>
      <c r="O20" s="303">
        <v>200.9</v>
      </c>
      <c r="P20" s="303">
        <v>57.2</v>
      </c>
      <c r="Q20" s="303">
        <v>110.5</v>
      </c>
      <c r="R20" s="304">
        <v>1881.1000000000001</v>
      </c>
      <c r="S20" s="305">
        <v>1500</v>
      </c>
      <c r="T20" s="364">
        <f t="shared" si="0"/>
        <v>1.2540666666666667</v>
      </c>
      <c r="U20" s="307">
        <v>12</v>
      </c>
      <c r="V20" s="308">
        <v>13</v>
      </c>
      <c r="W20" s="308">
        <v>19</v>
      </c>
      <c r="X20" s="308">
        <v>16</v>
      </c>
      <c r="Y20" s="308">
        <v>14</v>
      </c>
      <c r="Z20" s="308">
        <v>17</v>
      </c>
      <c r="AA20" s="308">
        <v>12</v>
      </c>
      <c r="AB20" s="308">
        <v>11</v>
      </c>
      <c r="AC20" s="308">
        <v>10</v>
      </c>
      <c r="AD20" s="308">
        <v>16</v>
      </c>
      <c r="AE20" s="308">
        <v>9</v>
      </c>
      <c r="AF20" s="308">
        <v>8</v>
      </c>
      <c r="AG20" s="309">
        <v>157</v>
      </c>
      <c r="AH20" s="310">
        <v>34</v>
      </c>
      <c r="AI20" s="311">
        <v>32</v>
      </c>
      <c r="AJ20" s="311">
        <v>35</v>
      </c>
      <c r="AK20" s="311">
        <v>40</v>
      </c>
      <c r="AL20" s="311">
        <v>52</v>
      </c>
      <c r="AM20" s="311">
        <v>37</v>
      </c>
      <c r="AN20" s="311">
        <v>41</v>
      </c>
      <c r="AO20" s="311">
        <v>17</v>
      </c>
      <c r="AP20" s="311">
        <v>16</v>
      </c>
      <c r="AQ20" s="311">
        <v>32</v>
      </c>
      <c r="AR20" s="311">
        <v>6</v>
      </c>
      <c r="AS20" s="311">
        <v>14</v>
      </c>
      <c r="AT20" s="312">
        <v>356</v>
      </c>
      <c r="AU20" s="313">
        <v>240</v>
      </c>
      <c r="AV20" s="363" t="s">
        <v>1312</v>
      </c>
    </row>
    <row r="21" spans="1:48">
      <c r="A21" s="298">
        <v>18</v>
      </c>
      <c r="B21" s="299"/>
      <c r="C21" s="300" t="s">
        <v>863</v>
      </c>
      <c r="D21" s="300" t="s">
        <v>150</v>
      </c>
      <c r="E21" s="301" t="s">
        <v>109</v>
      </c>
      <c r="F21" s="302">
        <v>153.5</v>
      </c>
      <c r="G21" s="303">
        <v>158</v>
      </c>
      <c r="H21" s="303">
        <v>76.5</v>
      </c>
      <c r="I21" s="303">
        <v>125</v>
      </c>
      <c r="J21" s="303">
        <v>150</v>
      </c>
      <c r="K21" s="303">
        <v>137</v>
      </c>
      <c r="L21" s="303">
        <v>292.5</v>
      </c>
      <c r="M21" s="303">
        <v>236.5</v>
      </c>
      <c r="N21" s="303">
        <v>66</v>
      </c>
      <c r="O21" s="303">
        <v>116</v>
      </c>
      <c r="P21" s="303">
        <v>122.5</v>
      </c>
      <c r="Q21" s="303">
        <v>56.1</v>
      </c>
      <c r="R21" s="304">
        <v>1689.6</v>
      </c>
      <c r="S21" s="305">
        <v>2500</v>
      </c>
      <c r="T21" s="364">
        <f t="shared" si="0"/>
        <v>0.67584</v>
      </c>
      <c r="U21" s="307">
        <v>18</v>
      </c>
      <c r="V21" s="308">
        <v>8</v>
      </c>
      <c r="W21" s="308">
        <v>9</v>
      </c>
      <c r="X21" s="308">
        <v>9</v>
      </c>
      <c r="Y21" s="308">
        <v>14</v>
      </c>
      <c r="Z21" s="308">
        <v>13</v>
      </c>
      <c r="AA21" s="308">
        <v>13</v>
      </c>
      <c r="AB21" s="308">
        <v>15</v>
      </c>
      <c r="AC21" s="308">
        <v>6</v>
      </c>
      <c r="AD21" s="308">
        <v>15</v>
      </c>
      <c r="AE21" s="308">
        <v>11</v>
      </c>
      <c r="AF21" s="308">
        <v>8</v>
      </c>
      <c r="AG21" s="309">
        <v>139</v>
      </c>
      <c r="AH21" s="310">
        <v>0</v>
      </c>
      <c r="AI21" s="311">
        <v>0</v>
      </c>
      <c r="AJ21" s="311">
        <v>0</v>
      </c>
      <c r="AK21" s="311">
        <v>0</v>
      </c>
      <c r="AL21" s="311">
        <v>0</v>
      </c>
      <c r="AM21" s="311">
        <v>0</v>
      </c>
      <c r="AN21" s="311">
        <v>0</v>
      </c>
      <c r="AO21" s="311">
        <v>0</v>
      </c>
      <c r="AP21" s="311">
        <v>0</v>
      </c>
      <c r="AQ21" s="311">
        <v>0</v>
      </c>
      <c r="AR21" s="311">
        <v>0</v>
      </c>
      <c r="AS21" s="311">
        <v>0</v>
      </c>
      <c r="AT21" s="312">
        <v>0</v>
      </c>
      <c r="AU21" s="313">
        <v>0</v>
      </c>
      <c r="AV21" s="363" t="s">
        <v>1313</v>
      </c>
    </row>
    <row r="22" spans="1:48">
      <c r="A22" s="298">
        <v>19</v>
      </c>
      <c r="B22" s="299"/>
      <c r="C22" s="300" t="s">
        <v>805</v>
      </c>
      <c r="D22" s="300" t="s">
        <v>166</v>
      </c>
      <c r="E22" s="301" t="s">
        <v>109</v>
      </c>
      <c r="F22" s="302">
        <v>134</v>
      </c>
      <c r="G22" s="303">
        <v>129</v>
      </c>
      <c r="H22" s="303">
        <v>125</v>
      </c>
      <c r="I22" s="303">
        <v>128</v>
      </c>
      <c r="J22" s="303">
        <v>128</v>
      </c>
      <c r="K22" s="303">
        <v>125</v>
      </c>
      <c r="L22" s="303">
        <v>132</v>
      </c>
      <c r="M22" s="303">
        <v>132</v>
      </c>
      <c r="N22" s="303">
        <v>146</v>
      </c>
      <c r="O22" s="303">
        <v>160</v>
      </c>
      <c r="P22" s="303">
        <v>160</v>
      </c>
      <c r="Q22" s="303">
        <v>146</v>
      </c>
      <c r="R22" s="304">
        <v>1645</v>
      </c>
      <c r="S22" s="305">
        <v>1500</v>
      </c>
      <c r="T22" s="364">
        <f t="shared" si="0"/>
        <v>1.0966666666666667</v>
      </c>
      <c r="U22" s="307">
        <v>9</v>
      </c>
      <c r="V22" s="308">
        <v>9</v>
      </c>
      <c r="W22" s="308">
        <v>10</v>
      </c>
      <c r="X22" s="308">
        <v>8</v>
      </c>
      <c r="Y22" s="308">
        <v>9</v>
      </c>
      <c r="Z22" s="308">
        <v>10</v>
      </c>
      <c r="AA22" s="308">
        <v>10</v>
      </c>
      <c r="AB22" s="308">
        <v>9</v>
      </c>
      <c r="AC22" s="308">
        <v>11</v>
      </c>
      <c r="AD22" s="308">
        <v>12</v>
      </c>
      <c r="AE22" s="308">
        <v>12</v>
      </c>
      <c r="AF22" s="308">
        <v>11</v>
      </c>
      <c r="AG22" s="309">
        <v>120</v>
      </c>
      <c r="AH22" s="310">
        <v>11</v>
      </c>
      <c r="AI22" s="311">
        <v>11</v>
      </c>
      <c r="AJ22" s="311">
        <v>10</v>
      </c>
      <c r="AK22" s="311">
        <v>10</v>
      </c>
      <c r="AL22" s="311">
        <v>11</v>
      </c>
      <c r="AM22" s="311">
        <v>11</v>
      </c>
      <c r="AN22" s="311">
        <v>11</v>
      </c>
      <c r="AO22" s="311">
        <v>11</v>
      </c>
      <c r="AP22" s="311">
        <v>13</v>
      </c>
      <c r="AQ22" s="311">
        <v>15</v>
      </c>
      <c r="AR22" s="311">
        <v>14</v>
      </c>
      <c r="AS22" s="311">
        <v>13</v>
      </c>
      <c r="AT22" s="312">
        <v>141</v>
      </c>
      <c r="AU22" s="313">
        <v>125</v>
      </c>
      <c r="AV22" s="363" t="s">
        <v>1314</v>
      </c>
    </row>
    <row r="23" spans="1:48">
      <c r="A23" s="314">
        <v>20</v>
      </c>
      <c r="B23" s="315" t="s">
        <v>308</v>
      </c>
      <c r="C23" s="316" t="s">
        <v>795</v>
      </c>
      <c r="D23" s="316" t="s">
        <v>275</v>
      </c>
      <c r="E23" s="317" t="s">
        <v>119</v>
      </c>
      <c r="F23" s="318">
        <v>168.4</v>
      </c>
      <c r="G23" s="319">
        <v>150.69999999999999</v>
      </c>
      <c r="H23" s="319">
        <v>100.2</v>
      </c>
      <c r="I23" s="319">
        <v>132.30000000000001</v>
      </c>
      <c r="J23" s="319">
        <v>114.6</v>
      </c>
      <c r="K23" s="319">
        <v>102.6</v>
      </c>
      <c r="L23" s="319">
        <v>111.2</v>
      </c>
      <c r="M23" s="319">
        <v>194.8</v>
      </c>
      <c r="N23" s="319">
        <v>173.5</v>
      </c>
      <c r="O23" s="319">
        <v>119.9</v>
      </c>
      <c r="P23" s="319">
        <v>120.4</v>
      </c>
      <c r="Q23" s="319">
        <v>148</v>
      </c>
      <c r="R23" s="320">
        <v>1636.6000000000004</v>
      </c>
      <c r="S23" s="321">
        <v>1800</v>
      </c>
      <c r="T23" s="365">
        <f t="shared" si="0"/>
        <v>0.90922222222222238</v>
      </c>
      <c r="U23" s="323">
        <v>25</v>
      </c>
      <c r="V23" s="324">
        <v>26</v>
      </c>
      <c r="W23" s="324">
        <v>18</v>
      </c>
      <c r="X23" s="324">
        <v>22</v>
      </c>
      <c r="Y23" s="324">
        <v>17</v>
      </c>
      <c r="Z23" s="324">
        <v>21</v>
      </c>
      <c r="AA23" s="324">
        <v>22</v>
      </c>
      <c r="AB23" s="324">
        <v>27</v>
      </c>
      <c r="AC23" s="324">
        <v>29</v>
      </c>
      <c r="AD23" s="324">
        <v>25</v>
      </c>
      <c r="AE23" s="324">
        <v>22</v>
      </c>
      <c r="AF23" s="324">
        <v>26</v>
      </c>
      <c r="AG23" s="325">
        <v>280</v>
      </c>
      <c r="AH23" s="326">
        <v>34</v>
      </c>
      <c r="AI23" s="327">
        <v>24</v>
      </c>
      <c r="AJ23" s="327">
        <v>19</v>
      </c>
      <c r="AK23" s="327">
        <v>37</v>
      </c>
      <c r="AL23" s="327">
        <v>45</v>
      </c>
      <c r="AM23" s="327">
        <v>19</v>
      </c>
      <c r="AN23" s="327">
        <v>28</v>
      </c>
      <c r="AO23" s="327">
        <v>0</v>
      </c>
      <c r="AP23" s="327">
        <v>26</v>
      </c>
      <c r="AQ23" s="327">
        <v>24</v>
      </c>
      <c r="AR23" s="327">
        <v>26</v>
      </c>
      <c r="AS23" s="327">
        <v>27</v>
      </c>
      <c r="AT23" s="328">
        <v>309</v>
      </c>
      <c r="AU23" s="329">
        <v>300</v>
      </c>
      <c r="AV23" s="363" t="s">
        <v>1315</v>
      </c>
    </row>
    <row r="24" spans="1:48">
      <c r="A24" s="298">
        <v>21</v>
      </c>
      <c r="B24" s="299" t="s">
        <v>308</v>
      </c>
      <c r="C24" s="300" t="s">
        <v>940</v>
      </c>
      <c r="D24" s="300" t="s">
        <v>941</v>
      </c>
      <c r="E24" s="301" t="s">
        <v>109</v>
      </c>
      <c r="F24" s="302">
        <v>150</v>
      </c>
      <c r="G24" s="303">
        <v>150</v>
      </c>
      <c r="H24" s="303">
        <v>150</v>
      </c>
      <c r="I24" s="303">
        <v>110</v>
      </c>
      <c r="J24" s="303">
        <v>155</v>
      </c>
      <c r="K24" s="303">
        <v>150</v>
      </c>
      <c r="L24" s="303">
        <v>100</v>
      </c>
      <c r="M24" s="303">
        <v>40</v>
      </c>
      <c r="N24" s="303">
        <v>170</v>
      </c>
      <c r="O24" s="303">
        <v>155</v>
      </c>
      <c r="P24" s="303">
        <v>145</v>
      </c>
      <c r="Q24" s="303">
        <v>155</v>
      </c>
      <c r="R24" s="304">
        <v>1630</v>
      </c>
      <c r="S24" s="305">
        <v>2400</v>
      </c>
      <c r="T24" s="364">
        <f t="shared" si="0"/>
        <v>0.6791666666666667</v>
      </c>
      <c r="U24" s="307">
        <v>20</v>
      </c>
      <c r="V24" s="308">
        <v>15</v>
      </c>
      <c r="W24" s="308">
        <v>20</v>
      </c>
      <c r="X24" s="308">
        <v>22</v>
      </c>
      <c r="Y24" s="308">
        <v>31</v>
      </c>
      <c r="Z24" s="308">
        <v>15</v>
      </c>
      <c r="AA24" s="308">
        <v>20</v>
      </c>
      <c r="AB24" s="308">
        <v>10</v>
      </c>
      <c r="AC24" s="308">
        <v>17</v>
      </c>
      <c r="AD24" s="308">
        <v>15</v>
      </c>
      <c r="AE24" s="308">
        <v>15</v>
      </c>
      <c r="AF24" s="308">
        <v>31</v>
      </c>
      <c r="AG24" s="309">
        <v>231</v>
      </c>
      <c r="AH24" s="310">
        <v>15</v>
      </c>
      <c r="AI24" s="311">
        <v>15</v>
      </c>
      <c r="AJ24" s="311">
        <v>15</v>
      </c>
      <c r="AK24" s="311">
        <v>11</v>
      </c>
      <c r="AL24" s="311">
        <v>15</v>
      </c>
      <c r="AM24" s="311">
        <v>15</v>
      </c>
      <c r="AN24" s="311">
        <v>10</v>
      </c>
      <c r="AO24" s="311">
        <v>4</v>
      </c>
      <c r="AP24" s="311">
        <v>17</v>
      </c>
      <c r="AQ24" s="311">
        <v>15</v>
      </c>
      <c r="AR24" s="311">
        <v>15</v>
      </c>
      <c r="AS24" s="311">
        <v>15</v>
      </c>
      <c r="AT24" s="312">
        <v>162</v>
      </c>
      <c r="AU24" s="313">
        <v>240</v>
      </c>
      <c r="AV24" s="363" t="s">
        <v>1316</v>
      </c>
    </row>
    <row r="25" spans="1:48">
      <c r="A25" s="298">
        <v>22</v>
      </c>
      <c r="B25" s="299"/>
      <c r="C25" s="300" t="s">
        <v>810</v>
      </c>
      <c r="D25" s="300" t="s">
        <v>1060</v>
      </c>
      <c r="E25" s="301" t="s">
        <v>1137</v>
      </c>
      <c r="F25" s="302">
        <v>56.9</v>
      </c>
      <c r="G25" s="303">
        <v>130.9</v>
      </c>
      <c r="H25" s="303">
        <v>145.19999999999999</v>
      </c>
      <c r="I25" s="303">
        <v>177.2</v>
      </c>
      <c r="J25" s="303">
        <v>105.8</v>
      </c>
      <c r="K25" s="303">
        <v>136.6</v>
      </c>
      <c r="L25" s="303">
        <v>141.10000000000002</v>
      </c>
      <c r="M25" s="303">
        <v>202.5</v>
      </c>
      <c r="N25" s="303">
        <v>195.1</v>
      </c>
      <c r="O25" s="303">
        <v>211.6</v>
      </c>
      <c r="P25" s="303">
        <v>52.8</v>
      </c>
      <c r="Q25" s="303">
        <v>65.099999999999994</v>
      </c>
      <c r="R25" s="304">
        <v>1620.7999999999997</v>
      </c>
      <c r="S25" s="305">
        <v>1800</v>
      </c>
      <c r="T25" s="364">
        <f t="shared" si="0"/>
        <v>0.90044444444444427</v>
      </c>
      <c r="U25" s="307">
        <v>5</v>
      </c>
      <c r="V25" s="308">
        <v>14</v>
      </c>
      <c r="W25" s="308">
        <v>14</v>
      </c>
      <c r="X25" s="308">
        <v>16</v>
      </c>
      <c r="Y25" s="308">
        <v>10</v>
      </c>
      <c r="Z25" s="308">
        <v>14</v>
      </c>
      <c r="AA25" s="308">
        <v>12</v>
      </c>
      <c r="AB25" s="308">
        <v>16</v>
      </c>
      <c r="AC25" s="308">
        <v>17</v>
      </c>
      <c r="AD25" s="308">
        <v>17</v>
      </c>
      <c r="AE25" s="308">
        <v>6</v>
      </c>
      <c r="AF25" s="308">
        <v>7</v>
      </c>
      <c r="AG25" s="309">
        <v>148</v>
      </c>
      <c r="AH25" s="310">
        <v>0</v>
      </c>
      <c r="AI25" s="311">
        <v>0</v>
      </c>
      <c r="AJ25" s="311">
        <v>0</v>
      </c>
      <c r="AK25" s="311">
        <v>0</v>
      </c>
      <c r="AL25" s="311">
        <v>0</v>
      </c>
      <c r="AM25" s="311">
        <v>0</v>
      </c>
      <c r="AN25" s="311">
        <v>0</v>
      </c>
      <c r="AO25" s="311">
        <v>0</v>
      </c>
      <c r="AP25" s="311">
        <v>0</v>
      </c>
      <c r="AQ25" s="311">
        <v>0</v>
      </c>
      <c r="AR25" s="311">
        <v>0</v>
      </c>
      <c r="AS25" s="311">
        <v>0</v>
      </c>
      <c r="AT25" s="312">
        <v>0</v>
      </c>
      <c r="AU25" s="313">
        <v>0</v>
      </c>
      <c r="AV25" s="363" t="s">
        <v>1317</v>
      </c>
    </row>
    <row r="26" spans="1:48">
      <c r="A26" s="298">
        <v>23</v>
      </c>
      <c r="B26" s="299"/>
      <c r="C26" s="300" t="s">
        <v>794</v>
      </c>
      <c r="D26" s="300" t="s">
        <v>155</v>
      </c>
      <c r="E26" s="301" t="s">
        <v>158</v>
      </c>
      <c r="F26" s="302">
        <v>184</v>
      </c>
      <c r="G26" s="303">
        <v>159</v>
      </c>
      <c r="H26" s="303">
        <v>215</v>
      </c>
      <c r="I26" s="303">
        <v>215</v>
      </c>
      <c r="J26" s="303">
        <v>232</v>
      </c>
      <c r="K26" s="303">
        <v>166</v>
      </c>
      <c r="L26" s="303">
        <v>32</v>
      </c>
      <c r="M26" s="303">
        <v>113</v>
      </c>
      <c r="N26" s="303">
        <v>92</v>
      </c>
      <c r="O26" s="303">
        <v>50</v>
      </c>
      <c r="P26" s="303">
        <v>69</v>
      </c>
      <c r="Q26" s="303">
        <v>83</v>
      </c>
      <c r="R26" s="304">
        <v>1610</v>
      </c>
      <c r="S26" s="305">
        <v>2000</v>
      </c>
      <c r="T26" s="364">
        <f t="shared" si="0"/>
        <v>0.80500000000000005</v>
      </c>
      <c r="U26" s="307">
        <v>15</v>
      </c>
      <c r="V26" s="308">
        <v>14</v>
      </c>
      <c r="W26" s="308">
        <v>25</v>
      </c>
      <c r="X26" s="308">
        <v>22</v>
      </c>
      <c r="Y26" s="308">
        <v>29</v>
      </c>
      <c r="Z26" s="308">
        <v>20</v>
      </c>
      <c r="AA26" s="308">
        <v>4</v>
      </c>
      <c r="AB26" s="308">
        <v>10</v>
      </c>
      <c r="AC26" s="308">
        <v>10</v>
      </c>
      <c r="AD26" s="308">
        <v>5</v>
      </c>
      <c r="AE26" s="308">
        <v>10</v>
      </c>
      <c r="AF26" s="308">
        <v>10</v>
      </c>
      <c r="AG26" s="309">
        <v>174</v>
      </c>
      <c r="AH26" s="310">
        <v>0</v>
      </c>
      <c r="AI26" s="311">
        <v>0</v>
      </c>
      <c r="AJ26" s="311">
        <v>0</v>
      </c>
      <c r="AK26" s="311">
        <v>0</v>
      </c>
      <c r="AL26" s="311">
        <v>0</v>
      </c>
      <c r="AM26" s="311">
        <v>0</v>
      </c>
      <c r="AN26" s="311">
        <v>0</v>
      </c>
      <c r="AO26" s="311">
        <v>0</v>
      </c>
      <c r="AP26" s="311">
        <v>0</v>
      </c>
      <c r="AQ26" s="311">
        <v>0</v>
      </c>
      <c r="AR26" s="311">
        <v>0</v>
      </c>
      <c r="AS26" s="311">
        <v>0</v>
      </c>
      <c r="AT26" s="312">
        <v>0</v>
      </c>
      <c r="AU26" s="313">
        <v>0</v>
      </c>
      <c r="AV26" s="363" t="s">
        <v>1318</v>
      </c>
    </row>
    <row r="27" spans="1:48">
      <c r="A27" s="298">
        <v>24</v>
      </c>
      <c r="B27" s="299"/>
      <c r="C27" s="300" t="s">
        <v>819</v>
      </c>
      <c r="D27" s="300" t="s">
        <v>691</v>
      </c>
      <c r="E27" s="301" t="s">
        <v>692</v>
      </c>
      <c r="F27" s="302">
        <v>150</v>
      </c>
      <c r="G27" s="303">
        <v>105</v>
      </c>
      <c r="H27" s="303">
        <v>146</v>
      </c>
      <c r="I27" s="303">
        <v>148</v>
      </c>
      <c r="J27" s="303">
        <v>127</v>
      </c>
      <c r="K27" s="303">
        <v>130</v>
      </c>
      <c r="L27" s="303">
        <v>135</v>
      </c>
      <c r="M27" s="303">
        <v>170</v>
      </c>
      <c r="N27" s="303">
        <v>120</v>
      </c>
      <c r="O27" s="303">
        <v>85</v>
      </c>
      <c r="P27" s="303">
        <v>125</v>
      </c>
      <c r="Q27" s="303">
        <v>130</v>
      </c>
      <c r="R27" s="304">
        <v>1571</v>
      </c>
      <c r="S27" s="305">
        <v>1500</v>
      </c>
      <c r="T27" s="364">
        <f t="shared" si="0"/>
        <v>1.0473333333333332</v>
      </c>
      <c r="U27" s="307">
        <v>15</v>
      </c>
      <c r="V27" s="308">
        <v>12</v>
      </c>
      <c r="W27" s="308">
        <v>21</v>
      </c>
      <c r="X27" s="308">
        <v>20</v>
      </c>
      <c r="Y27" s="308">
        <v>18</v>
      </c>
      <c r="Z27" s="308">
        <v>18</v>
      </c>
      <c r="AA27" s="308">
        <v>18</v>
      </c>
      <c r="AB27" s="308">
        <v>23</v>
      </c>
      <c r="AC27" s="308">
        <v>19</v>
      </c>
      <c r="AD27" s="308">
        <v>12</v>
      </c>
      <c r="AE27" s="308">
        <v>14</v>
      </c>
      <c r="AF27" s="308">
        <v>21</v>
      </c>
      <c r="AG27" s="309">
        <v>211</v>
      </c>
      <c r="AH27" s="310">
        <v>0</v>
      </c>
      <c r="AI27" s="311">
        <v>0</v>
      </c>
      <c r="AJ27" s="311">
        <v>0</v>
      </c>
      <c r="AK27" s="311">
        <v>0</v>
      </c>
      <c r="AL27" s="311">
        <v>0</v>
      </c>
      <c r="AM27" s="311">
        <v>0</v>
      </c>
      <c r="AN27" s="311">
        <v>0</v>
      </c>
      <c r="AO27" s="311">
        <v>0</v>
      </c>
      <c r="AP27" s="311">
        <v>0</v>
      </c>
      <c r="AQ27" s="311">
        <v>0</v>
      </c>
      <c r="AR27" s="311">
        <v>0</v>
      </c>
      <c r="AS27" s="311">
        <v>0</v>
      </c>
      <c r="AT27" s="312">
        <v>0</v>
      </c>
      <c r="AU27" s="313">
        <v>0</v>
      </c>
      <c r="AV27" s="363" t="s">
        <v>1319</v>
      </c>
    </row>
    <row r="28" spans="1:48">
      <c r="A28" s="298">
        <v>25</v>
      </c>
      <c r="B28" s="299"/>
      <c r="C28" s="300" t="s">
        <v>804</v>
      </c>
      <c r="D28" s="300" t="s">
        <v>1047</v>
      </c>
      <c r="E28" s="301" t="s">
        <v>188</v>
      </c>
      <c r="F28" s="302">
        <v>0</v>
      </c>
      <c r="G28" s="303">
        <v>61</v>
      </c>
      <c r="H28" s="303">
        <v>132</v>
      </c>
      <c r="I28" s="303">
        <v>201</v>
      </c>
      <c r="J28" s="303">
        <v>165</v>
      </c>
      <c r="K28" s="303">
        <v>151</v>
      </c>
      <c r="L28" s="303">
        <v>83</v>
      </c>
      <c r="M28" s="303">
        <v>59</v>
      </c>
      <c r="N28" s="303">
        <v>169</v>
      </c>
      <c r="O28" s="303">
        <v>197</v>
      </c>
      <c r="P28" s="303">
        <v>168</v>
      </c>
      <c r="Q28" s="303">
        <v>181</v>
      </c>
      <c r="R28" s="304">
        <v>1567</v>
      </c>
      <c r="S28" s="305">
        <v>2000</v>
      </c>
      <c r="T28" s="364">
        <f t="shared" si="0"/>
        <v>0.78349999999999997</v>
      </c>
      <c r="U28" s="307"/>
      <c r="V28" s="308">
        <v>8</v>
      </c>
      <c r="W28" s="308">
        <v>15</v>
      </c>
      <c r="X28" s="308">
        <v>25</v>
      </c>
      <c r="Y28" s="308">
        <v>10</v>
      </c>
      <c r="Z28" s="308">
        <v>7</v>
      </c>
      <c r="AA28" s="308">
        <v>8</v>
      </c>
      <c r="AB28" s="308">
        <v>10</v>
      </c>
      <c r="AC28" s="308">
        <v>21</v>
      </c>
      <c r="AD28" s="308">
        <v>24</v>
      </c>
      <c r="AE28" s="308">
        <v>23</v>
      </c>
      <c r="AF28" s="308">
        <v>22</v>
      </c>
      <c r="AG28" s="309">
        <v>173</v>
      </c>
      <c r="AH28" s="310"/>
      <c r="AI28" s="311">
        <v>43</v>
      </c>
      <c r="AJ28" s="311">
        <v>32</v>
      </c>
      <c r="AK28" s="311">
        <v>48</v>
      </c>
      <c r="AL28" s="311">
        <v>74</v>
      </c>
      <c r="AM28" s="311">
        <v>68</v>
      </c>
      <c r="AN28" s="311">
        <v>14</v>
      </c>
      <c r="AO28" s="311">
        <v>40</v>
      </c>
      <c r="AP28" s="311">
        <v>43</v>
      </c>
      <c r="AQ28" s="311">
        <v>58</v>
      </c>
      <c r="AR28" s="311">
        <v>37</v>
      </c>
      <c r="AS28" s="311">
        <v>53</v>
      </c>
      <c r="AT28" s="312">
        <v>510</v>
      </c>
      <c r="AU28" s="313">
        <v>500</v>
      </c>
      <c r="AV28" s="363" t="s">
        <v>1320</v>
      </c>
    </row>
    <row r="29" spans="1:48">
      <c r="A29" s="298">
        <v>26</v>
      </c>
      <c r="B29" s="299"/>
      <c r="C29" s="300" t="s">
        <v>791</v>
      </c>
      <c r="D29" s="300" t="s">
        <v>792</v>
      </c>
      <c r="E29" s="301" t="s">
        <v>109</v>
      </c>
      <c r="F29" s="302">
        <v>100.60000000000001</v>
      </c>
      <c r="G29" s="303">
        <v>103.2</v>
      </c>
      <c r="H29" s="303">
        <v>100.2</v>
      </c>
      <c r="I29" s="303">
        <v>115.8</v>
      </c>
      <c r="J29" s="303">
        <v>106.2</v>
      </c>
      <c r="K29" s="303">
        <v>157.60000000000002</v>
      </c>
      <c r="L29" s="303">
        <v>107</v>
      </c>
      <c r="M29" s="303">
        <v>186.89999999999998</v>
      </c>
      <c r="N29" s="303">
        <v>201.2</v>
      </c>
      <c r="O29" s="303">
        <v>130.69999999999999</v>
      </c>
      <c r="P29" s="303">
        <v>126.80000000000001</v>
      </c>
      <c r="Q29" s="303">
        <v>125.99999999999999</v>
      </c>
      <c r="R29" s="304">
        <v>1562.2</v>
      </c>
      <c r="S29" s="305">
        <v>1800</v>
      </c>
      <c r="T29" s="364">
        <f t="shared" si="0"/>
        <v>0.86788888888888893</v>
      </c>
      <c r="U29" s="307">
        <v>8</v>
      </c>
      <c r="V29" s="308">
        <v>8</v>
      </c>
      <c r="W29" s="308">
        <v>11</v>
      </c>
      <c r="X29" s="308">
        <v>7</v>
      </c>
      <c r="Y29" s="308">
        <v>11</v>
      </c>
      <c r="Z29" s="308">
        <v>11</v>
      </c>
      <c r="AA29" s="308">
        <v>8</v>
      </c>
      <c r="AB29" s="308">
        <v>13</v>
      </c>
      <c r="AC29" s="308">
        <v>15</v>
      </c>
      <c r="AD29" s="308">
        <v>11</v>
      </c>
      <c r="AE29" s="308">
        <v>8</v>
      </c>
      <c r="AF29" s="308">
        <v>9</v>
      </c>
      <c r="AG29" s="309">
        <v>120</v>
      </c>
      <c r="AH29" s="310">
        <v>10</v>
      </c>
      <c r="AI29" s="311">
        <v>12</v>
      </c>
      <c r="AJ29" s="311">
        <v>12</v>
      </c>
      <c r="AK29" s="311">
        <v>14</v>
      </c>
      <c r="AL29" s="311">
        <v>13</v>
      </c>
      <c r="AM29" s="311">
        <v>18</v>
      </c>
      <c r="AN29" s="311">
        <v>13</v>
      </c>
      <c r="AO29" s="311">
        <v>17</v>
      </c>
      <c r="AP29" s="311">
        <v>22</v>
      </c>
      <c r="AQ29" s="311">
        <v>12</v>
      </c>
      <c r="AR29" s="311">
        <v>12</v>
      </c>
      <c r="AS29" s="311">
        <v>14</v>
      </c>
      <c r="AT29" s="312">
        <v>169</v>
      </c>
      <c r="AU29" s="313">
        <v>250</v>
      </c>
      <c r="AV29" s="363" t="s">
        <v>1321</v>
      </c>
    </row>
    <row r="30" spans="1:48">
      <c r="A30" s="298">
        <v>27</v>
      </c>
      <c r="B30" s="299"/>
      <c r="C30" s="300" t="s">
        <v>1263</v>
      </c>
      <c r="D30" s="300" t="s">
        <v>1264</v>
      </c>
      <c r="E30" s="301" t="s">
        <v>1265</v>
      </c>
      <c r="F30" s="302">
        <v>98.2</v>
      </c>
      <c r="G30" s="303">
        <v>166.2</v>
      </c>
      <c r="H30" s="303">
        <v>46.8</v>
      </c>
      <c r="I30" s="303">
        <v>149.10000000000002</v>
      </c>
      <c r="J30" s="303">
        <v>114.1</v>
      </c>
      <c r="K30" s="303">
        <v>127.69999999999999</v>
      </c>
      <c r="L30" s="303">
        <v>151.89999999999998</v>
      </c>
      <c r="M30" s="303">
        <v>146.10000000000002</v>
      </c>
      <c r="N30" s="303">
        <v>197.9</v>
      </c>
      <c r="O30" s="303">
        <v>100.9</v>
      </c>
      <c r="P30" s="303">
        <v>127.69999999999999</v>
      </c>
      <c r="Q30" s="303">
        <v>135</v>
      </c>
      <c r="R30" s="304">
        <v>1561.6000000000001</v>
      </c>
      <c r="S30" s="305">
        <v>3600</v>
      </c>
      <c r="T30" s="364">
        <f t="shared" si="0"/>
        <v>0.43377777777777782</v>
      </c>
      <c r="U30" s="307">
        <v>6</v>
      </c>
      <c r="V30" s="308">
        <v>10</v>
      </c>
      <c r="W30" s="308">
        <v>7</v>
      </c>
      <c r="X30" s="308">
        <v>10</v>
      </c>
      <c r="Y30" s="308">
        <v>11</v>
      </c>
      <c r="Z30" s="308">
        <v>10</v>
      </c>
      <c r="AA30" s="308">
        <v>8</v>
      </c>
      <c r="AB30" s="308">
        <v>8</v>
      </c>
      <c r="AC30" s="308">
        <v>9</v>
      </c>
      <c r="AD30" s="308">
        <v>6</v>
      </c>
      <c r="AE30" s="308">
        <v>8</v>
      </c>
      <c r="AF30" s="308">
        <v>8</v>
      </c>
      <c r="AG30" s="309">
        <v>101</v>
      </c>
      <c r="AH30" s="310">
        <v>23</v>
      </c>
      <c r="AI30" s="311">
        <v>31</v>
      </c>
      <c r="AJ30" s="311">
        <v>6</v>
      </c>
      <c r="AK30" s="311">
        <v>26</v>
      </c>
      <c r="AL30" s="311">
        <v>19</v>
      </c>
      <c r="AM30" s="311">
        <v>37</v>
      </c>
      <c r="AN30" s="311">
        <v>39</v>
      </c>
      <c r="AO30" s="311">
        <v>30</v>
      </c>
      <c r="AP30" s="311">
        <v>39</v>
      </c>
      <c r="AQ30" s="311">
        <v>12</v>
      </c>
      <c r="AR30" s="311">
        <v>25</v>
      </c>
      <c r="AS30" s="311">
        <v>18</v>
      </c>
      <c r="AT30" s="312">
        <v>305</v>
      </c>
      <c r="AU30" s="313">
        <v>360</v>
      </c>
      <c r="AV30" s="363" t="s">
        <v>1322</v>
      </c>
    </row>
    <row r="31" spans="1:48">
      <c r="A31" s="298">
        <v>28</v>
      </c>
      <c r="B31" s="299"/>
      <c r="C31" s="300" t="s">
        <v>839</v>
      </c>
      <c r="D31" s="300" t="s">
        <v>255</v>
      </c>
      <c r="E31" s="301" t="s">
        <v>188</v>
      </c>
      <c r="F31" s="302">
        <v>124</v>
      </c>
      <c r="G31" s="303">
        <v>129</v>
      </c>
      <c r="H31" s="303">
        <v>137</v>
      </c>
      <c r="I31" s="303">
        <v>108</v>
      </c>
      <c r="J31" s="303">
        <v>134</v>
      </c>
      <c r="K31" s="303">
        <v>117</v>
      </c>
      <c r="L31" s="303">
        <v>101</v>
      </c>
      <c r="M31" s="303">
        <v>111</v>
      </c>
      <c r="N31" s="303">
        <v>116</v>
      </c>
      <c r="O31" s="303">
        <v>123</v>
      </c>
      <c r="P31" s="303">
        <v>133</v>
      </c>
      <c r="Q31" s="303">
        <v>136</v>
      </c>
      <c r="R31" s="304">
        <v>1469</v>
      </c>
      <c r="S31" s="305">
        <v>1200</v>
      </c>
      <c r="T31" s="364">
        <f t="shared" si="0"/>
        <v>1.2241666666666666</v>
      </c>
      <c r="U31" s="307">
        <v>16</v>
      </c>
      <c r="V31" s="308">
        <v>20</v>
      </c>
      <c r="W31" s="308">
        <v>21</v>
      </c>
      <c r="X31" s="308">
        <v>16</v>
      </c>
      <c r="Y31" s="308">
        <v>18</v>
      </c>
      <c r="Z31" s="308">
        <v>15</v>
      </c>
      <c r="AA31" s="308">
        <v>14</v>
      </c>
      <c r="AB31" s="308">
        <v>15</v>
      </c>
      <c r="AC31" s="308">
        <v>16</v>
      </c>
      <c r="AD31" s="308">
        <v>16</v>
      </c>
      <c r="AE31" s="308">
        <v>17</v>
      </c>
      <c r="AF31" s="308">
        <v>18</v>
      </c>
      <c r="AG31" s="309">
        <v>202</v>
      </c>
      <c r="AH31" s="310">
        <v>0</v>
      </c>
      <c r="AI31" s="311">
        <v>0</v>
      </c>
      <c r="AJ31" s="311">
        <v>0</v>
      </c>
      <c r="AK31" s="311">
        <v>0</v>
      </c>
      <c r="AL31" s="311">
        <v>0</v>
      </c>
      <c r="AM31" s="311">
        <v>0</v>
      </c>
      <c r="AN31" s="311">
        <v>0</v>
      </c>
      <c r="AO31" s="311">
        <v>0</v>
      </c>
      <c r="AP31" s="311">
        <v>0</v>
      </c>
      <c r="AQ31" s="311">
        <v>0</v>
      </c>
      <c r="AR31" s="311">
        <v>0</v>
      </c>
      <c r="AS31" s="311">
        <v>0</v>
      </c>
      <c r="AT31" s="312">
        <v>0</v>
      </c>
      <c r="AU31" s="313">
        <v>0</v>
      </c>
      <c r="AV31" s="363" t="s">
        <v>1323</v>
      </c>
    </row>
    <row r="32" spans="1:48">
      <c r="A32" s="298">
        <v>29</v>
      </c>
      <c r="B32" s="299"/>
      <c r="C32" s="300" t="s">
        <v>1145</v>
      </c>
      <c r="D32" s="300" t="s">
        <v>1146</v>
      </c>
      <c r="E32" s="301" t="s">
        <v>109</v>
      </c>
      <c r="F32" s="302">
        <v>120</v>
      </c>
      <c r="G32" s="303">
        <v>144</v>
      </c>
      <c r="H32" s="303">
        <v>85</v>
      </c>
      <c r="I32" s="303">
        <v>113</v>
      </c>
      <c r="J32" s="303">
        <v>140</v>
      </c>
      <c r="K32" s="303">
        <v>208</v>
      </c>
      <c r="L32" s="303">
        <v>139</v>
      </c>
      <c r="M32" s="303">
        <v>77</v>
      </c>
      <c r="N32" s="303">
        <v>123</v>
      </c>
      <c r="O32" s="303">
        <v>94.5</v>
      </c>
      <c r="P32" s="303">
        <v>82</v>
      </c>
      <c r="Q32" s="303">
        <v>114</v>
      </c>
      <c r="R32" s="304">
        <v>1439.5</v>
      </c>
      <c r="S32" s="305">
        <v>1560</v>
      </c>
      <c r="T32" s="364">
        <f t="shared" si="0"/>
        <v>0.92275641025641031</v>
      </c>
      <c r="U32" s="307">
        <v>9</v>
      </c>
      <c r="V32" s="308">
        <v>7</v>
      </c>
      <c r="W32" s="308">
        <v>8</v>
      </c>
      <c r="X32" s="308">
        <v>8</v>
      </c>
      <c r="Y32" s="308">
        <v>6</v>
      </c>
      <c r="Z32" s="308">
        <v>16</v>
      </c>
      <c r="AA32" s="308">
        <v>7</v>
      </c>
      <c r="AB32" s="308">
        <v>5</v>
      </c>
      <c r="AC32" s="308">
        <v>9</v>
      </c>
      <c r="AD32" s="308">
        <v>9</v>
      </c>
      <c r="AE32" s="308">
        <v>6</v>
      </c>
      <c r="AF32" s="308">
        <v>5</v>
      </c>
      <c r="AG32" s="309">
        <v>95</v>
      </c>
      <c r="AH32" s="310">
        <v>21</v>
      </c>
      <c r="AI32" s="311">
        <v>22</v>
      </c>
      <c r="AJ32" s="311">
        <v>15</v>
      </c>
      <c r="AK32" s="311">
        <v>23</v>
      </c>
      <c r="AL32" s="311">
        <v>23</v>
      </c>
      <c r="AM32" s="311">
        <v>43</v>
      </c>
      <c r="AN32" s="311">
        <v>18</v>
      </c>
      <c r="AO32" s="311">
        <v>13</v>
      </c>
      <c r="AP32" s="311">
        <v>15</v>
      </c>
      <c r="AQ32" s="311">
        <v>11</v>
      </c>
      <c r="AR32" s="311">
        <v>9</v>
      </c>
      <c r="AS32" s="311">
        <v>15</v>
      </c>
      <c r="AT32" s="312">
        <v>228</v>
      </c>
      <c r="AU32" s="313">
        <v>360</v>
      </c>
      <c r="AV32" s="363" t="s">
        <v>1324</v>
      </c>
    </row>
    <row r="33" spans="1:48">
      <c r="A33" s="314">
        <v>30</v>
      </c>
      <c r="B33" s="315"/>
      <c r="C33" s="316" t="s">
        <v>838</v>
      </c>
      <c r="D33" s="316" t="s">
        <v>248</v>
      </c>
      <c r="E33" s="317" t="s">
        <v>1246</v>
      </c>
      <c r="F33" s="318">
        <v>137</v>
      </c>
      <c r="G33" s="319">
        <v>141</v>
      </c>
      <c r="H33" s="319">
        <v>116</v>
      </c>
      <c r="I33" s="319">
        <v>51</v>
      </c>
      <c r="J33" s="319">
        <v>98</v>
      </c>
      <c r="K33" s="319">
        <v>133</v>
      </c>
      <c r="L33" s="319">
        <v>109</v>
      </c>
      <c r="M33" s="319">
        <v>108</v>
      </c>
      <c r="N33" s="319">
        <v>179</v>
      </c>
      <c r="O33" s="319">
        <v>147</v>
      </c>
      <c r="P33" s="319">
        <v>110</v>
      </c>
      <c r="Q33" s="319">
        <v>94</v>
      </c>
      <c r="R33" s="320">
        <v>1423</v>
      </c>
      <c r="S33" s="321">
        <v>1500</v>
      </c>
      <c r="T33" s="365">
        <f t="shared" si="0"/>
        <v>0.94866666666666666</v>
      </c>
      <c r="U33" s="323">
        <v>5</v>
      </c>
      <c r="V33" s="324">
        <v>12</v>
      </c>
      <c r="W33" s="324">
        <v>8</v>
      </c>
      <c r="X33" s="324">
        <v>4</v>
      </c>
      <c r="Y33" s="324">
        <v>7</v>
      </c>
      <c r="Z33" s="324">
        <v>10</v>
      </c>
      <c r="AA33" s="324">
        <v>7</v>
      </c>
      <c r="AB33" s="324">
        <v>7</v>
      </c>
      <c r="AC33" s="324">
        <v>12</v>
      </c>
      <c r="AD33" s="324">
        <v>11</v>
      </c>
      <c r="AE33" s="324">
        <v>8</v>
      </c>
      <c r="AF33" s="324">
        <v>7</v>
      </c>
      <c r="AG33" s="325">
        <v>98</v>
      </c>
      <c r="AH33" s="326">
        <v>0</v>
      </c>
      <c r="AI33" s="327">
        <v>0</v>
      </c>
      <c r="AJ33" s="327">
        <v>0</v>
      </c>
      <c r="AK33" s="327">
        <v>0</v>
      </c>
      <c r="AL33" s="327">
        <v>0</v>
      </c>
      <c r="AM33" s="327">
        <v>0</v>
      </c>
      <c r="AN33" s="327">
        <v>0</v>
      </c>
      <c r="AO33" s="327">
        <v>0</v>
      </c>
      <c r="AP33" s="327">
        <v>0</v>
      </c>
      <c r="AQ33" s="327">
        <v>0</v>
      </c>
      <c r="AR33" s="327">
        <v>0</v>
      </c>
      <c r="AS33" s="327">
        <v>0</v>
      </c>
      <c r="AT33" s="328">
        <v>0</v>
      </c>
      <c r="AU33" s="329">
        <v>0</v>
      </c>
      <c r="AV33" s="363" t="s">
        <v>1325</v>
      </c>
    </row>
    <row r="34" spans="1:48">
      <c r="A34" s="298">
        <v>31</v>
      </c>
      <c r="B34" s="299"/>
      <c r="C34" s="300" t="s">
        <v>808</v>
      </c>
      <c r="D34" s="300" t="s">
        <v>911</v>
      </c>
      <c r="E34" s="301" t="s">
        <v>142</v>
      </c>
      <c r="F34" s="302">
        <v>128</v>
      </c>
      <c r="G34" s="303">
        <v>144</v>
      </c>
      <c r="H34" s="303">
        <v>134</v>
      </c>
      <c r="I34" s="303">
        <v>138</v>
      </c>
      <c r="J34" s="303">
        <v>79</v>
      </c>
      <c r="K34" s="303">
        <v>111</v>
      </c>
      <c r="L34" s="303">
        <v>110</v>
      </c>
      <c r="M34" s="303">
        <v>101</v>
      </c>
      <c r="N34" s="303">
        <v>131</v>
      </c>
      <c r="O34" s="303">
        <v>103</v>
      </c>
      <c r="P34" s="303">
        <v>96</v>
      </c>
      <c r="Q34" s="303">
        <v>141</v>
      </c>
      <c r="R34" s="304">
        <v>1416</v>
      </c>
      <c r="S34" s="305">
        <v>1500</v>
      </c>
      <c r="T34" s="364">
        <f t="shared" si="0"/>
        <v>0.94399999999999995</v>
      </c>
      <c r="U34" s="307">
        <v>11</v>
      </c>
      <c r="V34" s="308">
        <v>11</v>
      </c>
      <c r="W34" s="308">
        <v>11</v>
      </c>
      <c r="X34" s="308">
        <v>11</v>
      </c>
      <c r="Y34" s="308">
        <v>7</v>
      </c>
      <c r="Z34" s="308">
        <v>11</v>
      </c>
      <c r="AA34" s="308">
        <v>10</v>
      </c>
      <c r="AB34" s="308">
        <v>9</v>
      </c>
      <c r="AC34" s="308">
        <v>11</v>
      </c>
      <c r="AD34" s="308">
        <v>9</v>
      </c>
      <c r="AE34" s="308">
        <v>7</v>
      </c>
      <c r="AF34" s="308">
        <v>11</v>
      </c>
      <c r="AG34" s="309">
        <v>119</v>
      </c>
      <c r="AH34" s="310">
        <v>0</v>
      </c>
      <c r="AI34" s="311">
        <v>0</v>
      </c>
      <c r="AJ34" s="311">
        <v>0</v>
      </c>
      <c r="AK34" s="311">
        <v>0</v>
      </c>
      <c r="AL34" s="311">
        <v>0</v>
      </c>
      <c r="AM34" s="311">
        <v>0</v>
      </c>
      <c r="AN34" s="311">
        <v>0</v>
      </c>
      <c r="AO34" s="311">
        <v>0</v>
      </c>
      <c r="AP34" s="311">
        <v>0</v>
      </c>
      <c r="AQ34" s="311">
        <v>0</v>
      </c>
      <c r="AR34" s="311">
        <v>0</v>
      </c>
      <c r="AS34" s="311">
        <v>0</v>
      </c>
      <c r="AT34" s="312">
        <v>0</v>
      </c>
      <c r="AU34" s="313">
        <v>0</v>
      </c>
      <c r="AV34" s="363" t="s">
        <v>1326</v>
      </c>
    </row>
    <row r="35" spans="1:48">
      <c r="A35" s="298">
        <v>32</v>
      </c>
      <c r="B35" s="299"/>
      <c r="C35" s="300" t="s">
        <v>849</v>
      </c>
      <c r="D35" s="300" t="s">
        <v>140</v>
      </c>
      <c r="E35" s="301" t="s">
        <v>109</v>
      </c>
      <c r="F35" s="302">
        <v>114</v>
      </c>
      <c r="G35" s="303">
        <v>122</v>
      </c>
      <c r="H35" s="303">
        <v>128</v>
      </c>
      <c r="I35" s="303">
        <v>112</v>
      </c>
      <c r="J35" s="303">
        <v>81</v>
      </c>
      <c r="K35" s="303">
        <v>104</v>
      </c>
      <c r="L35" s="303">
        <v>112</v>
      </c>
      <c r="M35" s="303">
        <v>111</v>
      </c>
      <c r="N35" s="303">
        <v>119</v>
      </c>
      <c r="O35" s="303">
        <v>119</v>
      </c>
      <c r="P35" s="303">
        <v>118</v>
      </c>
      <c r="Q35" s="303">
        <v>113</v>
      </c>
      <c r="R35" s="304">
        <v>1353</v>
      </c>
      <c r="S35" s="305">
        <v>1200</v>
      </c>
      <c r="T35" s="364">
        <f t="shared" si="0"/>
        <v>1.1274999999999999</v>
      </c>
      <c r="U35" s="307">
        <v>30</v>
      </c>
      <c r="V35" s="308">
        <v>31</v>
      </c>
      <c r="W35" s="308">
        <v>30</v>
      </c>
      <c r="X35" s="308">
        <v>31</v>
      </c>
      <c r="Y35" s="308">
        <v>31</v>
      </c>
      <c r="Z35" s="308">
        <v>30</v>
      </c>
      <c r="AA35" s="308">
        <v>31</v>
      </c>
      <c r="AB35" s="308">
        <v>30</v>
      </c>
      <c r="AC35" s="308">
        <v>31</v>
      </c>
      <c r="AD35" s="308">
        <v>31</v>
      </c>
      <c r="AE35" s="308">
        <v>29</v>
      </c>
      <c r="AF35" s="308">
        <v>31</v>
      </c>
      <c r="AG35" s="309">
        <v>366</v>
      </c>
      <c r="AH35" s="310">
        <v>18</v>
      </c>
      <c r="AI35" s="311">
        <v>16</v>
      </c>
      <c r="AJ35" s="311">
        <v>18</v>
      </c>
      <c r="AK35" s="311">
        <v>14</v>
      </c>
      <c r="AL35" s="311">
        <v>10</v>
      </c>
      <c r="AM35" s="311">
        <v>15</v>
      </c>
      <c r="AN35" s="311">
        <v>14</v>
      </c>
      <c r="AO35" s="311">
        <v>12</v>
      </c>
      <c r="AP35" s="311">
        <v>15</v>
      </c>
      <c r="AQ35" s="311">
        <v>14</v>
      </c>
      <c r="AR35" s="311">
        <v>14</v>
      </c>
      <c r="AS35" s="311">
        <v>14</v>
      </c>
      <c r="AT35" s="312">
        <v>174</v>
      </c>
      <c r="AU35" s="313">
        <v>150</v>
      </c>
      <c r="AV35" s="363" t="s">
        <v>1327</v>
      </c>
    </row>
    <row r="36" spans="1:48">
      <c r="A36" s="298">
        <v>33</v>
      </c>
      <c r="B36" s="299"/>
      <c r="C36" s="300" t="s">
        <v>1069</v>
      </c>
      <c r="D36" s="300" t="s">
        <v>1070</v>
      </c>
      <c r="E36" s="301" t="s">
        <v>168</v>
      </c>
      <c r="F36" s="302">
        <v>90.5</v>
      </c>
      <c r="G36" s="303">
        <v>102.39999999999999</v>
      </c>
      <c r="H36" s="303">
        <v>129</v>
      </c>
      <c r="I36" s="303">
        <v>88</v>
      </c>
      <c r="J36" s="303">
        <v>110.4</v>
      </c>
      <c r="K36" s="303">
        <v>71.7</v>
      </c>
      <c r="L36" s="303">
        <v>137</v>
      </c>
      <c r="M36" s="303">
        <v>85</v>
      </c>
      <c r="N36" s="303">
        <v>113.3</v>
      </c>
      <c r="O36" s="303">
        <v>73.3</v>
      </c>
      <c r="P36" s="303">
        <v>151</v>
      </c>
      <c r="Q36" s="303">
        <v>105.9</v>
      </c>
      <c r="R36" s="304">
        <v>1257.5</v>
      </c>
      <c r="S36" s="305">
        <v>2000</v>
      </c>
      <c r="T36" s="364">
        <f t="shared" si="0"/>
        <v>0.62875000000000003</v>
      </c>
      <c r="U36" s="307">
        <v>8</v>
      </c>
      <c r="V36" s="308">
        <v>12</v>
      </c>
      <c r="W36" s="308">
        <v>11</v>
      </c>
      <c r="X36" s="308">
        <v>10</v>
      </c>
      <c r="Y36" s="308">
        <v>15</v>
      </c>
      <c r="Z36" s="308">
        <v>8</v>
      </c>
      <c r="AA36" s="308">
        <v>14</v>
      </c>
      <c r="AB36" s="308">
        <v>8</v>
      </c>
      <c r="AC36" s="308">
        <v>10</v>
      </c>
      <c r="AD36" s="308">
        <v>6</v>
      </c>
      <c r="AE36" s="308">
        <v>9</v>
      </c>
      <c r="AF36" s="308">
        <v>11</v>
      </c>
      <c r="AG36" s="309">
        <v>122</v>
      </c>
      <c r="AH36" s="310">
        <v>12</v>
      </c>
      <c r="AI36" s="311">
        <v>13</v>
      </c>
      <c r="AJ36" s="311">
        <v>16</v>
      </c>
      <c r="AK36" s="311">
        <v>12</v>
      </c>
      <c r="AL36" s="311">
        <v>14</v>
      </c>
      <c r="AM36" s="311">
        <v>7</v>
      </c>
      <c r="AN36" s="311">
        <v>13</v>
      </c>
      <c r="AO36" s="311">
        <v>14</v>
      </c>
      <c r="AP36" s="311">
        <v>14</v>
      </c>
      <c r="AQ36" s="311">
        <v>9</v>
      </c>
      <c r="AR36" s="311">
        <v>18</v>
      </c>
      <c r="AS36" s="311">
        <v>12</v>
      </c>
      <c r="AT36" s="312">
        <v>154</v>
      </c>
      <c r="AU36" s="313">
        <v>200</v>
      </c>
      <c r="AV36" s="363" t="s">
        <v>1328</v>
      </c>
    </row>
    <row r="37" spans="1:48">
      <c r="A37" s="298">
        <v>34</v>
      </c>
      <c r="B37" s="299"/>
      <c r="C37" s="300" t="s">
        <v>1150</v>
      </c>
      <c r="D37" s="300" t="s">
        <v>1151</v>
      </c>
      <c r="E37" s="301" t="s">
        <v>109</v>
      </c>
      <c r="F37" s="302">
        <v>171</v>
      </c>
      <c r="G37" s="303">
        <v>105</v>
      </c>
      <c r="H37" s="303">
        <v>136</v>
      </c>
      <c r="I37" s="303">
        <v>122</v>
      </c>
      <c r="J37" s="303">
        <v>62</v>
      </c>
      <c r="K37" s="303">
        <v>139</v>
      </c>
      <c r="L37" s="303">
        <v>150</v>
      </c>
      <c r="M37" s="303">
        <v>131</v>
      </c>
      <c r="N37" s="303">
        <v>65</v>
      </c>
      <c r="O37" s="303">
        <v>30</v>
      </c>
      <c r="P37" s="303">
        <v>53</v>
      </c>
      <c r="Q37" s="303">
        <v>77</v>
      </c>
      <c r="R37" s="304">
        <v>1241</v>
      </c>
      <c r="S37" s="305">
        <v>1500</v>
      </c>
      <c r="T37" s="364">
        <f t="shared" si="0"/>
        <v>0.82733333333333337</v>
      </c>
      <c r="U37" s="307">
        <v>13</v>
      </c>
      <c r="V37" s="308">
        <v>11</v>
      </c>
      <c r="W37" s="308">
        <v>14</v>
      </c>
      <c r="X37" s="308">
        <v>11</v>
      </c>
      <c r="Y37" s="308">
        <v>6</v>
      </c>
      <c r="Z37" s="308">
        <v>14</v>
      </c>
      <c r="AA37" s="308">
        <v>15</v>
      </c>
      <c r="AB37" s="308">
        <v>9</v>
      </c>
      <c r="AC37" s="308">
        <v>7</v>
      </c>
      <c r="AD37" s="308">
        <v>4</v>
      </c>
      <c r="AE37" s="308">
        <v>7</v>
      </c>
      <c r="AF37" s="308">
        <v>8</v>
      </c>
      <c r="AG37" s="309">
        <v>119</v>
      </c>
      <c r="AH37" s="310">
        <v>0</v>
      </c>
      <c r="AI37" s="311">
        <v>0</v>
      </c>
      <c r="AJ37" s="311">
        <v>0</v>
      </c>
      <c r="AK37" s="311">
        <v>0</v>
      </c>
      <c r="AL37" s="311">
        <v>0</v>
      </c>
      <c r="AM37" s="311">
        <v>0</v>
      </c>
      <c r="AN37" s="311">
        <v>0</v>
      </c>
      <c r="AO37" s="311">
        <v>0</v>
      </c>
      <c r="AP37" s="311">
        <v>0</v>
      </c>
      <c r="AQ37" s="311">
        <v>0</v>
      </c>
      <c r="AR37" s="311">
        <v>0</v>
      </c>
      <c r="AS37" s="311">
        <v>0</v>
      </c>
      <c r="AT37" s="312">
        <v>0</v>
      </c>
      <c r="AU37" s="313">
        <v>0</v>
      </c>
      <c r="AV37" s="363" t="s">
        <v>1329</v>
      </c>
    </row>
    <row r="38" spans="1:48">
      <c r="A38" s="298">
        <v>35</v>
      </c>
      <c r="B38" s="299"/>
      <c r="C38" s="300" t="s">
        <v>822</v>
      </c>
      <c r="D38" s="300" t="s">
        <v>244</v>
      </c>
      <c r="E38" s="301" t="s">
        <v>109</v>
      </c>
      <c r="F38" s="302">
        <v>114.3</v>
      </c>
      <c r="G38" s="303">
        <v>154</v>
      </c>
      <c r="H38" s="303">
        <v>112</v>
      </c>
      <c r="I38" s="303">
        <v>106</v>
      </c>
      <c r="J38" s="303">
        <v>125</v>
      </c>
      <c r="K38" s="303">
        <v>131</v>
      </c>
      <c r="L38" s="303">
        <v>106.2</v>
      </c>
      <c r="M38" s="303">
        <v>87.2</v>
      </c>
      <c r="N38" s="303">
        <v>73.5</v>
      </c>
      <c r="O38" s="303">
        <v>50</v>
      </c>
      <c r="P38" s="303">
        <v>64.5</v>
      </c>
      <c r="Q38" s="303">
        <v>94</v>
      </c>
      <c r="R38" s="304">
        <v>1217.7</v>
      </c>
      <c r="S38" s="305">
        <v>1200</v>
      </c>
      <c r="T38" s="364">
        <f t="shared" si="0"/>
        <v>1.01475</v>
      </c>
      <c r="U38" s="307">
        <v>19</v>
      </c>
      <c r="V38" s="308">
        <v>15</v>
      </c>
      <c r="W38" s="308">
        <v>17</v>
      </c>
      <c r="X38" s="308">
        <v>11</v>
      </c>
      <c r="Y38" s="308">
        <v>16</v>
      </c>
      <c r="Z38" s="308">
        <v>10</v>
      </c>
      <c r="AA38" s="308">
        <v>8</v>
      </c>
      <c r="AB38" s="308">
        <v>9</v>
      </c>
      <c r="AC38" s="308">
        <v>10</v>
      </c>
      <c r="AD38" s="308">
        <v>8</v>
      </c>
      <c r="AE38" s="308">
        <v>12</v>
      </c>
      <c r="AF38" s="308">
        <v>11</v>
      </c>
      <c r="AG38" s="309">
        <v>146</v>
      </c>
      <c r="AH38" s="310">
        <v>0</v>
      </c>
      <c r="AI38" s="311">
        <v>0</v>
      </c>
      <c r="AJ38" s="311">
        <v>0</v>
      </c>
      <c r="AK38" s="311">
        <v>0</v>
      </c>
      <c r="AL38" s="311">
        <v>0</v>
      </c>
      <c r="AM38" s="311">
        <v>0</v>
      </c>
      <c r="AN38" s="311">
        <v>0</v>
      </c>
      <c r="AO38" s="311">
        <v>0</v>
      </c>
      <c r="AP38" s="311">
        <v>0</v>
      </c>
      <c r="AQ38" s="311">
        <v>0</v>
      </c>
      <c r="AR38" s="311">
        <v>0</v>
      </c>
      <c r="AS38" s="311">
        <v>0</v>
      </c>
      <c r="AT38" s="312">
        <v>0</v>
      </c>
      <c r="AU38" s="313">
        <v>0</v>
      </c>
      <c r="AV38" s="363" t="s">
        <v>1330</v>
      </c>
    </row>
    <row r="39" spans="1:48">
      <c r="A39" s="298">
        <v>36</v>
      </c>
      <c r="B39" s="299" t="s">
        <v>308</v>
      </c>
      <c r="C39" s="300" t="s">
        <v>1266</v>
      </c>
      <c r="D39" s="300" t="s">
        <v>1267</v>
      </c>
      <c r="E39" s="301" t="s">
        <v>1268</v>
      </c>
      <c r="F39" s="302">
        <v>97.3</v>
      </c>
      <c r="G39" s="303">
        <v>144.6</v>
      </c>
      <c r="H39" s="303">
        <v>101</v>
      </c>
      <c r="I39" s="303">
        <v>64.3</v>
      </c>
      <c r="J39" s="303">
        <v>112</v>
      </c>
      <c r="K39" s="303">
        <v>108</v>
      </c>
      <c r="L39" s="303">
        <v>72.7</v>
      </c>
      <c r="M39" s="303">
        <v>100.9</v>
      </c>
      <c r="N39" s="303">
        <v>98.7</v>
      </c>
      <c r="O39" s="303">
        <v>148.1</v>
      </c>
      <c r="P39" s="303">
        <v>105.5</v>
      </c>
      <c r="Q39" s="303">
        <v>59</v>
      </c>
      <c r="R39" s="304">
        <v>1212.1000000000001</v>
      </c>
      <c r="S39" s="305">
        <v>1500</v>
      </c>
      <c r="T39" s="364">
        <f t="shared" si="0"/>
        <v>0.80806666666666671</v>
      </c>
      <c r="U39" s="307">
        <v>18</v>
      </c>
      <c r="V39" s="308">
        <v>23</v>
      </c>
      <c r="W39" s="308">
        <v>16</v>
      </c>
      <c r="X39" s="308">
        <v>13</v>
      </c>
      <c r="Y39" s="308">
        <v>16</v>
      </c>
      <c r="Z39" s="308">
        <v>17</v>
      </c>
      <c r="AA39" s="308">
        <v>13</v>
      </c>
      <c r="AB39" s="308">
        <v>14</v>
      </c>
      <c r="AC39" s="308">
        <v>14</v>
      </c>
      <c r="AD39" s="308">
        <v>19</v>
      </c>
      <c r="AE39" s="308">
        <v>18</v>
      </c>
      <c r="AF39" s="308">
        <v>12</v>
      </c>
      <c r="AG39" s="309">
        <v>193</v>
      </c>
      <c r="AH39" s="310">
        <v>0</v>
      </c>
      <c r="AI39" s="311">
        <v>0</v>
      </c>
      <c r="AJ39" s="311">
        <v>0</v>
      </c>
      <c r="AK39" s="311">
        <v>0</v>
      </c>
      <c r="AL39" s="311">
        <v>0</v>
      </c>
      <c r="AM39" s="311">
        <v>0</v>
      </c>
      <c r="AN39" s="311">
        <v>0</v>
      </c>
      <c r="AO39" s="311">
        <v>16</v>
      </c>
      <c r="AP39" s="311">
        <v>20</v>
      </c>
      <c r="AQ39" s="311">
        <v>0</v>
      </c>
      <c r="AR39" s="311">
        <v>0</v>
      </c>
      <c r="AS39" s="311">
        <v>0</v>
      </c>
      <c r="AT39" s="312">
        <v>36</v>
      </c>
      <c r="AU39" s="313">
        <v>0</v>
      </c>
      <c r="AV39" s="363" t="s">
        <v>1331</v>
      </c>
    </row>
    <row r="40" spans="1:48">
      <c r="A40" s="298">
        <v>37</v>
      </c>
      <c r="B40" s="299"/>
      <c r="C40" s="300" t="s">
        <v>806</v>
      </c>
      <c r="D40" s="300" t="s">
        <v>229</v>
      </c>
      <c r="E40" s="301" t="s">
        <v>109</v>
      </c>
      <c r="F40" s="302">
        <v>99.1</v>
      </c>
      <c r="G40" s="303">
        <v>75.400000000000006</v>
      </c>
      <c r="H40" s="303">
        <v>79.900000000000006</v>
      </c>
      <c r="I40" s="303">
        <v>81.099999999999994</v>
      </c>
      <c r="J40" s="303">
        <v>87.5</v>
      </c>
      <c r="K40" s="303">
        <v>43.9</v>
      </c>
      <c r="L40" s="303">
        <v>99.3</v>
      </c>
      <c r="M40" s="303">
        <v>117.8</v>
      </c>
      <c r="N40" s="303">
        <v>106.4</v>
      </c>
      <c r="O40" s="303">
        <v>105.5</v>
      </c>
      <c r="P40" s="303">
        <v>142.19999999999999</v>
      </c>
      <c r="Q40" s="303">
        <v>160.19999999999999</v>
      </c>
      <c r="R40" s="304">
        <v>1198.3</v>
      </c>
      <c r="S40" s="305">
        <v>2000</v>
      </c>
      <c r="T40" s="364">
        <f t="shared" si="0"/>
        <v>0.59914999999999996</v>
      </c>
      <c r="U40" s="307">
        <v>13</v>
      </c>
      <c r="V40" s="308">
        <v>11</v>
      </c>
      <c r="W40" s="308">
        <v>13</v>
      </c>
      <c r="X40" s="308">
        <v>9</v>
      </c>
      <c r="Y40" s="308">
        <v>13</v>
      </c>
      <c r="Z40" s="308">
        <v>7</v>
      </c>
      <c r="AA40" s="308">
        <v>14</v>
      </c>
      <c r="AB40" s="308">
        <v>16</v>
      </c>
      <c r="AC40" s="308">
        <v>15</v>
      </c>
      <c r="AD40" s="308">
        <v>14</v>
      </c>
      <c r="AE40" s="308">
        <v>19</v>
      </c>
      <c r="AF40" s="308">
        <v>21</v>
      </c>
      <c r="AG40" s="309">
        <v>165</v>
      </c>
      <c r="AH40" s="310">
        <v>16</v>
      </c>
      <c r="AI40" s="311">
        <v>13</v>
      </c>
      <c r="AJ40" s="311">
        <v>18</v>
      </c>
      <c r="AK40" s="311">
        <v>12</v>
      </c>
      <c r="AL40" s="311">
        <v>20</v>
      </c>
      <c r="AM40" s="311">
        <v>8</v>
      </c>
      <c r="AN40" s="311">
        <v>15</v>
      </c>
      <c r="AO40" s="311">
        <v>15</v>
      </c>
      <c r="AP40" s="311">
        <v>17</v>
      </c>
      <c r="AQ40" s="311">
        <v>16</v>
      </c>
      <c r="AR40" s="311">
        <v>22</v>
      </c>
      <c r="AS40" s="311">
        <v>24</v>
      </c>
      <c r="AT40" s="312">
        <v>196</v>
      </c>
      <c r="AU40" s="313">
        <v>0</v>
      </c>
      <c r="AV40" s="363" t="s">
        <v>1332</v>
      </c>
    </row>
    <row r="41" spans="1:48">
      <c r="A41" s="298">
        <v>38</v>
      </c>
      <c r="B41" s="299" t="s">
        <v>308</v>
      </c>
      <c r="C41" s="300" t="s">
        <v>1269</v>
      </c>
      <c r="D41" s="300" t="s">
        <v>1270</v>
      </c>
      <c r="E41" s="301" t="s">
        <v>1137</v>
      </c>
      <c r="F41" s="302">
        <v>90</v>
      </c>
      <c r="G41" s="303">
        <v>89</v>
      </c>
      <c r="H41" s="303">
        <v>91</v>
      </c>
      <c r="I41" s="303">
        <v>101</v>
      </c>
      <c r="J41" s="303">
        <v>88</v>
      </c>
      <c r="K41" s="303">
        <v>133</v>
      </c>
      <c r="L41" s="303">
        <v>146</v>
      </c>
      <c r="M41" s="303">
        <v>103</v>
      </c>
      <c r="N41" s="303">
        <v>103</v>
      </c>
      <c r="O41" s="303">
        <v>75</v>
      </c>
      <c r="P41" s="303">
        <v>122</v>
      </c>
      <c r="Q41" s="303">
        <v>57</v>
      </c>
      <c r="R41" s="304">
        <v>1198</v>
      </c>
      <c r="S41" s="305">
        <v>1200</v>
      </c>
      <c r="T41" s="364">
        <f t="shared" si="0"/>
        <v>0.99833333333333329</v>
      </c>
      <c r="U41" s="307">
        <v>12</v>
      </c>
      <c r="V41" s="308">
        <v>13</v>
      </c>
      <c r="W41" s="308">
        <v>10</v>
      </c>
      <c r="X41" s="308">
        <v>10</v>
      </c>
      <c r="Y41" s="308">
        <v>8</v>
      </c>
      <c r="Z41" s="308">
        <v>13</v>
      </c>
      <c r="AA41" s="308">
        <v>11</v>
      </c>
      <c r="AB41" s="308">
        <v>10</v>
      </c>
      <c r="AC41" s="308">
        <v>10</v>
      </c>
      <c r="AD41" s="308">
        <v>6</v>
      </c>
      <c r="AE41" s="308">
        <v>9</v>
      </c>
      <c r="AF41" s="308">
        <v>6</v>
      </c>
      <c r="AG41" s="309">
        <v>118</v>
      </c>
      <c r="AH41" s="310">
        <v>9</v>
      </c>
      <c r="AI41" s="311">
        <v>8</v>
      </c>
      <c r="AJ41" s="311">
        <v>9</v>
      </c>
      <c r="AK41" s="311">
        <v>10</v>
      </c>
      <c r="AL41" s="311">
        <v>8</v>
      </c>
      <c r="AM41" s="311">
        <v>13</v>
      </c>
      <c r="AN41" s="311">
        <v>12</v>
      </c>
      <c r="AO41" s="311">
        <v>10</v>
      </c>
      <c r="AP41" s="311">
        <v>10</v>
      </c>
      <c r="AQ41" s="311">
        <v>7</v>
      </c>
      <c r="AR41" s="311">
        <v>12</v>
      </c>
      <c r="AS41" s="311">
        <v>6</v>
      </c>
      <c r="AT41" s="312">
        <v>114</v>
      </c>
      <c r="AU41" s="313">
        <v>120</v>
      </c>
      <c r="AV41" s="363" t="s">
        <v>1333</v>
      </c>
    </row>
    <row r="42" spans="1:48">
      <c r="A42" s="298">
        <v>39</v>
      </c>
      <c r="B42" s="299"/>
      <c r="C42" s="300" t="s">
        <v>1138</v>
      </c>
      <c r="D42" s="300" t="s">
        <v>1139</v>
      </c>
      <c r="E42" s="301" t="s">
        <v>109</v>
      </c>
      <c r="F42" s="302">
        <v>288</v>
      </c>
      <c r="G42" s="303">
        <v>236</v>
      </c>
      <c r="H42" s="303">
        <v>244</v>
      </c>
      <c r="I42" s="303">
        <v>229</v>
      </c>
      <c r="J42" s="303">
        <v>127</v>
      </c>
      <c r="K42" s="303">
        <v>0</v>
      </c>
      <c r="L42" s="303">
        <v>0</v>
      </c>
      <c r="M42" s="303">
        <v>20</v>
      </c>
      <c r="N42" s="303">
        <v>0</v>
      </c>
      <c r="O42" s="303">
        <v>0</v>
      </c>
      <c r="P42" s="303"/>
      <c r="Q42" s="303">
        <v>0</v>
      </c>
      <c r="R42" s="304">
        <v>1144</v>
      </c>
      <c r="S42" s="305">
        <v>3000</v>
      </c>
      <c r="T42" s="364">
        <f t="shared" si="0"/>
        <v>0.38133333333333336</v>
      </c>
      <c r="U42" s="307">
        <v>25</v>
      </c>
      <c r="V42" s="308">
        <v>25</v>
      </c>
      <c r="W42" s="308">
        <v>25</v>
      </c>
      <c r="X42" s="308">
        <v>25</v>
      </c>
      <c r="Y42" s="308">
        <v>20</v>
      </c>
      <c r="Z42" s="308">
        <v>0</v>
      </c>
      <c r="AA42" s="308">
        <v>0</v>
      </c>
      <c r="AB42" s="308">
        <v>3</v>
      </c>
      <c r="AC42" s="308">
        <v>0</v>
      </c>
      <c r="AD42" s="308">
        <v>0</v>
      </c>
      <c r="AE42" s="308"/>
      <c r="AF42" s="308">
        <v>0</v>
      </c>
      <c r="AG42" s="309">
        <v>123</v>
      </c>
      <c r="AH42" s="310">
        <v>35</v>
      </c>
      <c r="AI42" s="311">
        <v>25</v>
      </c>
      <c r="AJ42" s="311">
        <v>30</v>
      </c>
      <c r="AK42" s="311">
        <v>20</v>
      </c>
      <c r="AL42" s="311">
        <v>12</v>
      </c>
      <c r="AM42" s="311">
        <v>0</v>
      </c>
      <c r="AN42" s="311">
        <v>0</v>
      </c>
      <c r="AO42" s="311">
        <v>1</v>
      </c>
      <c r="AP42" s="311">
        <v>0</v>
      </c>
      <c r="AQ42" s="311">
        <v>0</v>
      </c>
      <c r="AR42" s="311"/>
      <c r="AS42" s="311">
        <v>0</v>
      </c>
      <c r="AT42" s="312">
        <v>123</v>
      </c>
      <c r="AU42" s="313">
        <v>300</v>
      </c>
      <c r="AV42" s="363" t="s">
        <v>1334</v>
      </c>
    </row>
    <row r="43" spans="1:48">
      <c r="A43" s="314">
        <v>40</v>
      </c>
      <c r="B43" s="315"/>
      <c r="C43" s="316" t="s">
        <v>925</v>
      </c>
      <c r="D43" s="316" t="s">
        <v>1152</v>
      </c>
      <c r="E43" s="317" t="s">
        <v>1153</v>
      </c>
      <c r="F43" s="318">
        <v>44</v>
      </c>
      <c r="G43" s="319">
        <v>106</v>
      </c>
      <c r="H43" s="319">
        <v>104</v>
      </c>
      <c r="I43" s="319">
        <v>145</v>
      </c>
      <c r="J43" s="319">
        <v>72</v>
      </c>
      <c r="K43" s="319">
        <v>141.5</v>
      </c>
      <c r="L43" s="319">
        <v>104</v>
      </c>
      <c r="M43" s="319">
        <v>45</v>
      </c>
      <c r="N43" s="319">
        <v>72</v>
      </c>
      <c r="O43" s="319">
        <v>112</v>
      </c>
      <c r="P43" s="319">
        <v>70</v>
      </c>
      <c r="Q43" s="319">
        <v>115</v>
      </c>
      <c r="R43" s="320">
        <v>1130.5</v>
      </c>
      <c r="S43" s="321">
        <v>1200</v>
      </c>
      <c r="T43" s="365">
        <f t="shared" si="0"/>
        <v>0.94208333333333338</v>
      </c>
      <c r="U43" s="323">
        <v>8</v>
      </c>
      <c r="V43" s="324">
        <v>10</v>
      </c>
      <c r="W43" s="324">
        <v>12</v>
      </c>
      <c r="X43" s="324">
        <v>8</v>
      </c>
      <c r="Y43" s="324">
        <v>6</v>
      </c>
      <c r="Z43" s="324">
        <v>7</v>
      </c>
      <c r="AA43" s="324">
        <v>5</v>
      </c>
      <c r="AB43" s="324">
        <v>4</v>
      </c>
      <c r="AC43" s="324">
        <v>4</v>
      </c>
      <c r="AD43" s="324">
        <v>10</v>
      </c>
      <c r="AE43" s="324">
        <v>5</v>
      </c>
      <c r="AF43" s="324">
        <v>6</v>
      </c>
      <c r="AG43" s="325">
        <v>85</v>
      </c>
      <c r="AH43" s="326">
        <v>0</v>
      </c>
      <c r="AI43" s="327">
        <v>0</v>
      </c>
      <c r="AJ43" s="327">
        <v>0</v>
      </c>
      <c r="AK43" s="327">
        <v>0</v>
      </c>
      <c r="AL43" s="327">
        <v>0</v>
      </c>
      <c r="AM43" s="327">
        <v>0</v>
      </c>
      <c r="AN43" s="327">
        <v>0</v>
      </c>
      <c r="AO43" s="327">
        <v>0</v>
      </c>
      <c r="AP43" s="327">
        <v>0</v>
      </c>
      <c r="AQ43" s="327">
        <v>0</v>
      </c>
      <c r="AR43" s="327">
        <v>0</v>
      </c>
      <c r="AS43" s="327">
        <v>0</v>
      </c>
      <c r="AT43" s="328">
        <v>0</v>
      </c>
      <c r="AU43" s="329">
        <v>0</v>
      </c>
      <c r="AV43" s="363" t="s">
        <v>1335</v>
      </c>
    </row>
    <row r="44" spans="1:48">
      <c r="A44" s="298">
        <v>41</v>
      </c>
      <c r="B44" s="299"/>
      <c r="C44" s="300" t="s">
        <v>1271</v>
      </c>
      <c r="D44" s="300" t="s">
        <v>1272</v>
      </c>
      <c r="E44" s="301" t="s">
        <v>109</v>
      </c>
      <c r="F44" s="302">
        <v>151.80000000000001</v>
      </c>
      <c r="G44" s="303">
        <v>140.19999999999999</v>
      </c>
      <c r="H44" s="303">
        <v>95.2</v>
      </c>
      <c r="I44" s="303">
        <v>115.6</v>
      </c>
      <c r="J44" s="303">
        <v>142.19999999999999</v>
      </c>
      <c r="K44" s="303">
        <v>98.800000000000011</v>
      </c>
      <c r="L44" s="303">
        <v>103.2</v>
      </c>
      <c r="M44" s="303">
        <v>108.5</v>
      </c>
      <c r="N44" s="303">
        <v>41.4</v>
      </c>
      <c r="O44" s="303">
        <v>27.1</v>
      </c>
      <c r="P44" s="303">
        <v>33.400000000000006</v>
      </c>
      <c r="Q44" s="303">
        <v>53.9</v>
      </c>
      <c r="R44" s="304">
        <v>1111.3000000000002</v>
      </c>
      <c r="S44" s="305">
        <v>1000</v>
      </c>
      <c r="T44" s="364">
        <f t="shared" si="0"/>
        <v>1.1113000000000002</v>
      </c>
      <c r="U44" s="307">
        <v>16</v>
      </c>
      <c r="V44" s="308">
        <v>14</v>
      </c>
      <c r="W44" s="308">
        <v>13</v>
      </c>
      <c r="X44" s="308">
        <v>12</v>
      </c>
      <c r="Y44" s="308">
        <v>14</v>
      </c>
      <c r="Z44" s="308">
        <v>11</v>
      </c>
      <c r="AA44" s="308">
        <v>13</v>
      </c>
      <c r="AB44" s="308">
        <v>9</v>
      </c>
      <c r="AC44" s="308">
        <v>6</v>
      </c>
      <c r="AD44" s="308">
        <v>3</v>
      </c>
      <c r="AE44" s="308">
        <v>7</v>
      </c>
      <c r="AF44" s="308">
        <v>6</v>
      </c>
      <c r="AG44" s="309">
        <v>124</v>
      </c>
      <c r="AH44" s="310">
        <v>24</v>
      </c>
      <c r="AI44" s="311">
        <v>21</v>
      </c>
      <c r="AJ44" s="311">
        <v>12</v>
      </c>
      <c r="AK44" s="311">
        <v>24</v>
      </c>
      <c r="AL44" s="311">
        <v>21</v>
      </c>
      <c r="AM44" s="311">
        <v>20</v>
      </c>
      <c r="AN44" s="311">
        <v>21</v>
      </c>
      <c r="AO44" s="311">
        <v>19</v>
      </c>
      <c r="AP44" s="311">
        <v>21</v>
      </c>
      <c r="AQ44" s="311">
        <v>24</v>
      </c>
      <c r="AR44" s="311">
        <v>20</v>
      </c>
      <c r="AS44" s="311">
        <v>15</v>
      </c>
      <c r="AT44" s="312">
        <v>242</v>
      </c>
      <c r="AU44" s="313">
        <v>240</v>
      </c>
      <c r="AV44" s="363" t="s">
        <v>1336</v>
      </c>
    </row>
    <row r="45" spans="1:48">
      <c r="A45" s="298">
        <v>42</v>
      </c>
      <c r="B45" s="299"/>
      <c r="C45" s="300" t="s">
        <v>915</v>
      </c>
      <c r="D45" s="300" t="s">
        <v>916</v>
      </c>
      <c r="E45" s="301" t="s">
        <v>149</v>
      </c>
      <c r="F45" s="302">
        <v>60.3</v>
      </c>
      <c r="G45" s="303">
        <v>64.400000000000006</v>
      </c>
      <c r="H45" s="303">
        <v>34.1</v>
      </c>
      <c r="I45" s="303">
        <v>94.5</v>
      </c>
      <c r="J45" s="303">
        <v>113.4</v>
      </c>
      <c r="K45" s="303">
        <v>125.8</v>
      </c>
      <c r="L45" s="303">
        <v>178.7</v>
      </c>
      <c r="M45" s="303">
        <v>132.79999999999998</v>
      </c>
      <c r="N45" s="303">
        <v>117.69999999999999</v>
      </c>
      <c r="O45" s="303">
        <v>107.9</v>
      </c>
      <c r="P45" s="303">
        <v>16.2</v>
      </c>
      <c r="Q45" s="303">
        <v>47.3</v>
      </c>
      <c r="R45" s="304">
        <v>1093.1000000000001</v>
      </c>
      <c r="S45" s="305">
        <v>1500</v>
      </c>
      <c r="T45" s="364">
        <f t="shared" si="0"/>
        <v>0.72873333333333346</v>
      </c>
      <c r="U45" s="307">
        <v>7</v>
      </c>
      <c r="V45" s="308">
        <v>10</v>
      </c>
      <c r="W45" s="308">
        <v>6</v>
      </c>
      <c r="X45" s="308">
        <v>12</v>
      </c>
      <c r="Y45" s="308">
        <v>11</v>
      </c>
      <c r="Z45" s="308">
        <v>11</v>
      </c>
      <c r="AA45" s="308">
        <v>13</v>
      </c>
      <c r="AB45" s="308">
        <v>11</v>
      </c>
      <c r="AC45" s="308">
        <v>11</v>
      </c>
      <c r="AD45" s="308">
        <v>13</v>
      </c>
      <c r="AE45" s="308">
        <v>3</v>
      </c>
      <c r="AF45" s="308">
        <v>7</v>
      </c>
      <c r="AG45" s="309">
        <v>115</v>
      </c>
      <c r="AH45" s="310">
        <v>0</v>
      </c>
      <c r="AI45" s="311">
        <v>0</v>
      </c>
      <c r="AJ45" s="311">
        <v>8</v>
      </c>
      <c r="AK45" s="311">
        <v>14</v>
      </c>
      <c r="AL45" s="311">
        <v>15</v>
      </c>
      <c r="AM45" s="311">
        <v>14</v>
      </c>
      <c r="AN45" s="311">
        <v>28</v>
      </c>
      <c r="AO45" s="311">
        <v>12</v>
      </c>
      <c r="AP45" s="311">
        <v>0</v>
      </c>
      <c r="AQ45" s="311">
        <v>0</v>
      </c>
      <c r="AR45" s="311">
        <v>4</v>
      </c>
      <c r="AS45" s="311">
        <v>6</v>
      </c>
      <c r="AT45" s="312">
        <v>101</v>
      </c>
      <c r="AU45" s="313">
        <v>200</v>
      </c>
      <c r="AV45" s="363" t="s">
        <v>1337</v>
      </c>
    </row>
    <row r="46" spans="1:48">
      <c r="A46" s="298">
        <v>43</v>
      </c>
      <c r="B46" s="299"/>
      <c r="C46" s="300" t="s">
        <v>1058</v>
      </c>
      <c r="D46" s="300" t="s">
        <v>1190</v>
      </c>
      <c r="E46" s="301" t="s">
        <v>109</v>
      </c>
      <c r="F46" s="302">
        <v>64.599999999999994</v>
      </c>
      <c r="G46" s="303">
        <v>58.6</v>
      </c>
      <c r="H46" s="303">
        <v>89.899999999999991</v>
      </c>
      <c r="I46" s="303">
        <v>104.8</v>
      </c>
      <c r="J46" s="303">
        <v>108.4</v>
      </c>
      <c r="K46" s="303">
        <v>93.5</v>
      </c>
      <c r="L46" s="303">
        <v>140.30000000000001</v>
      </c>
      <c r="M46" s="303">
        <v>84.699999999999989</v>
      </c>
      <c r="N46" s="303">
        <v>116.1</v>
      </c>
      <c r="O46" s="303">
        <v>96.2</v>
      </c>
      <c r="P46" s="303">
        <v>111.9</v>
      </c>
      <c r="Q46" s="303">
        <v>22.4</v>
      </c>
      <c r="R46" s="304">
        <v>1091.4000000000001</v>
      </c>
      <c r="S46" s="305">
        <v>1500</v>
      </c>
      <c r="T46" s="364">
        <f t="shared" si="0"/>
        <v>0.72760000000000002</v>
      </c>
      <c r="U46" s="307">
        <v>5</v>
      </c>
      <c r="V46" s="308">
        <v>9</v>
      </c>
      <c r="W46" s="308">
        <v>12</v>
      </c>
      <c r="X46" s="308">
        <v>11</v>
      </c>
      <c r="Y46" s="308">
        <v>12</v>
      </c>
      <c r="Z46" s="308">
        <v>12</v>
      </c>
      <c r="AA46" s="308">
        <v>16</v>
      </c>
      <c r="AB46" s="308">
        <v>11</v>
      </c>
      <c r="AC46" s="308">
        <v>9</v>
      </c>
      <c r="AD46" s="308">
        <v>8</v>
      </c>
      <c r="AE46" s="308">
        <v>8</v>
      </c>
      <c r="AF46" s="308">
        <v>3</v>
      </c>
      <c r="AG46" s="309">
        <v>116</v>
      </c>
      <c r="AH46" s="310">
        <v>17</v>
      </c>
      <c r="AI46" s="311">
        <v>14</v>
      </c>
      <c r="AJ46" s="311">
        <v>15</v>
      </c>
      <c r="AK46" s="311">
        <v>21</v>
      </c>
      <c r="AL46" s="311">
        <v>22</v>
      </c>
      <c r="AM46" s="311">
        <v>28</v>
      </c>
      <c r="AN46" s="311">
        <v>27</v>
      </c>
      <c r="AO46" s="311">
        <v>16</v>
      </c>
      <c r="AP46" s="311">
        <v>26</v>
      </c>
      <c r="AQ46" s="311">
        <v>12</v>
      </c>
      <c r="AR46" s="311">
        <v>15</v>
      </c>
      <c r="AS46" s="311">
        <v>15</v>
      </c>
      <c r="AT46" s="312">
        <v>228</v>
      </c>
      <c r="AU46" s="313">
        <v>250</v>
      </c>
      <c r="AV46" s="363" t="s">
        <v>1338</v>
      </c>
    </row>
    <row r="47" spans="1:48">
      <c r="A47" s="298">
        <v>44</v>
      </c>
      <c r="B47" s="299" t="s">
        <v>308</v>
      </c>
      <c r="C47" s="300" t="s">
        <v>943</v>
      </c>
      <c r="D47" s="300" t="s">
        <v>944</v>
      </c>
      <c r="E47" s="301" t="s">
        <v>109</v>
      </c>
      <c r="F47" s="302">
        <v>40</v>
      </c>
      <c r="G47" s="303">
        <v>60</v>
      </c>
      <c r="H47" s="303">
        <v>107</v>
      </c>
      <c r="I47" s="303">
        <v>100</v>
      </c>
      <c r="J47" s="303">
        <v>80</v>
      </c>
      <c r="K47" s="303">
        <v>120</v>
      </c>
      <c r="L47" s="303">
        <v>142</v>
      </c>
      <c r="M47" s="303">
        <v>121</v>
      </c>
      <c r="N47" s="303">
        <v>65</v>
      </c>
      <c r="O47" s="303">
        <v>126</v>
      </c>
      <c r="P47" s="303">
        <v>42</v>
      </c>
      <c r="Q47" s="303">
        <v>60</v>
      </c>
      <c r="R47" s="304">
        <v>1063</v>
      </c>
      <c r="S47" s="305">
        <v>2700</v>
      </c>
      <c r="T47" s="364">
        <f t="shared" si="0"/>
        <v>0.39370370370370372</v>
      </c>
      <c r="U47" s="307">
        <v>4</v>
      </c>
      <c r="V47" s="308">
        <v>6</v>
      </c>
      <c r="W47" s="308">
        <v>11</v>
      </c>
      <c r="X47" s="308">
        <v>8</v>
      </c>
      <c r="Y47" s="308">
        <v>6</v>
      </c>
      <c r="Z47" s="308">
        <v>10</v>
      </c>
      <c r="AA47" s="308">
        <v>6</v>
      </c>
      <c r="AB47" s="308">
        <v>11</v>
      </c>
      <c r="AC47" s="308">
        <v>6</v>
      </c>
      <c r="AD47" s="308">
        <v>12</v>
      </c>
      <c r="AE47" s="308">
        <v>1</v>
      </c>
      <c r="AF47" s="308">
        <v>5</v>
      </c>
      <c r="AG47" s="309">
        <v>86</v>
      </c>
      <c r="AH47" s="310">
        <v>5</v>
      </c>
      <c r="AI47" s="311">
        <v>6</v>
      </c>
      <c r="AJ47" s="311">
        <v>33</v>
      </c>
      <c r="AK47" s="311">
        <v>21</v>
      </c>
      <c r="AL47" s="311">
        <v>19</v>
      </c>
      <c r="AM47" s="311">
        <v>60</v>
      </c>
      <c r="AN47" s="311">
        <v>30</v>
      </c>
      <c r="AO47" s="311">
        <v>30</v>
      </c>
      <c r="AP47" s="311">
        <v>11</v>
      </c>
      <c r="AQ47" s="311">
        <v>16</v>
      </c>
      <c r="AR47" s="311">
        <v>4</v>
      </c>
      <c r="AS47" s="311">
        <v>6</v>
      </c>
      <c r="AT47" s="312">
        <v>241</v>
      </c>
      <c r="AU47" s="313">
        <v>270</v>
      </c>
      <c r="AV47" s="363" t="s">
        <v>1339</v>
      </c>
    </row>
    <row r="48" spans="1:48">
      <c r="A48" s="298">
        <v>45</v>
      </c>
      <c r="B48" s="299"/>
      <c r="C48" s="300" t="s">
        <v>912</v>
      </c>
      <c r="D48" s="300" t="s">
        <v>913</v>
      </c>
      <c r="E48" s="301" t="s">
        <v>109</v>
      </c>
      <c r="F48" s="302">
        <v>73</v>
      </c>
      <c r="G48" s="303">
        <v>110</v>
      </c>
      <c r="H48" s="303">
        <v>73</v>
      </c>
      <c r="I48" s="303">
        <v>106</v>
      </c>
      <c r="J48" s="303">
        <v>108</v>
      </c>
      <c r="K48" s="303">
        <v>116</v>
      </c>
      <c r="L48" s="303">
        <v>114</v>
      </c>
      <c r="M48" s="303">
        <v>48</v>
      </c>
      <c r="N48" s="303">
        <v>128</v>
      </c>
      <c r="O48" s="303">
        <v>0</v>
      </c>
      <c r="P48" s="303">
        <v>90</v>
      </c>
      <c r="Q48" s="303">
        <v>95</v>
      </c>
      <c r="R48" s="304">
        <v>1061</v>
      </c>
      <c r="S48" s="305">
        <v>1500</v>
      </c>
      <c r="T48" s="364">
        <f t="shared" si="0"/>
        <v>0.70733333333333337</v>
      </c>
      <c r="U48" s="307">
        <v>9</v>
      </c>
      <c r="V48" s="308">
        <v>11</v>
      </c>
      <c r="W48" s="308">
        <v>8</v>
      </c>
      <c r="X48" s="308">
        <v>18</v>
      </c>
      <c r="Y48" s="308">
        <v>14</v>
      </c>
      <c r="Z48" s="308">
        <v>19</v>
      </c>
      <c r="AA48" s="308">
        <v>16</v>
      </c>
      <c r="AB48" s="308">
        <v>8</v>
      </c>
      <c r="AC48" s="308">
        <v>28</v>
      </c>
      <c r="AD48" s="308">
        <v>0</v>
      </c>
      <c r="AE48" s="308">
        <v>12</v>
      </c>
      <c r="AF48" s="308">
        <v>14</v>
      </c>
      <c r="AG48" s="309">
        <v>157</v>
      </c>
      <c r="AH48" s="310">
        <v>0</v>
      </c>
      <c r="AI48" s="311">
        <v>11</v>
      </c>
      <c r="AJ48" s="311">
        <v>0</v>
      </c>
      <c r="AK48" s="311">
        <v>0</v>
      </c>
      <c r="AL48" s="311">
        <v>0</v>
      </c>
      <c r="AM48" s="311">
        <v>0</v>
      </c>
      <c r="AN48" s="311">
        <v>0</v>
      </c>
      <c r="AO48" s="311">
        <v>0</v>
      </c>
      <c r="AP48" s="311">
        <v>0</v>
      </c>
      <c r="AQ48" s="311">
        <v>0</v>
      </c>
      <c r="AR48" s="311">
        <v>0</v>
      </c>
      <c r="AS48" s="311">
        <v>0</v>
      </c>
      <c r="AT48" s="312">
        <v>11</v>
      </c>
      <c r="AU48" s="313">
        <v>0</v>
      </c>
      <c r="AV48" s="363" t="s">
        <v>912</v>
      </c>
    </row>
    <row r="49" spans="1:48">
      <c r="A49" s="298">
        <v>46</v>
      </c>
      <c r="B49" s="299"/>
      <c r="C49" s="300" t="s">
        <v>862</v>
      </c>
      <c r="D49" s="300" t="s">
        <v>151</v>
      </c>
      <c r="E49" s="301" t="s">
        <v>197</v>
      </c>
      <c r="F49" s="302">
        <v>86.5</v>
      </c>
      <c r="G49" s="303">
        <v>69.400000000000006</v>
      </c>
      <c r="H49" s="303">
        <v>48.400000000000006</v>
      </c>
      <c r="I49" s="303">
        <v>64.600000000000009</v>
      </c>
      <c r="J49" s="303">
        <v>77.099999999999994</v>
      </c>
      <c r="K49" s="303">
        <v>81.599999999999994</v>
      </c>
      <c r="L49" s="303">
        <v>64.3</v>
      </c>
      <c r="M49" s="303">
        <v>105.8</v>
      </c>
      <c r="N49" s="303">
        <v>69.7</v>
      </c>
      <c r="O49" s="303">
        <v>135.30000000000001</v>
      </c>
      <c r="P49" s="303">
        <v>116</v>
      </c>
      <c r="Q49" s="303">
        <v>80.3</v>
      </c>
      <c r="R49" s="304">
        <v>999</v>
      </c>
      <c r="S49" s="305">
        <v>1200</v>
      </c>
      <c r="T49" s="364">
        <f t="shared" si="0"/>
        <v>0.83250000000000002</v>
      </c>
      <c r="U49" s="307">
        <v>13</v>
      </c>
      <c r="V49" s="308">
        <v>15</v>
      </c>
      <c r="W49" s="308">
        <v>11</v>
      </c>
      <c r="X49" s="308">
        <v>12</v>
      </c>
      <c r="Y49" s="308">
        <v>15</v>
      </c>
      <c r="Z49" s="308">
        <v>15</v>
      </c>
      <c r="AA49" s="308">
        <v>13</v>
      </c>
      <c r="AB49" s="308">
        <v>16</v>
      </c>
      <c r="AC49" s="308">
        <v>16</v>
      </c>
      <c r="AD49" s="308">
        <v>15</v>
      </c>
      <c r="AE49" s="308">
        <v>16</v>
      </c>
      <c r="AF49" s="308">
        <v>16</v>
      </c>
      <c r="AG49" s="309">
        <v>173</v>
      </c>
      <c r="AH49" s="310">
        <v>10</v>
      </c>
      <c r="AI49" s="311">
        <v>10</v>
      </c>
      <c r="AJ49" s="311">
        <v>6</v>
      </c>
      <c r="AK49" s="311">
        <v>7</v>
      </c>
      <c r="AL49" s="311">
        <v>9</v>
      </c>
      <c r="AM49" s="311">
        <v>11</v>
      </c>
      <c r="AN49" s="311">
        <v>9</v>
      </c>
      <c r="AO49" s="311">
        <v>13</v>
      </c>
      <c r="AP49" s="311">
        <v>9</v>
      </c>
      <c r="AQ49" s="311">
        <v>15</v>
      </c>
      <c r="AR49" s="311">
        <v>11</v>
      </c>
      <c r="AS49" s="311">
        <v>11</v>
      </c>
      <c r="AT49" s="312">
        <v>121</v>
      </c>
      <c r="AU49" s="313">
        <v>200</v>
      </c>
      <c r="AV49" s="363" t="s">
        <v>1340</v>
      </c>
    </row>
    <row r="50" spans="1:48">
      <c r="A50" s="298">
        <v>47</v>
      </c>
      <c r="B50" s="299" t="s">
        <v>308</v>
      </c>
      <c r="C50" s="300" t="s">
        <v>828</v>
      </c>
      <c r="D50" s="300" t="s">
        <v>829</v>
      </c>
      <c r="E50" s="301" t="s">
        <v>1137</v>
      </c>
      <c r="F50" s="302">
        <v>68</v>
      </c>
      <c r="G50" s="303">
        <v>52.5</v>
      </c>
      <c r="H50" s="303">
        <v>53.4</v>
      </c>
      <c r="I50" s="303">
        <v>127.4</v>
      </c>
      <c r="J50" s="303">
        <v>63</v>
      </c>
      <c r="K50" s="303">
        <v>99.000000000000014</v>
      </c>
      <c r="L50" s="303">
        <v>20.399999999999999</v>
      </c>
      <c r="M50" s="303">
        <v>95.7</v>
      </c>
      <c r="N50" s="303">
        <v>92.4</v>
      </c>
      <c r="O50" s="303">
        <v>122.1</v>
      </c>
      <c r="P50" s="303">
        <v>72</v>
      </c>
      <c r="Q50" s="303">
        <v>116.5</v>
      </c>
      <c r="R50" s="304">
        <v>982.4</v>
      </c>
      <c r="S50" s="305">
        <v>1200</v>
      </c>
      <c r="T50" s="364">
        <f t="shared" si="0"/>
        <v>0.81866666666666665</v>
      </c>
      <c r="U50" s="307">
        <v>12</v>
      </c>
      <c r="V50" s="308">
        <v>10</v>
      </c>
      <c r="W50" s="308">
        <v>9</v>
      </c>
      <c r="X50" s="308">
        <v>12</v>
      </c>
      <c r="Y50" s="308">
        <v>8</v>
      </c>
      <c r="Z50" s="308">
        <v>13</v>
      </c>
      <c r="AA50" s="308">
        <v>2</v>
      </c>
      <c r="AB50" s="308">
        <v>13</v>
      </c>
      <c r="AC50" s="308">
        <v>18</v>
      </c>
      <c r="AD50" s="308">
        <v>17</v>
      </c>
      <c r="AE50" s="308">
        <v>16</v>
      </c>
      <c r="AF50" s="308">
        <v>19</v>
      </c>
      <c r="AG50" s="309">
        <v>149</v>
      </c>
      <c r="AH50" s="310">
        <v>0</v>
      </c>
      <c r="AI50" s="311">
        <v>0</v>
      </c>
      <c r="AJ50" s="311">
        <v>0</v>
      </c>
      <c r="AK50" s="311">
        <v>0</v>
      </c>
      <c r="AL50" s="311">
        <v>0</v>
      </c>
      <c r="AM50" s="311">
        <v>0</v>
      </c>
      <c r="AN50" s="311">
        <v>0</v>
      </c>
      <c r="AO50" s="311">
        <v>0</v>
      </c>
      <c r="AP50" s="311">
        <v>0</v>
      </c>
      <c r="AQ50" s="311">
        <v>0</v>
      </c>
      <c r="AR50" s="311">
        <v>0</v>
      </c>
      <c r="AS50" s="311">
        <v>0</v>
      </c>
      <c r="AT50" s="312">
        <v>0</v>
      </c>
      <c r="AU50" s="313">
        <v>0</v>
      </c>
      <c r="AV50" s="363" t="s">
        <v>1341</v>
      </c>
    </row>
    <row r="51" spans="1:48">
      <c r="A51" s="298">
        <v>48</v>
      </c>
      <c r="B51" s="299"/>
      <c r="C51" s="300" t="s">
        <v>801</v>
      </c>
      <c r="D51" s="300" t="s">
        <v>802</v>
      </c>
      <c r="E51" s="301" t="s">
        <v>169</v>
      </c>
      <c r="F51" s="302">
        <v>75.5</v>
      </c>
      <c r="G51" s="303">
        <v>50</v>
      </c>
      <c r="H51" s="303">
        <v>64</v>
      </c>
      <c r="I51" s="303">
        <v>143.5</v>
      </c>
      <c r="J51" s="303">
        <v>170.5</v>
      </c>
      <c r="K51" s="303">
        <v>149.5</v>
      </c>
      <c r="L51" s="303">
        <v>13</v>
      </c>
      <c r="M51" s="303">
        <v>79.5</v>
      </c>
      <c r="N51" s="303">
        <v>156.4</v>
      </c>
      <c r="O51" s="303">
        <v>55.5</v>
      </c>
      <c r="P51" s="303">
        <v>0</v>
      </c>
      <c r="Q51" s="303">
        <v>12</v>
      </c>
      <c r="R51" s="304">
        <v>969.4</v>
      </c>
      <c r="S51" s="305">
        <v>2000</v>
      </c>
      <c r="T51" s="364">
        <f t="shared" si="0"/>
        <v>0.48469999999999996</v>
      </c>
      <c r="U51" s="307">
        <v>8</v>
      </c>
      <c r="V51" s="308">
        <v>6</v>
      </c>
      <c r="W51" s="308">
        <v>5</v>
      </c>
      <c r="X51" s="308">
        <v>11</v>
      </c>
      <c r="Y51" s="308">
        <v>11</v>
      </c>
      <c r="Z51" s="308">
        <v>12</v>
      </c>
      <c r="AA51" s="308">
        <v>1</v>
      </c>
      <c r="AB51" s="308">
        <v>7</v>
      </c>
      <c r="AC51" s="308">
        <v>13</v>
      </c>
      <c r="AD51" s="308">
        <v>4</v>
      </c>
      <c r="AE51" s="308">
        <v>0</v>
      </c>
      <c r="AF51" s="308">
        <v>2</v>
      </c>
      <c r="AG51" s="309">
        <v>80</v>
      </c>
      <c r="AH51" s="310">
        <v>7</v>
      </c>
      <c r="AI51" s="311">
        <v>3</v>
      </c>
      <c r="AJ51" s="311">
        <v>6</v>
      </c>
      <c r="AK51" s="311">
        <v>12</v>
      </c>
      <c r="AL51" s="311">
        <v>15</v>
      </c>
      <c r="AM51" s="311">
        <v>11</v>
      </c>
      <c r="AN51" s="311">
        <v>1</v>
      </c>
      <c r="AO51" s="311">
        <v>6</v>
      </c>
      <c r="AP51" s="311">
        <v>13</v>
      </c>
      <c r="AQ51" s="311">
        <v>4</v>
      </c>
      <c r="AR51" s="311">
        <v>0</v>
      </c>
      <c r="AS51" s="311">
        <v>1</v>
      </c>
      <c r="AT51" s="312">
        <v>79</v>
      </c>
      <c r="AU51" s="313">
        <v>180</v>
      </c>
      <c r="AV51" s="363" t="s">
        <v>1342</v>
      </c>
    </row>
    <row r="52" spans="1:48">
      <c r="A52" s="298">
        <v>49</v>
      </c>
      <c r="B52" s="299"/>
      <c r="C52" s="300" t="s">
        <v>846</v>
      </c>
      <c r="D52" s="300" t="s">
        <v>251</v>
      </c>
      <c r="E52" s="301" t="s">
        <v>1249</v>
      </c>
      <c r="F52" s="302">
        <v>26.1</v>
      </c>
      <c r="G52" s="303">
        <v>130.6</v>
      </c>
      <c r="H52" s="303">
        <v>102.9</v>
      </c>
      <c r="I52" s="303">
        <v>91.7</v>
      </c>
      <c r="J52" s="303">
        <v>0</v>
      </c>
      <c r="K52" s="303">
        <v>138.30000000000001</v>
      </c>
      <c r="L52" s="303">
        <v>120.70000000000002</v>
      </c>
      <c r="M52" s="303">
        <v>53.4</v>
      </c>
      <c r="N52" s="303">
        <v>76.699999999999989</v>
      </c>
      <c r="O52" s="303">
        <v>39.299999999999997</v>
      </c>
      <c r="P52" s="303">
        <v>74.400000000000006</v>
      </c>
      <c r="Q52" s="303">
        <v>63.300000000000004</v>
      </c>
      <c r="R52" s="304">
        <v>917.4</v>
      </c>
      <c r="S52" s="305">
        <v>1440</v>
      </c>
      <c r="T52" s="364">
        <f t="shared" si="0"/>
        <v>0.63708333333333333</v>
      </c>
      <c r="U52" s="307">
        <v>4</v>
      </c>
      <c r="V52" s="308">
        <v>8</v>
      </c>
      <c r="W52" s="308">
        <v>11</v>
      </c>
      <c r="X52" s="308">
        <v>7</v>
      </c>
      <c r="Y52" s="308">
        <v>0</v>
      </c>
      <c r="Z52" s="308">
        <v>9</v>
      </c>
      <c r="AA52" s="308">
        <v>8</v>
      </c>
      <c r="AB52" s="308">
        <v>7</v>
      </c>
      <c r="AC52" s="308">
        <v>8</v>
      </c>
      <c r="AD52" s="308">
        <v>6</v>
      </c>
      <c r="AE52" s="308">
        <v>9</v>
      </c>
      <c r="AF52" s="308">
        <v>5</v>
      </c>
      <c r="AG52" s="309">
        <v>82</v>
      </c>
      <c r="AH52" s="310">
        <v>10</v>
      </c>
      <c r="AI52" s="311">
        <v>20</v>
      </c>
      <c r="AJ52" s="311">
        <v>10</v>
      </c>
      <c r="AK52" s="311">
        <v>11</v>
      </c>
      <c r="AL52" s="311">
        <v>12</v>
      </c>
      <c r="AM52" s="311">
        <v>23</v>
      </c>
      <c r="AN52" s="311">
        <v>15</v>
      </c>
      <c r="AO52" s="311">
        <v>5</v>
      </c>
      <c r="AP52" s="311">
        <v>7</v>
      </c>
      <c r="AQ52" s="311">
        <v>4</v>
      </c>
      <c r="AR52" s="311">
        <v>8</v>
      </c>
      <c r="AS52" s="311">
        <v>8</v>
      </c>
      <c r="AT52" s="312">
        <v>133</v>
      </c>
      <c r="AU52" s="313">
        <v>144</v>
      </c>
      <c r="AV52" s="363" t="s">
        <v>1343</v>
      </c>
    </row>
    <row r="53" spans="1:48">
      <c r="A53" s="314">
        <v>50</v>
      </c>
      <c r="B53" s="315"/>
      <c r="C53" s="316" t="s">
        <v>857</v>
      </c>
      <c r="D53" s="316" t="s">
        <v>136</v>
      </c>
      <c r="E53" s="317" t="s">
        <v>225</v>
      </c>
      <c r="F53" s="318">
        <v>77</v>
      </c>
      <c r="G53" s="319">
        <v>85.6</v>
      </c>
      <c r="H53" s="319">
        <v>59.6</v>
      </c>
      <c r="I53" s="319">
        <v>87.5</v>
      </c>
      <c r="J53" s="319">
        <v>37</v>
      </c>
      <c r="K53" s="319">
        <v>90.3</v>
      </c>
      <c r="L53" s="319">
        <v>41.6</v>
      </c>
      <c r="M53" s="319">
        <v>82</v>
      </c>
      <c r="N53" s="319">
        <v>106</v>
      </c>
      <c r="O53" s="319">
        <v>75</v>
      </c>
      <c r="P53" s="319">
        <v>90</v>
      </c>
      <c r="Q53" s="319">
        <v>47</v>
      </c>
      <c r="R53" s="320">
        <v>878.6</v>
      </c>
      <c r="S53" s="321">
        <v>1200</v>
      </c>
      <c r="T53" s="365">
        <f t="shared" si="0"/>
        <v>0.73216666666666663</v>
      </c>
      <c r="U53" s="323">
        <v>8</v>
      </c>
      <c r="V53" s="324">
        <v>10</v>
      </c>
      <c r="W53" s="324">
        <v>7</v>
      </c>
      <c r="X53" s="324">
        <v>11</v>
      </c>
      <c r="Y53" s="324">
        <v>4</v>
      </c>
      <c r="Z53" s="324">
        <v>12</v>
      </c>
      <c r="AA53" s="324">
        <v>7</v>
      </c>
      <c r="AB53" s="324">
        <v>10</v>
      </c>
      <c r="AC53" s="324">
        <v>11</v>
      </c>
      <c r="AD53" s="324">
        <v>9</v>
      </c>
      <c r="AE53" s="324">
        <v>9</v>
      </c>
      <c r="AF53" s="324">
        <v>6</v>
      </c>
      <c r="AG53" s="325">
        <v>104</v>
      </c>
      <c r="AH53" s="326">
        <v>8</v>
      </c>
      <c r="AI53" s="327">
        <v>9</v>
      </c>
      <c r="AJ53" s="327">
        <v>6</v>
      </c>
      <c r="AK53" s="327">
        <v>9</v>
      </c>
      <c r="AL53" s="327">
        <v>4</v>
      </c>
      <c r="AM53" s="327">
        <v>9</v>
      </c>
      <c r="AN53" s="327">
        <v>4</v>
      </c>
      <c r="AO53" s="327">
        <v>8</v>
      </c>
      <c r="AP53" s="327">
        <v>11</v>
      </c>
      <c r="AQ53" s="327">
        <v>8</v>
      </c>
      <c r="AR53" s="327">
        <v>9</v>
      </c>
      <c r="AS53" s="327">
        <v>5</v>
      </c>
      <c r="AT53" s="328">
        <v>90</v>
      </c>
      <c r="AU53" s="329">
        <v>120</v>
      </c>
      <c r="AV53" s="363" t="s">
        <v>1344</v>
      </c>
    </row>
    <row r="54" spans="1:48">
      <c r="A54" s="298">
        <v>51</v>
      </c>
      <c r="B54" s="299"/>
      <c r="C54" s="300" t="s">
        <v>584</v>
      </c>
      <c r="D54" s="300" t="s">
        <v>131</v>
      </c>
      <c r="E54" s="301" t="s">
        <v>132</v>
      </c>
      <c r="F54" s="302">
        <v>31</v>
      </c>
      <c r="G54" s="303">
        <v>74</v>
      </c>
      <c r="H54" s="303">
        <v>133</v>
      </c>
      <c r="I54" s="303">
        <v>62</v>
      </c>
      <c r="J54" s="303">
        <v>182</v>
      </c>
      <c r="K54" s="303">
        <v>125</v>
      </c>
      <c r="L54" s="303">
        <v>180</v>
      </c>
      <c r="M54" s="303">
        <v>40</v>
      </c>
      <c r="N54" s="303">
        <v>18</v>
      </c>
      <c r="O54" s="303">
        <v>27</v>
      </c>
      <c r="P54" s="303">
        <v>0</v>
      </c>
      <c r="Q54" s="303">
        <v>0</v>
      </c>
      <c r="R54" s="304">
        <v>872</v>
      </c>
      <c r="S54" s="305">
        <v>2000</v>
      </c>
      <c r="T54" s="364">
        <f t="shared" si="0"/>
        <v>0.436</v>
      </c>
      <c r="U54" s="307">
        <v>4</v>
      </c>
      <c r="V54" s="308">
        <v>7</v>
      </c>
      <c r="W54" s="308">
        <v>18</v>
      </c>
      <c r="X54" s="308">
        <v>9</v>
      </c>
      <c r="Y54" s="308">
        <v>21</v>
      </c>
      <c r="Z54" s="308">
        <v>12</v>
      </c>
      <c r="AA54" s="308">
        <v>18</v>
      </c>
      <c r="AB54" s="308">
        <v>4</v>
      </c>
      <c r="AC54" s="308">
        <v>3</v>
      </c>
      <c r="AD54" s="308">
        <v>3</v>
      </c>
      <c r="AE54" s="308">
        <v>0</v>
      </c>
      <c r="AF54" s="308">
        <v>0</v>
      </c>
      <c r="AG54" s="309">
        <v>99</v>
      </c>
      <c r="AH54" s="310">
        <v>5</v>
      </c>
      <c r="AI54" s="311">
        <v>9</v>
      </c>
      <c r="AJ54" s="311">
        <v>15</v>
      </c>
      <c r="AK54" s="311">
        <v>10</v>
      </c>
      <c r="AL54" s="311">
        <v>21</v>
      </c>
      <c r="AM54" s="311">
        <v>15</v>
      </c>
      <c r="AN54" s="311">
        <v>20</v>
      </c>
      <c r="AO54" s="311">
        <v>5</v>
      </c>
      <c r="AP54" s="311">
        <v>3</v>
      </c>
      <c r="AQ54" s="311">
        <v>4</v>
      </c>
      <c r="AR54" s="311">
        <v>0</v>
      </c>
      <c r="AS54" s="311">
        <v>0</v>
      </c>
      <c r="AT54" s="312">
        <v>107</v>
      </c>
      <c r="AU54" s="313">
        <v>2200</v>
      </c>
      <c r="AV54" s="363" t="s">
        <v>1345</v>
      </c>
    </row>
    <row r="55" spans="1:48">
      <c r="A55" s="298">
        <v>52</v>
      </c>
      <c r="B55" s="299"/>
      <c r="C55" s="300" t="s">
        <v>845</v>
      </c>
      <c r="D55" s="300" t="s">
        <v>247</v>
      </c>
      <c r="E55" s="301" t="s">
        <v>109</v>
      </c>
      <c r="F55" s="302">
        <v>87.800000000000011</v>
      </c>
      <c r="G55" s="303">
        <v>68.899999999999991</v>
      </c>
      <c r="H55" s="303">
        <v>68.899999999999991</v>
      </c>
      <c r="I55" s="303">
        <v>79.5</v>
      </c>
      <c r="J55" s="303">
        <v>46.6</v>
      </c>
      <c r="K55" s="303">
        <v>62.5</v>
      </c>
      <c r="L55" s="303">
        <v>57.5</v>
      </c>
      <c r="M55" s="303">
        <v>65.099999999999994</v>
      </c>
      <c r="N55" s="303">
        <v>64.7</v>
      </c>
      <c r="O55" s="303">
        <v>70.900000000000006</v>
      </c>
      <c r="P55" s="303">
        <v>108.6</v>
      </c>
      <c r="Q55" s="303">
        <v>85.199999999999989</v>
      </c>
      <c r="R55" s="304">
        <v>866.2</v>
      </c>
      <c r="S55" s="305">
        <v>1000</v>
      </c>
      <c r="T55" s="364">
        <f t="shared" si="0"/>
        <v>0.86620000000000008</v>
      </c>
      <c r="U55" s="307">
        <v>5</v>
      </c>
      <c r="V55" s="308">
        <v>5</v>
      </c>
      <c r="W55" s="308">
        <v>4</v>
      </c>
      <c r="X55" s="308">
        <v>6</v>
      </c>
      <c r="Y55" s="308">
        <v>5</v>
      </c>
      <c r="Z55" s="308">
        <v>5</v>
      </c>
      <c r="AA55" s="308">
        <v>6</v>
      </c>
      <c r="AB55" s="308">
        <v>6</v>
      </c>
      <c r="AC55" s="308">
        <v>5</v>
      </c>
      <c r="AD55" s="308">
        <v>6</v>
      </c>
      <c r="AE55" s="308">
        <v>6</v>
      </c>
      <c r="AF55" s="308">
        <v>6</v>
      </c>
      <c r="AG55" s="309">
        <v>65</v>
      </c>
      <c r="AH55" s="310">
        <v>0</v>
      </c>
      <c r="AI55" s="311">
        <v>0</v>
      </c>
      <c r="AJ55" s="311">
        <v>0</v>
      </c>
      <c r="AK55" s="311">
        <v>0</v>
      </c>
      <c r="AL55" s="311">
        <v>0</v>
      </c>
      <c r="AM55" s="311">
        <v>0</v>
      </c>
      <c r="AN55" s="311">
        <v>0</v>
      </c>
      <c r="AO55" s="311">
        <v>0</v>
      </c>
      <c r="AP55" s="311">
        <v>0</v>
      </c>
      <c r="AQ55" s="311">
        <v>0</v>
      </c>
      <c r="AR55" s="311">
        <v>0</v>
      </c>
      <c r="AS55" s="311">
        <v>0</v>
      </c>
      <c r="AT55" s="312">
        <v>0</v>
      </c>
      <c r="AU55" s="313">
        <v>0</v>
      </c>
      <c r="AV55" s="363" t="s">
        <v>1346</v>
      </c>
    </row>
    <row r="56" spans="1:48">
      <c r="A56" s="298">
        <v>53</v>
      </c>
      <c r="B56" s="299"/>
      <c r="C56" s="300" t="s">
        <v>921</v>
      </c>
      <c r="D56" s="300" t="s">
        <v>922</v>
      </c>
      <c r="E56" s="301" t="s">
        <v>923</v>
      </c>
      <c r="F56" s="302">
        <v>137</v>
      </c>
      <c r="G56" s="303">
        <v>151</v>
      </c>
      <c r="H56" s="303">
        <v>127</v>
      </c>
      <c r="I56" s="303">
        <v>66</v>
      </c>
      <c r="J56" s="303">
        <v>27</v>
      </c>
      <c r="K56" s="303">
        <v>11</v>
      </c>
      <c r="L56" s="303">
        <v>60</v>
      </c>
      <c r="M56" s="303">
        <v>101</v>
      </c>
      <c r="N56" s="303">
        <v>73</v>
      </c>
      <c r="O56" s="303">
        <v>56</v>
      </c>
      <c r="P56" s="303">
        <v>0</v>
      </c>
      <c r="Q56" s="303">
        <v>3</v>
      </c>
      <c r="R56" s="304">
        <v>812</v>
      </c>
      <c r="S56" s="305">
        <v>1500</v>
      </c>
      <c r="T56" s="364">
        <f t="shared" si="0"/>
        <v>0.54133333333333333</v>
      </c>
      <c r="U56" s="307">
        <v>13</v>
      </c>
      <c r="V56" s="308">
        <v>15</v>
      </c>
      <c r="W56" s="308">
        <v>14</v>
      </c>
      <c r="X56" s="308">
        <v>9</v>
      </c>
      <c r="Y56" s="308">
        <v>8</v>
      </c>
      <c r="Z56" s="308">
        <v>6</v>
      </c>
      <c r="AA56" s="308">
        <v>14</v>
      </c>
      <c r="AB56" s="308">
        <v>16</v>
      </c>
      <c r="AC56" s="308">
        <v>12</v>
      </c>
      <c r="AD56" s="308">
        <v>5</v>
      </c>
      <c r="AE56" s="308">
        <v>0</v>
      </c>
      <c r="AF56" s="308">
        <v>2</v>
      </c>
      <c r="AG56" s="309">
        <v>114</v>
      </c>
      <c r="AH56" s="310">
        <v>39</v>
      </c>
      <c r="AI56" s="311">
        <v>34</v>
      </c>
      <c r="AJ56" s="311">
        <v>25</v>
      </c>
      <c r="AK56" s="311">
        <v>18</v>
      </c>
      <c r="AL56" s="311">
        <v>21</v>
      </c>
      <c r="AM56" s="311">
        <v>23</v>
      </c>
      <c r="AN56" s="311">
        <v>29</v>
      </c>
      <c r="AO56" s="311">
        <v>27</v>
      </c>
      <c r="AP56" s="311">
        <v>22</v>
      </c>
      <c r="AQ56" s="311">
        <v>19</v>
      </c>
      <c r="AR56" s="311">
        <v>1</v>
      </c>
      <c r="AS56" s="311">
        <v>3</v>
      </c>
      <c r="AT56" s="312">
        <v>261</v>
      </c>
      <c r="AU56" s="313">
        <v>300</v>
      </c>
      <c r="AV56" s="363" t="s">
        <v>1347</v>
      </c>
    </row>
    <row r="57" spans="1:48">
      <c r="A57" s="298">
        <v>54</v>
      </c>
      <c r="B57" s="299"/>
      <c r="C57" s="300" t="s">
        <v>1056</v>
      </c>
      <c r="D57" s="300" t="s">
        <v>1057</v>
      </c>
      <c r="E57" s="301" t="s">
        <v>1148</v>
      </c>
      <c r="F57" s="302">
        <v>0</v>
      </c>
      <c r="G57" s="303">
        <v>47</v>
      </c>
      <c r="H57" s="303">
        <v>43</v>
      </c>
      <c r="I57" s="303">
        <v>37</v>
      </c>
      <c r="J57" s="303">
        <v>40</v>
      </c>
      <c r="K57" s="303">
        <v>104</v>
      </c>
      <c r="L57" s="303">
        <v>101</v>
      </c>
      <c r="M57" s="303">
        <v>47</v>
      </c>
      <c r="N57" s="303">
        <v>27</v>
      </c>
      <c r="O57" s="303">
        <v>139.20000000000002</v>
      </c>
      <c r="P57" s="303">
        <v>106.5</v>
      </c>
      <c r="Q57" s="303">
        <v>103</v>
      </c>
      <c r="R57" s="304">
        <v>794.7</v>
      </c>
      <c r="S57" s="305">
        <v>1200</v>
      </c>
      <c r="T57" s="364">
        <f t="shared" si="0"/>
        <v>0.66225000000000001</v>
      </c>
      <c r="U57" s="307">
        <v>0</v>
      </c>
      <c r="V57" s="308">
        <v>9</v>
      </c>
      <c r="W57" s="308">
        <v>10</v>
      </c>
      <c r="X57" s="308">
        <v>5</v>
      </c>
      <c r="Y57" s="308">
        <v>8</v>
      </c>
      <c r="Z57" s="308">
        <v>10</v>
      </c>
      <c r="AA57" s="308">
        <v>7</v>
      </c>
      <c r="AB57" s="308">
        <v>8</v>
      </c>
      <c r="AC57" s="308">
        <v>9</v>
      </c>
      <c r="AD57" s="308">
        <v>19</v>
      </c>
      <c r="AE57" s="308">
        <v>12</v>
      </c>
      <c r="AF57" s="308">
        <v>10</v>
      </c>
      <c r="AG57" s="309">
        <v>107</v>
      </c>
      <c r="AH57" s="310">
        <v>0</v>
      </c>
      <c r="AI57" s="311">
        <v>0</v>
      </c>
      <c r="AJ57" s="311">
        <v>0</v>
      </c>
      <c r="AK57" s="311">
        <v>0</v>
      </c>
      <c r="AL57" s="311">
        <v>0</v>
      </c>
      <c r="AM57" s="311">
        <v>0</v>
      </c>
      <c r="AN57" s="311">
        <v>0</v>
      </c>
      <c r="AO57" s="311">
        <v>0</v>
      </c>
      <c r="AP57" s="311">
        <v>0</v>
      </c>
      <c r="AQ57" s="311">
        <v>0</v>
      </c>
      <c r="AR57" s="311">
        <v>0</v>
      </c>
      <c r="AS57" s="311">
        <v>0</v>
      </c>
      <c r="AT57" s="312">
        <v>0</v>
      </c>
      <c r="AU57" s="313">
        <v>0</v>
      </c>
      <c r="AV57" s="363" t="s">
        <v>1348</v>
      </c>
    </row>
    <row r="58" spans="1:48">
      <c r="A58" s="298">
        <v>55</v>
      </c>
      <c r="B58" s="299"/>
      <c r="C58" s="300" t="s">
        <v>854</v>
      </c>
      <c r="D58" s="300" t="s">
        <v>144</v>
      </c>
      <c r="E58" s="301" t="s">
        <v>109</v>
      </c>
      <c r="F58" s="302">
        <v>40.6</v>
      </c>
      <c r="G58" s="303">
        <v>51.8</v>
      </c>
      <c r="H58" s="303">
        <v>113.9</v>
      </c>
      <c r="I58" s="303">
        <v>87.6</v>
      </c>
      <c r="J58" s="303">
        <v>148.30000000000001</v>
      </c>
      <c r="K58" s="303">
        <v>131.80000000000001</v>
      </c>
      <c r="L58" s="303">
        <v>63.1</v>
      </c>
      <c r="M58" s="303">
        <v>28.200000000000003</v>
      </c>
      <c r="N58" s="303">
        <v>33.799999999999997</v>
      </c>
      <c r="O58" s="303">
        <v>10</v>
      </c>
      <c r="P58" s="303">
        <v>43.9</v>
      </c>
      <c r="Q58" s="303">
        <v>39.6</v>
      </c>
      <c r="R58" s="304">
        <v>792.6</v>
      </c>
      <c r="S58" s="305">
        <v>1000</v>
      </c>
      <c r="T58" s="364">
        <f t="shared" si="0"/>
        <v>0.79259999999999997</v>
      </c>
      <c r="U58" s="307">
        <v>5</v>
      </c>
      <c r="V58" s="308">
        <v>6</v>
      </c>
      <c r="W58" s="308">
        <v>13</v>
      </c>
      <c r="X58" s="308">
        <v>4</v>
      </c>
      <c r="Y58" s="308">
        <v>15</v>
      </c>
      <c r="Z58" s="308">
        <v>11</v>
      </c>
      <c r="AA58" s="308">
        <v>7</v>
      </c>
      <c r="AB58" s="308">
        <v>4</v>
      </c>
      <c r="AC58" s="308">
        <v>4</v>
      </c>
      <c r="AD58" s="308">
        <v>2</v>
      </c>
      <c r="AE58" s="308">
        <v>5</v>
      </c>
      <c r="AF58" s="308">
        <v>5</v>
      </c>
      <c r="AG58" s="309">
        <v>81</v>
      </c>
      <c r="AH58" s="310">
        <v>7</v>
      </c>
      <c r="AI58" s="311">
        <v>7</v>
      </c>
      <c r="AJ58" s="311">
        <v>18</v>
      </c>
      <c r="AK58" s="311">
        <v>13</v>
      </c>
      <c r="AL58" s="311">
        <v>20</v>
      </c>
      <c r="AM58" s="311">
        <v>20</v>
      </c>
      <c r="AN58" s="311">
        <v>9</v>
      </c>
      <c r="AO58" s="311">
        <v>8</v>
      </c>
      <c r="AP58" s="311">
        <v>8</v>
      </c>
      <c r="AQ58" s="311">
        <v>4</v>
      </c>
      <c r="AR58" s="311">
        <v>10</v>
      </c>
      <c r="AS58" s="311">
        <v>6</v>
      </c>
      <c r="AT58" s="312">
        <v>130</v>
      </c>
      <c r="AU58" s="313">
        <v>200</v>
      </c>
      <c r="AV58" s="363" t="s">
        <v>1349</v>
      </c>
    </row>
    <row r="59" spans="1:48">
      <c r="A59" s="298">
        <v>56</v>
      </c>
      <c r="B59" s="299"/>
      <c r="C59" s="300" t="s">
        <v>937</v>
      </c>
      <c r="D59" s="300" t="s">
        <v>938</v>
      </c>
      <c r="E59" s="301" t="s">
        <v>109</v>
      </c>
      <c r="F59" s="302">
        <v>53</v>
      </c>
      <c r="G59" s="303">
        <v>19</v>
      </c>
      <c r="H59" s="303">
        <v>50</v>
      </c>
      <c r="I59" s="303">
        <v>64.5</v>
      </c>
      <c r="J59" s="303">
        <v>65</v>
      </c>
      <c r="K59" s="303">
        <v>64.2</v>
      </c>
      <c r="L59" s="303">
        <v>60.5</v>
      </c>
      <c r="M59" s="303">
        <v>49.5</v>
      </c>
      <c r="N59" s="303">
        <v>101.5</v>
      </c>
      <c r="O59" s="303">
        <v>61</v>
      </c>
      <c r="P59" s="303">
        <v>68</v>
      </c>
      <c r="Q59" s="303">
        <v>80</v>
      </c>
      <c r="R59" s="304">
        <v>736.2</v>
      </c>
      <c r="S59" s="305">
        <v>600</v>
      </c>
      <c r="T59" s="364">
        <f t="shared" si="0"/>
        <v>1.2270000000000001</v>
      </c>
      <c r="U59" s="307">
        <v>6</v>
      </c>
      <c r="V59" s="308">
        <v>3</v>
      </c>
      <c r="W59" s="308">
        <v>6</v>
      </c>
      <c r="X59" s="308">
        <v>7</v>
      </c>
      <c r="Y59" s="308">
        <v>6</v>
      </c>
      <c r="Z59" s="308">
        <v>8</v>
      </c>
      <c r="AA59" s="308">
        <v>4</v>
      </c>
      <c r="AB59" s="308">
        <v>4</v>
      </c>
      <c r="AC59" s="308">
        <v>7</v>
      </c>
      <c r="AD59" s="308">
        <v>6</v>
      </c>
      <c r="AE59" s="308">
        <v>8</v>
      </c>
      <c r="AF59" s="308">
        <v>4</v>
      </c>
      <c r="AG59" s="309">
        <v>69</v>
      </c>
      <c r="AH59" s="310">
        <v>0</v>
      </c>
      <c r="AI59" s="311">
        <v>0</v>
      </c>
      <c r="AJ59" s="311">
        <v>0</v>
      </c>
      <c r="AK59" s="311">
        <v>0</v>
      </c>
      <c r="AL59" s="311">
        <v>0</v>
      </c>
      <c r="AM59" s="311">
        <v>0</v>
      </c>
      <c r="AN59" s="311">
        <v>0</v>
      </c>
      <c r="AO59" s="311">
        <v>0</v>
      </c>
      <c r="AP59" s="311">
        <v>0</v>
      </c>
      <c r="AQ59" s="311">
        <v>0</v>
      </c>
      <c r="AR59" s="311">
        <v>0</v>
      </c>
      <c r="AS59" s="311">
        <v>0</v>
      </c>
      <c r="AT59" s="312">
        <v>0</v>
      </c>
      <c r="AU59" s="313">
        <v>0</v>
      </c>
      <c r="AV59" s="363" t="s">
        <v>1350</v>
      </c>
    </row>
    <row r="60" spans="1:48">
      <c r="A60" s="298">
        <v>57</v>
      </c>
      <c r="B60" s="299" t="s">
        <v>308</v>
      </c>
      <c r="C60" s="300" t="s">
        <v>807</v>
      </c>
      <c r="D60" s="300" t="s">
        <v>1187</v>
      </c>
      <c r="E60" s="301" t="s">
        <v>109</v>
      </c>
      <c r="F60" s="302">
        <v>88</v>
      </c>
      <c r="G60" s="303">
        <v>63</v>
      </c>
      <c r="H60" s="303">
        <v>134</v>
      </c>
      <c r="I60" s="303">
        <v>7</v>
      </c>
      <c r="J60" s="303">
        <v>66</v>
      </c>
      <c r="K60" s="303">
        <v>30</v>
      </c>
      <c r="L60" s="303">
        <v>71</v>
      </c>
      <c r="M60" s="303">
        <v>40</v>
      </c>
      <c r="N60" s="303">
        <v>23</v>
      </c>
      <c r="O60" s="303">
        <v>47</v>
      </c>
      <c r="P60" s="303">
        <v>22</v>
      </c>
      <c r="Q60" s="303">
        <v>90</v>
      </c>
      <c r="R60" s="304">
        <v>681</v>
      </c>
      <c r="S60" s="305">
        <v>1000</v>
      </c>
      <c r="T60" s="364">
        <f t="shared" si="0"/>
        <v>0.68100000000000005</v>
      </c>
      <c r="U60" s="307">
        <v>10</v>
      </c>
      <c r="V60" s="308">
        <v>10</v>
      </c>
      <c r="W60" s="308">
        <v>16</v>
      </c>
      <c r="X60" s="308">
        <v>1</v>
      </c>
      <c r="Y60" s="308">
        <v>11</v>
      </c>
      <c r="Z60" s="308">
        <v>5</v>
      </c>
      <c r="AA60" s="308">
        <v>10</v>
      </c>
      <c r="AB60" s="308">
        <v>4</v>
      </c>
      <c r="AC60" s="308">
        <v>3</v>
      </c>
      <c r="AD60" s="308">
        <v>6</v>
      </c>
      <c r="AE60" s="308">
        <v>2</v>
      </c>
      <c r="AF60" s="308">
        <v>12</v>
      </c>
      <c r="AG60" s="309">
        <v>90</v>
      </c>
      <c r="AH60" s="310">
        <v>0</v>
      </c>
      <c r="AI60" s="311">
        <v>0</v>
      </c>
      <c r="AJ60" s="311">
        <v>0</v>
      </c>
      <c r="AK60" s="311">
        <v>0</v>
      </c>
      <c r="AL60" s="311">
        <v>0</v>
      </c>
      <c r="AM60" s="311">
        <v>0</v>
      </c>
      <c r="AN60" s="311">
        <v>0</v>
      </c>
      <c r="AO60" s="311">
        <v>0</v>
      </c>
      <c r="AP60" s="311">
        <v>0</v>
      </c>
      <c r="AQ60" s="311">
        <v>0</v>
      </c>
      <c r="AR60" s="311">
        <v>0</v>
      </c>
      <c r="AS60" s="311">
        <v>0</v>
      </c>
      <c r="AT60" s="312">
        <v>0</v>
      </c>
      <c r="AU60" s="313">
        <v>0</v>
      </c>
      <c r="AV60" s="363" t="s">
        <v>1351</v>
      </c>
    </row>
    <row r="61" spans="1:48">
      <c r="A61" s="298">
        <v>58</v>
      </c>
      <c r="B61" s="299"/>
      <c r="C61" s="300" t="s">
        <v>1273</v>
      </c>
      <c r="D61" s="300" t="s">
        <v>1274</v>
      </c>
      <c r="E61" s="301" t="s">
        <v>109</v>
      </c>
      <c r="F61" s="302">
        <v>100.30000000000001</v>
      </c>
      <c r="G61" s="303">
        <v>78.099999999999994</v>
      </c>
      <c r="H61" s="303">
        <v>66.5</v>
      </c>
      <c r="I61" s="303">
        <v>26.4</v>
      </c>
      <c r="J61" s="303">
        <v>87.8</v>
      </c>
      <c r="K61" s="303">
        <v>15.899999999999999</v>
      </c>
      <c r="L61" s="303">
        <v>15.100000000000001</v>
      </c>
      <c r="M61" s="303">
        <v>21.3</v>
      </c>
      <c r="N61" s="303">
        <v>62.7</v>
      </c>
      <c r="O61" s="303">
        <v>43.8</v>
      </c>
      <c r="P61" s="303">
        <v>91.7</v>
      </c>
      <c r="Q61" s="303">
        <v>60.2</v>
      </c>
      <c r="R61" s="304">
        <v>669.80000000000007</v>
      </c>
      <c r="S61" s="305">
        <v>1200</v>
      </c>
      <c r="T61" s="364">
        <f t="shared" si="0"/>
        <v>0.5581666666666667</v>
      </c>
      <c r="U61" s="307">
        <v>16</v>
      </c>
      <c r="V61" s="308">
        <v>11</v>
      </c>
      <c r="W61" s="308">
        <v>12</v>
      </c>
      <c r="X61" s="308">
        <v>3</v>
      </c>
      <c r="Y61" s="308">
        <v>15</v>
      </c>
      <c r="Z61" s="308">
        <v>3</v>
      </c>
      <c r="AA61" s="308">
        <v>4</v>
      </c>
      <c r="AB61" s="308">
        <v>3</v>
      </c>
      <c r="AC61" s="308">
        <v>6</v>
      </c>
      <c r="AD61" s="308">
        <v>10</v>
      </c>
      <c r="AE61" s="308">
        <v>13</v>
      </c>
      <c r="AF61" s="308">
        <v>12</v>
      </c>
      <c r="AG61" s="309">
        <v>108</v>
      </c>
      <c r="AH61" s="310">
        <v>0</v>
      </c>
      <c r="AI61" s="311">
        <v>0</v>
      </c>
      <c r="AJ61" s="311">
        <v>0</v>
      </c>
      <c r="AK61" s="311">
        <v>0</v>
      </c>
      <c r="AL61" s="311">
        <v>0</v>
      </c>
      <c r="AM61" s="311">
        <v>0</v>
      </c>
      <c r="AN61" s="311">
        <v>0</v>
      </c>
      <c r="AO61" s="311">
        <v>0</v>
      </c>
      <c r="AP61" s="311">
        <v>0</v>
      </c>
      <c r="AQ61" s="311">
        <v>0</v>
      </c>
      <c r="AR61" s="311">
        <v>0</v>
      </c>
      <c r="AS61" s="311">
        <v>0</v>
      </c>
      <c r="AT61" s="312">
        <v>0</v>
      </c>
      <c r="AU61" s="313">
        <v>0</v>
      </c>
      <c r="AV61" s="363" t="s">
        <v>1352</v>
      </c>
    </row>
    <row r="62" spans="1:48">
      <c r="A62" s="298">
        <v>59</v>
      </c>
      <c r="B62" s="299"/>
      <c r="C62" s="300" t="s">
        <v>818</v>
      </c>
      <c r="D62" s="300" t="s">
        <v>163</v>
      </c>
      <c r="E62" s="301" t="s">
        <v>109</v>
      </c>
      <c r="F62" s="302">
        <v>0</v>
      </c>
      <c r="G62" s="303">
        <v>8</v>
      </c>
      <c r="H62" s="303">
        <v>10</v>
      </c>
      <c r="I62" s="303">
        <v>40</v>
      </c>
      <c r="J62" s="303">
        <v>145</v>
      </c>
      <c r="K62" s="303">
        <v>230</v>
      </c>
      <c r="L62" s="303">
        <v>10</v>
      </c>
      <c r="M62" s="303">
        <v>0</v>
      </c>
      <c r="N62" s="303">
        <v>27</v>
      </c>
      <c r="O62" s="303">
        <v>110</v>
      </c>
      <c r="P62" s="303">
        <v>57</v>
      </c>
      <c r="Q62" s="303">
        <v>28</v>
      </c>
      <c r="R62" s="304">
        <v>665</v>
      </c>
      <c r="S62" s="305">
        <v>1200</v>
      </c>
      <c r="T62" s="364">
        <f t="shared" si="0"/>
        <v>0.5541666666666667</v>
      </c>
      <c r="U62" s="307">
        <v>0</v>
      </c>
      <c r="V62" s="308">
        <v>1</v>
      </c>
      <c r="W62" s="308">
        <v>2</v>
      </c>
      <c r="X62" s="308">
        <v>5</v>
      </c>
      <c r="Y62" s="308">
        <v>12</v>
      </c>
      <c r="Z62" s="308">
        <v>14</v>
      </c>
      <c r="AA62" s="308">
        <v>2</v>
      </c>
      <c r="AB62" s="308">
        <v>0</v>
      </c>
      <c r="AC62" s="308">
        <v>2</v>
      </c>
      <c r="AD62" s="308">
        <v>6</v>
      </c>
      <c r="AE62" s="308">
        <v>6</v>
      </c>
      <c r="AF62" s="308">
        <v>3</v>
      </c>
      <c r="AG62" s="309">
        <v>53</v>
      </c>
      <c r="AH62" s="310">
        <v>0</v>
      </c>
      <c r="AI62" s="311">
        <v>90</v>
      </c>
      <c r="AJ62" s="311">
        <v>3</v>
      </c>
      <c r="AK62" s="311">
        <v>6</v>
      </c>
      <c r="AL62" s="311">
        <v>14</v>
      </c>
      <c r="AM62" s="311">
        <v>29</v>
      </c>
      <c r="AN62" s="311">
        <v>2</v>
      </c>
      <c r="AO62" s="311">
        <v>0</v>
      </c>
      <c r="AP62" s="311">
        <v>3</v>
      </c>
      <c r="AQ62" s="311">
        <v>10</v>
      </c>
      <c r="AR62" s="311">
        <v>6</v>
      </c>
      <c r="AS62" s="311">
        <v>5</v>
      </c>
      <c r="AT62" s="312">
        <v>168</v>
      </c>
      <c r="AU62" s="313">
        <v>260</v>
      </c>
      <c r="AV62" s="363" t="s">
        <v>1353</v>
      </c>
    </row>
    <row r="63" spans="1:48">
      <c r="A63" s="314">
        <v>60</v>
      </c>
      <c r="B63" s="315"/>
      <c r="C63" s="316" t="s">
        <v>970</v>
      </c>
      <c r="D63" s="316" t="s">
        <v>238</v>
      </c>
      <c r="E63" s="317" t="s">
        <v>109</v>
      </c>
      <c r="F63" s="318">
        <v>68</v>
      </c>
      <c r="G63" s="319">
        <v>62</v>
      </c>
      <c r="H63" s="319">
        <v>0</v>
      </c>
      <c r="I63" s="319">
        <v>62</v>
      </c>
      <c r="J63" s="319">
        <v>62</v>
      </c>
      <c r="K63" s="319">
        <v>60</v>
      </c>
      <c r="L63" s="319">
        <v>48</v>
      </c>
      <c r="M63" s="319">
        <v>48</v>
      </c>
      <c r="N63" s="319">
        <v>62</v>
      </c>
      <c r="O63" s="319">
        <v>62</v>
      </c>
      <c r="P63" s="319">
        <v>58</v>
      </c>
      <c r="Q63" s="319">
        <v>62</v>
      </c>
      <c r="R63" s="320">
        <v>654</v>
      </c>
      <c r="S63" s="321">
        <v>800</v>
      </c>
      <c r="T63" s="365">
        <f t="shared" si="0"/>
        <v>0.8175</v>
      </c>
      <c r="U63" s="323">
        <v>30</v>
      </c>
      <c r="V63" s="324">
        <v>31</v>
      </c>
      <c r="W63" s="324"/>
      <c r="X63" s="324">
        <v>31</v>
      </c>
      <c r="Y63" s="324">
        <v>31</v>
      </c>
      <c r="Z63" s="324">
        <v>30</v>
      </c>
      <c r="AA63" s="324">
        <v>30</v>
      </c>
      <c r="AB63" s="324">
        <v>30</v>
      </c>
      <c r="AC63" s="324">
        <v>31</v>
      </c>
      <c r="AD63" s="324">
        <v>31</v>
      </c>
      <c r="AE63" s="324">
        <v>29</v>
      </c>
      <c r="AF63" s="324">
        <v>31</v>
      </c>
      <c r="AG63" s="325">
        <v>335</v>
      </c>
      <c r="AH63" s="326">
        <v>30</v>
      </c>
      <c r="AI63" s="327">
        <v>25</v>
      </c>
      <c r="AJ63" s="327"/>
      <c r="AK63" s="327">
        <v>25</v>
      </c>
      <c r="AL63" s="327">
        <v>20</v>
      </c>
      <c r="AM63" s="327">
        <v>18</v>
      </c>
      <c r="AN63" s="327">
        <v>22</v>
      </c>
      <c r="AO63" s="327">
        <v>22</v>
      </c>
      <c r="AP63" s="327">
        <v>22</v>
      </c>
      <c r="AQ63" s="327">
        <v>20</v>
      </c>
      <c r="AR63" s="327">
        <v>25</v>
      </c>
      <c r="AS63" s="327">
        <v>20</v>
      </c>
      <c r="AT63" s="328">
        <v>249</v>
      </c>
      <c r="AU63" s="329">
        <v>350</v>
      </c>
      <c r="AV63" s="363" t="s">
        <v>1354</v>
      </c>
    </row>
    <row r="64" spans="1:48">
      <c r="A64" s="298">
        <v>61</v>
      </c>
      <c r="B64" s="299"/>
      <c r="C64" s="300" t="s">
        <v>864</v>
      </c>
      <c r="D64" s="300" t="s">
        <v>146</v>
      </c>
      <c r="E64" s="301" t="s">
        <v>109</v>
      </c>
      <c r="F64" s="302">
        <v>83.8</v>
      </c>
      <c r="G64" s="303">
        <v>39.300000000000004</v>
      </c>
      <c r="H64" s="303">
        <v>12.5</v>
      </c>
      <c r="I64" s="303">
        <v>73</v>
      </c>
      <c r="J64" s="303">
        <v>35</v>
      </c>
      <c r="K64" s="303">
        <v>72.599999999999994</v>
      </c>
      <c r="L64" s="303">
        <v>85.2</v>
      </c>
      <c r="M64" s="303">
        <v>62</v>
      </c>
      <c r="N64" s="303">
        <v>45.300000000000004</v>
      </c>
      <c r="O64" s="303">
        <v>21.2</v>
      </c>
      <c r="P64" s="303">
        <v>56.400000000000006</v>
      </c>
      <c r="Q64" s="303">
        <v>66.599999999999994</v>
      </c>
      <c r="R64" s="304">
        <v>652.9</v>
      </c>
      <c r="S64" s="305">
        <v>600</v>
      </c>
      <c r="T64" s="364">
        <f t="shared" si="0"/>
        <v>1.0881666666666667</v>
      </c>
      <c r="U64" s="307">
        <v>10</v>
      </c>
      <c r="V64" s="308">
        <v>7</v>
      </c>
      <c r="W64" s="308">
        <v>8</v>
      </c>
      <c r="X64" s="308">
        <v>11</v>
      </c>
      <c r="Y64" s="308">
        <v>6</v>
      </c>
      <c r="Z64" s="308">
        <v>11</v>
      </c>
      <c r="AA64" s="308">
        <v>13</v>
      </c>
      <c r="AB64" s="308">
        <v>9</v>
      </c>
      <c r="AC64" s="308">
        <v>8</v>
      </c>
      <c r="AD64" s="308">
        <v>2</v>
      </c>
      <c r="AE64" s="308">
        <v>7</v>
      </c>
      <c r="AF64" s="308">
        <v>12</v>
      </c>
      <c r="AG64" s="309">
        <v>104</v>
      </c>
      <c r="AH64" s="310">
        <v>0</v>
      </c>
      <c r="AI64" s="311">
        <v>0</v>
      </c>
      <c r="AJ64" s="311">
        <v>0</v>
      </c>
      <c r="AK64" s="311">
        <v>0</v>
      </c>
      <c r="AL64" s="311">
        <v>0</v>
      </c>
      <c r="AM64" s="311">
        <v>0</v>
      </c>
      <c r="AN64" s="311">
        <v>0</v>
      </c>
      <c r="AO64" s="311">
        <v>0</v>
      </c>
      <c r="AP64" s="311">
        <v>0</v>
      </c>
      <c r="AQ64" s="311">
        <v>0</v>
      </c>
      <c r="AR64" s="311">
        <v>0</v>
      </c>
      <c r="AS64" s="311">
        <v>0</v>
      </c>
      <c r="AT64" s="312">
        <v>0</v>
      </c>
      <c r="AU64" s="313">
        <v>0</v>
      </c>
      <c r="AV64" s="363" t="s">
        <v>1355</v>
      </c>
    </row>
    <row r="65" spans="1:48">
      <c r="A65" s="298">
        <v>62</v>
      </c>
      <c r="B65" s="299" t="s">
        <v>308</v>
      </c>
      <c r="C65" s="300" t="s">
        <v>1247</v>
      </c>
      <c r="D65" s="300" t="s">
        <v>1275</v>
      </c>
      <c r="E65" s="301" t="s">
        <v>1248</v>
      </c>
      <c r="F65" s="302">
        <v>94.7</v>
      </c>
      <c r="G65" s="303">
        <v>209.8</v>
      </c>
      <c r="H65" s="303">
        <v>53</v>
      </c>
      <c r="I65" s="303">
        <v>66.2</v>
      </c>
      <c r="J65" s="303">
        <v>42.2</v>
      </c>
      <c r="K65" s="303">
        <v>34.700000000000003</v>
      </c>
      <c r="L65" s="303">
        <v>0</v>
      </c>
      <c r="M65" s="303">
        <v>49.4</v>
      </c>
      <c r="N65" s="303">
        <v>33</v>
      </c>
      <c r="O65" s="303">
        <v>34.700000000000003</v>
      </c>
      <c r="P65" s="303">
        <v>0</v>
      </c>
      <c r="Q65" s="303">
        <v>34.6</v>
      </c>
      <c r="R65" s="304">
        <v>652.30000000000007</v>
      </c>
      <c r="S65" s="305">
        <v>1800</v>
      </c>
      <c r="T65" s="364">
        <f t="shared" si="0"/>
        <v>0.36238888888888893</v>
      </c>
      <c r="U65" s="307">
        <v>23</v>
      </c>
      <c r="V65" s="308">
        <v>23</v>
      </c>
      <c r="W65" s="308">
        <v>13</v>
      </c>
      <c r="X65" s="308">
        <v>11</v>
      </c>
      <c r="Y65" s="308">
        <v>9</v>
      </c>
      <c r="Z65" s="308">
        <v>8</v>
      </c>
      <c r="AA65" s="308">
        <v>0</v>
      </c>
      <c r="AB65" s="308">
        <v>10</v>
      </c>
      <c r="AC65" s="308">
        <v>7</v>
      </c>
      <c r="AD65" s="308">
        <v>7</v>
      </c>
      <c r="AE65" s="308">
        <v>0</v>
      </c>
      <c r="AF65" s="308">
        <v>7</v>
      </c>
      <c r="AG65" s="309">
        <v>118</v>
      </c>
      <c r="AH65" s="310">
        <v>0</v>
      </c>
      <c r="AI65" s="311">
        <v>41</v>
      </c>
      <c r="AJ65" s="311">
        <v>0</v>
      </c>
      <c r="AK65" s="311">
        <v>0</v>
      </c>
      <c r="AL65" s="311">
        <v>0</v>
      </c>
      <c r="AM65" s="311">
        <v>0</v>
      </c>
      <c r="AN65" s="311">
        <v>0</v>
      </c>
      <c r="AO65" s="311">
        <v>0</v>
      </c>
      <c r="AP65" s="311">
        <v>0</v>
      </c>
      <c r="AQ65" s="311">
        <v>0</v>
      </c>
      <c r="AR65" s="311">
        <v>0</v>
      </c>
      <c r="AS65" s="311">
        <v>0</v>
      </c>
      <c r="AT65" s="312">
        <v>41</v>
      </c>
      <c r="AU65" s="313">
        <v>180</v>
      </c>
      <c r="AV65" s="363" t="s">
        <v>1356</v>
      </c>
    </row>
    <row r="66" spans="1:48">
      <c r="A66" s="298">
        <v>63</v>
      </c>
      <c r="B66" s="299"/>
      <c r="C66" s="300" t="s">
        <v>1276</v>
      </c>
      <c r="D66" s="300" t="s">
        <v>1277</v>
      </c>
      <c r="E66" s="301" t="s">
        <v>1278</v>
      </c>
      <c r="F66" s="302">
        <v>6.8</v>
      </c>
      <c r="G66" s="303">
        <v>29.1</v>
      </c>
      <c r="H66" s="303">
        <v>45.8</v>
      </c>
      <c r="I66" s="303">
        <v>28.6</v>
      </c>
      <c r="J66" s="303">
        <v>16.2</v>
      </c>
      <c r="K66" s="303">
        <v>18.600000000000001</v>
      </c>
      <c r="L66" s="303">
        <v>24.5</v>
      </c>
      <c r="M66" s="303">
        <v>45.099999999999994</v>
      </c>
      <c r="N66" s="303">
        <v>73.2</v>
      </c>
      <c r="O66" s="303">
        <v>125.6</v>
      </c>
      <c r="P66" s="303">
        <v>131.9</v>
      </c>
      <c r="Q66" s="303">
        <v>106.3</v>
      </c>
      <c r="R66" s="304">
        <v>651.69999999999993</v>
      </c>
      <c r="S66" s="305">
        <v>660</v>
      </c>
      <c r="T66" s="364">
        <f t="shared" si="0"/>
        <v>0.98742424242424232</v>
      </c>
      <c r="U66" s="307">
        <v>1</v>
      </c>
      <c r="V66" s="308">
        <v>7</v>
      </c>
      <c r="W66" s="308">
        <v>7</v>
      </c>
      <c r="X66" s="308">
        <v>6</v>
      </c>
      <c r="Y66" s="308">
        <v>3</v>
      </c>
      <c r="Z66" s="308">
        <v>4</v>
      </c>
      <c r="AA66" s="308">
        <v>5</v>
      </c>
      <c r="AB66" s="308">
        <v>15</v>
      </c>
      <c r="AC66" s="308">
        <v>13</v>
      </c>
      <c r="AD66" s="308">
        <v>14</v>
      </c>
      <c r="AE66" s="308">
        <v>16</v>
      </c>
      <c r="AF66" s="308">
        <v>15</v>
      </c>
      <c r="AG66" s="309">
        <v>106</v>
      </c>
      <c r="AH66" s="310">
        <v>0</v>
      </c>
      <c r="AI66" s="311">
        <v>0</v>
      </c>
      <c r="AJ66" s="311">
        <v>0</v>
      </c>
      <c r="AK66" s="311">
        <v>0</v>
      </c>
      <c r="AL66" s="311">
        <v>0</v>
      </c>
      <c r="AM66" s="311">
        <v>0</v>
      </c>
      <c r="AN66" s="311">
        <v>0</v>
      </c>
      <c r="AO66" s="311">
        <v>0</v>
      </c>
      <c r="AP66" s="311">
        <v>0</v>
      </c>
      <c r="AQ66" s="311">
        <v>0</v>
      </c>
      <c r="AR66" s="311">
        <v>0</v>
      </c>
      <c r="AS66" s="311">
        <v>0</v>
      </c>
      <c r="AT66" s="312">
        <v>0</v>
      </c>
      <c r="AU66" s="313">
        <v>0</v>
      </c>
      <c r="AV66" s="363" t="s">
        <v>1357</v>
      </c>
    </row>
    <row r="67" spans="1:48">
      <c r="A67" s="298">
        <v>64</v>
      </c>
      <c r="B67" s="299" t="s">
        <v>308</v>
      </c>
      <c r="C67" s="300" t="s">
        <v>1279</v>
      </c>
      <c r="D67" s="300" t="s">
        <v>1189</v>
      </c>
      <c r="E67" s="301" t="s">
        <v>218</v>
      </c>
      <c r="F67" s="302">
        <v>23</v>
      </c>
      <c r="G67" s="303">
        <v>43.8</v>
      </c>
      <c r="H67" s="303">
        <v>69.899999999999991</v>
      </c>
      <c r="I67" s="303">
        <v>43</v>
      </c>
      <c r="J67" s="303">
        <v>35</v>
      </c>
      <c r="K67" s="303">
        <v>64.2</v>
      </c>
      <c r="L67" s="303">
        <v>65.5</v>
      </c>
      <c r="M67" s="303">
        <v>79.599999999999994</v>
      </c>
      <c r="N67" s="303">
        <v>50.9</v>
      </c>
      <c r="O67" s="303">
        <v>102.1</v>
      </c>
      <c r="P67" s="303">
        <v>14.1</v>
      </c>
      <c r="Q67" s="303">
        <v>35.700000000000003</v>
      </c>
      <c r="R67" s="304">
        <v>626.80000000000007</v>
      </c>
      <c r="S67" s="305">
        <v>1000</v>
      </c>
      <c r="T67" s="364">
        <f t="shared" si="0"/>
        <v>0.62680000000000002</v>
      </c>
      <c r="U67" s="307">
        <v>6</v>
      </c>
      <c r="V67" s="308">
        <v>8</v>
      </c>
      <c r="W67" s="308">
        <v>12</v>
      </c>
      <c r="X67" s="308">
        <v>8</v>
      </c>
      <c r="Y67" s="308">
        <v>6</v>
      </c>
      <c r="Z67" s="308">
        <v>13</v>
      </c>
      <c r="AA67" s="308">
        <v>13</v>
      </c>
      <c r="AB67" s="308">
        <v>11</v>
      </c>
      <c r="AC67" s="308">
        <v>7</v>
      </c>
      <c r="AD67" s="308">
        <v>16</v>
      </c>
      <c r="AE67" s="308">
        <v>3</v>
      </c>
      <c r="AF67" s="308">
        <v>4</v>
      </c>
      <c r="AG67" s="309">
        <v>107</v>
      </c>
      <c r="AH67" s="310">
        <v>0</v>
      </c>
      <c r="AI67" s="311">
        <v>0</v>
      </c>
      <c r="AJ67" s="311">
        <v>0</v>
      </c>
      <c r="AK67" s="311">
        <v>0</v>
      </c>
      <c r="AL67" s="311">
        <v>0</v>
      </c>
      <c r="AM67" s="311">
        <v>0</v>
      </c>
      <c r="AN67" s="311">
        <v>0</v>
      </c>
      <c r="AO67" s="311">
        <v>0</v>
      </c>
      <c r="AP67" s="311">
        <v>0</v>
      </c>
      <c r="AQ67" s="311">
        <v>0</v>
      </c>
      <c r="AR67" s="311">
        <v>0</v>
      </c>
      <c r="AS67" s="311">
        <v>0</v>
      </c>
      <c r="AT67" s="312">
        <v>0</v>
      </c>
      <c r="AU67" s="313">
        <v>0</v>
      </c>
      <c r="AV67" s="363" t="s">
        <v>1358</v>
      </c>
    </row>
    <row r="68" spans="1:48">
      <c r="A68" s="298">
        <v>65</v>
      </c>
      <c r="B68" s="299"/>
      <c r="C68" s="300" t="s">
        <v>1280</v>
      </c>
      <c r="D68" s="300" t="s">
        <v>1281</v>
      </c>
      <c r="E68" s="301" t="s">
        <v>109</v>
      </c>
      <c r="F68" s="302">
        <v>59</v>
      </c>
      <c r="G68" s="303">
        <v>60</v>
      </c>
      <c r="H68" s="303">
        <v>34</v>
      </c>
      <c r="I68" s="303">
        <v>56.4</v>
      </c>
      <c r="J68" s="303">
        <v>71</v>
      </c>
      <c r="K68" s="303">
        <v>74</v>
      </c>
      <c r="L68" s="303">
        <v>119.2</v>
      </c>
      <c r="M68" s="303">
        <v>65.2</v>
      </c>
      <c r="N68" s="303">
        <v>44</v>
      </c>
      <c r="O68" s="303">
        <v>9.3000000000000007</v>
      </c>
      <c r="P68" s="303">
        <v>7</v>
      </c>
      <c r="Q68" s="303">
        <v>27.4</v>
      </c>
      <c r="R68" s="304">
        <v>626.49999999999989</v>
      </c>
      <c r="S68" s="305">
        <v>1800</v>
      </c>
      <c r="T68" s="364">
        <f t="shared" si="0"/>
        <v>0.34805555555555551</v>
      </c>
      <c r="U68" s="307">
        <v>5</v>
      </c>
      <c r="V68" s="308">
        <v>2</v>
      </c>
      <c r="W68" s="308">
        <v>3</v>
      </c>
      <c r="X68" s="308">
        <v>4</v>
      </c>
      <c r="Y68" s="308">
        <v>4</v>
      </c>
      <c r="Z68" s="308">
        <v>5</v>
      </c>
      <c r="AA68" s="308">
        <v>5</v>
      </c>
      <c r="AB68" s="308">
        <v>4</v>
      </c>
      <c r="AC68" s="308">
        <v>2</v>
      </c>
      <c r="AD68" s="308">
        <v>1</v>
      </c>
      <c r="AE68" s="308">
        <v>1</v>
      </c>
      <c r="AF68" s="308">
        <v>1</v>
      </c>
      <c r="AG68" s="309">
        <v>37</v>
      </c>
      <c r="AH68" s="310">
        <v>6</v>
      </c>
      <c r="AI68" s="311">
        <v>14</v>
      </c>
      <c r="AJ68" s="311">
        <v>7</v>
      </c>
      <c r="AK68" s="311">
        <v>7</v>
      </c>
      <c r="AL68" s="311">
        <v>13</v>
      </c>
      <c r="AM68" s="311">
        <v>9</v>
      </c>
      <c r="AN68" s="311">
        <v>18</v>
      </c>
      <c r="AO68" s="311">
        <v>11</v>
      </c>
      <c r="AP68" s="311">
        <v>6</v>
      </c>
      <c r="AQ68" s="311">
        <v>0</v>
      </c>
      <c r="AR68" s="311">
        <v>0</v>
      </c>
      <c r="AS68" s="311">
        <v>4</v>
      </c>
      <c r="AT68" s="312">
        <v>95</v>
      </c>
      <c r="AU68" s="313">
        <v>180</v>
      </c>
      <c r="AV68" s="363" t="s">
        <v>1359</v>
      </c>
    </row>
    <row r="69" spans="1:48">
      <c r="A69" s="298">
        <v>66</v>
      </c>
      <c r="B69" s="299" t="s">
        <v>308</v>
      </c>
      <c r="C69" s="300" t="s">
        <v>137</v>
      </c>
      <c r="D69" s="300" t="s">
        <v>138</v>
      </c>
      <c r="E69" s="301" t="s">
        <v>1282</v>
      </c>
      <c r="F69" s="302">
        <v>66</v>
      </c>
      <c r="G69" s="303">
        <v>54</v>
      </c>
      <c r="H69" s="303">
        <v>40</v>
      </c>
      <c r="I69" s="303">
        <v>45.7</v>
      </c>
      <c r="J69" s="303">
        <v>46</v>
      </c>
      <c r="K69" s="303">
        <v>33</v>
      </c>
      <c r="L69" s="303">
        <v>71.5</v>
      </c>
      <c r="M69" s="303">
        <v>61</v>
      </c>
      <c r="N69" s="303">
        <v>68</v>
      </c>
      <c r="O69" s="303">
        <v>56</v>
      </c>
      <c r="P69" s="303">
        <v>36.299999999999997</v>
      </c>
      <c r="Q69" s="303">
        <v>3</v>
      </c>
      <c r="R69" s="304">
        <v>580.5</v>
      </c>
      <c r="S69" s="305">
        <v>1000</v>
      </c>
      <c r="T69" s="364">
        <f t="shared" ref="T69:T116" si="1">R69/S69</f>
        <v>0.58050000000000002</v>
      </c>
      <c r="U69" s="307">
        <v>7</v>
      </c>
      <c r="V69" s="308">
        <v>7</v>
      </c>
      <c r="W69" s="308">
        <v>4</v>
      </c>
      <c r="X69" s="308">
        <v>11</v>
      </c>
      <c r="Y69" s="308">
        <v>8</v>
      </c>
      <c r="Z69" s="308">
        <v>8</v>
      </c>
      <c r="AA69" s="308">
        <v>16</v>
      </c>
      <c r="AB69" s="308">
        <v>15</v>
      </c>
      <c r="AC69" s="308">
        <v>15</v>
      </c>
      <c r="AD69" s="308">
        <v>16</v>
      </c>
      <c r="AE69" s="308">
        <v>9</v>
      </c>
      <c r="AF69" s="308">
        <v>1</v>
      </c>
      <c r="AG69" s="309">
        <v>117</v>
      </c>
      <c r="AH69" s="310">
        <v>0</v>
      </c>
      <c r="AI69" s="311">
        <v>0</v>
      </c>
      <c r="AJ69" s="311">
        <v>0</v>
      </c>
      <c r="AK69" s="311">
        <v>0</v>
      </c>
      <c r="AL69" s="311">
        <v>0</v>
      </c>
      <c r="AM69" s="311">
        <v>0</v>
      </c>
      <c r="AN69" s="311">
        <v>0</v>
      </c>
      <c r="AO69" s="311">
        <v>0</v>
      </c>
      <c r="AP69" s="311">
        <v>0</v>
      </c>
      <c r="AQ69" s="311">
        <v>0</v>
      </c>
      <c r="AR69" s="311">
        <v>0</v>
      </c>
      <c r="AS69" s="311">
        <v>0</v>
      </c>
      <c r="AT69" s="312">
        <v>0</v>
      </c>
      <c r="AU69" s="313">
        <v>0</v>
      </c>
      <c r="AV69" s="363" t="s">
        <v>1360</v>
      </c>
    </row>
    <row r="70" spans="1:48">
      <c r="A70" s="298">
        <v>67</v>
      </c>
      <c r="B70" s="299"/>
      <c r="C70" s="300" t="s">
        <v>946</v>
      </c>
      <c r="D70" s="300" t="s">
        <v>947</v>
      </c>
      <c r="E70" s="301" t="s">
        <v>109</v>
      </c>
      <c r="F70" s="302">
        <v>30</v>
      </c>
      <c r="G70" s="303">
        <v>44</v>
      </c>
      <c r="H70" s="303">
        <v>43</v>
      </c>
      <c r="I70" s="303">
        <v>50</v>
      </c>
      <c r="J70" s="303">
        <v>48</v>
      </c>
      <c r="K70" s="303">
        <v>61</v>
      </c>
      <c r="L70" s="303">
        <v>37</v>
      </c>
      <c r="M70" s="303">
        <v>71</v>
      </c>
      <c r="N70" s="303">
        <v>67</v>
      </c>
      <c r="O70" s="303">
        <v>32</v>
      </c>
      <c r="P70" s="303">
        <v>13</v>
      </c>
      <c r="Q70" s="303">
        <v>79</v>
      </c>
      <c r="R70" s="304">
        <v>575</v>
      </c>
      <c r="S70" s="305">
        <v>720</v>
      </c>
      <c r="T70" s="364">
        <f t="shared" si="1"/>
        <v>0.79861111111111116</v>
      </c>
      <c r="U70" s="307">
        <v>3</v>
      </c>
      <c r="V70" s="308">
        <v>2</v>
      </c>
      <c r="W70" s="308">
        <v>4</v>
      </c>
      <c r="X70" s="308">
        <v>4</v>
      </c>
      <c r="Y70" s="308">
        <v>5</v>
      </c>
      <c r="Z70" s="308">
        <v>5</v>
      </c>
      <c r="AA70" s="308">
        <v>3</v>
      </c>
      <c r="AB70" s="308">
        <v>7</v>
      </c>
      <c r="AC70" s="308">
        <v>6</v>
      </c>
      <c r="AD70" s="308">
        <v>3</v>
      </c>
      <c r="AE70" s="308">
        <v>3</v>
      </c>
      <c r="AF70" s="308">
        <v>6</v>
      </c>
      <c r="AG70" s="309">
        <v>51</v>
      </c>
      <c r="AH70" s="310">
        <v>0</v>
      </c>
      <c r="AI70" s="311">
        <v>0</v>
      </c>
      <c r="AJ70" s="311">
        <v>0</v>
      </c>
      <c r="AK70" s="311">
        <v>0</v>
      </c>
      <c r="AL70" s="311">
        <v>0</v>
      </c>
      <c r="AM70" s="311">
        <v>0</v>
      </c>
      <c r="AN70" s="311">
        <v>0</v>
      </c>
      <c r="AO70" s="311">
        <v>0</v>
      </c>
      <c r="AP70" s="311">
        <v>0</v>
      </c>
      <c r="AQ70" s="311">
        <v>0</v>
      </c>
      <c r="AR70" s="311">
        <v>0</v>
      </c>
      <c r="AS70" s="311">
        <v>0</v>
      </c>
      <c r="AT70" s="312">
        <v>0</v>
      </c>
      <c r="AU70" s="313">
        <v>0</v>
      </c>
      <c r="AV70" s="363" t="s">
        <v>1361</v>
      </c>
    </row>
    <row r="71" spans="1:48">
      <c r="A71" s="298">
        <v>68</v>
      </c>
      <c r="B71" s="299"/>
      <c r="C71" s="300" t="s">
        <v>847</v>
      </c>
      <c r="D71" s="300" t="s">
        <v>1065</v>
      </c>
      <c r="E71" s="301" t="s">
        <v>109</v>
      </c>
      <c r="F71" s="302">
        <v>31</v>
      </c>
      <c r="G71" s="303">
        <v>56</v>
      </c>
      <c r="H71" s="303">
        <v>45</v>
      </c>
      <c r="I71" s="303">
        <v>74</v>
      </c>
      <c r="J71" s="303">
        <v>54</v>
      </c>
      <c r="K71" s="303">
        <v>11.5</v>
      </c>
      <c r="L71" s="303">
        <v>35</v>
      </c>
      <c r="M71" s="303">
        <v>13</v>
      </c>
      <c r="N71" s="303">
        <v>89</v>
      </c>
      <c r="O71" s="303">
        <v>54</v>
      </c>
      <c r="P71" s="303">
        <v>37</v>
      </c>
      <c r="Q71" s="303">
        <v>47</v>
      </c>
      <c r="R71" s="304">
        <v>546.5</v>
      </c>
      <c r="S71" s="305">
        <v>1000</v>
      </c>
      <c r="T71" s="364">
        <f t="shared" si="1"/>
        <v>0.54649999999999999</v>
      </c>
      <c r="U71" s="307">
        <v>4</v>
      </c>
      <c r="V71" s="308">
        <v>10</v>
      </c>
      <c r="W71" s="308">
        <v>10</v>
      </c>
      <c r="X71" s="308">
        <v>9</v>
      </c>
      <c r="Y71" s="308">
        <v>11</v>
      </c>
      <c r="Z71" s="308">
        <v>10</v>
      </c>
      <c r="AA71" s="308">
        <v>7</v>
      </c>
      <c r="AB71" s="308">
        <v>1</v>
      </c>
      <c r="AC71" s="308">
        <v>11</v>
      </c>
      <c r="AD71" s="308">
        <v>9</v>
      </c>
      <c r="AE71" s="308">
        <v>9</v>
      </c>
      <c r="AF71" s="308">
        <v>8</v>
      </c>
      <c r="AG71" s="309">
        <v>99</v>
      </c>
      <c r="AH71" s="310">
        <v>4</v>
      </c>
      <c r="AI71" s="311">
        <v>13</v>
      </c>
      <c r="AJ71" s="311">
        <v>17</v>
      </c>
      <c r="AK71" s="311">
        <v>11</v>
      </c>
      <c r="AL71" s="311">
        <v>18</v>
      </c>
      <c r="AM71" s="311">
        <v>21</v>
      </c>
      <c r="AN71" s="311">
        <v>9</v>
      </c>
      <c r="AO71" s="311">
        <v>2</v>
      </c>
      <c r="AP71" s="311">
        <v>10</v>
      </c>
      <c r="AQ71" s="311">
        <v>12</v>
      </c>
      <c r="AR71" s="311">
        <v>13</v>
      </c>
      <c r="AS71" s="311">
        <v>20</v>
      </c>
      <c r="AT71" s="312">
        <v>150</v>
      </c>
      <c r="AU71" s="313">
        <v>150</v>
      </c>
      <c r="AV71" s="363" t="s">
        <v>1362</v>
      </c>
    </row>
    <row r="72" spans="1:48">
      <c r="A72" s="298">
        <v>69</v>
      </c>
      <c r="B72" s="299"/>
      <c r="C72" s="300" t="s">
        <v>887</v>
      </c>
      <c r="D72" s="300" t="s">
        <v>888</v>
      </c>
      <c r="E72" s="301" t="s">
        <v>889</v>
      </c>
      <c r="F72" s="302">
        <v>13.7</v>
      </c>
      <c r="G72" s="303">
        <v>10.9</v>
      </c>
      <c r="H72" s="303">
        <v>5</v>
      </c>
      <c r="I72" s="303">
        <v>21.4</v>
      </c>
      <c r="J72" s="303">
        <v>16.600000000000001</v>
      </c>
      <c r="K72" s="303">
        <v>43.4</v>
      </c>
      <c r="L72" s="303">
        <v>63.900000000000006</v>
      </c>
      <c r="M72" s="303">
        <v>101</v>
      </c>
      <c r="N72" s="303">
        <v>54.5</v>
      </c>
      <c r="O72" s="303">
        <v>69.099999999999994</v>
      </c>
      <c r="P72" s="303">
        <v>68.400000000000006</v>
      </c>
      <c r="Q72" s="303">
        <v>75.5</v>
      </c>
      <c r="R72" s="304">
        <v>543.4</v>
      </c>
      <c r="S72" s="305">
        <v>156</v>
      </c>
      <c r="T72" s="364">
        <f t="shared" si="1"/>
        <v>3.4833333333333334</v>
      </c>
      <c r="U72" s="307">
        <v>7</v>
      </c>
      <c r="V72" s="308">
        <v>2</v>
      </c>
      <c r="W72" s="308">
        <v>2</v>
      </c>
      <c r="X72" s="308">
        <v>5</v>
      </c>
      <c r="Y72" s="308">
        <v>6</v>
      </c>
      <c r="Z72" s="308">
        <v>12</v>
      </c>
      <c r="AA72" s="308">
        <v>12</v>
      </c>
      <c r="AB72" s="308">
        <v>16</v>
      </c>
      <c r="AC72" s="308">
        <v>9</v>
      </c>
      <c r="AD72" s="308">
        <v>11</v>
      </c>
      <c r="AE72" s="308">
        <v>10</v>
      </c>
      <c r="AF72" s="308">
        <v>11</v>
      </c>
      <c r="AG72" s="309">
        <v>103</v>
      </c>
      <c r="AH72" s="310">
        <v>3</v>
      </c>
      <c r="AI72" s="311">
        <v>3</v>
      </c>
      <c r="AJ72" s="311">
        <v>1</v>
      </c>
      <c r="AK72" s="311">
        <v>4</v>
      </c>
      <c r="AL72" s="311">
        <v>2</v>
      </c>
      <c r="AM72" s="311">
        <v>12</v>
      </c>
      <c r="AN72" s="311">
        <v>12</v>
      </c>
      <c r="AO72" s="311">
        <v>18</v>
      </c>
      <c r="AP72" s="311">
        <v>10</v>
      </c>
      <c r="AQ72" s="311">
        <v>11</v>
      </c>
      <c r="AR72" s="311">
        <v>10</v>
      </c>
      <c r="AS72" s="311">
        <v>11</v>
      </c>
      <c r="AT72" s="312">
        <v>97</v>
      </c>
      <c r="AU72" s="313">
        <v>0</v>
      </c>
      <c r="AV72" s="363" t="s">
        <v>1363</v>
      </c>
    </row>
    <row r="73" spans="1:48">
      <c r="A73" s="314">
        <v>70</v>
      </c>
      <c r="B73" s="315" t="s">
        <v>308</v>
      </c>
      <c r="C73" s="316" t="s">
        <v>1054</v>
      </c>
      <c r="D73" s="316" t="s">
        <v>1283</v>
      </c>
      <c r="E73" s="317" t="s">
        <v>109</v>
      </c>
      <c r="F73" s="318">
        <v>30</v>
      </c>
      <c r="G73" s="319">
        <v>24</v>
      </c>
      <c r="H73" s="319">
        <v>52</v>
      </c>
      <c r="I73" s="319">
        <v>102</v>
      </c>
      <c r="J73" s="319">
        <v>132.69999999999999</v>
      </c>
      <c r="K73" s="319">
        <v>50.4</v>
      </c>
      <c r="L73" s="319">
        <v>27</v>
      </c>
      <c r="M73" s="319">
        <v>12</v>
      </c>
      <c r="N73" s="319">
        <v>30</v>
      </c>
      <c r="O73" s="319">
        <v>27</v>
      </c>
      <c r="P73" s="319">
        <v>27</v>
      </c>
      <c r="Q73" s="319">
        <v>27</v>
      </c>
      <c r="R73" s="320">
        <v>541.09999999999991</v>
      </c>
      <c r="S73" s="321">
        <v>1200</v>
      </c>
      <c r="T73" s="365">
        <f t="shared" si="1"/>
        <v>0.45091666666666658</v>
      </c>
      <c r="U73" s="323">
        <v>4</v>
      </c>
      <c r="V73" s="324">
        <v>3</v>
      </c>
      <c r="W73" s="324">
        <v>8</v>
      </c>
      <c r="X73" s="324">
        <v>11</v>
      </c>
      <c r="Y73" s="324">
        <v>14</v>
      </c>
      <c r="Z73" s="324">
        <v>8</v>
      </c>
      <c r="AA73" s="324">
        <v>2</v>
      </c>
      <c r="AB73" s="324">
        <v>1</v>
      </c>
      <c r="AC73" s="324">
        <v>2</v>
      </c>
      <c r="AD73" s="324">
        <v>2</v>
      </c>
      <c r="AE73" s="324">
        <v>2</v>
      </c>
      <c r="AF73" s="324">
        <v>2</v>
      </c>
      <c r="AG73" s="325">
        <v>59</v>
      </c>
      <c r="AH73" s="326">
        <v>6</v>
      </c>
      <c r="AI73" s="327">
        <v>5</v>
      </c>
      <c r="AJ73" s="327">
        <v>6</v>
      </c>
      <c r="AK73" s="327">
        <v>14</v>
      </c>
      <c r="AL73" s="327">
        <v>16</v>
      </c>
      <c r="AM73" s="327">
        <v>9</v>
      </c>
      <c r="AN73" s="327">
        <v>3</v>
      </c>
      <c r="AO73" s="327">
        <v>1</v>
      </c>
      <c r="AP73" s="327">
        <v>3</v>
      </c>
      <c r="AQ73" s="327">
        <v>3</v>
      </c>
      <c r="AR73" s="327">
        <v>2</v>
      </c>
      <c r="AS73" s="327">
        <v>2</v>
      </c>
      <c r="AT73" s="328">
        <v>70</v>
      </c>
      <c r="AU73" s="329">
        <v>150</v>
      </c>
      <c r="AV73" s="363" t="s">
        <v>1364</v>
      </c>
    </row>
    <row r="74" spans="1:48">
      <c r="A74" s="298">
        <v>71</v>
      </c>
      <c r="B74" s="299"/>
      <c r="C74" s="300" t="s">
        <v>809</v>
      </c>
      <c r="D74" s="300" t="s">
        <v>122</v>
      </c>
      <c r="E74" s="301" t="s">
        <v>109</v>
      </c>
      <c r="F74" s="302">
        <v>15</v>
      </c>
      <c r="G74" s="303">
        <v>9</v>
      </c>
      <c r="H74" s="303">
        <v>30</v>
      </c>
      <c r="I74" s="303">
        <v>18</v>
      </c>
      <c r="J74" s="303">
        <v>53.5</v>
      </c>
      <c r="K74" s="303">
        <v>52</v>
      </c>
      <c r="L74" s="303">
        <v>72.5</v>
      </c>
      <c r="M74" s="303">
        <v>38</v>
      </c>
      <c r="N74" s="303">
        <v>64</v>
      </c>
      <c r="O74" s="303">
        <v>72</v>
      </c>
      <c r="P74" s="303">
        <v>22</v>
      </c>
      <c r="Q74" s="303">
        <v>69</v>
      </c>
      <c r="R74" s="304">
        <v>515</v>
      </c>
      <c r="S74" s="305">
        <v>500</v>
      </c>
      <c r="T74" s="364">
        <f t="shared" si="1"/>
        <v>1.03</v>
      </c>
      <c r="U74" s="307">
        <v>2</v>
      </c>
      <c r="V74" s="308">
        <v>2</v>
      </c>
      <c r="W74" s="308">
        <v>3</v>
      </c>
      <c r="X74" s="308">
        <v>2</v>
      </c>
      <c r="Y74" s="308">
        <v>6</v>
      </c>
      <c r="Z74" s="308">
        <v>4</v>
      </c>
      <c r="AA74" s="308">
        <v>5</v>
      </c>
      <c r="AB74" s="308">
        <v>3</v>
      </c>
      <c r="AC74" s="308">
        <v>6</v>
      </c>
      <c r="AD74" s="308">
        <v>7</v>
      </c>
      <c r="AE74" s="308">
        <v>2</v>
      </c>
      <c r="AF74" s="308">
        <v>7</v>
      </c>
      <c r="AG74" s="309">
        <v>49</v>
      </c>
      <c r="AH74" s="310">
        <v>0</v>
      </c>
      <c r="AI74" s="311">
        <v>0</v>
      </c>
      <c r="AJ74" s="311">
        <v>0</v>
      </c>
      <c r="AK74" s="311">
        <v>0</v>
      </c>
      <c r="AL74" s="311">
        <v>0</v>
      </c>
      <c r="AM74" s="311">
        <v>0</v>
      </c>
      <c r="AN74" s="311">
        <v>0</v>
      </c>
      <c r="AO74" s="311">
        <v>0</v>
      </c>
      <c r="AP74" s="311">
        <v>0</v>
      </c>
      <c r="AQ74" s="311">
        <v>0</v>
      </c>
      <c r="AR74" s="311">
        <v>0</v>
      </c>
      <c r="AS74" s="311">
        <v>0</v>
      </c>
      <c r="AT74" s="312">
        <v>0</v>
      </c>
      <c r="AU74" s="313">
        <v>0</v>
      </c>
      <c r="AV74" s="363" t="s">
        <v>1365</v>
      </c>
    </row>
    <row r="75" spans="1:48">
      <c r="A75" s="298">
        <v>71</v>
      </c>
      <c r="B75" s="299"/>
      <c r="C75" s="300" t="s">
        <v>861</v>
      </c>
      <c r="D75" s="300" t="s">
        <v>287</v>
      </c>
      <c r="E75" s="301" t="s">
        <v>109</v>
      </c>
      <c r="F75" s="302">
        <v>29</v>
      </c>
      <c r="G75" s="303">
        <v>41</v>
      </c>
      <c r="H75" s="303">
        <v>39</v>
      </c>
      <c r="I75" s="303">
        <v>12</v>
      </c>
      <c r="J75" s="303">
        <v>24</v>
      </c>
      <c r="K75" s="303">
        <v>38</v>
      </c>
      <c r="L75" s="303">
        <v>36</v>
      </c>
      <c r="M75" s="303">
        <v>58</v>
      </c>
      <c r="N75" s="303">
        <v>63</v>
      </c>
      <c r="O75" s="303">
        <v>59</v>
      </c>
      <c r="P75" s="303">
        <v>50</v>
      </c>
      <c r="Q75" s="303">
        <v>66</v>
      </c>
      <c r="R75" s="304">
        <v>515</v>
      </c>
      <c r="S75" s="305">
        <v>600</v>
      </c>
      <c r="T75" s="364">
        <f t="shared" si="1"/>
        <v>0.85833333333333328</v>
      </c>
      <c r="U75" s="307">
        <v>12</v>
      </c>
      <c r="V75" s="308">
        <v>11</v>
      </c>
      <c r="W75" s="308">
        <v>11</v>
      </c>
      <c r="X75" s="308">
        <v>24</v>
      </c>
      <c r="Y75" s="308">
        <v>20</v>
      </c>
      <c r="Z75" s="308">
        <v>10</v>
      </c>
      <c r="AA75" s="308">
        <v>7</v>
      </c>
      <c r="AB75" s="308">
        <v>10</v>
      </c>
      <c r="AC75" s="308">
        <v>13</v>
      </c>
      <c r="AD75" s="308">
        <v>16</v>
      </c>
      <c r="AE75" s="308">
        <v>9</v>
      </c>
      <c r="AF75" s="308">
        <v>9</v>
      </c>
      <c r="AG75" s="309">
        <v>152</v>
      </c>
      <c r="AH75" s="310">
        <v>0</v>
      </c>
      <c r="AI75" s="311">
        <v>0</v>
      </c>
      <c r="AJ75" s="311">
        <v>0</v>
      </c>
      <c r="AK75" s="311">
        <v>0</v>
      </c>
      <c r="AL75" s="311">
        <v>0</v>
      </c>
      <c r="AM75" s="311">
        <v>0</v>
      </c>
      <c r="AN75" s="311">
        <v>0</v>
      </c>
      <c r="AO75" s="311">
        <v>0</v>
      </c>
      <c r="AP75" s="311">
        <v>0</v>
      </c>
      <c r="AQ75" s="311">
        <v>0</v>
      </c>
      <c r="AR75" s="311">
        <v>0</v>
      </c>
      <c r="AS75" s="311">
        <v>0</v>
      </c>
      <c r="AT75" s="312">
        <v>0</v>
      </c>
      <c r="AU75" s="313">
        <v>0</v>
      </c>
      <c r="AV75" s="363" t="s">
        <v>1366</v>
      </c>
    </row>
    <row r="76" spans="1:48">
      <c r="A76" s="298">
        <v>73</v>
      </c>
      <c r="B76" s="299"/>
      <c r="C76" s="300" t="s">
        <v>820</v>
      </c>
      <c r="D76" s="300" t="s">
        <v>171</v>
      </c>
      <c r="E76" s="301" t="s">
        <v>1148</v>
      </c>
      <c r="F76" s="302">
        <v>63</v>
      </c>
      <c r="G76" s="303">
        <v>51</v>
      </c>
      <c r="H76" s="303">
        <v>27</v>
      </c>
      <c r="I76" s="303">
        <v>40</v>
      </c>
      <c r="J76" s="303">
        <v>70</v>
      </c>
      <c r="K76" s="303">
        <v>55</v>
      </c>
      <c r="L76" s="303">
        <v>50</v>
      </c>
      <c r="M76" s="303">
        <v>58</v>
      </c>
      <c r="N76" s="303">
        <v>38</v>
      </c>
      <c r="O76" s="303">
        <v>21</v>
      </c>
      <c r="P76" s="303">
        <v>16</v>
      </c>
      <c r="Q76" s="303">
        <v>24</v>
      </c>
      <c r="R76" s="304">
        <v>513</v>
      </c>
      <c r="S76" s="305">
        <v>1000</v>
      </c>
      <c r="T76" s="364">
        <f t="shared" si="1"/>
        <v>0.51300000000000001</v>
      </c>
      <c r="U76" s="307">
        <v>10</v>
      </c>
      <c r="V76" s="308">
        <v>9</v>
      </c>
      <c r="W76" s="308">
        <v>6</v>
      </c>
      <c r="X76" s="308">
        <v>12</v>
      </c>
      <c r="Y76" s="308">
        <v>15</v>
      </c>
      <c r="Z76" s="308">
        <v>14</v>
      </c>
      <c r="AA76" s="308">
        <v>11</v>
      </c>
      <c r="AB76" s="308">
        <v>11</v>
      </c>
      <c r="AC76" s="308">
        <v>9</v>
      </c>
      <c r="AD76" s="308">
        <v>6</v>
      </c>
      <c r="AE76" s="308">
        <v>5</v>
      </c>
      <c r="AF76" s="308">
        <v>6</v>
      </c>
      <c r="AG76" s="309">
        <v>114</v>
      </c>
      <c r="AH76" s="310">
        <v>0</v>
      </c>
      <c r="AI76" s="311">
        <v>0</v>
      </c>
      <c r="AJ76" s="311">
        <v>0</v>
      </c>
      <c r="AK76" s="311">
        <v>0</v>
      </c>
      <c r="AL76" s="311">
        <v>0</v>
      </c>
      <c r="AM76" s="311">
        <v>0</v>
      </c>
      <c r="AN76" s="311">
        <v>0</v>
      </c>
      <c r="AO76" s="311">
        <v>0</v>
      </c>
      <c r="AP76" s="311">
        <v>0</v>
      </c>
      <c r="AQ76" s="311">
        <v>0</v>
      </c>
      <c r="AR76" s="311">
        <v>0</v>
      </c>
      <c r="AS76" s="311">
        <v>0</v>
      </c>
      <c r="AT76" s="312">
        <v>0</v>
      </c>
      <c r="AU76" s="313">
        <v>120</v>
      </c>
      <c r="AV76" s="363" t="s">
        <v>1367</v>
      </c>
    </row>
    <row r="77" spans="1:48">
      <c r="A77" s="298">
        <v>74</v>
      </c>
      <c r="B77" s="299"/>
      <c r="C77" s="300" t="s">
        <v>1284</v>
      </c>
      <c r="D77" s="300" t="s">
        <v>1285</v>
      </c>
      <c r="E77" s="301" t="s">
        <v>109</v>
      </c>
      <c r="F77" s="302"/>
      <c r="G77" s="303"/>
      <c r="H77" s="303"/>
      <c r="I77" s="303"/>
      <c r="J77" s="303"/>
      <c r="K77" s="303"/>
      <c r="L77" s="303"/>
      <c r="M77" s="303">
        <v>280</v>
      </c>
      <c r="N77" s="303">
        <v>230</v>
      </c>
      <c r="O77" s="303">
        <v>0</v>
      </c>
      <c r="P77" s="303">
        <v>0</v>
      </c>
      <c r="Q77" s="303">
        <v>0</v>
      </c>
      <c r="R77" s="304">
        <v>510</v>
      </c>
      <c r="S77" s="305">
        <v>1500</v>
      </c>
      <c r="T77" s="364">
        <f t="shared" si="1"/>
        <v>0.34</v>
      </c>
      <c r="U77" s="307"/>
      <c r="V77" s="308"/>
      <c r="W77" s="308"/>
      <c r="X77" s="308"/>
      <c r="Y77" s="308"/>
      <c r="Z77" s="308"/>
      <c r="AA77" s="308"/>
      <c r="AB77" s="308">
        <v>24</v>
      </c>
      <c r="AC77" s="308">
        <v>24</v>
      </c>
      <c r="AD77" s="308">
        <v>0</v>
      </c>
      <c r="AE77" s="308">
        <v>0</v>
      </c>
      <c r="AF77" s="308"/>
      <c r="AG77" s="309">
        <v>48</v>
      </c>
      <c r="AH77" s="310"/>
      <c r="AI77" s="311"/>
      <c r="AJ77" s="311"/>
      <c r="AK77" s="311"/>
      <c r="AL77" s="311"/>
      <c r="AM77" s="311"/>
      <c r="AN77" s="311"/>
      <c r="AO77" s="311">
        <v>48</v>
      </c>
      <c r="AP77" s="311">
        <v>30</v>
      </c>
      <c r="AQ77" s="311">
        <v>0</v>
      </c>
      <c r="AR77" s="311">
        <v>20</v>
      </c>
      <c r="AS77" s="311"/>
      <c r="AT77" s="312">
        <v>98</v>
      </c>
      <c r="AU77" s="313">
        <v>150</v>
      </c>
      <c r="AV77" s="363" t="s">
        <v>1368</v>
      </c>
    </row>
    <row r="78" spans="1:48">
      <c r="A78" s="298">
        <v>75</v>
      </c>
      <c r="B78" s="299"/>
      <c r="C78" s="300" t="s">
        <v>908</v>
      </c>
      <c r="D78" s="300" t="s">
        <v>909</v>
      </c>
      <c r="E78" s="301" t="s">
        <v>1286</v>
      </c>
      <c r="F78" s="302">
        <v>145</v>
      </c>
      <c r="G78" s="303">
        <v>65</v>
      </c>
      <c r="H78" s="303">
        <v>13</v>
      </c>
      <c r="I78" s="303">
        <v>50</v>
      </c>
      <c r="J78" s="303">
        <v>73</v>
      </c>
      <c r="K78" s="303">
        <v>40</v>
      </c>
      <c r="L78" s="303">
        <v>21</v>
      </c>
      <c r="M78" s="303">
        <v>6</v>
      </c>
      <c r="N78" s="303">
        <v>4</v>
      </c>
      <c r="O78" s="303">
        <v>10</v>
      </c>
      <c r="P78" s="303">
        <v>14</v>
      </c>
      <c r="Q78" s="303">
        <v>16</v>
      </c>
      <c r="R78" s="304">
        <v>457</v>
      </c>
      <c r="S78" s="305">
        <v>1500</v>
      </c>
      <c r="T78" s="364">
        <f t="shared" si="1"/>
        <v>0.30466666666666664</v>
      </c>
      <c r="U78" s="307">
        <v>17</v>
      </c>
      <c r="V78" s="308">
        <v>8</v>
      </c>
      <c r="W78" s="308">
        <v>6</v>
      </c>
      <c r="X78" s="308">
        <v>10</v>
      </c>
      <c r="Y78" s="308">
        <v>10</v>
      </c>
      <c r="Z78" s="308">
        <v>10</v>
      </c>
      <c r="AA78" s="308">
        <v>8</v>
      </c>
      <c r="AB78" s="308">
        <v>5</v>
      </c>
      <c r="AC78" s="308">
        <v>2</v>
      </c>
      <c r="AD78" s="308">
        <v>5</v>
      </c>
      <c r="AE78" s="308">
        <v>5</v>
      </c>
      <c r="AF78" s="308">
        <v>8</v>
      </c>
      <c r="AG78" s="309">
        <v>94</v>
      </c>
      <c r="AH78" s="310">
        <v>0</v>
      </c>
      <c r="AI78" s="311">
        <v>0</v>
      </c>
      <c r="AJ78" s="311">
        <v>0</v>
      </c>
      <c r="AK78" s="311">
        <v>0</v>
      </c>
      <c r="AL78" s="311">
        <v>0</v>
      </c>
      <c r="AM78" s="311">
        <v>0</v>
      </c>
      <c r="AN78" s="311">
        <v>0</v>
      </c>
      <c r="AO78" s="311">
        <v>0</v>
      </c>
      <c r="AP78" s="311">
        <v>0</v>
      </c>
      <c r="AQ78" s="311">
        <v>0</v>
      </c>
      <c r="AR78" s="311">
        <v>0</v>
      </c>
      <c r="AS78" s="311">
        <v>0</v>
      </c>
      <c r="AT78" s="312">
        <v>0</v>
      </c>
      <c r="AU78" s="313">
        <v>0</v>
      </c>
      <c r="AV78" s="363" t="s">
        <v>1369</v>
      </c>
    </row>
    <row r="79" spans="1:48">
      <c r="A79" s="298">
        <v>76</v>
      </c>
      <c r="B79" s="299"/>
      <c r="C79" s="300" t="s">
        <v>878</v>
      </c>
      <c r="D79" s="300" t="s">
        <v>227</v>
      </c>
      <c r="E79" s="301" t="s">
        <v>164</v>
      </c>
      <c r="F79" s="302">
        <v>35</v>
      </c>
      <c r="G79" s="303">
        <v>38</v>
      </c>
      <c r="H79" s="303">
        <v>45</v>
      </c>
      <c r="I79" s="303">
        <v>30</v>
      </c>
      <c r="J79" s="303">
        <v>37</v>
      </c>
      <c r="K79" s="303">
        <v>32</v>
      </c>
      <c r="L79" s="303">
        <v>30</v>
      </c>
      <c r="M79" s="303">
        <v>35</v>
      </c>
      <c r="N79" s="303">
        <v>35</v>
      </c>
      <c r="O79" s="303">
        <v>30</v>
      </c>
      <c r="P79" s="303">
        <v>45</v>
      </c>
      <c r="Q79" s="303">
        <v>45</v>
      </c>
      <c r="R79" s="304">
        <v>437</v>
      </c>
      <c r="S79" s="305">
        <v>600</v>
      </c>
      <c r="T79" s="364">
        <f t="shared" si="1"/>
        <v>0.72833333333333339</v>
      </c>
      <c r="U79" s="307">
        <v>7</v>
      </c>
      <c r="V79" s="308">
        <v>7</v>
      </c>
      <c r="W79" s="308">
        <v>9</v>
      </c>
      <c r="X79" s="308">
        <v>6</v>
      </c>
      <c r="Y79" s="308">
        <v>9</v>
      </c>
      <c r="Z79" s="308">
        <v>7</v>
      </c>
      <c r="AA79" s="308">
        <v>6</v>
      </c>
      <c r="AB79" s="308">
        <v>5</v>
      </c>
      <c r="AC79" s="308">
        <v>7</v>
      </c>
      <c r="AD79" s="308">
        <v>6</v>
      </c>
      <c r="AE79" s="308">
        <v>9</v>
      </c>
      <c r="AF79" s="308">
        <v>9</v>
      </c>
      <c r="AG79" s="309">
        <v>87</v>
      </c>
      <c r="AH79" s="310">
        <v>4</v>
      </c>
      <c r="AI79" s="311">
        <v>4</v>
      </c>
      <c r="AJ79" s="311">
        <v>8</v>
      </c>
      <c r="AK79" s="311">
        <v>4</v>
      </c>
      <c r="AL79" s="311">
        <v>10</v>
      </c>
      <c r="AM79" s="311">
        <v>4</v>
      </c>
      <c r="AN79" s="311">
        <v>3</v>
      </c>
      <c r="AO79" s="311">
        <v>3</v>
      </c>
      <c r="AP79" s="311">
        <v>5</v>
      </c>
      <c r="AQ79" s="311">
        <v>3</v>
      </c>
      <c r="AR79" s="311">
        <v>6</v>
      </c>
      <c r="AS79" s="311">
        <v>7</v>
      </c>
      <c r="AT79" s="312">
        <v>61</v>
      </c>
      <c r="AU79" s="313">
        <v>70</v>
      </c>
      <c r="AV79" s="363" t="s">
        <v>1370</v>
      </c>
    </row>
    <row r="80" spans="1:48">
      <c r="A80" s="298">
        <v>77</v>
      </c>
      <c r="B80" s="299"/>
      <c r="C80" s="300" t="s">
        <v>959</v>
      </c>
      <c r="D80" s="300" t="s">
        <v>960</v>
      </c>
      <c r="E80" s="301" t="s">
        <v>109</v>
      </c>
      <c r="F80" s="302">
        <v>20</v>
      </c>
      <c r="G80" s="303">
        <v>40</v>
      </c>
      <c r="H80" s="303">
        <v>46</v>
      </c>
      <c r="I80" s="303">
        <v>40</v>
      </c>
      <c r="J80" s="303">
        <v>20</v>
      </c>
      <c r="K80" s="303">
        <v>35</v>
      </c>
      <c r="L80" s="303">
        <v>50</v>
      </c>
      <c r="M80" s="303">
        <v>40</v>
      </c>
      <c r="N80" s="303">
        <v>40</v>
      </c>
      <c r="O80" s="303">
        <v>20</v>
      </c>
      <c r="P80" s="303">
        <v>36</v>
      </c>
      <c r="Q80" s="303">
        <v>45</v>
      </c>
      <c r="R80" s="304">
        <v>432</v>
      </c>
      <c r="S80" s="305">
        <v>600</v>
      </c>
      <c r="T80" s="364">
        <f t="shared" si="1"/>
        <v>0.72</v>
      </c>
      <c r="U80" s="307">
        <v>2</v>
      </c>
      <c r="V80" s="308">
        <v>4</v>
      </c>
      <c r="W80" s="308">
        <v>6</v>
      </c>
      <c r="X80" s="308">
        <v>5</v>
      </c>
      <c r="Y80" s="308">
        <v>3</v>
      </c>
      <c r="Z80" s="308">
        <v>4</v>
      </c>
      <c r="AA80" s="308">
        <v>5</v>
      </c>
      <c r="AB80" s="308">
        <v>5</v>
      </c>
      <c r="AC80" s="308">
        <v>3</v>
      </c>
      <c r="AD80" s="308">
        <v>3</v>
      </c>
      <c r="AE80" s="308">
        <v>4</v>
      </c>
      <c r="AF80" s="308">
        <v>5</v>
      </c>
      <c r="AG80" s="309">
        <v>49</v>
      </c>
      <c r="AH80" s="310">
        <v>0</v>
      </c>
      <c r="AI80" s="311">
        <v>0</v>
      </c>
      <c r="AJ80" s="311">
        <v>0</v>
      </c>
      <c r="AK80" s="311">
        <v>0</v>
      </c>
      <c r="AL80" s="311">
        <v>0</v>
      </c>
      <c r="AM80" s="311">
        <v>0</v>
      </c>
      <c r="AN80" s="311">
        <v>0</v>
      </c>
      <c r="AO80" s="311">
        <v>0</v>
      </c>
      <c r="AP80" s="311">
        <v>0</v>
      </c>
      <c r="AQ80" s="311">
        <v>0</v>
      </c>
      <c r="AR80" s="311">
        <v>0</v>
      </c>
      <c r="AS80" s="311">
        <v>0</v>
      </c>
      <c r="AT80" s="312">
        <v>0</v>
      </c>
      <c r="AU80" s="313">
        <v>0</v>
      </c>
      <c r="AV80" s="363" t="s">
        <v>1371</v>
      </c>
    </row>
    <row r="81" spans="1:48">
      <c r="A81" s="298">
        <v>78</v>
      </c>
      <c r="B81" s="299"/>
      <c r="C81" s="300" t="s">
        <v>844</v>
      </c>
      <c r="D81" s="300" t="s">
        <v>129</v>
      </c>
      <c r="E81" s="301" t="s">
        <v>109</v>
      </c>
      <c r="F81" s="302">
        <v>55</v>
      </c>
      <c r="G81" s="303">
        <v>35</v>
      </c>
      <c r="H81" s="303">
        <v>0</v>
      </c>
      <c r="I81" s="303">
        <v>32</v>
      </c>
      <c r="J81" s="303">
        <v>18</v>
      </c>
      <c r="K81" s="303">
        <v>42</v>
      </c>
      <c r="L81" s="303">
        <v>10</v>
      </c>
      <c r="M81" s="303">
        <v>10</v>
      </c>
      <c r="N81" s="303">
        <v>48</v>
      </c>
      <c r="O81" s="303">
        <v>60</v>
      </c>
      <c r="P81" s="303">
        <v>50</v>
      </c>
      <c r="Q81" s="303">
        <v>65</v>
      </c>
      <c r="R81" s="304">
        <v>425</v>
      </c>
      <c r="S81" s="305">
        <v>600</v>
      </c>
      <c r="T81" s="364">
        <f t="shared" si="1"/>
        <v>0.70833333333333337</v>
      </c>
      <c r="U81" s="307">
        <v>10</v>
      </c>
      <c r="V81" s="308">
        <v>8</v>
      </c>
      <c r="W81" s="308"/>
      <c r="X81" s="308">
        <v>8</v>
      </c>
      <c r="Y81" s="308">
        <v>4</v>
      </c>
      <c r="Z81" s="308">
        <v>8</v>
      </c>
      <c r="AA81" s="308">
        <v>5</v>
      </c>
      <c r="AB81" s="308">
        <v>5</v>
      </c>
      <c r="AC81" s="308">
        <v>20</v>
      </c>
      <c r="AD81" s="308">
        <v>20</v>
      </c>
      <c r="AE81" s="308">
        <v>15</v>
      </c>
      <c r="AF81" s="308">
        <v>15</v>
      </c>
      <c r="AG81" s="309">
        <v>118</v>
      </c>
      <c r="AH81" s="310">
        <v>0</v>
      </c>
      <c r="AI81" s="311">
        <v>0</v>
      </c>
      <c r="AJ81" s="311"/>
      <c r="AK81" s="311">
        <v>0</v>
      </c>
      <c r="AL81" s="311">
        <v>0</v>
      </c>
      <c r="AM81" s="311">
        <v>0</v>
      </c>
      <c r="AN81" s="311">
        <v>0</v>
      </c>
      <c r="AO81" s="311">
        <v>0</v>
      </c>
      <c r="AP81" s="311">
        <v>0</v>
      </c>
      <c r="AQ81" s="311">
        <v>0</v>
      </c>
      <c r="AR81" s="311">
        <v>0</v>
      </c>
      <c r="AS81" s="311">
        <v>0</v>
      </c>
      <c r="AT81" s="312">
        <v>0</v>
      </c>
      <c r="AU81" s="313">
        <v>0</v>
      </c>
      <c r="AV81" s="363" t="s">
        <v>1372</v>
      </c>
    </row>
    <row r="82" spans="1:48">
      <c r="A82" s="298">
        <v>79</v>
      </c>
      <c r="B82" s="299"/>
      <c r="C82" s="300" t="s">
        <v>858</v>
      </c>
      <c r="D82" s="300" t="s">
        <v>221</v>
      </c>
      <c r="E82" s="301" t="s">
        <v>1250</v>
      </c>
      <c r="F82" s="302">
        <v>25.9</v>
      </c>
      <c r="G82" s="303">
        <v>66.2</v>
      </c>
      <c r="H82" s="303">
        <v>52.599999999999994</v>
      </c>
      <c r="I82" s="303">
        <v>32.700000000000003</v>
      </c>
      <c r="J82" s="303">
        <v>30.6</v>
      </c>
      <c r="K82" s="303">
        <v>55.2</v>
      </c>
      <c r="L82" s="303">
        <v>74.099999999999994</v>
      </c>
      <c r="M82" s="303">
        <v>27.099999999999998</v>
      </c>
      <c r="N82" s="303">
        <v>25.6</v>
      </c>
      <c r="O82" s="303">
        <v>0</v>
      </c>
      <c r="P82" s="303">
        <v>3</v>
      </c>
      <c r="Q82" s="303">
        <v>11.7</v>
      </c>
      <c r="R82" s="304">
        <v>404.7</v>
      </c>
      <c r="S82" s="305">
        <v>600</v>
      </c>
      <c r="T82" s="364">
        <f t="shared" si="1"/>
        <v>0.67449999999999999</v>
      </c>
      <c r="U82" s="307">
        <v>9</v>
      </c>
      <c r="V82" s="308">
        <v>16</v>
      </c>
      <c r="W82" s="308">
        <v>12</v>
      </c>
      <c r="X82" s="308">
        <v>8</v>
      </c>
      <c r="Y82" s="308">
        <v>6</v>
      </c>
      <c r="Z82" s="308">
        <v>9</v>
      </c>
      <c r="AA82" s="308">
        <v>8</v>
      </c>
      <c r="AB82" s="308">
        <v>7</v>
      </c>
      <c r="AC82" s="308">
        <v>6</v>
      </c>
      <c r="AD82" s="308">
        <v>0</v>
      </c>
      <c r="AE82" s="308">
        <v>2</v>
      </c>
      <c r="AF82" s="308">
        <v>4</v>
      </c>
      <c r="AG82" s="309">
        <v>87</v>
      </c>
      <c r="AH82" s="310">
        <v>3</v>
      </c>
      <c r="AI82" s="311">
        <v>8</v>
      </c>
      <c r="AJ82" s="311">
        <v>6</v>
      </c>
      <c r="AK82" s="311">
        <v>6</v>
      </c>
      <c r="AL82" s="311">
        <v>3</v>
      </c>
      <c r="AM82" s="311">
        <v>8</v>
      </c>
      <c r="AN82" s="311">
        <v>12</v>
      </c>
      <c r="AO82" s="311">
        <v>3</v>
      </c>
      <c r="AP82" s="311">
        <v>3</v>
      </c>
      <c r="AQ82" s="311">
        <v>0</v>
      </c>
      <c r="AR82" s="311">
        <v>1</v>
      </c>
      <c r="AS82" s="311">
        <v>1</v>
      </c>
      <c r="AT82" s="312">
        <v>54</v>
      </c>
      <c r="AU82" s="313">
        <v>60</v>
      </c>
      <c r="AV82" s="363" t="s">
        <v>1373</v>
      </c>
    </row>
    <row r="83" spans="1:48">
      <c r="A83" s="314">
        <v>80</v>
      </c>
      <c r="B83" s="315"/>
      <c r="C83" s="316" t="s">
        <v>949</v>
      </c>
      <c r="D83" s="316" t="s">
        <v>950</v>
      </c>
      <c r="E83" s="317" t="s">
        <v>109</v>
      </c>
      <c r="F83" s="318">
        <v>0</v>
      </c>
      <c r="G83" s="319">
        <v>5</v>
      </c>
      <c r="H83" s="319">
        <v>5</v>
      </c>
      <c r="I83" s="319">
        <v>55</v>
      </c>
      <c r="J83" s="319">
        <v>40</v>
      </c>
      <c r="K83" s="319">
        <v>45</v>
      </c>
      <c r="L83" s="319">
        <v>50</v>
      </c>
      <c r="M83" s="319">
        <v>15</v>
      </c>
      <c r="N83" s="319">
        <v>60</v>
      </c>
      <c r="O83" s="319">
        <v>70</v>
      </c>
      <c r="P83" s="319">
        <v>30</v>
      </c>
      <c r="Q83" s="319">
        <v>10</v>
      </c>
      <c r="R83" s="320">
        <v>385</v>
      </c>
      <c r="S83" s="321">
        <v>1200</v>
      </c>
      <c r="T83" s="365">
        <f t="shared" si="1"/>
        <v>0.32083333333333336</v>
      </c>
      <c r="U83" s="323">
        <v>0</v>
      </c>
      <c r="V83" s="324">
        <v>1</v>
      </c>
      <c r="W83" s="324">
        <v>1</v>
      </c>
      <c r="X83" s="324">
        <v>6</v>
      </c>
      <c r="Y83" s="324">
        <v>8</v>
      </c>
      <c r="Z83" s="324">
        <v>9</v>
      </c>
      <c r="AA83" s="324">
        <v>8</v>
      </c>
      <c r="AB83" s="324">
        <v>3</v>
      </c>
      <c r="AC83" s="324">
        <v>7</v>
      </c>
      <c r="AD83" s="324">
        <v>8</v>
      </c>
      <c r="AE83" s="324">
        <v>6</v>
      </c>
      <c r="AF83" s="324">
        <v>2</v>
      </c>
      <c r="AG83" s="325">
        <v>59</v>
      </c>
      <c r="AH83" s="326">
        <v>0</v>
      </c>
      <c r="AI83" s="327">
        <v>0</v>
      </c>
      <c r="AJ83" s="327">
        <v>0</v>
      </c>
      <c r="AK83" s="327">
        <v>0</v>
      </c>
      <c r="AL83" s="327">
        <v>0</v>
      </c>
      <c r="AM83" s="327">
        <v>0</v>
      </c>
      <c r="AN83" s="327">
        <v>0</v>
      </c>
      <c r="AO83" s="327">
        <v>0</v>
      </c>
      <c r="AP83" s="327">
        <v>0</v>
      </c>
      <c r="AQ83" s="327">
        <v>0</v>
      </c>
      <c r="AR83" s="327">
        <v>0</v>
      </c>
      <c r="AS83" s="327">
        <v>0</v>
      </c>
      <c r="AT83" s="328">
        <v>0</v>
      </c>
      <c r="AU83" s="329">
        <v>0</v>
      </c>
      <c r="AV83" s="363" t="s">
        <v>1374</v>
      </c>
    </row>
    <row r="84" spans="1:48">
      <c r="A84" s="298">
        <v>81</v>
      </c>
      <c r="B84" s="299"/>
      <c r="C84" s="300" t="s">
        <v>885</v>
      </c>
      <c r="D84" s="300" t="s">
        <v>159</v>
      </c>
      <c r="E84" s="301" t="s">
        <v>109</v>
      </c>
      <c r="F84" s="302">
        <v>33</v>
      </c>
      <c r="G84" s="303">
        <v>10</v>
      </c>
      <c r="H84" s="303">
        <v>33</v>
      </c>
      <c r="I84" s="303">
        <v>29</v>
      </c>
      <c r="J84" s="303">
        <v>21</v>
      </c>
      <c r="K84" s="303">
        <v>21</v>
      </c>
      <c r="L84" s="303">
        <v>22</v>
      </c>
      <c r="M84" s="303">
        <v>24</v>
      </c>
      <c r="N84" s="303">
        <v>16</v>
      </c>
      <c r="O84" s="303">
        <v>59</v>
      </c>
      <c r="P84" s="303">
        <v>24</v>
      </c>
      <c r="Q84" s="303">
        <v>27</v>
      </c>
      <c r="R84" s="304">
        <v>319</v>
      </c>
      <c r="S84" s="305">
        <v>300</v>
      </c>
      <c r="T84" s="364">
        <f t="shared" si="1"/>
        <v>1.0633333333333332</v>
      </c>
      <c r="U84" s="307">
        <v>10</v>
      </c>
      <c r="V84" s="308">
        <v>4</v>
      </c>
      <c r="W84" s="308">
        <v>9</v>
      </c>
      <c r="X84" s="308">
        <v>10</v>
      </c>
      <c r="Y84" s="308">
        <v>7</v>
      </c>
      <c r="Z84" s="308">
        <v>7</v>
      </c>
      <c r="AA84" s="308">
        <v>8</v>
      </c>
      <c r="AB84" s="308">
        <v>8</v>
      </c>
      <c r="AC84" s="308">
        <v>6</v>
      </c>
      <c r="AD84" s="308">
        <v>12</v>
      </c>
      <c r="AE84" s="308">
        <v>7</v>
      </c>
      <c r="AF84" s="308">
        <v>7</v>
      </c>
      <c r="AG84" s="309">
        <v>95</v>
      </c>
      <c r="AH84" s="310">
        <v>0</v>
      </c>
      <c r="AI84" s="311">
        <v>0</v>
      </c>
      <c r="AJ84" s="311">
        <v>0</v>
      </c>
      <c r="AK84" s="311">
        <v>0</v>
      </c>
      <c r="AL84" s="311">
        <v>0</v>
      </c>
      <c r="AM84" s="311">
        <v>0</v>
      </c>
      <c r="AN84" s="311">
        <v>0</v>
      </c>
      <c r="AO84" s="311">
        <v>0</v>
      </c>
      <c r="AP84" s="311">
        <v>0</v>
      </c>
      <c r="AQ84" s="311">
        <v>0</v>
      </c>
      <c r="AR84" s="311">
        <v>0</v>
      </c>
      <c r="AS84" s="311">
        <v>0</v>
      </c>
      <c r="AT84" s="312">
        <v>0</v>
      </c>
      <c r="AU84" s="313">
        <v>0</v>
      </c>
      <c r="AV84" s="363" t="s">
        <v>1375</v>
      </c>
    </row>
    <row r="85" spans="1:48">
      <c r="A85" s="298">
        <v>82</v>
      </c>
      <c r="B85" s="299" t="s">
        <v>308</v>
      </c>
      <c r="C85" s="300" t="s">
        <v>1287</v>
      </c>
      <c r="D85" s="300" t="s">
        <v>1288</v>
      </c>
      <c r="E85" s="301" t="s">
        <v>1289</v>
      </c>
      <c r="F85" s="302">
        <v>10.8</v>
      </c>
      <c r="G85" s="303">
        <v>22.8</v>
      </c>
      <c r="H85" s="303">
        <v>38.5</v>
      </c>
      <c r="I85" s="303">
        <v>40.799999999999997</v>
      </c>
      <c r="J85" s="303">
        <v>24.5</v>
      </c>
      <c r="K85" s="303">
        <v>34.200000000000003</v>
      </c>
      <c r="L85" s="303">
        <v>18.3</v>
      </c>
      <c r="M85" s="303">
        <v>28.700000000000003</v>
      </c>
      <c r="N85" s="303">
        <v>22.2</v>
      </c>
      <c r="O85" s="303">
        <v>30.599999999999998</v>
      </c>
      <c r="P85" s="303">
        <v>29.1</v>
      </c>
      <c r="Q85" s="303">
        <v>10.5</v>
      </c>
      <c r="R85" s="304">
        <v>311</v>
      </c>
      <c r="S85" s="305">
        <v>365</v>
      </c>
      <c r="T85" s="364">
        <f t="shared" si="1"/>
        <v>0.852054794520548</v>
      </c>
      <c r="U85" s="307">
        <v>15</v>
      </c>
      <c r="V85" s="308">
        <v>11</v>
      </c>
      <c r="W85" s="308">
        <v>16</v>
      </c>
      <c r="X85" s="308">
        <v>12</v>
      </c>
      <c r="Y85" s="308">
        <v>9</v>
      </c>
      <c r="Z85" s="308">
        <v>9</v>
      </c>
      <c r="AA85" s="308">
        <v>5</v>
      </c>
      <c r="AB85" s="308">
        <v>15</v>
      </c>
      <c r="AC85" s="308">
        <v>17</v>
      </c>
      <c r="AD85" s="308">
        <v>15</v>
      </c>
      <c r="AE85" s="308">
        <v>10</v>
      </c>
      <c r="AF85" s="308">
        <v>2</v>
      </c>
      <c r="AG85" s="309">
        <v>136</v>
      </c>
      <c r="AH85" s="310">
        <v>21</v>
      </c>
      <c r="AI85" s="311">
        <v>16</v>
      </c>
      <c r="AJ85" s="311">
        <v>16</v>
      </c>
      <c r="AK85" s="311">
        <v>14</v>
      </c>
      <c r="AL85" s="311">
        <v>11</v>
      </c>
      <c r="AM85" s="311">
        <v>18</v>
      </c>
      <c r="AN85" s="311">
        <v>6</v>
      </c>
      <c r="AO85" s="311">
        <v>12</v>
      </c>
      <c r="AP85" s="311">
        <v>8</v>
      </c>
      <c r="AQ85" s="311">
        <v>9</v>
      </c>
      <c r="AR85" s="311">
        <v>10</v>
      </c>
      <c r="AS85" s="311">
        <v>5</v>
      </c>
      <c r="AT85" s="312">
        <v>146</v>
      </c>
      <c r="AU85" s="313">
        <v>365</v>
      </c>
      <c r="AV85" s="363" t="s">
        <v>1376</v>
      </c>
    </row>
    <row r="86" spans="1:48">
      <c r="A86" s="298">
        <v>83</v>
      </c>
      <c r="B86" s="299"/>
      <c r="C86" s="300" t="s">
        <v>876</v>
      </c>
      <c r="D86" s="300" t="s">
        <v>1089</v>
      </c>
      <c r="E86" s="301" t="s">
        <v>193</v>
      </c>
      <c r="F86" s="302">
        <v>20</v>
      </c>
      <c r="G86" s="303">
        <v>20</v>
      </c>
      <c r="H86" s="303">
        <v>30</v>
      </c>
      <c r="I86" s="303">
        <v>16</v>
      </c>
      <c r="J86" s="303">
        <v>24</v>
      </c>
      <c r="K86" s="303">
        <v>16</v>
      </c>
      <c r="L86" s="303">
        <v>36</v>
      </c>
      <c r="M86" s="303">
        <v>20</v>
      </c>
      <c r="N86" s="303">
        <v>19</v>
      </c>
      <c r="O86" s="303">
        <v>30</v>
      </c>
      <c r="P86" s="303">
        <v>30</v>
      </c>
      <c r="Q86" s="303">
        <v>36</v>
      </c>
      <c r="R86" s="304">
        <v>297</v>
      </c>
      <c r="S86" s="305">
        <v>800</v>
      </c>
      <c r="T86" s="364">
        <f t="shared" si="1"/>
        <v>0.37125000000000002</v>
      </c>
      <c r="U86" s="307">
        <v>9</v>
      </c>
      <c r="V86" s="308">
        <v>8</v>
      </c>
      <c r="W86" s="308">
        <v>7</v>
      </c>
      <c r="X86" s="308">
        <v>4</v>
      </c>
      <c r="Y86" s="308">
        <v>7</v>
      </c>
      <c r="Z86" s="308">
        <v>6</v>
      </c>
      <c r="AA86" s="308">
        <v>10</v>
      </c>
      <c r="AB86" s="308">
        <v>6</v>
      </c>
      <c r="AC86" s="308">
        <v>15</v>
      </c>
      <c r="AD86" s="308">
        <v>15</v>
      </c>
      <c r="AE86" s="308">
        <v>12</v>
      </c>
      <c r="AF86" s="308">
        <v>10</v>
      </c>
      <c r="AG86" s="309">
        <v>109</v>
      </c>
      <c r="AH86" s="310">
        <v>3</v>
      </c>
      <c r="AI86" s="311">
        <v>3</v>
      </c>
      <c r="AJ86" s="311">
        <v>3</v>
      </c>
      <c r="AK86" s="311">
        <v>3</v>
      </c>
      <c r="AL86" s="311">
        <v>3</v>
      </c>
      <c r="AM86" s="311">
        <v>3</v>
      </c>
      <c r="AN86" s="311">
        <v>3</v>
      </c>
      <c r="AO86" s="311">
        <v>3</v>
      </c>
      <c r="AP86" s="311">
        <v>3</v>
      </c>
      <c r="AQ86" s="311">
        <v>4</v>
      </c>
      <c r="AR86" s="311">
        <v>3</v>
      </c>
      <c r="AS86" s="311">
        <v>3</v>
      </c>
      <c r="AT86" s="312">
        <v>37</v>
      </c>
      <c r="AU86" s="313">
        <v>150</v>
      </c>
      <c r="AV86" s="363" t="s">
        <v>1377</v>
      </c>
    </row>
    <row r="87" spans="1:48">
      <c r="A87" s="298">
        <v>84</v>
      </c>
      <c r="B87" s="299"/>
      <c r="C87" s="300" t="s">
        <v>865</v>
      </c>
      <c r="D87" s="300" t="s">
        <v>234</v>
      </c>
      <c r="E87" s="301" t="s">
        <v>224</v>
      </c>
      <c r="F87" s="302">
        <v>56</v>
      </c>
      <c r="G87" s="303">
        <v>20</v>
      </c>
      <c r="H87" s="303">
        <v>30</v>
      </c>
      <c r="I87" s="303">
        <v>20</v>
      </c>
      <c r="J87" s="303">
        <v>25</v>
      </c>
      <c r="K87" s="303">
        <v>20</v>
      </c>
      <c r="L87" s="303">
        <v>40</v>
      </c>
      <c r="M87" s="303">
        <v>20</v>
      </c>
      <c r="N87" s="303">
        <v>20</v>
      </c>
      <c r="O87" s="303">
        <v>15</v>
      </c>
      <c r="P87" s="303">
        <v>15</v>
      </c>
      <c r="Q87" s="303">
        <v>15</v>
      </c>
      <c r="R87" s="304">
        <v>296</v>
      </c>
      <c r="S87" s="305">
        <v>1000</v>
      </c>
      <c r="T87" s="364">
        <f t="shared" si="1"/>
        <v>0.29599999999999999</v>
      </c>
      <c r="U87" s="307">
        <v>4</v>
      </c>
      <c r="V87" s="308">
        <v>1</v>
      </c>
      <c r="W87" s="308">
        <v>2</v>
      </c>
      <c r="X87" s="308">
        <v>1</v>
      </c>
      <c r="Y87" s="308">
        <v>2</v>
      </c>
      <c r="Z87" s="308">
        <v>1</v>
      </c>
      <c r="AA87" s="308">
        <v>2</v>
      </c>
      <c r="AB87" s="308">
        <v>1</v>
      </c>
      <c r="AC87" s="308">
        <v>1</v>
      </c>
      <c r="AD87" s="308">
        <v>1</v>
      </c>
      <c r="AE87" s="308">
        <v>1</v>
      </c>
      <c r="AF87" s="308">
        <v>1</v>
      </c>
      <c r="AG87" s="309">
        <v>18</v>
      </c>
      <c r="AH87" s="310">
        <v>0</v>
      </c>
      <c r="AI87" s="311">
        <v>0</v>
      </c>
      <c r="AJ87" s="311">
        <v>0</v>
      </c>
      <c r="AK87" s="311">
        <v>0</v>
      </c>
      <c r="AL87" s="311">
        <v>0</v>
      </c>
      <c r="AM87" s="311">
        <v>0</v>
      </c>
      <c r="AN87" s="311">
        <v>0</v>
      </c>
      <c r="AO87" s="311">
        <v>0</v>
      </c>
      <c r="AP87" s="311">
        <v>0</v>
      </c>
      <c r="AQ87" s="311">
        <v>0</v>
      </c>
      <c r="AR87" s="311">
        <v>0</v>
      </c>
      <c r="AS87" s="311">
        <v>0</v>
      </c>
      <c r="AT87" s="312">
        <v>0</v>
      </c>
      <c r="AU87" s="313">
        <v>0</v>
      </c>
      <c r="AV87" s="363" t="s">
        <v>1378</v>
      </c>
    </row>
    <row r="88" spans="1:48">
      <c r="A88" s="298">
        <v>85</v>
      </c>
      <c r="B88" s="299"/>
      <c r="C88" s="300" t="s">
        <v>880</v>
      </c>
      <c r="D88" s="300" t="s">
        <v>1186</v>
      </c>
      <c r="E88" s="301" t="s">
        <v>109</v>
      </c>
      <c r="F88" s="302">
        <v>25</v>
      </c>
      <c r="G88" s="303">
        <v>36.9</v>
      </c>
      <c r="H88" s="303">
        <v>44</v>
      </c>
      <c r="I88" s="303">
        <v>21.3</v>
      </c>
      <c r="J88" s="303">
        <v>42.5</v>
      </c>
      <c r="K88" s="303">
        <v>37.799999999999997</v>
      </c>
      <c r="L88" s="303">
        <v>15.299999999999999</v>
      </c>
      <c r="M88" s="303">
        <v>0</v>
      </c>
      <c r="N88" s="303">
        <v>12.5</v>
      </c>
      <c r="O88" s="303">
        <v>35.599999999999994</v>
      </c>
      <c r="P88" s="303">
        <v>15.399999999999999</v>
      </c>
      <c r="Q88" s="303">
        <v>0</v>
      </c>
      <c r="R88" s="304">
        <v>286.29999999999995</v>
      </c>
      <c r="S88" s="305">
        <v>800</v>
      </c>
      <c r="T88" s="364">
        <f t="shared" si="1"/>
        <v>0.35787499999999994</v>
      </c>
      <c r="U88" s="307">
        <v>4</v>
      </c>
      <c r="V88" s="308">
        <v>7</v>
      </c>
      <c r="W88" s="308">
        <v>7</v>
      </c>
      <c r="X88" s="308">
        <v>4</v>
      </c>
      <c r="Y88" s="308">
        <v>8</v>
      </c>
      <c r="Z88" s="308">
        <v>7</v>
      </c>
      <c r="AA88" s="308">
        <v>5</v>
      </c>
      <c r="AB88" s="308">
        <v>0</v>
      </c>
      <c r="AC88" s="308">
        <v>2</v>
      </c>
      <c r="AD88" s="308">
        <v>7</v>
      </c>
      <c r="AE88" s="308">
        <v>3</v>
      </c>
      <c r="AF88" s="308">
        <v>0</v>
      </c>
      <c r="AG88" s="309">
        <v>54</v>
      </c>
      <c r="AH88" s="310">
        <v>0</v>
      </c>
      <c r="AI88" s="311">
        <v>0</v>
      </c>
      <c r="AJ88" s="311">
        <v>0</v>
      </c>
      <c r="AK88" s="311">
        <v>0</v>
      </c>
      <c r="AL88" s="311">
        <v>5</v>
      </c>
      <c r="AM88" s="311">
        <v>0</v>
      </c>
      <c r="AN88" s="311">
        <v>5</v>
      </c>
      <c r="AO88" s="311">
        <v>0</v>
      </c>
      <c r="AP88" s="311">
        <v>0</v>
      </c>
      <c r="AQ88" s="311">
        <v>0</v>
      </c>
      <c r="AR88" s="311">
        <v>4</v>
      </c>
      <c r="AS88" s="311">
        <v>0</v>
      </c>
      <c r="AT88" s="312">
        <v>14</v>
      </c>
      <c r="AU88" s="313">
        <v>80</v>
      </c>
      <c r="AV88" s="363" t="s">
        <v>1379</v>
      </c>
    </row>
    <row r="89" spans="1:48">
      <c r="A89" s="298">
        <v>86</v>
      </c>
      <c r="B89" s="299"/>
      <c r="C89" s="300" t="s">
        <v>1090</v>
      </c>
      <c r="D89" s="300" t="s">
        <v>1091</v>
      </c>
      <c r="E89" s="301" t="s">
        <v>109</v>
      </c>
      <c r="F89" s="302">
        <v>34</v>
      </c>
      <c r="G89" s="303">
        <v>22</v>
      </c>
      <c r="H89" s="303">
        <v>46</v>
      </c>
      <c r="I89" s="303">
        <v>92</v>
      </c>
      <c r="J89" s="303">
        <v>64</v>
      </c>
      <c r="K89" s="303">
        <v>22</v>
      </c>
      <c r="L89" s="303">
        <v>0</v>
      </c>
      <c r="M89" s="303">
        <v>0</v>
      </c>
      <c r="N89" s="303">
        <v>0</v>
      </c>
      <c r="O89" s="303">
        <v>0</v>
      </c>
      <c r="P89" s="303">
        <v>0</v>
      </c>
      <c r="Q89" s="303">
        <v>0</v>
      </c>
      <c r="R89" s="304">
        <v>280</v>
      </c>
      <c r="S89" s="305">
        <v>500</v>
      </c>
      <c r="T89" s="364">
        <f t="shared" si="1"/>
        <v>0.56000000000000005</v>
      </c>
      <c r="U89" s="307">
        <v>6</v>
      </c>
      <c r="V89" s="308">
        <v>6</v>
      </c>
      <c r="W89" s="308">
        <v>13</v>
      </c>
      <c r="X89" s="308">
        <v>16</v>
      </c>
      <c r="Y89" s="308">
        <v>14</v>
      </c>
      <c r="Z89" s="308">
        <v>9</v>
      </c>
      <c r="AA89" s="308">
        <v>0</v>
      </c>
      <c r="AB89" s="308">
        <v>0</v>
      </c>
      <c r="AC89" s="308">
        <v>0</v>
      </c>
      <c r="AD89" s="308">
        <v>0</v>
      </c>
      <c r="AE89" s="308">
        <v>0</v>
      </c>
      <c r="AF89" s="308">
        <v>0</v>
      </c>
      <c r="AG89" s="309">
        <v>64</v>
      </c>
      <c r="AH89" s="310">
        <v>0</v>
      </c>
      <c r="AI89" s="311">
        <v>0</v>
      </c>
      <c r="AJ89" s="311">
        <v>0</v>
      </c>
      <c r="AK89" s="311">
        <v>0</v>
      </c>
      <c r="AL89" s="311">
        <v>0</v>
      </c>
      <c r="AM89" s="311">
        <v>0</v>
      </c>
      <c r="AN89" s="311">
        <v>0</v>
      </c>
      <c r="AO89" s="311">
        <v>0</v>
      </c>
      <c r="AP89" s="311">
        <v>0</v>
      </c>
      <c r="AQ89" s="311">
        <v>0</v>
      </c>
      <c r="AR89" s="311">
        <v>0</v>
      </c>
      <c r="AS89" s="311">
        <v>0</v>
      </c>
      <c r="AT89" s="312">
        <v>0</v>
      </c>
      <c r="AU89" s="313">
        <v>60</v>
      </c>
      <c r="AV89" s="363" t="s">
        <v>1380</v>
      </c>
    </row>
    <row r="90" spans="1:48">
      <c r="A90" s="298">
        <v>87</v>
      </c>
      <c r="B90" s="299"/>
      <c r="C90" s="300" t="s">
        <v>882</v>
      </c>
      <c r="D90" s="300" t="s">
        <v>145</v>
      </c>
      <c r="E90" s="301" t="s">
        <v>109</v>
      </c>
      <c r="F90" s="302">
        <v>18.5</v>
      </c>
      <c r="G90" s="303">
        <v>20</v>
      </c>
      <c r="H90" s="303">
        <v>19</v>
      </c>
      <c r="I90" s="303">
        <v>50</v>
      </c>
      <c r="J90" s="303">
        <v>11</v>
      </c>
      <c r="K90" s="303">
        <v>17</v>
      </c>
      <c r="L90" s="303">
        <v>16</v>
      </c>
      <c r="M90" s="303">
        <v>44</v>
      </c>
      <c r="N90" s="303">
        <v>21</v>
      </c>
      <c r="O90" s="303">
        <v>28</v>
      </c>
      <c r="P90" s="303">
        <v>15</v>
      </c>
      <c r="Q90" s="303">
        <v>14</v>
      </c>
      <c r="R90" s="304">
        <v>273.5</v>
      </c>
      <c r="S90" s="305">
        <v>300</v>
      </c>
      <c r="T90" s="364">
        <f t="shared" si="1"/>
        <v>0.91166666666666663</v>
      </c>
      <c r="U90" s="307">
        <v>4</v>
      </c>
      <c r="V90" s="308">
        <v>4</v>
      </c>
      <c r="W90" s="308">
        <v>4</v>
      </c>
      <c r="X90" s="308">
        <v>4</v>
      </c>
      <c r="Y90" s="308">
        <v>3</v>
      </c>
      <c r="Z90" s="308">
        <v>2</v>
      </c>
      <c r="AA90" s="308">
        <v>3</v>
      </c>
      <c r="AB90" s="308">
        <v>5</v>
      </c>
      <c r="AC90" s="308">
        <v>3</v>
      </c>
      <c r="AD90" s="308">
        <v>5</v>
      </c>
      <c r="AE90" s="308">
        <v>4</v>
      </c>
      <c r="AF90" s="308">
        <v>3</v>
      </c>
      <c r="AG90" s="309">
        <v>44</v>
      </c>
      <c r="AH90" s="310">
        <v>0</v>
      </c>
      <c r="AI90" s="311">
        <v>0</v>
      </c>
      <c r="AJ90" s="311">
        <v>0</v>
      </c>
      <c r="AK90" s="311">
        <v>0</v>
      </c>
      <c r="AL90" s="311">
        <v>0</v>
      </c>
      <c r="AM90" s="311">
        <v>0</v>
      </c>
      <c r="AN90" s="311">
        <v>0</v>
      </c>
      <c r="AO90" s="311">
        <v>0</v>
      </c>
      <c r="AP90" s="311">
        <v>0</v>
      </c>
      <c r="AQ90" s="311">
        <v>0</v>
      </c>
      <c r="AR90" s="311">
        <v>0</v>
      </c>
      <c r="AS90" s="311">
        <v>0</v>
      </c>
      <c r="AT90" s="312">
        <v>0</v>
      </c>
      <c r="AU90" s="313">
        <v>0</v>
      </c>
      <c r="AV90" s="363" t="s">
        <v>1381</v>
      </c>
    </row>
    <row r="91" spans="1:48">
      <c r="A91" s="298">
        <v>88</v>
      </c>
      <c r="B91" s="299"/>
      <c r="C91" s="300" t="s">
        <v>1155</v>
      </c>
      <c r="D91" s="300" t="s">
        <v>1156</v>
      </c>
      <c r="E91" s="301" t="s">
        <v>109</v>
      </c>
      <c r="F91" s="302">
        <v>7</v>
      </c>
      <c r="G91" s="303">
        <v>35</v>
      </c>
      <c r="H91" s="303">
        <v>16</v>
      </c>
      <c r="I91" s="303">
        <v>6.5</v>
      </c>
      <c r="J91" s="303">
        <v>7</v>
      </c>
      <c r="K91" s="303">
        <v>23</v>
      </c>
      <c r="L91" s="303">
        <v>65</v>
      </c>
      <c r="M91" s="303">
        <v>11.5</v>
      </c>
      <c r="N91" s="303">
        <v>33.700000000000003</v>
      </c>
      <c r="O91" s="303">
        <v>15</v>
      </c>
      <c r="P91" s="303">
        <v>16</v>
      </c>
      <c r="Q91" s="303">
        <v>25</v>
      </c>
      <c r="R91" s="304">
        <v>260.7</v>
      </c>
      <c r="S91" s="305">
        <v>500</v>
      </c>
      <c r="T91" s="364">
        <f t="shared" si="1"/>
        <v>0.52139999999999997</v>
      </c>
      <c r="U91" s="307">
        <v>5</v>
      </c>
      <c r="V91" s="308">
        <v>7</v>
      </c>
      <c r="W91" s="308">
        <v>7</v>
      </c>
      <c r="X91" s="308">
        <v>4</v>
      </c>
      <c r="Y91" s="308">
        <v>4</v>
      </c>
      <c r="Z91" s="308">
        <v>3</v>
      </c>
      <c r="AA91" s="308">
        <v>5</v>
      </c>
      <c r="AB91" s="308">
        <v>5</v>
      </c>
      <c r="AC91" s="308">
        <v>7</v>
      </c>
      <c r="AD91" s="308">
        <v>4</v>
      </c>
      <c r="AE91" s="308">
        <v>5</v>
      </c>
      <c r="AF91" s="308">
        <v>5</v>
      </c>
      <c r="AG91" s="309">
        <v>61</v>
      </c>
      <c r="AH91" s="310">
        <v>0</v>
      </c>
      <c r="AI91" s="311">
        <v>0</v>
      </c>
      <c r="AJ91" s="311">
        <v>0</v>
      </c>
      <c r="AK91" s="311">
        <v>0</v>
      </c>
      <c r="AL91" s="311">
        <v>0</v>
      </c>
      <c r="AM91" s="311">
        <v>0</v>
      </c>
      <c r="AN91" s="311">
        <v>0</v>
      </c>
      <c r="AO91" s="311">
        <v>0</v>
      </c>
      <c r="AP91" s="311">
        <v>0</v>
      </c>
      <c r="AQ91" s="311">
        <v>0</v>
      </c>
      <c r="AR91" s="311">
        <v>0</v>
      </c>
      <c r="AS91" s="311">
        <v>0</v>
      </c>
      <c r="AT91" s="312">
        <v>0</v>
      </c>
      <c r="AU91" s="313">
        <v>0</v>
      </c>
      <c r="AV91" s="363" t="s">
        <v>1382</v>
      </c>
    </row>
    <row r="92" spans="1:48">
      <c r="A92" s="298">
        <v>89</v>
      </c>
      <c r="B92" s="299"/>
      <c r="C92" s="300" t="s">
        <v>962</v>
      </c>
      <c r="D92" s="300" t="s">
        <v>963</v>
      </c>
      <c r="E92" s="301" t="s">
        <v>109</v>
      </c>
      <c r="F92" s="302">
        <v>0</v>
      </c>
      <c r="G92" s="303">
        <v>0</v>
      </c>
      <c r="H92" s="303">
        <v>0</v>
      </c>
      <c r="I92" s="303">
        <v>5</v>
      </c>
      <c r="J92" s="303">
        <v>10</v>
      </c>
      <c r="K92" s="303">
        <v>16</v>
      </c>
      <c r="L92" s="303">
        <v>22</v>
      </c>
      <c r="M92" s="303">
        <v>34</v>
      </c>
      <c r="N92" s="303">
        <v>28</v>
      </c>
      <c r="O92" s="303">
        <v>37</v>
      </c>
      <c r="P92" s="303">
        <v>26</v>
      </c>
      <c r="Q92" s="303">
        <v>76</v>
      </c>
      <c r="R92" s="304">
        <v>254</v>
      </c>
      <c r="S92" s="305">
        <v>700</v>
      </c>
      <c r="T92" s="364">
        <f t="shared" si="1"/>
        <v>0.36285714285714288</v>
      </c>
      <c r="U92" s="307">
        <v>0</v>
      </c>
      <c r="V92" s="308">
        <v>0</v>
      </c>
      <c r="W92" s="308">
        <v>0</v>
      </c>
      <c r="X92" s="308">
        <v>1</v>
      </c>
      <c r="Y92" s="308">
        <v>2</v>
      </c>
      <c r="Z92" s="308">
        <v>4</v>
      </c>
      <c r="AA92" s="308">
        <v>4</v>
      </c>
      <c r="AB92" s="308">
        <v>3</v>
      </c>
      <c r="AC92" s="308">
        <v>4</v>
      </c>
      <c r="AD92" s="308">
        <v>5</v>
      </c>
      <c r="AE92" s="308">
        <v>4</v>
      </c>
      <c r="AF92" s="308">
        <v>11</v>
      </c>
      <c r="AG92" s="309">
        <v>38</v>
      </c>
      <c r="AH92" s="310">
        <v>0</v>
      </c>
      <c r="AI92" s="311">
        <v>0</v>
      </c>
      <c r="AJ92" s="311">
        <v>0</v>
      </c>
      <c r="AK92" s="311">
        <v>0</v>
      </c>
      <c r="AL92" s="311">
        <v>0</v>
      </c>
      <c r="AM92" s="311">
        <v>0</v>
      </c>
      <c r="AN92" s="311">
        <v>0</v>
      </c>
      <c r="AO92" s="311">
        <v>0</v>
      </c>
      <c r="AP92" s="311">
        <v>0</v>
      </c>
      <c r="AQ92" s="311">
        <v>0</v>
      </c>
      <c r="AR92" s="311">
        <v>0</v>
      </c>
      <c r="AS92" s="311">
        <v>0</v>
      </c>
      <c r="AT92" s="312">
        <v>0</v>
      </c>
      <c r="AU92" s="313">
        <v>0</v>
      </c>
      <c r="AV92" s="363" t="s">
        <v>1383</v>
      </c>
    </row>
    <row r="93" spans="1:48">
      <c r="A93" s="314">
        <v>90</v>
      </c>
      <c r="B93" s="315"/>
      <c r="C93" s="316" t="s">
        <v>881</v>
      </c>
      <c r="D93" s="316" t="s">
        <v>141</v>
      </c>
      <c r="E93" s="317" t="s">
        <v>109</v>
      </c>
      <c r="F93" s="318">
        <v>11</v>
      </c>
      <c r="G93" s="319">
        <v>41</v>
      </c>
      <c r="H93" s="319">
        <v>15</v>
      </c>
      <c r="I93" s="319">
        <v>16</v>
      </c>
      <c r="J93" s="319">
        <v>0</v>
      </c>
      <c r="K93" s="319">
        <v>24</v>
      </c>
      <c r="L93" s="319">
        <v>12</v>
      </c>
      <c r="M93" s="319">
        <v>16</v>
      </c>
      <c r="N93" s="319">
        <v>37</v>
      </c>
      <c r="O93" s="319">
        <v>12</v>
      </c>
      <c r="P93" s="319">
        <v>26</v>
      </c>
      <c r="Q93" s="319">
        <v>33</v>
      </c>
      <c r="R93" s="320">
        <v>243</v>
      </c>
      <c r="S93" s="321">
        <v>600</v>
      </c>
      <c r="T93" s="365">
        <f t="shared" si="1"/>
        <v>0.40500000000000003</v>
      </c>
      <c r="U93" s="323">
        <v>5</v>
      </c>
      <c r="V93" s="324">
        <v>9</v>
      </c>
      <c r="W93" s="324">
        <v>5</v>
      </c>
      <c r="X93" s="324">
        <v>8</v>
      </c>
      <c r="Y93" s="324">
        <v>0</v>
      </c>
      <c r="Z93" s="324">
        <v>7</v>
      </c>
      <c r="AA93" s="324">
        <v>3</v>
      </c>
      <c r="AB93" s="324">
        <v>5</v>
      </c>
      <c r="AC93" s="324">
        <v>12</v>
      </c>
      <c r="AD93" s="324">
        <v>6</v>
      </c>
      <c r="AE93" s="324">
        <v>9</v>
      </c>
      <c r="AF93" s="324">
        <v>9</v>
      </c>
      <c r="AG93" s="325">
        <v>78</v>
      </c>
      <c r="AH93" s="326">
        <v>0</v>
      </c>
      <c r="AI93" s="327">
        <v>0</v>
      </c>
      <c r="AJ93" s="327">
        <v>0</v>
      </c>
      <c r="AK93" s="327">
        <v>0</v>
      </c>
      <c r="AL93" s="327">
        <v>0</v>
      </c>
      <c r="AM93" s="327">
        <v>0</v>
      </c>
      <c r="AN93" s="327">
        <v>0</v>
      </c>
      <c r="AO93" s="327">
        <v>0</v>
      </c>
      <c r="AP93" s="327">
        <v>0</v>
      </c>
      <c r="AQ93" s="327">
        <v>0</v>
      </c>
      <c r="AR93" s="327">
        <v>0</v>
      </c>
      <c r="AS93" s="327">
        <v>0</v>
      </c>
      <c r="AT93" s="328">
        <v>0</v>
      </c>
      <c r="AU93" s="329">
        <v>0</v>
      </c>
      <c r="AV93" s="363" t="s">
        <v>1384</v>
      </c>
    </row>
    <row r="94" spans="1:48">
      <c r="A94" s="298">
        <v>91</v>
      </c>
      <c r="B94" s="299"/>
      <c r="C94" s="300" t="s">
        <v>1084</v>
      </c>
      <c r="D94" s="300" t="s">
        <v>1085</v>
      </c>
      <c r="E94" s="301" t="s">
        <v>109</v>
      </c>
      <c r="F94" s="302">
        <v>13</v>
      </c>
      <c r="G94" s="303">
        <v>5</v>
      </c>
      <c r="H94" s="303">
        <v>5</v>
      </c>
      <c r="I94" s="303">
        <v>10</v>
      </c>
      <c r="J94" s="303">
        <v>48</v>
      </c>
      <c r="K94" s="303">
        <v>44</v>
      </c>
      <c r="L94" s="303">
        <v>5</v>
      </c>
      <c r="M94" s="303">
        <v>40</v>
      </c>
      <c r="N94" s="303">
        <v>10</v>
      </c>
      <c r="O94" s="303">
        <v>20</v>
      </c>
      <c r="P94" s="303">
        <v>5</v>
      </c>
      <c r="Q94" s="303">
        <v>30</v>
      </c>
      <c r="R94" s="304">
        <v>235</v>
      </c>
      <c r="S94" s="305">
        <v>200</v>
      </c>
      <c r="T94" s="364">
        <f t="shared" si="1"/>
        <v>1.175</v>
      </c>
      <c r="U94" s="307">
        <v>3</v>
      </c>
      <c r="V94" s="308">
        <v>1</v>
      </c>
      <c r="W94" s="308">
        <v>1</v>
      </c>
      <c r="X94" s="308">
        <v>2</v>
      </c>
      <c r="Y94" s="308">
        <v>6</v>
      </c>
      <c r="Z94" s="308">
        <v>6</v>
      </c>
      <c r="AA94" s="308">
        <v>1</v>
      </c>
      <c r="AB94" s="308">
        <v>5</v>
      </c>
      <c r="AC94" s="308">
        <v>2</v>
      </c>
      <c r="AD94" s="308">
        <v>3</v>
      </c>
      <c r="AE94" s="308">
        <v>1</v>
      </c>
      <c r="AF94" s="308">
        <v>3</v>
      </c>
      <c r="AG94" s="309">
        <v>34</v>
      </c>
      <c r="AH94" s="310">
        <v>0</v>
      </c>
      <c r="AI94" s="311">
        <v>0</v>
      </c>
      <c r="AJ94" s="311">
        <v>0</v>
      </c>
      <c r="AK94" s="311">
        <v>0</v>
      </c>
      <c r="AL94" s="311">
        <v>0</v>
      </c>
      <c r="AM94" s="311">
        <v>0</v>
      </c>
      <c r="AN94" s="311">
        <v>0</v>
      </c>
      <c r="AO94" s="311">
        <v>0</v>
      </c>
      <c r="AP94" s="311">
        <v>0</v>
      </c>
      <c r="AQ94" s="311">
        <v>0</v>
      </c>
      <c r="AR94" s="311">
        <v>0</v>
      </c>
      <c r="AS94" s="311">
        <v>0</v>
      </c>
      <c r="AT94" s="312">
        <v>0</v>
      </c>
      <c r="AU94" s="313">
        <v>0</v>
      </c>
      <c r="AV94" s="363" t="s">
        <v>1385</v>
      </c>
    </row>
    <row r="95" spans="1:48">
      <c r="A95" s="298">
        <v>92</v>
      </c>
      <c r="B95" s="299"/>
      <c r="C95" s="300" t="s">
        <v>883</v>
      </c>
      <c r="D95" s="300" t="s">
        <v>223</v>
      </c>
      <c r="E95" s="301" t="s">
        <v>224</v>
      </c>
      <c r="F95" s="302">
        <v>9.6999999999999993</v>
      </c>
      <c r="G95" s="303">
        <v>7</v>
      </c>
      <c r="H95" s="303">
        <v>13.100000000000001</v>
      </c>
      <c r="I95" s="303">
        <v>5.7</v>
      </c>
      <c r="J95" s="303">
        <v>29.9</v>
      </c>
      <c r="K95" s="303">
        <v>2</v>
      </c>
      <c r="L95" s="303">
        <v>9.8000000000000007</v>
      </c>
      <c r="M95" s="303">
        <v>27.9</v>
      </c>
      <c r="N95" s="303">
        <v>37</v>
      </c>
      <c r="O95" s="303">
        <v>25.5</v>
      </c>
      <c r="P95" s="303">
        <v>33.200000000000003</v>
      </c>
      <c r="Q95" s="303">
        <v>26.4</v>
      </c>
      <c r="R95" s="304">
        <v>227.20000000000002</v>
      </c>
      <c r="S95" s="305">
        <v>400</v>
      </c>
      <c r="T95" s="364">
        <f t="shared" si="1"/>
        <v>0.56800000000000006</v>
      </c>
      <c r="U95" s="307">
        <v>3</v>
      </c>
      <c r="V95" s="308">
        <v>2</v>
      </c>
      <c r="W95" s="308">
        <v>3</v>
      </c>
      <c r="X95" s="308">
        <v>1</v>
      </c>
      <c r="Y95" s="308">
        <v>9</v>
      </c>
      <c r="Z95" s="308">
        <v>1</v>
      </c>
      <c r="AA95" s="308">
        <v>2</v>
      </c>
      <c r="AB95" s="308">
        <v>5</v>
      </c>
      <c r="AC95" s="308">
        <v>10</v>
      </c>
      <c r="AD95" s="308">
        <v>5</v>
      </c>
      <c r="AE95" s="308">
        <v>6</v>
      </c>
      <c r="AF95" s="308">
        <v>6</v>
      </c>
      <c r="AG95" s="309">
        <v>53</v>
      </c>
      <c r="AH95" s="310">
        <v>2</v>
      </c>
      <c r="AI95" s="311">
        <v>3</v>
      </c>
      <c r="AJ95" s="311">
        <v>5</v>
      </c>
      <c r="AK95" s="311">
        <v>1</v>
      </c>
      <c r="AL95" s="311">
        <v>8</v>
      </c>
      <c r="AM95" s="311">
        <v>0</v>
      </c>
      <c r="AN95" s="311">
        <v>2</v>
      </c>
      <c r="AO95" s="311">
        <v>4</v>
      </c>
      <c r="AP95" s="311">
        <v>11</v>
      </c>
      <c r="AQ95" s="311">
        <v>5</v>
      </c>
      <c r="AR95" s="311">
        <v>5</v>
      </c>
      <c r="AS95" s="311">
        <v>6</v>
      </c>
      <c r="AT95" s="312">
        <v>52</v>
      </c>
      <c r="AU95" s="313">
        <v>500</v>
      </c>
      <c r="AV95" s="363" t="s">
        <v>1386</v>
      </c>
    </row>
    <row r="96" spans="1:48">
      <c r="A96" s="298">
        <v>93</v>
      </c>
      <c r="B96" s="299"/>
      <c r="C96" s="300" t="s">
        <v>82</v>
      </c>
      <c r="D96" s="300" t="s">
        <v>1086</v>
      </c>
      <c r="E96" s="301" t="s">
        <v>109</v>
      </c>
      <c r="F96" s="302">
        <v>24.3</v>
      </c>
      <c r="G96" s="303">
        <v>7</v>
      </c>
      <c r="H96" s="303">
        <v>24.8</v>
      </c>
      <c r="I96" s="303">
        <v>20</v>
      </c>
      <c r="J96" s="303">
        <v>15</v>
      </c>
      <c r="K96" s="303">
        <v>15.6</v>
      </c>
      <c r="L96" s="303">
        <v>21.1</v>
      </c>
      <c r="M96" s="303">
        <v>22.5</v>
      </c>
      <c r="N96" s="303">
        <v>23</v>
      </c>
      <c r="O96" s="303">
        <v>4.5999999999999996</v>
      </c>
      <c r="P96" s="303">
        <v>0</v>
      </c>
      <c r="Q96" s="303">
        <v>34.5</v>
      </c>
      <c r="R96" s="304">
        <v>212.39999999999998</v>
      </c>
      <c r="S96" s="305">
        <v>500</v>
      </c>
      <c r="T96" s="364">
        <f t="shared" si="1"/>
        <v>0.42479999999999996</v>
      </c>
      <c r="U96" s="307">
        <v>6</v>
      </c>
      <c r="V96" s="308">
        <v>1</v>
      </c>
      <c r="W96" s="308">
        <v>5</v>
      </c>
      <c r="X96" s="308">
        <v>4</v>
      </c>
      <c r="Y96" s="308">
        <v>4</v>
      </c>
      <c r="Z96" s="308">
        <v>4</v>
      </c>
      <c r="AA96" s="308">
        <v>5</v>
      </c>
      <c r="AB96" s="308">
        <v>6</v>
      </c>
      <c r="AC96" s="308">
        <v>5</v>
      </c>
      <c r="AD96" s="308">
        <v>2</v>
      </c>
      <c r="AE96" s="308">
        <v>0</v>
      </c>
      <c r="AF96" s="308">
        <v>6</v>
      </c>
      <c r="AG96" s="309">
        <v>48</v>
      </c>
      <c r="AH96" s="310">
        <v>0</v>
      </c>
      <c r="AI96" s="311">
        <v>0</v>
      </c>
      <c r="AJ96" s="311">
        <v>0</v>
      </c>
      <c r="AK96" s="311">
        <v>0</v>
      </c>
      <c r="AL96" s="311">
        <v>0</v>
      </c>
      <c r="AM96" s="311">
        <v>0</v>
      </c>
      <c r="AN96" s="311">
        <v>0</v>
      </c>
      <c r="AO96" s="311">
        <v>0</v>
      </c>
      <c r="AP96" s="311">
        <v>0</v>
      </c>
      <c r="AQ96" s="311">
        <v>0</v>
      </c>
      <c r="AR96" s="311">
        <v>0</v>
      </c>
      <c r="AS96" s="311">
        <v>0</v>
      </c>
      <c r="AT96" s="312">
        <v>0</v>
      </c>
      <c r="AU96" s="313">
        <v>0</v>
      </c>
      <c r="AV96" s="363" t="s">
        <v>1387</v>
      </c>
    </row>
    <row r="97" spans="1:48">
      <c r="A97" s="298">
        <v>94</v>
      </c>
      <c r="B97" s="299"/>
      <c r="C97" s="300" t="s">
        <v>895</v>
      </c>
      <c r="D97" s="300" t="s">
        <v>175</v>
      </c>
      <c r="E97" s="301" t="s">
        <v>197</v>
      </c>
      <c r="F97" s="302">
        <v>0</v>
      </c>
      <c r="G97" s="303">
        <v>0</v>
      </c>
      <c r="H97" s="303">
        <v>0</v>
      </c>
      <c r="I97" s="303">
        <v>1</v>
      </c>
      <c r="J97" s="303">
        <v>5</v>
      </c>
      <c r="K97" s="303">
        <v>21</v>
      </c>
      <c r="L97" s="303">
        <v>11</v>
      </c>
      <c r="M97" s="303">
        <v>12</v>
      </c>
      <c r="N97" s="303">
        <v>29</v>
      </c>
      <c r="O97" s="303">
        <v>37</v>
      </c>
      <c r="P97" s="303">
        <v>73</v>
      </c>
      <c r="Q97" s="303">
        <v>8</v>
      </c>
      <c r="R97" s="304">
        <v>197</v>
      </c>
      <c r="S97" s="305">
        <v>500</v>
      </c>
      <c r="T97" s="364">
        <f t="shared" si="1"/>
        <v>0.39400000000000002</v>
      </c>
      <c r="U97" s="307">
        <v>0</v>
      </c>
      <c r="V97" s="308">
        <v>0</v>
      </c>
      <c r="W97" s="308">
        <v>0</v>
      </c>
      <c r="X97" s="308">
        <v>1</v>
      </c>
      <c r="Y97" s="308">
        <v>2</v>
      </c>
      <c r="Z97" s="308">
        <v>8</v>
      </c>
      <c r="AA97" s="308">
        <v>3</v>
      </c>
      <c r="AB97" s="308">
        <v>7</v>
      </c>
      <c r="AC97" s="308">
        <v>15</v>
      </c>
      <c r="AD97" s="308">
        <v>17</v>
      </c>
      <c r="AE97" s="308">
        <v>11</v>
      </c>
      <c r="AF97" s="308">
        <v>2</v>
      </c>
      <c r="AG97" s="309">
        <v>66</v>
      </c>
      <c r="AH97" s="310">
        <v>0</v>
      </c>
      <c r="AI97" s="311">
        <v>0</v>
      </c>
      <c r="AJ97" s="311">
        <v>0</v>
      </c>
      <c r="AK97" s="311">
        <v>0</v>
      </c>
      <c r="AL97" s="311">
        <v>1</v>
      </c>
      <c r="AM97" s="311">
        <v>4</v>
      </c>
      <c r="AN97" s="311">
        <v>2</v>
      </c>
      <c r="AO97" s="311">
        <v>2</v>
      </c>
      <c r="AP97" s="311">
        <v>4</v>
      </c>
      <c r="AQ97" s="311">
        <v>4</v>
      </c>
      <c r="AR97" s="311">
        <v>10</v>
      </c>
      <c r="AS97" s="311">
        <v>2</v>
      </c>
      <c r="AT97" s="312">
        <v>29</v>
      </c>
      <c r="AU97" s="313">
        <v>100</v>
      </c>
      <c r="AV97" s="363" t="s">
        <v>1388</v>
      </c>
    </row>
    <row r="98" spans="1:48">
      <c r="A98" s="298">
        <v>95</v>
      </c>
      <c r="B98" s="299"/>
      <c r="C98" s="300" t="s">
        <v>869</v>
      </c>
      <c r="D98" s="300" t="s">
        <v>298</v>
      </c>
      <c r="E98" s="301" t="s">
        <v>164</v>
      </c>
      <c r="F98" s="302">
        <v>9.4</v>
      </c>
      <c r="G98" s="303">
        <v>2</v>
      </c>
      <c r="H98" s="303">
        <v>28.799999999999997</v>
      </c>
      <c r="I98" s="303">
        <v>39.6</v>
      </c>
      <c r="J98" s="303">
        <v>60.599999999999994</v>
      </c>
      <c r="K98" s="303">
        <v>47.5</v>
      </c>
      <c r="L98" s="303">
        <v>0</v>
      </c>
      <c r="M98" s="303">
        <v>0</v>
      </c>
      <c r="N98" s="303"/>
      <c r="O98" s="303">
        <v>0</v>
      </c>
      <c r="P98" s="303"/>
      <c r="Q98" s="303">
        <v>0</v>
      </c>
      <c r="R98" s="304">
        <v>187.89999999999998</v>
      </c>
      <c r="S98" s="305">
        <v>300</v>
      </c>
      <c r="T98" s="364">
        <f t="shared" si="1"/>
        <v>0.6263333333333333</v>
      </c>
      <c r="U98" s="307">
        <v>2</v>
      </c>
      <c r="V98" s="308">
        <v>1</v>
      </c>
      <c r="W98" s="308">
        <v>4</v>
      </c>
      <c r="X98" s="308">
        <v>8</v>
      </c>
      <c r="Y98" s="308">
        <v>8</v>
      </c>
      <c r="Z98" s="308">
        <v>7</v>
      </c>
      <c r="AA98" s="308"/>
      <c r="AB98" s="308"/>
      <c r="AC98" s="308"/>
      <c r="AD98" s="308"/>
      <c r="AE98" s="308"/>
      <c r="AF98" s="308"/>
      <c r="AG98" s="309">
        <v>30</v>
      </c>
      <c r="AH98" s="310">
        <v>0</v>
      </c>
      <c r="AI98" s="311">
        <v>0</v>
      </c>
      <c r="AJ98" s="311">
        <v>0</v>
      </c>
      <c r="AK98" s="311">
        <v>0</v>
      </c>
      <c r="AL98" s="311">
        <v>0</v>
      </c>
      <c r="AM98" s="311">
        <v>0</v>
      </c>
      <c r="AN98" s="311"/>
      <c r="AO98" s="311"/>
      <c r="AP98" s="311"/>
      <c r="AQ98" s="311"/>
      <c r="AR98" s="311"/>
      <c r="AS98" s="311"/>
      <c r="AT98" s="312">
        <v>0</v>
      </c>
      <c r="AU98" s="313">
        <v>0</v>
      </c>
      <c r="AV98" s="363" t="s">
        <v>1389</v>
      </c>
    </row>
    <row r="99" spans="1:48">
      <c r="A99" s="298">
        <v>96</v>
      </c>
      <c r="B99" s="299"/>
      <c r="C99" s="300" t="s">
        <v>896</v>
      </c>
      <c r="D99" s="300" t="s">
        <v>230</v>
      </c>
      <c r="E99" s="301" t="s">
        <v>109</v>
      </c>
      <c r="F99" s="302">
        <v>36</v>
      </c>
      <c r="G99" s="303">
        <v>6.5</v>
      </c>
      <c r="H99" s="303">
        <v>18.399999999999999</v>
      </c>
      <c r="I99" s="303">
        <v>33</v>
      </c>
      <c r="J99" s="303">
        <v>47.4</v>
      </c>
      <c r="K99" s="303">
        <v>21.5</v>
      </c>
      <c r="L99" s="303">
        <v>7.6</v>
      </c>
      <c r="M99" s="303">
        <v>0</v>
      </c>
      <c r="N99" s="303">
        <v>0</v>
      </c>
      <c r="O99" s="303">
        <v>0</v>
      </c>
      <c r="P99" s="303">
        <v>0</v>
      </c>
      <c r="Q99" s="303">
        <v>0</v>
      </c>
      <c r="R99" s="304">
        <v>170.4</v>
      </c>
      <c r="S99" s="305">
        <v>600</v>
      </c>
      <c r="T99" s="364">
        <f t="shared" si="1"/>
        <v>0.28400000000000003</v>
      </c>
      <c r="U99" s="307">
        <v>6</v>
      </c>
      <c r="V99" s="308">
        <v>1</v>
      </c>
      <c r="W99" s="308">
        <v>3</v>
      </c>
      <c r="X99" s="308">
        <v>4</v>
      </c>
      <c r="Y99" s="308">
        <v>7</v>
      </c>
      <c r="Z99" s="308">
        <v>4</v>
      </c>
      <c r="AA99" s="308">
        <v>2</v>
      </c>
      <c r="AB99" s="308">
        <v>0</v>
      </c>
      <c r="AC99" s="308">
        <v>0</v>
      </c>
      <c r="AD99" s="308">
        <v>0</v>
      </c>
      <c r="AE99" s="308">
        <v>0</v>
      </c>
      <c r="AF99" s="308">
        <v>0</v>
      </c>
      <c r="AG99" s="309">
        <v>27</v>
      </c>
      <c r="AH99" s="310">
        <v>9</v>
      </c>
      <c r="AI99" s="311">
        <v>1</v>
      </c>
      <c r="AJ99" s="311">
        <v>3</v>
      </c>
      <c r="AK99" s="311">
        <v>6</v>
      </c>
      <c r="AL99" s="311">
        <v>10</v>
      </c>
      <c r="AM99" s="311">
        <v>5</v>
      </c>
      <c r="AN99" s="311">
        <v>2</v>
      </c>
      <c r="AO99" s="311">
        <v>0</v>
      </c>
      <c r="AP99" s="311">
        <v>0</v>
      </c>
      <c r="AQ99" s="311">
        <v>0</v>
      </c>
      <c r="AR99" s="311">
        <v>0</v>
      </c>
      <c r="AS99" s="311">
        <v>0</v>
      </c>
      <c r="AT99" s="312">
        <v>36</v>
      </c>
      <c r="AU99" s="313">
        <v>100</v>
      </c>
      <c r="AV99" s="363" t="s">
        <v>1390</v>
      </c>
    </row>
    <row r="100" spans="1:48">
      <c r="A100" s="298">
        <v>97</v>
      </c>
      <c r="B100" s="299"/>
      <c r="C100" s="300" t="s">
        <v>850</v>
      </c>
      <c r="D100" s="300" t="s">
        <v>851</v>
      </c>
      <c r="E100" s="301" t="s">
        <v>164</v>
      </c>
      <c r="F100" s="302">
        <v>18</v>
      </c>
      <c r="G100" s="303">
        <v>20</v>
      </c>
      <c r="H100" s="303">
        <v>6</v>
      </c>
      <c r="I100" s="303">
        <v>9</v>
      </c>
      <c r="J100" s="303">
        <v>18</v>
      </c>
      <c r="K100" s="303">
        <v>10</v>
      </c>
      <c r="L100" s="303">
        <v>28</v>
      </c>
      <c r="M100" s="303">
        <v>12</v>
      </c>
      <c r="N100" s="303">
        <v>4</v>
      </c>
      <c r="O100" s="303">
        <v>14</v>
      </c>
      <c r="P100" s="303">
        <v>6</v>
      </c>
      <c r="Q100" s="303">
        <v>10</v>
      </c>
      <c r="R100" s="304">
        <v>155</v>
      </c>
      <c r="S100" s="305">
        <v>120</v>
      </c>
      <c r="T100" s="364">
        <f t="shared" si="1"/>
        <v>1.2916666666666667</v>
      </c>
      <c r="U100" s="307">
        <v>3</v>
      </c>
      <c r="V100" s="308">
        <v>4</v>
      </c>
      <c r="W100" s="308">
        <v>1</v>
      </c>
      <c r="X100" s="308">
        <v>1</v>
      </c>
      <c r="Y100" s="308">
        <v>4</v>
      </c>
      <c r="Z100" s="308">
        <v>2</v>
      </c>
      <c r="AA100" s="308">
        <v>3</v>
      </c>
      <c r="AB100" s="308">
        <v>2</v>
      </c>
      <c r="AC100" s="308">
        <v>1</v>
      </c>
      <c r="AD100" s="308">
        <v>2</v>
      </c>
      <c r="AE100" s="308">
        <v>1</v>
      </c>
      <c r="AF100" s="308">
        <v>2</v>
      </c>
      <c r="AG100" s="309">
        <v>26</v>
      </c>
      <c r="AH100" s="310">
        <v>0</v>
      </c>
      <c r="AI100" s="311">
        <v>0</v>
      </c>
      <c r="AJ100" s="311">
        <v>0</v>
      </c>
      <c r="AK100" s="311">
        <v>0</v>
      </c>
      <c r="AL100" s="311">
        <v>0</v>
      </c>
      <c r="AM100" s="311">
        <v>0</v>
      </c>
      <c r="AN100" s="311">
        <v>0</v>
      </c>
      <c r="AO100" s="311">
        <v>0</v>
      </c>
      <c r="AP100" s="311">
        <v>0</v>
      </c>
      <c r="AQ100" s="311">
        <v>0</v>
      </c>
      <c r="AR100" s="311">
        <v>0</v>
      </c>
      <c r="AS100" s="311">
        <v>0</v>
      </c>
      <c r="AT100" s="312">
        <v>0</v>
      </c>
      <c r="AU100" s="313">
        <v>60</v>
      </c>
      <c r="AV100" s="363" t="s">
        <v>1391</v>
      </c>
    </row>
    <row r="101" spans="1:48">
      <c r="A101" s="298">
        <v>98</v>
      </c>
      <c r="B101" s="299"/>
      <c r="C101" s="300" t="s">
        <v>903</v>
      </c>
      <c r="D101" s="300" t="s">
        <v>133</v>
      </c>
      <c r="E101" s="301" t="s">
        <v>109</v>
      </c>
      <c r="F101" s="302">
        <v>0</v>
      </c>
      <c r="G101" s="303">
        <v>0</v>
      </c>
      <c r="H101" s="303">
        <v>10</v>
      </c>
      <c r="I101" s="303">
        <v>3</v>
      </c>
      <c r="J101" s="303">
        <v>12</v>
      </c>
      <c r="K101" s="303">
        <v>10</v>
      </c>
      <c r="L101" s="303">
        <v>12</v>
      </c>
      <c r="M101" s="303">
        <v>6</v>
      </c>
      <c r="N101" s="303">
        <v>17</v>
      </c>
      <c r="O101" s="303">
        <v>16</v>
      </c>
      <c r="P101" s="303">
        <v>8</v>
      </c>
      <c r="Q101" s="303">
        <v>11</v>
      </c>
      <c r="R101" s="304">
        <v>105</v>
      </c>
      <c r="S101" s="305">
        <v>100</v>
      </c>
      <c r="T101" s="364">
        <f t="shared" si="1"/>
        <v>1.05</v>
      </c>
      <c r="U101" s="307">
        <v>0</v>
      </c>
      <c r="V101" s="308">
        <v>0</v>
      </c>
      <c r="W101" s="308">
        <v>5</v>
      </c>
      <c r="X101" s="308">
        <v>2</v>
      </c>
      <c r="Y101" s="308">
        <v>4</v>
      </c>
      <c r="Z101" s="308">
        <v>3</v>
      </c>
      <c r="AA101" s="308">
        <v>4</v>
      </c>
      <c r="AB101" s="308">
        <v>2</v>
      </c>
      <c r="AC101" s="308">
        <v>5</v>
      </c>
      <c r="AD101" s="308">
        <v>5</v>
      </c>
      <c r="AE101" s="308">
        <v>2</v>
      </c>
      <c r="AF101" s="308">
        <v>3</v>
      </c>
      <c r="AG101" s="309">
        <v>35</v>
      </c>
      <c r="AH101" s="310">
        <v>0</v>
      </c>
      <c r="AI101" s="311">
        <v>0</v>
      </c>
      <c r="AJ101" s="311">
        <v>0</v>
      </c>
      <c r="AK101" s="311">
        <v>0</v>
      </c>
      <c r="AL101" s="311">
        <v>0</v>
      </c>
      <c r="AM101" s="311">
        <v>0</v>
      </c>
      <c r="AN101" s="311">
        <v>0</v>
      </c>
      <c r="AO101" s="311">
        <v>0</v>
      </c>
      <c r="AP101" s="311">
        <v>0</v>
      </c>
      <c r="AQ101" s="311">
        <v>0</v>
      </c>
      <c r="AR101" s="311">
        <v>0</v>
      </c>
      <c r="AS101" s="311">
        <v>0</v>
      </c>
      <c r="AT101" s="312">
        <v>0</v>
      </c>
      <c r="AU101" s="313">
        <v>0</v>
      </c>
      <c r="AV101" s="363" t="s">
        <v>1392</v>
      </c>
    </row>
    <row r="102" spans="1:48">
      <c r="A102" s="298">
        <v>99</v>
      </c>
      <c r="B102" s="299"/>
      <c r="C102" s="300" t="s">
        <v>816</v>
      </c>
      <c r="D102" s="300" t="s">
        <v>232</v>
      </c>
      <c r="E102" s="301" t="s">
        <v>302</v>
      </c>
      <c r="F102" s="302">
        <v>10.5</v>
      </c>
      <c r="G102" s="303">
        <v>6</v>
      </c>
      <c r="H102" s="303">
        <v>5</v>
      </c>
      <c r="I102" s="303">
        <v>20.5</v>
      </c>
      <c r="J102" s="303">
        <v>20.7</v>
      </c>
      <c r="K102" s="303">
        <v>3.1</v>
      </c>
      <c r="L102" s="303">
        <v>0</v>
      </c>
      <c r="M102" s="303">
        <v>12.6</v>
      </c>
      <c r="N102" s="303">
        <v>0</v>
      </c>
      <c r="O102" s="303">
        <v>0</v>
      </c>
      <c r="P102" s="303">
        <v>0</v>
      </c>
      <c r="Q102" s="303">
        <v>26.4</v>
      </c>
      <c r="R102" s="304">
        <v>104.79999999999998</v>
      </c>
      <c r="S102" s="305">
        <v>500</v>
      </c>
      <c r="T102" s="364">
        <f t="shared" si="1"/>
        <v>0.20959999999999995</v>
      </c>
      <c r="U102" s="307">
        <v>2</v>
      </c>
      <c r="V102" s="308">
        <v>1</v>
      </c>
      <c r="W102" s="308">
        <v>1</v>
      </c>
      <c r="X102" s="308">
        <v>4</v>
      </c>
      <c r="Y102" s="308">
        <v>5</v>
      </c>
      <c r="Z102" s="308">
        <v>1</v>
      </c>
      <c r="AA102" s="308">
        <v>0</v>
      </c>
      <c r="AB102" s="308">
        <v>1</v>
      </c>
      <c r="AC102" s="308">
        <v>0</v>
      </c>
      <c r="AD102" s="308">
        <v>0</v>
      </c>
      <c r="AE102" s="308">
        <v>0</v>
      </c>
      <c r="AF102" s="308">
        <v>5</v>
      </c>
      <c r="AG102" s="309">
        <v>20</v>
      </c>
      <c r="AH102" s="310">
        <v>0</v>
      </c>
      <c r="AI102" s="311">
        <v>0</v>
      </c>
      <c r="AJ102" s="311">
        <v>0</v>
      </c>
      <c r="AK102" s="311">
        <v>0</v>
      </c>
      <c r="AL102" s="311">
        <v>0</v>
      </c>
      <c r="AM102" s="311">
        <v>0</v>
      </c>
      <c r="AN102" s="311">
        <v>0</v>
      </c>
      <c r="AO102" s="311">
        <v>0</v>
      </c>
      <c r="AP102" s="311">
        <v>0</v>
      </c>
      <c r="AQ102" s="311">
        <v>0</v>
      </c>
      <c r="AR102" s="311">
        <v>0</v>
      </c>
      <c r="AS102" s="311">
        <v>0</v>
      </c>
      <c r="AT102" s="312">
        <v>0</v>
      </c>
      <c r="AU102" s="313">
        <v>0</v>
      </c>
      <c r="AV102" s="363" t="s">
        <v>1393</v>
      </c>
    </row>
    <row r="103" spans="1:48">
      <c r="A103" s="314">
        <v>100</v>
      </c>
      <c r="B103" s="315"/>
      <c r="C103" s="316" t="s">
        <v>1290</v>
      </c>
      <c r="D103" s="316" t="s">
        <v>1291</v>
      </c>
      <c r="E103" s="317" t="s">
        <v>109</v>
      </c>
      <c r="F103" s="318"/>
      <c r="G103" s="319"/>
      <c r="H103" s="319"/>
      <c r="I103" s="319"/>
      <c r="J103" s="319"/>
      <c r="K103" s="319"/>
      <c r="L103" s="319"/>
      <c r="M103" s="319"/>
      <c r="N103" s="319"/>
      <c r="O103" s="319">
        <v>40</v>
      </c>
      <c r="P103" s="319">
        <v>36</v>
      </c>
      <c r="Q103" s="319">
        <v>28</v>
      </c>
      <c r="R103" s="320">
        <v>104</v>
      </c>
      <c r="S103" s="321">
        <v>90</v>
      </c>
      <c r="T103" s="365">
        <f t="shared" si="1"/>
        <v>1.1555555555555554</v>
      </c>
      <c r="U103" s="323"/>
      <c r="V103" s="324"/>
      <c r="W103" s="324"/>
      <c r="X103" s="324"/>
      <c r="Y103" s="324"/>
      <c r="Z103" s="324"/>
      <c r="AA103" s="324"/>
      <c r="AB103" s="324"/>
      <c r="AC103" s="324"/>
      <c r="AD103" s="324">
        <v>10</v>
      </c>
      <c r="AE103" s="324">
        <v>9</v>
      </c>
      <c r="AF103" s="324">
        <v>7</v>
      </c>
      <c r="AG103" s="325">
        <v>26</v>
      </c>
      <c r="AH103" s="326"/>
      <c r="AI103" s="327"/>
      <c r="AJ103" s="327"/>
      <c r="AK103" s="327"/>
      <c r="AL103" s="327"/>
      <c r="AM103" s="327"/>
      <c r="AN103" s="327"/>
      <c r="AO103" s="327"/>
      <c r="AP103" s="327"/>
      <c r="AQ103" s="327">
        <v>5</v>
      </c>
      <c r="AR103" s="327">
        <v>4</v>
      </c>
      <c r="AS103" s="327">
        <v>3</v>
      </c>
      <c r="AT103" s="328">
        <v>12</v>
      </c>
      <c r="AU103" s="329">
        <v>0</v>
      </c>
      <c r="AV103" s="363" t="s">
        <v>1394</v>
      </c>
    </row>
    <row r="104" spans="1:48">
      <c r="A104" s="298">
        <v>101</v>
      </c>
      <c r="B104" s="299"/>
      <c r="C104" s="300" t="s">
        <v>897</v>
      </c>
      <c r="D104" s="300" t="s">
        <v>231</v>
      </c>
      <c r="E104" s="301" t="s">
        <v>109</v>
      </c>
      <c r="F104" s="302">
        <v>10</v>
      </c>
      <c r="G104" s="303">
        <v>9.5</v>
      </c>
      <c r="H104" s="303">
        <v>17</v>
      </c>
      <c r="I104" s="303">
        <v>9.5</v>
      </c>
      <c r="J104" s="303">
        <v>32</v>
      </c>
      <c r="K104" s="303">
        <v>3</v>
      </c>
      <c r="L104" s="303">
        <v>2</v>
      </c>
      <c r="M104" s="303">
        <v>0</v>
      </c>
      <c r="N104" s="303">
        <v>0</v>
      </c>
      <c r="O104" s="303">
        <v>0</v>
      </c>
      <c r="P104" s="303">
        <v>0</v>
      </c>
      <c r="Q104" s="303">
        <v>1</v>
      </c>
      <c r="R104" s="304">
        <v>84</v>
      </c>
      <c r="S104" s="305">
        <v>100</v>
      </c>
      <c r="T104" s="364">
        <f t="shared" si="1"/>
        <v>0.84</v>
      </c>
      <c r="U104" s="307">
        <v>8</v>
      </c>
      <c r="V104" s="308">
        <v>6</v>
      </c>
      <c r="W104" s="308">
        <v>3</v>
      </c>
      <c r="X104" s="308">
        <v>7</v>
      </c>
      <c r="Y104" s="308">
        <v>8</v>
      </c>
      <c r="Z104" s="308">
        <v>1</v>
      </c>
      <c r="AA104" s="308">
        <v>3</v>
      </c>
      <c r="AB104" s="308">
        <v>0</v>
      </c>
      <c r="AC104" s="308">
        <v>0</v>
      </c>
      <c r="AD104" s="308">
        <v>0</v>
      </c>
      <c r="AE104" s="308">
        <v>0</v>
      </c>
      <c r="AF104" s="308">
        <v>2</v>
      </c>
      <c r="AG104" s="309">
        <v>38</v>
      </c>
      <c r="AH104" s="310">
        <v>0</v>
      </c>
      <c r="AI104" s="311">
        <v>0</v>
      </c>
      <c r="AJ104" s="311">
        <v>0</v>
      </c>
      <c r="AK104" s="311">
        <v>0</v>
      </c>
      <c r="AL104" s="311">
        <v>0</v>
      </c>
      <c r="AM104" s="311">
        <v>0</v>
      </c>
      <c r="AN104" s="311">
        <v>0</v>
      </c>
      <c r="AO104" s="311">
        <v>0</v>
      </c>
      <c r="AP104" s="311">
        <v>0</v>
      </c>
      <c r="AQ104" s="311">
        <v>0</v>
      </c>
      <c r="AR104" s="311">
        <v>0</v>
      </c>
      <c r="AS104" s="311">
        <v>0</v>
      </c>
      <c r="AT104" s="312">
        <v>0</v>
      </c>
      <c r="AU104" s="313">
        <v>200</v>
      </c>
      <c r="AV104" s="363" t="s">
        <v>1395</v>
      </c>
    </row>
    <row r="105" spans="1:48">
      <c r="A105" s="298">
        <v>102</v>
      </c>
      <c r="B105" s="299"/>
      <c r="C105" s="300" t="s">
        <v>879</v>
      </c>
      <c r="D105" s="300" t="s">
        <v>390</v>
      </c>
      <c r="E105" s="301" t="s">
        <v>109</v>
      </c>
      <c r="F105" s="302">
        <v>4.3</v>
      </c>
      <c r="G105" s="303">
        <v>20</v>
      </c>
      <c r="H105" s="303">
        <v>0</v>
      </c>
      <c r="I105" s="303">
        <v>7.8</v>
      </c>
      <c r="J105" s="303">
        <v>11.8</v>
      </c>
      <c r="K105" s="303">
        <v>0</v>
      </c>
      <c r="L105" s="303">
        <v>5.4</v>
      </c>
      <c r="M105" s="303">
        <v>9.4</v>
      </c>
      <c r="N105" s="303">
        <v>0</v>
      </c>
      <c r="O105" s="303">
        <v>8.6999999999999993</v>
      </c>
      <c r="P105" s="303">
        <v>7</v>
      </c>
      <c r="Q105" s="303">
        <v>0</v>
      </c>
      <c r="R105" s="304">
        <v>74.400000000000006</v>
      </c>
      <c r="S105" s="305">
        <v>360</v>
      </c>
      <c r="T105" s="364">
        <f t="shared" si="1"/>
        <v>0.20666666666666669</v>
      </c>
      <c r="U105" s="307">
        <v>1</v>
      </c>
      <c r="V105" s="308">
        <v>5</v>
      </c>
      <c r="W105" s="308">
        <v>0</v>
      </c>
      <c r="X105" s="308">
        <v>3</v>
      </c>
      <c r="Y105" s="308">
        <v>4</v>
      </c>
      <c r="Z105" s="308">
        <v>0</v>
      </c>
      <c r="AA105" s="308">
        <v>2</v>
      </c>
      <c r="AB105" s="308">
        <v>2</v>
      </c>
      <c r="AC105" s="308">
        <v>0</v>
      </c>
      <c r="AD105" s="308">
        <v>3</v>
      </c>
      <c r="AE105" s="308">
        <v>2</v>
      </c>
      <c r="AF105" s="308">
        <v>0</v>
      </c>
      <c r="AG105" s="309">
        <v>22</v>
      </c>
      <c r="AH105" s="310">
        <v>0</v>
      </c>
      <c r="AI105" s="311">
        <v>0</v>
      </c>
      <c r="AJ105" s="311">
        <v>0</v>
      </c>
      <c r="AK105" s="311">
        <v>0</v>
      </c>
      <c r="AL105" s="311">
        <v>0</v>
      </c>
      <c r="AM105" s="311">
        <v>0</v>
      </c>
      <c r="AN105" s="311">
        <v>0</v>
      </c>
      <c r="AO105" s="311">
        <v>0</v>
      </c>
      <c r="AP105" s="311">
        <v>0</v>
      </c>
      <c r="AQ105" s="311">
        <v>0</v>
      </c>
      <c r="AR105" s="311">
        <v>0</v>
      </c>
      <c r="AS105" s="311">
        <v>0</v>
      </c>
      <c r="AT105" s="312">
        <v>0</v>
      </c>
      <c r="AU105" s="313">
        <v>0</v>
      </c>
      <c r="AV105" s="363" t="s">
        <v>1396</v>
      </c>
    </row>
    <row r="106" spans="1:48">
      <c r="A106" s="298">
        <v>103</v>
      </c>
      <c r="B106" s="299"/>
      <c r="C106" s="300" t="s">
        <v>958</v>
      </c>
      <c r="D106" s="300" t="s">
        <v>114</v>
      </c>
      <c r="E106" s="301" t="s">
        <v>115</v>
      </c>
      <c r="F106" s="302">
        <v>3.7</v>
      </c>
      <c r="G106" s="303">
        <v>0</v>
      </c>
      <c r="H106" s="303">
        <v>0</v>
      </c>
      <c r="I106" s="303">
        <v>3.7</v>
      </c>
      <c r="J106" s="303">
        <v>0</v>
      </c>
      <c r="K106" s="303">
        <v>20.8</v>
      </c>
      <c r="L106" s="303">
        <v>28.5</v>
      </c>
      <c r="M106" s="303">
        <v>10</v>
      </c>
      <c r="N106" s="303">
        <v>0</v>
      </c>
      <c r="O106" s="303">
        <v>5</v>
      </c>
      <c r="P106" s="303">
        <v>0</v>
      </c>
      <c r="Q106" s="303">
        <v>0</v>
      </c>
      <c r="R106" s="304">
        <v>71.7</v>
      </c>
      <c r="S106" s="305">
        <v>300</v>
      </c>
      <c r="T106" s="364">
        <f t="shared" si="1"/>
        <v>0.23900000000000002</v>
      </c>
      <c r="U106" s="307">
        <v>1</v>
      </c>
      <c r="V106" s="308">
        <v>0</v>
      </c>
      <c r="W106" s="308">
        <v>0</v>
      </c>
      <c r="X106" s="308">
        <v>1</v>
      </c>
      <c r="Y106" s="308">
        <v>15</v>
      </c>
      <c r="Z106" s="308">
        <v>3</v>
      </c>
      <c r="AA106" s="308">
        <v>4</v>
      </c>
      <c r="AB106" s="308">
        <v>1</v>
      </c>
      <c r="AC106" s="308">
        <v>0</v>
      </c>
      <c r="AD106" s="308">
        <v>1</v>
      </c>
      <c r="AE106" s="308">
        <v>0</v>
      </c>
      <c r="AF106" s="308">
        <v>0</v>
      </c>
      <c r="AG106" s="309">
        <v>26</v>
      </c>
      <c r="AH106" s="310">
        <v>15</v>
      </c>
      <c r="AI106" s="311">
        <v>15</v>
      </c>
      <c r="AJ106" s="311">
        <v>15</v>
      </c>
      <c r="AK106" s="311">
        <v>14</v>
      </c>
      <c r="AL106" s="311">
        <v>10</v>
      </c>
      <c r="AM106" s="311">
        <v>15</v>
      </c>
      <c r="AN106" s="311">
        <v>13</v>
      </c>
      <c r="AO106" s="311">
        <v>12</v>
      </c>
      <c r="AP106" s="311">
        <v>12</v>
      </c>
      <c r="AQ106" s="311">
        <v>15</v>
      </c>
      <c r="AR106" s="311">
        <v>12</v>
      </c>
      <c r="AS106" s="311">
        <v>12</v>
      </c>
      <c r="AT106" s="312">
        <v>160</v>
      </c>
      <c r="AU106" s="313">
        <v>150</v>
      </c>
      <c r="AV106" s="363" t="s">
        <v>1397</v>
      </c>
    </row>
    <row r="107" spans="1:48">
      <c r="A107" s="298">
        <v>104</v>
      </c>
      <c r="B107" s="299"/>
      <c r="C107" s="300" t="s">
        <v>902</v>
      </c>
      <c r="D107" s="300" t="s">
        <v>264</v>
      </c>
      <c r="E107" s="301" t="s">
        <v>218</v>
      </c>
      <c r="F107" s="302">
        <v>0</v>
      </c>
      <c r="G107" s="303">
        <v>10.5</v>
      </c>
      <c r="H107" s="303">
        <v>14.4</v>
      </c>
      <c r="I107" s="303">
        <v>2.5</v>
      </c>
      <c r="J107" s="303">
        <v>4.3</v>
      </c>
      <c r="K107" s="303">
        <v>10.399999999999999</v>
      </c>
      <c r="L107" s="303">
        <v>6.5</v>
      </c>
      <c r="M107" s="303">
        <v>12.1</v>
      </c>
      <c r="N107" s="303">
        <v>0</v>
      </c>
      <c r="O107" s="303">
        <v>0</v>
      </c>
      <c r="P107" s="303">
        <v>0</v>
      </c>
      <c r="Q107" s="303">
        <v>3.8</v>
      </c>
      <c r="R107" s="304">
        <v>64.5</v>
      </c>
      <c r="S107" s="305">
        <v>360</v>
      </c>
      <c r="T107" s="364">
        <f t="shared" si="1"/>
        <v>0.17916666666666667</v>
      </c>
      <c r="U107" s="307">
        <v>0</v>
      </c>
      <c r="V107" s="308">
        <v>3</v>
      </c>
      <c r="W107" s="308">
        <v>4</v>
      </c>
      <c r="X107" s="308">
        <v>1</v>
      </c>
      <c r="Y107" s="308">
        <v>1</v>
      </c>
      <c r="Z107" s="308">
        <v>2</v>
      </c>
      <c r="AA107" s="308">
        <v>1</v>
      </c>
      <c r="AB107" s="308">
        <v>2</v>
      </c>
      <c r="AC107" s="308">
        <v>0</v>
      </c>
      <c r="AD107" s="308">
        <v>0</v>
      </c>
      <c r="AE107" s="308">
        <v>0</v>
      </c>
      <c r="AF107" s="308">
        <v>1</v>
      </c>
      <c r="AG107" s="309">
        <v>15</v>
      </c>
      <c r="AH107" s="310">
        <v>0</v>
      </c>
      <c r="AI107" s="311">
        <v>0</v>
      </c>
      <c r="AJ107" s="311">
        <v>0</v>
      </c>
      <c r="AK107" s="311">
        <v>0</v>
      </c>
      <c r="AL107" s="311">
        <v>0</v>
      </c>
      <c r="AM107" s="311">
        <v>0</v>
      </c>
      <c r="AN107" s="311">
        <v>0</v>
      </c>
      <c r="AO107" s="311">
        <v>0</v>
      </c>
      <c r="AP107" s="311">
        <v>0</v>
      </c>
      <c r="AQ107" s="311">
        <v>0</v>
      </c>
      <c r="AR107" s="311">
        <v>0</v>
      </c>
      <c r="AS107" s="311">
        <v>0</v>
      </c>
      <c r="AT107" s="312">
        <v>0</v>
      </c>
      <c r="AU107" s="313">
        <v>0</v>
      </c>
      <c r="AV107" s="363" t="s">
        <v>1398</v>
      </c>
    </row>
    <row r="108" spans="1:48">
      <c r="A108" s="298">
        <v>105</v>
      </c>
      <c r="B108" s="299"/>
      <c r="C108" s="300" t="s">
        <v>898</v>
      </c>
      <c r="D108" s="300" t="s">
        <v>1292</v>
      </c>
      <c r="E108" s="301" t="s">
        <v>109</v>
      </c>
      <c r="F108" s="302">
        <v>2.5</v>
      </c>
      <c r="G108" s="303">
        <v>9.3000000000000007</v>
      </c>
      <c r="H108" s="303">
        <v>6.4</v>
      </c>
      <c r="I108" s="303">
        <v>26.2</v>
      </c>
      <c r="J108" s="303">
        <v>0</v>
      </c>
      <c r="K108" s="303">
        <v>0</v>
      </c>
      <c r="L108" s="303">
        <v>0</v>
      </c>
      <c r="M108" s="303">
        <v>0</v>
      </c>
      <c r="N108" s="303">
        <v>4.0999999999999996</v>
      </c>
      <c r="O108" s="303">
        <v>3.2</v>
      </c>
      <c r="P108" s="303">
        <v>1.7</v>
      </c>
      <c r="Q108" s="303">
        <v>10.8</v>
      </c>
      <c r="R108" s="304">
        <v>64.200000000000017</v>
      </c>
      <c r="S108" s="305">
        <v>120</v>
      </c>
      <c r="T108" s="364">
        <f t="shared" si="1"/>
        <v>0.53500000000000014</v>
      </c>
      <c r="U108" s="307">
        <v>1</v>
      </c>
      <c r="V108" s="308">
        <v>2</v>
      </c>
      <c r="W108" s="308">
        <v>2</v>
      </c>
      <c r="X108" s="308">
        <v>6</v>
      </c>
      <c r="Y108" s="308">
        <v>0</v>
      </c>
      <c r="Z108" s="308">
        <v>0</v>
      </c>
      <c r="AA108" s="308">
        <v>0</v>
      </c>
      <c r="AB108" s="308">
        <v>0</v>
      </c>
      <c r="AC108" s="308">
        <v>1</v>
      </c>
      <c r="AD108" s="308">
        <v>1</v>
      </c>
      <c r="AE108" s="308">
        <v>1</v>
      </c>
      <c r="AF108" s="308">
        <v>4</v>
      </c>
      <c r="AG108" s="309">
        <v>18</v>
      </c>
      <c r="AH108" s="310">
        <v>0</v>
      </c>
      <c r="AI108" s="311">
        <v>0</v>
      </c>
      <c r="AJ108" s="311">
        <v>0</v>
      </c>
      <c r="AK108" s="311">
        <v>0</v>
      </c>
      <c r="AL108" s="311">
        <v>0</v>
      </c>
      <c r="AM108" s="311">
        <v>0</v>
      </c>
      <c r="AN108" s="311">
        <v>0</v>
      </c>
      <c r="AO108" s="311">
        <v>0</v>
      </c>
      <c r="AP108" s="311">
        <v>0</v>
      </c>
      <c r="AQ108" s="311">
        <v>0</v>
      </c>
      <c r="AR108" s="311">
        <v>0</v>
      </c>
      <c r="AS108" s="311">
        <v>0</v>
      </c>
      <c r="AT108" s="312">
        <v>0</v>
      </c>
      <c r="AU108" s="313">
        <v>0</v>
      </c>
      <c r="AV108" s="363" t="s">
        <v>1399</v>
      </c>
    </row>
    <row r="109" spans="1:48">
      <c r="A109" s="298">
        <v>106</v>
      </c>
      <c r="B109" s="299"/>
      <c r="C109" s="300" t="s">
        <v>208</v>
      </c>
      <c r="D109" s="300" t="s">
        <v>209</v>
      </c>
      <c r="E109" s="301" t="s">
        <v>1252</v>
      </c>
      <c r="F109" s="302">
        <v>6</v>
      </c>
      <c r="G109" s="303">
        <v>10</v>
      </c>
      <c r="H109" s="303">
        <v>0</v>
      </c>
      <c r="I109" s="303">
        <v>0</v>
      </c>
      <c r="J109" s="303">
        <v>7.5</v>
      </c>
      <c r="K109" s="303">
        <v>12.5</v>
      </c>
      <c r="L109" s="303">
        <v>15</v>
      </c>
      <c r="M109" s="303">
        <v>9</v>
      </c>
      <c r="N109" s="303">
        <v>0</v>
      </c>
      <c r="O109" s="303">
        <v>3</v>
      </c>
      <c r="P109" s="303">
        <v>0</v>
      </c>
      <c r="Q109" s="303">
        <v>0</v>
      </c>
      <c r="R109" s="304">
        <v>63</v>
      </c>
      <c r="S109" s="305">
        <v>300</v>
      </c>
      <c r="T109" s="364">
        <f t="shared" si="1"/>
        <v>0.21</v>
      </c>
      <c r="U109" s="307">
        <v>2</v>
      </c>
      <c r="V109" s="308">
        <v>3</v>
      </c>
      <c r="W109" s="308">
        <v>0</v>
      </c>
      <c r="X109" s="308">
        <v>0</v>
      </c>
      <c r="Y109" s="308">
        <v>2</v>
      </c>
      <c r="Z109" s="308">
        <v>3</v>
      </c>
      <c r="AA109" s="308">
        <v>3</v>
      </c>
      <c r="AB109" s="308">
        <v>2</v>
      </c>
      <c r="AC109" s="308">
        <v>0</v>
      </c>
      <c r="AD109" s="308">
        <v>1</v>
      </c>
      <c r="AE109" s="308">
        <v>0</v>
      </c>
      <c r="AF109" s="308">
        <v>0</v>
      </c>
      <c r="AG109" s="309">
        <v>16</v>
      </c>
      <c r="AH109" s="310">
        <v>0</v>
      </c>
      <c r="AI109" s="311">
        <v>0</v>
      </c>
      <c r="AJ109" s="311">
        <v>0</v>
      </c>
      <c r="AK109" s="311">
        <v>0</v>
      </c>
      <c r="AL109" s="311">
        <v>0</v>
      </c>
      <c r="AM109" s="311">
        <v>0</v>
      </c>
      <c r="AN109" s="311">
        <v>0</v>
      </c>
      <c r="AO109" s="311">
        <v>0</v>
      </c>
      <c r="AP109" s="311">
        <v>0</v>
      </c>
      <c r="AQ109" s="311">
        <v>1</v>
      </c>
      <c r="AR109" s="311">
        <v>0</v>
      </c>
      <c r="AS109" s="311">
        <v>0</v>
      </c>
      <c r="AT109" s="312">
        <v>1</v>
      </c>
      <c r="AU109" s="313">
        <v>3</v>
      </c>
      <c r="AV109" s="363" t="s">
        <v>1400</v>
      </c>
    </row>
    <row r="110" spans="1:48">
      <c r="A110" s="298">
        <v>107</v>
      </c>
      <c r="B110" s="299"/>
      <c r="C110" s="300" t="s">
        <v>904</v>
      </c>
      <c r="D110" s="300" t="s">
        <v>186</v>
      </c>
      <c r="E110" s="301" t="s">
        <v>109</v>
      </c>
      <c r="F110" s="302">
        <v>0</v>
      </c>
      <c r="G110" s="303">
        <v>12</v>
      </c>
      <c r="H110" s="303">
        <v>0</v>
      </c>
      <c r="I110" s="303">
        <v>6</v>
      </c>
      <c r="J110" s="303">
        <v>9</v>
      </c>
      <c r="K110" s="303">
        <v>9</v>
      </c>
      <c r="L110" s="303">
        <v>0</v>
      </c>
      <c r="M110" s="303">
        <v>0</v>
      </c>
      <c r="N110" s="303">
        <v>0</v>
      </c>
      <c r="O110" s="303">
        <v>0</v>
      </c>
      <c r="P110" s="303">
        <v>0</v>
      </c>
      <c r="Q110" s="303">
        <v>0</v>
      </c>
      <c r="R110" s="304">
        <v>36</v>
      </c>
      <c r="S110" s="305">
        <v>100</v>
      </c>
      <c r="T110" s="364">
        <f t="shared" si="1"/>
        <v>0.36</v>
      </c>
      <c r="U110" s="307">
        <v>0</v>
      </c>
      <c r="V110" s="308">
        <v>4</v>
      </c>
      <c r="W110" s="308"/>
      <c r="X110" s="308">
        <v>2</v>
      </c>
      <c r="Y110" s="308">
        <v>3</v>
      </c>
      <c r="Z110" s="308">
        <v>3</v>
      </c>
      <c r="AA110" s="308">
        <v>0</v>
      </c>
      <c r="AB110" s="308">
        <v>0</v>
      </c>
      <c r="AC110" s="308">
        <v>0</v>
      </c>
      <c r="AD110" s="308">
        <v>0</v>
      </c>
      <c r="AE110" s="308">
        <v>0</v>
      </c>
      <c r="AF110" s="308">
        <v>0</v>
      </c>
      <c r="AG110" s="309">
        <v>12</v>
      </c>
      <c r="AH110" s="310">
        <v>0</v>
      </c>
      <c r="AI110" s="311">
        <v>1</v>
      </c>
      <c r="AJ110" s="311"/>
      <c r="AK110" s="311">
        <v>1</v>
      </c>
      <c r="AL110" s="311">
        <v>0</v>
      </c>
      <c r="AM110" s="311">
        <v>1</v>
      </c>
      <c r="AN110" s="311">
        <v>0</v>
      </c>
      <c r="AO110" s="311">
        <v>0</v>
      </c>
      <c r="AP110" s="311">
        <v>0</v>
      </c>
      <c r="AQ110" s="311">
        <v>0</v>
      </c>
      <c r="AR110" s="311">
        <v>0</v>
      </c>
      <c r="AS110" s="311">
        <v>0</v>
      </c>
      <c r="AT110" s="312">
        <v>3</v>
      </c>
      <c r="AU110" s="313">
        <v>0</v>
      </c>
      <c r="AV110" s="363" t="s">
        <v>1401</v>
      </c>
    </row>
    <row r="111" spans="1:48">
      <c r="A111" s="298">
        <v>108</v>
      </c>
      <c r="B111" s="299" t="s">
        <v>308</v>
      </c>
      <c r="C111" s="300" t="s">
        <v>1293</v>
      </c>
      <c r="D111" s="300" t="s">
        <v>1294</v>
      </c>
      <c r="E111" s="301" t="s">
        <v>109</v>
      </c>
      <c r="F111" s="302">
        <v>2.1</v>
      </c>
      <c r="G111" s="303">
        <v>8.3000000000000007</v>
      </c>
      <c r="H111" s="303">
        <v>5.7</v>
      </c>
      <c r="I111" s="303">
        <v>16.3</v>
      </c>
      <c r="J111" s="303">
        <v>0</v>
      </c>
      <c r="K111" s="303">
        <v>0</v>
      </c>
      <c r="L111" s="303">
        <v>0</v>
      </c>
      <c r="M111" s="303">
        <v>0</v>
      </c>
      <c r="N111" s="303">
        <v>2.9</v>
      </c>
      <c r="O111" s="303">
        <v>0</v>
      </c>
      <c r="P111" s="303">
        <v>0</v>
      </c>
      <c r="Q111" s="303">
        <v>0</v>
      </c>
      <c r="R111" s="304">
        <v>35.300000000000004</v>
      </c>
      <c r="S111" s="305">
        <v>80</v>
      </c>
      <c r="T111" s="364">
        <f t="shared" si="1"/>
        <v>0.44125000000000003</v>
      </c>
      <c r="U111" s="307">
        <v>1</v>
      </c>
      <c r="V111" s="308">
        <v>2</v>
      </c>
      <c r="W111" s="308">
        <v>2</v>
      </c>
      <c r="X111" s="308">
        <v>6</v>
      </c>
      <c r="Y111" s="308">
        <v>0</v>
      </c>
      <c r="Z111" s="308">
        <v>0</v>
      </c>
      <c r="AA111" s="308">
        <v>0</v>
      </c>
      <c r="AB111" s="308">
        <v>0</v>
      </c>
      <c r="AC111" s="308">
        <v>1</v>
      </c>
      <c r="AD111" s="308">
        <v>0</v>
      </c>
      <c r="AE111" s="308">
        <v>0</v>
      </c>
      <c r="AF111" s="308">
        <v>0</v>
      </c>
      <c r="AG111" s="309">
        <v>12</v>
      </c>
      <c r="AH111" s="310">
        <v>0</v>
      </c>
      <c r="AI111" s="311">
        <v>0</v>
      </c>
      <c r="AJ111" s="311">
        <v>0</v>
      </c>
      <c r="AK111" s="311">
        <v>0</v>
      </c>
      <c r="AL111" s="311">
        <v>0</v>
      </c>
      <c r="AM111" s="311">
        <v>0</v>
      </c>
      <c r="AN111" s="311">
        <v>0</v>
      </c>
      <c r="AO111" s="311">
        <v>0</v>
      </c>
      <c r="AP111" s="311">
        <v>0</v>
      </c>
      <c r="AQ111" s="311">
        <v>0</v>
      </c>
      <c r="AR111" s="311">
        <v>0</v>
      </c>
      <c r="AS111" s="311">
        <v>0</v>
      </c>
      <c r="AT111" s="312">
        <v>0</v>
      </c>
      <c r="AU111" s="313">
        <v>0</v>
      </c>
      <c r="AV111" s="363" t="s">
        <v>1402</v>
      </c>
    </row>
    <row r="112" spans="1:48">
      <c r="A112" s="298">
        <v>109</v>
      </c>
      <c r="B112" s="299"/>
      <c r="C112" s="300" t="s">
        <v>892</v>
      </c>
      <c r="D112" s="300" t="s">
        <v>245</v>
      </c>
      <c r="E112" s="301" t="s">
        <v>109</v>
      </c>
      <c r="F112" s="302">
        <v>0</v>
      </c>
      <c r="G112" s="303">
        <v>0</v>
      </c>
      <c r="H112" s="303">
        <v>0</v>
      </c>
      <c r="I112" s="303">
        <v>12</v>
      </c>
      <c r="J112" s="303">
        <v>5</v>
      </c>
      <c r="K112" s="303">
        <v>10</v>
      </c>
      <c r="L112" s="303">
        <v>0</v>
      </c>
      <c r="M112" s="303">
        <v>0</v>
      </c>
      <c r="N112" s="303">
        <v>0</v>
      </c>
      <c r="O112" s="303">
        <v>0</v>
      </c>
      <c r="P112" s="303">
        <v>0</v>
      </c>
      <c r="Q112" s="303">
        <v>0</v>
      </c>
      <c r="R112" s="304">
        <v>27</v>
      </c>
      <c r="S112" s="305">
        <v>300</v>
      </c>
      <c r="T112" s="364">
        <f t="shared" si="1"/>
        <v>0.09</v>
      </c>
      <c r="U112" s="307">
        <v>0</v>
      </c>
      <c r="V112" s="308">
        <v>0</v>
      </c>
      <c r="W112" s="308">
        <v>0</v>
      </c>
      <c r="X112" s="308">
        <v>2</v>
      </c>
      <c r="Y112" s="308">
        <v>2</v>
      </c>
      <c r="Z112" s="308">
        <v>2</v>
      </c>
      <c r="AA112" s="308">
        <v>0</v>
      </c>
      <c r="AB112" s="308">
        <v>0</v>
      </c>
      <c r="AC112" s="308">
        <v>0</v>
      </c>
      <c r="AD112" s="308">
        <v>0</v>
      </c>
      <c r="AE112" s="308">
        <v>0</v>
      </c>
      <c r="AF112" s="308">
        <v>0</v>
      </c>
      <c r="AG112" s="309">
        <v>6</v>
      </c>
      <c r="AH112" s="310">
        <v>40</v>
      </c>
      <c r="AI112" s="311">
        <v>45</v>
      </c>
      <c r="AJ112" s="311">
        <v>40</v>
      </c>
      <c r="AK112" s="311">
        <v>40</v>
      </c>
      <c r="AL112" s="311">
        <v>40</v>
      </c>
      <c r="AM112" s="311">
        <v>40</v>
      </c>
      <c r="AN112" s="311">
        <v>0</v>
      </c>
      <c r="AO112" s="311">
        <v>0</v>
      </c>
      <c r="AP112" s="311">
        <v>0</v>
      </c>
      <c r="AQ112" s="311">
        <v>0</v>
      </c>
      <c r="AR112" s="311">
        <v>0</v>
      </c>
      <c r="AS112" s="311">
        <v>0</v>
      </c>
      <c r="AT112" s="312">
        <v>245</v>
      </c>
      <c r="AU112" s="313">
        <v>300</v>
      </c>
      <c r="AV112" s="363" t="s">
        <v>1403</v>
      </c>
    </row>
    <row r="113" spans="1:48">
      <c r="A113" s="314">
        <v>110</v>
      </c>
      <c r="B113" s="315"/>
      <c r="C113" s="316" t="s">
        <v>875</v>
      </c>
      <c r="D113" s="316" t="s">
        <v>113</v>
      </c>
      <c r="E113" s="317" t="s">
        <v>109</v>
      </c>
      <c r="F113" s="318">
        <v>5</v>
      </c>
      <c r="G113" s="319">
        <v>3</v>
      </c>
      <c r="H113" s="319">
        <v>4.5</v>
      </c>
      <c r="I113" s="319">
        <v>0</v>
      </c>
      <c r="J113" s="319">
        <v>0</v>
      </c>
      <c r="K113" s="319">
        <v>0</v>
      </c>
      <c r="L113" s="319">
        <v>3</v>
      </c>
      <c r="M113" s="319">
        <v>3</v>
      </c>
      <c r="N113" s="319">
        <v>0</v>
      </c>
      <c r="O113" s="319">
        <v>0</v>
      </c>
      <c r="P113" s="319">
        <v>0</v>
      </c>
      <c r="Q113" s="319">
        <v>3</v>
      </c>
      <c r="R113" s="320">
        <v>21.5</v>
      </c>
      <c r="S113" s="321">
        <v>1000</v>
      </c>
      <c r="T113" s="365">
        <f t="shared" si="1"/>
        <v>2.1499999999999998E-2</v>
      </c>
      <c r="U113" s="323">
        <v>1</v>
      </c>
      <c r="V113" s="324">
        <v>1</v>
      </c>
      <c r="W113" s="324">
        <v>1</v>
      </c>
      <c r="X113" s="324">
        <v>0</v>
      </c>
      <c r="Y113" s="324">
        <v>0</v>
      </c>
      <c r="Z113" s="324">
        <v>0</v>
      </c>
      <c r="AA113" s="324">
        <v>1</v>
      </c>
      <c r="AB113" s="324">
        <v>1</v>
      </c>
      <c r="AC113" s="324">
        <v>0</v>
      </c>
      <c r="AD113" s="324">
        <v>0</v>
      </c>
      <c r="AE113" s="324">
        <v>0</v>
      </c>
      <c r="AF113" s="324">
        <v>1</v>
      </c>
      <c r="AG113" s="325">
        <v>6</v>
      </c>
      <c r="AH113" s="326">
        <v>0</v>
      </c>
      <c r="AI113" s="327">
        <v>0</v>
      </c>
      <c r="AJ113" s="327">
        <v>0</v>
      </c>
      <c r="AK113" s="327">
        <v>0</v>
      </c>
      <c r="AL113" s="327">
        <v>0</v>
      </c>
      <c r="AM113" s="327">
        <v>0</v>
      </c>
      <c r="AN113" s="327">
        <v>0</v>
      </c>
      <c r="AO113" s="327">
        <v>0</v>
      </c>
      <c r="AP113" s="327">
        <v>0</v>
      </c>
      <c r="AQ113" s="327">
        <v>0</v>
      </c>
      <c r="AR113" s="327">
        <v>0</v>
      </c>
      <c r="AS113" s="327">
        <v>0</v>
      </c>
      <c r="AT113" s="328">
        <v>0</v>
      </c>
      <c r="AU113" s="329">
        <v>0</v>
      </c>
      <c r="AV113" s="363" t="s">
        <v>1404</v>
      </c>
    </row>
    <row r="114" spans="1:48">
      <c r="A114" s="298">
        <v>111</v>
      </c>
      <c r="B114" s="299"/>
      <c r="C114" s="300" t="s">
        <v>859</v>
      </c>
      <c r="D114" s="300" t="s">
        <v>294</v>
      </c>
      <c r="E114" s="301" t="s">
        <v>109</v>
      </c>
      <c r="F114" s="302">
        <v>0</v>
      </c>
      <c r="G114" s="303">
        <v>15</v>
      </c>
      <c r="H114" s="303">
        <v>0</v>
      </c>
      <c r="I114" s="303">
        <v>0</v>
      </c>
      <c r="J114" s="303">
        <v>0</v>
      </c>
      <c r="K114" s="303">
        <v>0</v>
      </c>
      <c r="L114" s="303">
        <v>0</v>
      </c>
      <c r="M114" s="303">
        <v>0</v>
      </c>
      <c r="N114" s="303">
        <v>0</v>
      </c>
      <c r="O114" s="303">
        <v>0</v>
      </c>
      <c r="P114" s="303">
        <v>0</v>
      </c>
      <c r="Q114" s="303">
        <v>0</v>
      </c>
      <c r="R114" s="304">
        <v>15</v>
      </c>
      <c r="S114" s="305">
        <v>500</v>
      </c>
      <c r="T114" s="364">
        <f t="shared" si="1"/>
        <v>0.03</v>
      </c>
      <c r="U114" s="307">
        <v>0</v>
      </c>
      <c r="V114" s="308">
        <v>2</v>
      </c>
      <c r="W114" s="308">
        <v>0</v>
      </c>
      <c r="X114" s="308">
        <v>0</v>
      </c>
      <c r="Y114" s="308">
        <v>0</v>
      </c>
      <c r="Z114" s="308">
        <v>0</v>
      </c>
      <c r="AA114" s="308">
        <v>0</v>
      </c>
      <c r="AB114" s="308">
        <v>0</v>
      </c>
      <c r="AC114" s="308">
        <v>0</v>
      </c>
      <c r="AD114" s="308">
        <v>0</v>
      </c>
      <c r="AE114" s="308">
        <v>0</v>
      </c>
      <c r="AF114" s="308">
        <v>0</v>
      </c>
      <c r="AG114" s="309">
        <v>2</v>
      </c>
      <c r="AH114" s="310">
        <v>0</v>
      </c>
      <c r="AI114" s="311">
        <v>2</v>
      </c>
      <c r="AJ114" s="311">
        <v>0</v>
      </c>
      <c r="AK114" s="311">
        <v>0</v>
      </c>
      <c r="AL114" s="311">
        <v>0</v>
      </c>
      <c r="AM114" s="311">
        <v>0</v>
      </c>
      <c r="AN114" s="311">
        <v>0</v>
      </c>
      <c r="AO114" s="311">
        <v>0</v>
      </c>
      <c r="AP114" s="311">
        <v>0</v>
      </c>
      <c r="AQ114" s="311">
        <v>0</v>
      </c>
      <c r="AR114" s="311">
        <v>0</v>
      </c>
      <c r="AS114" s="311">
        <v>0</v>
      </c>
      <c r="AT114" s="312">
        <v>2</v>
      </c>
      <c r="AU114" s="313">
        <v>80</v>
      </c>
      <c r="AV114" s="363" t="s">
        <v>1405</v>
      </c>
    </row>
    <row r="115" spans="1:48">
      <c r="A115" s="298">
        <v>112</v>
      </c>
      <c r="B115" s="299"/>
      <c r="C115" s="300" t="s">
        <v>899</v>
      </c>
      <c r="D115" s="300" t="s">
        <v>156</v>
      </c>
      <c r="E115" s="301" t="s">
        <v>109</v>
      </c>
      <c r="F115" s="302">
        <v>3</v>
      </c>
      <c r="G115" s="303">
        <v>0</v>
      </c>
      <c r="H115" s="303">
        <v>2</v>
      </c>
      <c r="I115" s="303">
        <v>2</v>
      </c>
      <c r="J115" s="303">
        <v>2</v>
      </c>
      <c r="K115" s="303">
        <v>2</v>
      </c>
      <c r="L115" s="303">
        <v>1</v>
      </c>
      <c r="M115" s="303">
        <v>1</v>
      </c>
      <c r="N115" s="303">
        <v>0</v>
      </c>
      <c r="O115" s="303">
        <v>0</v>
      </c>
      <c r="P115" s="303">
        <v>0</v>
      </c>
      <c r="Q115" s="303">
        <v>0</v>
      </c>
      <c r="R115" s="304">
        <v>13</v>
      </c>
      <c r="S115" s="305">
        <v>200</v>
      </c>
      <c r="T115" s="364">
        <f t="shared" si="1"/>
        <v>6.5000000000000002E-2</v>
      </c>
      <c r="U115" s="307">
        <v>2</v>
      </c>
      <c r="V115" s="308">
        <v>0</v>
      </c>
      <c r="W115" s="308">
        <v>2</v>
      </c>
      <c r="X115" s="308">
        <v>2</v>
      </c>
      <c r="Y115" s="308">
        <v>2</v>
      </c>
      <c r="Z115" s="308">
        <v>2</v>
      </c>
      <c r="AA115" s="308">
        <v>1</v>
      </c>
      <c r="AB115" s="308">
        <v>1</v>
      </c>
      <c r="AC115" s="308">
        <v>0</v>
      </c>
      <c r="AD115" s="308">
        <v>0</v>
      </c>
      <c r="AE115" s="308">
        <v>0</v>
      </c>
      <c r="AF115" s="308">
        <v>0</v>
      </c>
      <c r="AG115" s="309">
        <v>12</v>
      </c>
      <c r="AH115" s="310">
        <v>0</v>
      </c>
      <c r="AI115" s="311">
        <v>0</v>
      </c>
      <c r="AJ115" s="311">
        <v>0</v>
      </c>
      <c r="AK115" s="311">
        <v>0</v>
      </c>
      <c r="AL115" s="311">
        <v>0</v>
      </c>
      <c r="AM115" s="311">
        <v>0</v>
      </c>
      <c r="AN115" s="311">
        <v>0</v>
      </c>
      <c r="AO115" s="311">
        <v>0</v>
      </c>
      <c r="AP115" s="311">
        <v>0</v>
      </c>
      <c r="AQ115" s="311">
        <v>0</v>
      </c>
      <c r="AR115" s="311">
        <v>0</v>
      </c>
      <c r="AS115" s="311">
        <v>0</v>
      </c>
      <c r="AT115" s="312">
        <v>0</v>
      </c>
      <c r="AU115" s="313">
        <v>0</v>
      </c>
      <c r="AV115" s="363" t="s">
        <v>1406</v>
      </c>
    </row>
    <row r="116" spans="1:48">
      <c r="A116" s="298">
        <v>113</v>
      </c>
      <c r="B116" s="299"/>
      <c r="C116" s="300" t="s">
        <v>831</v>
      </c>
      <c r="D116" s="300" t="s">
        <v>252</v>
      </c>
      <c r="E116" s="301" t="s">
        <v>254</v>
      </c>
      <c r="F116" s="302">
        <v>0</v>
      </c>
      <c r="G116" s="303">
        <v>0</v>
      </c>
      <c r="H116" s="303">
        <v>0</v>
      </c>
      <c r="I116" s="303">
        <v>0</v>
      </c>
      <c r="J116" s="303">
        <v>0</v>
      </c>
      <c r="K116" s="303">
        <v>0</v>
      </c>
      <c r="L116" s="303">
        <v>0</v>
      </c>
      <c r="M116" s="303">
        <v>0</v>
      </c>
      <c r="N116" s="303">
        <v>0</v>
      </c>
      <c r="O116" s="303">
        <v>3.4</v>
      </c>
      <c r="P116" s="303">
        <v>0</v>
      </c>
      <c r="Q116" s="303">
        <v>0.1</v>
      </c>
      <c r="R116" s="304">
        <v>3.5</v>
      </c>
      <c r="S116" s="305">
        <v>365</v>
      </c>
      <c r="T116" s="364">
        <f t="shared" si="1"/>
        <v>9.5890410958904115E-3</v>
      </c>
      <c r="U116" s="307">
        <v>0</v>
      </c>
      <c r="V116" s="308">
        <v>0</v>
      </c>
      <c r="W116" s="308">
        <v>0</v>
      </c>
      <c r="X116" s="308">
        <v>0</v>
      </c>
      <c r="Y116" s="308">
        <v>0</v>
      </c>
      <c r="Z116" s="308">
        <v>0</v>
      </c>
      <c r="AA116" s="308">
        <v>0</v>
      </c>
      <c r="AB116" s="308">
        <v>0</v>
      </c>
      <c r="AC116" s="308">
        <v>0</v>
      </c>
      <c r="AD116" s="308">
        <v>1</v>
      </c>
      <c r="AE116" s="308">
        <v>0</v>
      </c>
      <c r="AF116" s="308">
        <v>1</v>
      </c>
      <c r="AG116" s="309">
        <v>2</v>
      </c>
      <c r="AH116" s="310">
        <v>0</v>
      </c>
      <c r="AI116" s="311">
        <v>0</v>
      </c>
      <c r="AJ116" s="311">
        <v>0</v>
      </c>
      <c r="AK116" s="311">
        <v>0</v>
      </c>
      <c r="AL116" s="311">
        <v>0</v>
      </c>
      <c r="AM116" s="311">
        <v>0</v>
      </c>
      <c r="AN116" s="311">
        <v>0</v>
      </c>
      <c r="AO116" s="311">
        <v>0</v>
      </c>
      <c r="AP116" s="311">
        <v>0</v>
      </c>
      <c r="AQ116" s="311">
        <v>0</v>
      </c>
      <c r="AR116" s="311">
        <v>0</v>
      </c>
      <c r="AS116" s="311">
        <v>0</v>
      </c>
      <c r="AT116" s="312">
        <v>0</v>
      </c>
      <c r="AU116" s="313">
        <v>0</v>
      </c>
      <c r="AV116" s="363" t="s">
        <v>1407</v>
      </c>
    </row>
    <row r="117" spans="1:48">
      <c r="A117" s="298"/>
      <c r="B117" s="299"/>
      <c r="C117" s="300"/>
      <c r="D117" s="300"/>
      <c r="E117" s="301"/>
      <c r="F117" s="302"/>
      <c r="G117" s="303"/>
      <c r="H117" s="303"/>
      <c r="I117" s="303"/>
      <c r="J117" s="303"/>
      <c r="K117" s="303"/>
      <c r="L117" s="303"/>
      <c r="M117" s="303"/>
      <c r="N117" s="303"/>
      <c r="O117" s="303"/>
      <c r="P117" s="303"/>
      <c r="Q117" s="303"/>
      <c r="R117" s="304"/>
      <c r="S117" s="305"/>
      <c r="T117" s="306"/>
      <c r="U117" s="307"/>
      <c r="V117" s="308"/>
      <c r="W117" s="308"/>
      <c r="X117" s="308"/>
      <c r="Y117" s="308"/>
      <c r="Z117" s="308"/>
      <c r="AA117" s="308"/>
      <c r="AB117" s="308"/>
      <c r="AC117" s="308"/>
      <c r="AD117" s="308"/>
      <c r="AE117" s="308"/>
      <c r="AF117" s="308"/>
      <c r="AG117" s="309"/>
      <c r="AH117" s="310"/>
      <c r="AI117" s="311"/>
      <c r="AJ117" s="311"/>
      <c r="AK117" s="311"/>
      <c r="AL117" s="311"/>
      <c r="AM117" s="311"/>
      <c r="AN117" s="311"/>
      <c r="AO117" s="311"/>
      <c r="AP117" s="311"/>
      <c r="AQ117" s="311"/>
      <c r="AR117" s="311"/>
      <c r="AS117" s="311"/>
      <c r="AT117" s="312"/>
      <c r="AU117" s="313"/>
    </row>
    <row r="118" spans="1:48">
      <c r="A118" s="298"/>
      <c r="B118" s="299"/>
      <c r="C118" s="300"/>
      <c r="D118" s="300"/>
      <c r="E118" s="301"/>
      <c r="F118" s="302"/>
      <c r="G118" s="303"/>
      <c r="H118" s="303"/>
      <c r="I118" s="303"/>
      <c r="J118" s="303"/>
      <c r="K118" s="303"/>
      <c r="L118" s="303"/>
      <c r="M118" s="303"/>
      <c r="N118" s="303"/>
      <c r="O118" s="303"/>
      <c r="P118" s="303"/>
      <c r="Q118" s="303"/>
      <c r="R118" s="304"/>
      <c r="S118" s="305"/>
      <c r="T118" s="306"/>
      <c r="U118" s="307"/>
      <c r="V118" s="308"/>
      <c r="W118" s="308"/>
      <c r="X118" s="308"/>
      <c r="Y118" s="308"/>
      <c r="Z118" s="308"/>
      <c r="AA118" s="308"/>
      <c r="AB118" s="308"/>
      <c r="AC118" s="308"/>
      <c r="AD118" s="308"/>
      <c r="AE118" s="308"/>
      <c r="AF118" s="308"/>
      <c r="AG118" s="309"/>
      <c r="AH118" s="310"/>
      <c r="AI118" s="311"/>
      <c r="AJ118" s="311"/>
      <c r="AK118" s="311"/>
      <c r="AL118" s="311"/>
      <c r="AM118" s="311"/>
      <c r="AN118" s="311"/>
      <c r="AO118" s="311"/>
      <c r="AP118" s="311"/>
      <c r="AQ118" s="311"/>
      <c r="AR118" s="311"/>
      <c r="AS118" s="311"/>
      <c r="AT118" s="312"/>
      <c r="AU118" s="313"/>
    </row>
    <row r="119" spans="1:48">
      <c r="A119" s="298"/>
      <c r="B119" s="299"/>
      <c r="C119" s="300"/>
      <c r="D119" s="300"/>
      <c r="E119" s="301"/>
      <c r="F119" s="302"/>
      <c r="G119" s="303"/>
      <c r="H119" s="303"/>
      <c r="I119" s="303"/>
      <c r="J119" s="303"/>
      <c r="K119" s="303"/>
      <c r="L119" s="303"/>
      <c r="M119" s="303"/>
      <c r="N119" s="303"/>
      <c r="O119" s="303"/>
      <c r="P119" s="303"/>
      <c r="Q119" s="303"/>
      <c r="R119" s="304"/>
      <c r="S119" s="305"/>
      <c r="T119" s="306"/>
      <c r="U119" s="307"/>
      <c r="V119" s="308"/>
      <c r="W119" s="308"/>
      <c r="X119" s="308"/>
      <c r="Y119" s="308"/>
      <c r="Z119" s="308"/>
      <c r="AA119" s="308"/>
      <c r="AB119" s="308"/>
      <c r="AC119" s="308"/>
      <c r="AD119" s="308"/>
      <c r="AE119" s="308"/>
      <c r="AF119" s="308"/>
      <c r="AG119" s="309"/>
      <c r="AH119" s="310"/>
      <c r="AI119" s="311"/>
      <c r="AJ119" s="311"/>
      <c r="AK119" s="311"/>
      <c r="AL119" s="311"/>
      <c r="AM119" s="311"/>
      <c r="AN119" s="311"/>
      <c r="AO119" s="311"/>
      <c r="AP119" s="311"/>
      <c r="AQ119" s="311"/>
      <c r="AR119" s="311"/>
      <c r="AS119" s="311"/>
      <c r="AT119" s="312"/>
      <c r="AU119" s="313"/>
    </row>
    <row r="120" spans="1:48">
      <c r="A120" s="298"/>
      <c r="B120" s="299"/>
      <c r="C120" s="300"/>
      <c r="D120" s="300"/>
      <c r="E120" s="301"/>
      <c r="F120" s="302"/>
      <c r="G120" s="303"/>
      <c r="H120" s="303"/>
      <c r="I120" s="303"/>
      <c r="J120" s="303"/>
      <c r="K120" s="303"/>
      <c r="L120" s="303"/>
      <c r="M120" s="303"/>
      <c r="N120" s="303"/>
      <c r="O120" s="303"/>
      <c r="P120" s="303"/>
      <c r="Q120" s="303"/>
      <c r="R120" s="304"/>
      <c r="S120" s="305"/>
      <c r="T120" s="306"/>
      <c r="U120" s="307"/>
      <c r="V120" s="308"/>
      <c r="W120" s="308"/>
      <c r="X120" s="308"/>
      <c r="Y120" s="308"/>
      <c r="Z120" s="308"/>
      <c r="AA120" s="308"/>
      <c r="AB120" s="308"/>
      <c r="AC120" s="308"/>
      <c r="AD120" s="308"/>
      <c r="AE120" s="308"/>
      <c r="AF120" s="308"/>
      <c r="AG120" s="309"/>
      <c r="AH120" s="310"/>
      <c r="AI120" s="311"/>
      <c r="AJ120" s="311"/>
      <c r="AK120" s="311"/>
      <c r="AL120" s="311"/>
      <c r="AM120" s="311"/>
      <c r="AN120" s="311"/>
      <c r="AO120" s="311"/>
      <c r="AP120" s="311"/>
      <c r="AQ120" s="311"/>
      <c r="AR120" s="311"/>
      <c r="AS120" s="311"/>
      <c r="AT120" s="312"/>
      <c r="AU120" s="313"/>
    </row>
    <row r="121" spans="1:48">
      <c r="A121" s="298"/>
      <c r="B121" s="299"/>
      <c r="C121" s="300"/>
      <c r="D121" s="300"/>
      <c r="E121" s="301"/>
      <c r="F121" s="302"/>
      <c r="G121" s="303"/>
      <c r="H121" s="303"/>
      <c r="I121" s="303"/>
      <c r="J121" s="303"/>
      <c r="K121" s="303"/>
      <c r="L121" s="303"/>
      <c r="M121" s="303"/>
      <c r="N121" s="303"/>
      <c r="O121" s="303"/>
      <c r="P121" s="303"/>
      <c r="Q121" s="303"/>
      <c r="R121" s="304"/>
      <c r="S121" s="305"/>
      <c r="T121" s="306"/>
      <c r="U121" s="307"/>
      <c r="V121" s="308"/>
      <c r="W121" s="308"/>
      <c r="X121" s="308"/>
      <c r="Y121" s="308"/>
      <c r="Z121" s="308"/>
      <c r="AA121" s="308"/>
      <c r="AB121" s="308"/>
      <c r="AC121" s="308"/>
      <c r="AD121" s="308"/>
      <c r="AE121" s="308"/>
      <c r="AF121" s="308"/>
      <c r="AG121" s="309"/>
      <c r="AH121" s="310"/>
      <c r="AI121" s="311"/>
      <c r="AJ121" s="311"/>
      <c r="AK121" s="311"/>
      <c r="AL121" s="311"/>
      <c r="AM121" s="311"/>
      <c r="AN121" s="311"/>
      <c r="AO121" s="311"/>
      <c r="AP121" s="311"/>
      <c r="AQ121" s="311"/>
      <c r="AR121" s="311"/>
      <c r="AS121" s="311"/>
      <c r="AT121" s="312"/>
      <c r="AU121" s="313"/>
    </row>
    <row r="122" spans="1:48">
      <c r="A122" s="298"/>
      <c r="B122" s="299"/>
      <c r="C122" s="300"/>
      <c r="D122" s="300"/>
      <c r="E122" s="301"/>
      <c r="F122" s="302"/>
      <c r="G122" s="303"/>
      <c r="H122" s="303"/>
      <c r="I122" s="303"/>
      <c r="J122" s="303"/>
      <c r="K122" s="303"/>
      <c r="L122" s="303"/>
      <c r="M122" s="303"/>
      <c r="N122" s="303"/>
      <c r="O122" s="303"/>
      <c r="P122" s="303"/>
      <c r="Q122" s="303"/>
      <c r="R122" s="304"/>
      <c r="S122" s="305"/>
      <c r="T122" s="306"/>
      <c r="U122" s="307"/>
      <c r="V122" s="308"/>
      <c r="W122" s="308"/>
      <c r="X122" s="308"/>
      <c r="Y122" s="308"/>
      <c r="Z122" s="308"/>
      <c r="AA122" s="308"/>
      <c r="AB122" s="308"/>
      <c r="AC122" s="308"/>
      <c r="AD122" s="308"/>
      <c r="AE122" s="308"/>
      <c r="AF122" s="308"/>
      <c r="AG122" s="309"/>
      <c r="AH122" s="310"/>
      <c r="AI122" s="311"/>
      <c r="AJ122" s="311"/>
      <c r="AK122" s="311"/>
      <c r="AL122" s="311"/>
      <c r="AM122" s="311"/>
      <c r="AN122" s="311"/>
      <c r="AO122" s="311"/>
      <c r="AP122" s="311"/>
      <c r="AQ122" s="311"/>
      <c r="AR122" s="311"/>
      <c r="AS122" s="311"/>
      <c r="AT122" s="312"/>
      <c r="AU122" s="313"/>
    </row>
    <row r="123" spans="1:48">
      <c r="A123" s="314"/>
      <c r="B123" s="315"/>
      <c r="C123" s="316"/>
      <c r="D123" s="316"/>
      <c r="E123" s="317"/>
      <c r="F123" s="318"/>
      <c r="G123" s="319"/>
      <c r="H123" s="319"/>
      <c r="I123" s="319"/>
      <c r="J123" s="319"/>
      <c r="K123" s="319"/>
      <c r="L123" s="319"/>
      <c r="M123" s="319"/>
      <c r="N123" s="319"/>
      <c r="O123" s="319"/>
      <c r="P123" s="319"/>
      <c r="Q123" s="319"/>
      <c r="R123" s="320"/>
      <c r="S123" s="321"/>
      <c r="T123" s="322"/>
      <c r="U123" s="323"/>
      <c r="V123" s="324"/>
      <c r="W123" s="324"/>
      <c r="X123" s="324"/>
      <c r="Y123" s="324"/>
      <c r="Z123" s="324"/>
      <c r="AA123" s="324"/>
      <c r="AB123" s="324"/>
      <c r="AC123" s="324"/>
      <c r="AD123" s="324"/>
      <c r="AE123" s="324"/>
      <c r="AF123" s="324"/>
      <c r="AG123" s="325"/>
      <c r="AH123" s="326"/>
      <c r="AI123" s="327"/>
      <c r="AJ123" s="327"/>
      <c r="AK123" s="327"/>
      <c r="AL123" s="327"/>
      <c r="AM123" s="327"/>
      <c r="AN123" s="327"/>
      <c r="AO123" s="327"/>
      <c r="AP123" s="327"/>
      <c r="AQ123" s="327"/>
      <c r="AR123" s="327"/>
      <c r="AS123" s="327"/>
      <c r="AT123" s="328"/>
      <c r="AU123" s="329"/>
    </row>
    <row r="124" spans="1:48">
      <c r="A124" s="298"/>
      <c r="B124" s="299"/>
      <c r="C124" s="300"/>
      <c r="D124" s="300"/>
      <c r="E124" s="301"/>
      <c r="F124" s="302"/>
      <c r="G124" s="303"/>
      <c r="H124" s="303"/>
      <c r="I124" s="303"/>
      <c r="J124" s="303"/>
      <c r="K124" s="303"/>
      <c r="L124" s="303"/>
      <c r="M124" s="303"/>
      <c r="N124" s="303"/>
      <c r="O124" s="303"/>
      <c r="P124" s="303"/>
      <c r="Q124" s="303"/>
      <c r="R124" s="304"/>
      <c r="S124" s="305"/>
      <c r="T124" s="330"/>
      <c r="U124" s="307"/>
      <c r="V124" s="308"/>
      <c r="W124" s="308"/>
      <c r="X124" s="308"/>
      <c r="Y124" s="308"/>
      <c r="Z124" s="308"/>
      <c r="AA124" s="308"/>
      <c r="AB124" s="308"/>
      <c r="AC124" s="308"/>
      <c r="AD124" s="308"/>
      <c r="AE124" s="308"/>
      <c r="AF124" s="308"/>
      <c r="AG124" s="309"/>
      <c r="AH124" s="310"/>
      <c r="AI124" s="311"/>
      <c r="AJ124" s="311"/>
      <c r="AK124" s="311"/>
      <c r="AL124" s="311"/>
      <c r="AM124" s="311"/>
      <c r="AN124" s="311"/>
      <c r="AO124" s="311"/>
      <c r="AP124" s="311"/>
      <c r="AQ124" s="311"/>
      <c r="AR124" s="311"/>
      <c r="AS124" s="311"/>
      <c r="AT124" s="312"/>
      <c r="AU124" s="313"/>
    </row>
    <row r="125" spans="1:48">
      <c r="A125" s="298"/>
      <c r="B125" s="299"/>
      <c r="C125" s="331"/>
      <c r="D125" s="331"/>
      <c r="E125" s="332"/>
      <c r="F125" s="302"/>
      <c r="G125" s="303"/>
      <c r="H125" s="303"/>
      <c r="I125" s="303"/>
      <c r="J125" s="303"/>
      <c r="K125" s="303"/>
      <c r="L125" s="303"/>
      <c r="M125" s="303"/>
      <c r="N125" s="303"/>
      <c r="O125" s="303"/>
      <c r="P125" s="303"/>
      <c r="Q125" s="303"/>
      <c r="R125" s="304"/>
      <c r="S125" s="305"/>
      <c r="T125" s="330"/>
      <c r="U125" s="307"/>
      <c r="V125" s="308"/>
      <c r="W125" s="308"/>
      <c r="X125" s="308"/>
      <c r="Y125" s="308"/>
      <c r="Z125" s="308"/>
      <c r="AA125" s="308"/>
      <c r="AB125" s="308"/>
      <c r="AC125" s="308"/>
      <c r="AD125" s="308"/>
      <c r="AE125" s="308"/>
      <c r="AF125" s="308"/>
      <c r="AG125" s="309"/>
      <c r="AH125" s="310"/>
      <c r="AI125" s="311"/>
      <c r="AJ125" s="311"/>
      <c r="AK125" s="311"/>
      <c r="AL125" s="311"/>
      <c r="AM125" s="311"/>
      <c r="AN125" s="311"/>
      <c r="AO125" s="311"/>
      <c r="AP125" s="311"/>
      <c r="AQ125" s="311"/>
      <c r="AR125" s="311"/>
      <c r="AS125" s="311"/>
      <c r="AT125" s="312"/>
      <c r="AU125" s="313"/>
    </row>
    <row r="126" spans="1:48">
      <c r="A126" s="298"/>
      <c r="B126" s="299"/>
      <c r="C126" s="331"/>
      <c r="D126" s="331"/>
      <c r="E126" s="332"/>
      <c r="F126" s="302"/>
      <c r="G126" s="303"/>
      <c r="H126" s="303"/>
      <c r="I126" s="303"/>
      <c r="J126" s="303"/>
      <c r="K126" s="303"/>
      <c r="L126" s="303"/>
      <c r="M126" s="303"/>
      <c r="N126" s="303"/>
      <c r="O126" s="303"/>
      <c r="P126" s="303"/>
      <c r="Q126" s="303"/>
      <c r="R126" s="304"/>
      <c r="S126" s="305"/>
      <c r="T126" s="330"/>
      <c r="U126" s="307"/>
      <c r="V126" s="308"/>
      <c r="W126" s="308"/>
      <c r="X126" s="308"/>
      <c r="Y126" s="308"/>
      <c r="Z126" s="308"/>
      <c r="AA126" s="308"/>
      <c r="AB126" s="308"/>
      <c r="AC126" s="308"/>
      <c r="AD126" s="308"/>
      <c r="AE126" s="308"/>
      <c r="AF126" s="308"/>
      <c r="AG126" s="309"/>
      <c r="AH126" s="310"/>
      <c r="AI126" s="311"/>
      <c r="AJ126" s="311"/>
      <c r="AK126" s="311"/>
      <c r="AL126" s="311"/>
      <c r="AM126" s="311"/>
      <c r="AN126" s="311"/>
      <c r="AO126" s="311"/>
      <c r="AP126" s="311"/>
      <c r="AQ126" s="311"/>
      <c r="AR126" s="311"/>
      <c r="AS126" s="311"/>
      <c r="AT126" s="312"/>
      <c r="AU126" s="313"/>
    </row>
    <row r="127" spans="1:48">
      <c r="A127" s="298"/>
      <c r="B127" s="299"/>
      <c r="C127" s="331"/>
      <c r="D127" s="331"/>
      <c r="E127" s="332"/>
      <c r="F127" s="302"/>
      <c r="G127" s="303"/>
      <c r="H127" s="303"/>
      <c r="I127" s="303"/>
      <c r="J127" s="303"/>
      <c r="K127" s="303"/>
      <c r="L127" s="303"/>
      <c r="M127" s="303"/>
      <c r="N127" s="303"/>
      <c r="O127" s="303"/>
      <c r="P127" s="303"/>
      <c r="Q127" s="303"/>
      <c r="R127" s="304"/>
      <c r="S127" s="305"/>
      <c r="T127" s="330"/>
      <c r="U127" s="307"/>
      <c r="V127" s="308"/>
      <c r="W127" s="308"/>
      <c r="X127" s="308"/>
      <c r="Y127" s="308"/>
      <c r="Z127" s="308"/>
      <c r="AA127" s="308"/>
      <c r="AB127" s="308"/>
      <c r="AC127" s="308"/>
      <c r="AD127" s="308"/>
      <c r="AE127" s="308"/>
      <c r="AF127" s="308"/>
      <c r="AG127" s="309"/>
      <c r="AH127" s="310"/>
      <c r="AI127" s="311"/>
      <c r="AJ127" s="311"/>
      <c r="AK127" s="311"/>
      <c r="AL127" s="311"/>
      <c r="AM127" s="311"/>
      <c r="AN127" s="311"/>
      <c r="AO127" s="311"/>
      <c r="AP127" s="311"/>
      <c r="AQ127" s="311"/>
      <c r="AR127" s="311"/>
      <c r="AS127" s="311"/>
      <c r="AT127" s="312"/>
      <c r="AU127" s="313"/>
    </row>
    <row r="128" spans="1:48">
      <c r="A128" s="298"/>
      <c r="B128" s="299"/>
      <c r="C128" s="331"/>
      <c r="D128" s="331"/>
      <c r="E128" s="332"/>
      <c r="F128" s="302"/>
      <c r="G128" s="303"/>
      <c r="H128" s="303"/>
      <c r="I128" s="303"/>
      <c r="J128" s="303"/>
      <c r="K128" s="303"/>
      <c r="L128" s="303"/>
      <c r="M128" s="303"/>
      <c r="N128" s="303"/>
      <c r="O128" s="303"/>
      <c r="P128" s="303"/>
      <c r="Q128" s="303"/>
      <c r="R128" s="304"/>
      <c r="S128" s="305"/>
      <c r="T128" s="330"/>
      <c r="U128" s="307"/>
      <c r="V128" s="308"/>
      <c r="W128" s="308"/>
      <c r="X128" s="308"/>
      <c r="Y128" s="308"/>
      <c r="Z128" s="308"/>
      <c r="AA128" s="308"/>
      <c r="AB128" s="308"/>
      <c r="AC128" s="308"/>
      <c r="AD128" s="308"/>
      <c r="AE128" s="308"/>
      <c r="AF128" s="308"/>
      <c r="AG128" s="309"/>
      <c r="AH128" s="310"/>
      <c r="AI128" s="311"/>
      <c r="AJ128" s="311"/>
      <c r="AK128" s="311"/>
      <c r="AL128" s="311"/>
      <c r="AM128" s="311"/>
      <c r="AN128" s="311"/>
      <c r="AO128" s="311"/>
      <c r="AP128" s="311"/>
      <c r="AQ128" s="311"/>
      <c r="AR128" s="311"/>
      <c r="AS128" s="311"/>
      <c r="AT128" s="312"/>
      <c r="AU128" s="313"/>
    </row>
    <row r="129" spans="1:47">
      <c r="A129" s="298"/>
      <c r="B129" s="299"/>
      <c r="C129" s="331"/>
      <c r="D129" s="331"/>
      <c r="E129" s="332"/>
      <c r="F129" s="302"/>
      <c r="G129" s="303"/>
      <c r="H129" s="303"/>
      <c r="I129" s="303"/>
      <c r="J129" s="303"/>
      <c r="K129" s="303"/>
      <c r="L129" s="303"/>
      <c r="M129" s="303"/>
      <c r="N129" s="303"/>
      <c r="O129" s="303"/>
      <c r="P129" s="303"/>
      <c r="Q129" s="303"/>
      <c r="R129" s="304"/>
      <c r="S129" s="305"/>
      <c r="T129" s="330"/>
      <c r="U129" s="307"/>
      <c r="V129" s="308"/>
      <c r="W129" s="308"/>
      <c r="X129" s="308"/>
      <c r="Y129" s="308"/>
      <c r="Z129" s="308"/>
      <c r="AA129" s="308"/>
      <c r="AB129" s="308"/>
      <c r="AC129" s="308"/>
      <c r="AD129" s="308"/>
      <c r="AE129" s="308"/>
      <c r="AF129" s="308"/>
      <c r="AG129" s="309"/>
      <c r="AH129" s="310"/>
      <c r="AI129" s="311"/>
      <c r="AJ129" s="311"/>
      <c r="AK129" s="311"/>
      <c r="AL129" s="311"/>
      <c r="AM129" s="311"/>
      <c r="AN129" s="311"/>
      <c r="AO129" s="311"/>
      <c r="AP129" s="311"/>
      <c r="AQ129" s="311"/>
      <c r="AR129" s="311"/>
      <c r="AS129" s="311"/>
      <c r="AT129" s="312"/>
      <c r="AU129" s="313"/>
    </row>
    <row r="130" spans="1:47" ht="12" thickBot="1">
      <c r="A130" s="333"/>
      <c r="B130" s="334"/>
      <c r="C130" s="335"/>
      <c r="D130" s="335"/>
      <c r="E130" s="336"/>
      <c r="F130" s="337"/>
      <c r="G130" s="338"/>
      <c r="H130" s="338"/>
      <c r="I130" s="338"/>
      <c r="J130" s="338"/>
      <c r="K130" s="338"/>
      <c r="L130" s="338"/>
      <c r="M130" s="338"/>
      <c r="N130" s="338"/>
      <c r="O130" s="338"/>
      <c r="P130" s="338"/>
      <c r="Q130" s="338"/>
      <c r="R130" s="339"/>
      <c r="S130" s="340"/>
      <c r="T130" s="341"/>
      <c r="U130" s="342"/>
      <c r="V130" s="343"/>
      <c r="W130" s="343"/>
      <c r="X130" s="343"/>
      <c r="Y130" s="343"/>
      <c r="Z130" s="343"/>
      <c r="AA130" s="343"/>
      <c r="AB130" s="343"/>
      <c r="AC130" s="343"/>
      <c r="AD130" s="343"/>
      <c r="AE130" s="343"/>
      <c r="AF130" s="343"/>
      <c r="AG130" s="344"/>
      <c r="AH130" s="345"/>
      <c r="AI130" s="346"/>
      <c r="AJ130" s="346"/>
      <c r="AK130" s="346"/>
      <c r="AL130" s="346"/>
      <c r="AM130" s="346"/>
      <c r="AN130" s="346"/>
      <c r="AO130" s="346"/>
      <c r="AP130" s="346"/>
      <c r="AQ130" s="346"/>
      <c r="AR130" s="346"/>
      <c r="AS130" s="346"/>
      <c r="AT130" s="347"/>
      <c r="AU130" s="348"/>
    </row>
    <row r="131" spans="1:47">
      <c r="A131" s="280"/>
      <c r="B131" s="280"/>
      <c r="F131" s="282"/>
      <c r="G131" s="282"/>
      <c r="H131" s="282"/>
      <c r="I131" s="282"/>
      <c r="J131" s="282"/>
      <c r="K131" s="282"/>
      <c r="L131" s="282"/>
      <c r="M131" s="282"/>
      <c r="N131" s="282"/>
      <c r="O131" s="282"/>
      <c r="P131" s="282"/>
      <c r="Q131" s="282"/>
      <c r="R131" s="282"/>
      <c r="S131" s="282"/>
      <c r="T131" s="282"/>
      <c r="U131" s="282"/>
      <c r="V131" s="282"/>
      <c r="W131" s="282"/>
      <c r="X131" s="282"/>
      <c r="Y131" s="282"/>
      <c r="Z131" s="282"/>
      <c r="AA131" s="282"/>
      <c r="AB131" s="282"/>
      <c r="AC131" s="282"/>
      <c r="AD131" s="282"/>
      <c r="AE131" s="282"/>
      <c r="AF131" s="282"/>
      <c r="AG131" s="282"/>
      <c r="AH131" s="282"/>
      <c r="AI131" s="282"/>
      <c r="AJ131" s="282"/>
      <c r="AK131" s="282"/>
      <c r="AL131" s="282"/>
      <c r="AM131" s="282"/>
      <c r="AN131" s="282"/>
      <c r="AO131" s="282"/>
      <c r="AP131" s="282"/>
      <c r="AQ131" s="282"/>
      <c r="AR131" s="282"/>
      <c r="AS131" s="282"/>
      <c r="AT131" s="282"/>
      <c r="AU131" s="282"/>
    </row>
    <row r="132" spans="1:47">
      <c r="A132" s="280"/>
      <c r="B132" s="280"/>
      <c r="E132" s="349" t="s">
        <v>534</v>
      </c>
      <c r="F132" s="350">
        <f t="shared" ref="F132:S132" si="2">SUM(F4:F130)</f>
        <v>10001.299999999999</v>
      </c>
      <c r="G132" s="351">
        <f t="shared" si="2"/>
        <v>10275.899999999994</v>
      </c>
      <c r="H132" s="351">
        <f t="shared" si="2"/>
        <v>9825.1999999999953</v>
      </c>
      <c r="I132" s="351">
        <f t="shared" si="2"/>
        <v>10643.800000000003</v>
      </c>
      <c r="J132" s="351">
        <f t="shared" si="2"/>
        <v>10546</v>
      </c>
      <c r="K132" s="351">
        <f t="shared" si="2"/>
        <v>10833.200000000003</v>
      </c>
      <c r="L132" s="351">
        <f t="shared" si="2"/>
        <v>10348.5</v>
      </c>
      <c r="M132" s="351">
        <f t="shared" si="2"/>
        <v>10280.100000000002</v>
      </c>
      <c r="N132" s="351">
        <f t="shared" si="2"/>
        <v>10961.700000000003</v>
      </c>
      <c r="O132" s="351">
        <f t="shared" si="2"/>
        <v>9738.600000000004</v>
      </c>
      <c r="P132" s="351">
        <f t="shared" si="2"/>
        <v>8972.1999999999989</v>
      </c>
      <c r="Q132" s="352">
        <f t="shared" si="2"/>
        <v>9269.7999999999993</v>
      </c>
      <c r="R132" s="350">
        <f t="shared" si="2"/>
        <v>121696.29999999996</v>
      </c>
      <c r="S132" s="351">
        <f t="shared" si="2"/>
        <v>153396</v>
      </c>
      <c r="T132" s="352"/>
      <c r="U132" s="351">
        <f t="shared" ref="U132:AG132" si="3">SUM(U4:U130)</f>
        <v>1152</v>
      </c>
      <c r="V132" s="351">
        <f t="shared" si="3"/>
        <v>1158</v>
      </c>
      <c r="W132" s="351">
        <f t="shared" si="3"/>
        <v>1180</v>
      </c>
      <c r="X132" s="351">
        <f t="shared" si="3"/>
        <v>1208</v>
      </c>
      <c r="Y132" s="351">
        <f t="shared" si="3"/>
        <v>1268</v>
      </c>
      <c r="Z132" s="351">
        <f t="shared" si="3"/>
        <v>1196</v>
      </c>
      <c r="AA132" s="351">
        <f t="shared" si="3"/>
        <v>1101</v>
      </c>
      <c r="AB132" s="351">
        <f t="shared" si="3"/>
        <v>1144</v>
      </c>
      <c r="AC132" s="351">
        <f t="shared" si="3"/>
        <v>1232</v>
      </c>
      <c r="AD132" s="351">
        <f t="shared" si="3"/>
        <v>1145</v>
      </c>
      <c r="AE132" s="351">
        <f t="shared" si="3"/>
        <v>1041</v>
      </c>
      <c r="AF132" s="351">
        <f t="shared" si="3"/>
        <v>1094</v>
      </c>
      <c r="AG132" s="353">
        <f t="shared" si="3"/>
        <v>13919</v>
      </c>
      <c r="AH132" s="282"/>
      <c r="AI132" s="282"/>
      <c r="AJ132" s="282"/>
      <c r="AK132" s="282"/>
      <c r="AL132" s="282"/>
      <c r="AM132" s="282"/>
      <c r="AN132" s="282"/>
      <c r="AO132" s="282"/>
      <c r="AP132" s="282"/>
      <c r="AQ132" s="282"/>
      <c r="AR132" s="282"/>
      <c r="AS132" s="282"/>
      <c r="AT132" s="282"/>
      <c r="AU132" s="282"/>
    </row>
    <row r="133" spans="1:47">
      <c r="A133" s="280"/>
      <c r="B133" s="280"/>
      <c r="E133" s="354" t="s">
        <v>536</v>
      </c>
      <c r="F133" s="355">
        <f t="shared" ref="F133:S133" si="4">AVERAGE(F4:F130)</f>
        <v>90.101801801801798</v>
      </c>
      <c r="G133" s="356">
        <f t="shared" si="4"/>
        <v>92.575675675675626</v>
      </c>
      <c r="H133" s="356">
        <f t="shared" si="4"/>
        <v>88.515315315315277</v>
      </c>
      <c r="I133" s="356">
        <f t="shared" si="4"/>
        <v>95.890090090090112</v>
      </c>
      <c r="J133" s="356">
        <f t="shared" si="4"/>
        <v>95.009009009009006</v>
      </c>
      <c r="K133" s="356">
        <f t="shared" si="4"/>
        <v>97.596396396396415</v>
      </c>
      <c r="L133" s="356">
        <f t="shared" si="4"/>
        <v>93.229729729729726</v>
      </c>
      <c r="M133" s="356">
        <f t="shared" si="4"/>
        <v>91.786607142857164</v>
      </c>
      <c r="N133" s="356">
        <f t="shared" si="4"/>
        <v>98.75405405405408</v>
      </c>
      <c r="O133" s="356">
        <f t="shared" si="4"/>
        <v>86.182300884955794</v>
      </c>
      <c r="P133" s="356">
        <f t="shared" si="4"/>
        <v>80.830630630630623</v>
      </c>
      <c r="Q133" s="357">
        <f t="shared" si="4"/>
        <v>82.033628318584064</v>
      </c>
      <c r="R133" s="355">
        <f t="shared" si="4"/>
        <v>1076.9584070796457</v>
      </c>
      <c r="S133" s="356">
        <f t="shared" si="4"/>
        <v>1357.4867256637169</v>
      </c>
      <c r="T133" s="160">
        <f>R132/S132</f>
        <v>0.7933472841534327</v>
      </c>
      <c r="U133" s="356">
        <f t="shared" ref="U133:AG133" si="5">AVERAGE(U4:U130)</f>
        <v>10.472727272727273</v>
      </c>
      <c r="V133" s="356">
        <f t="shared" si="5"/>
        <v>10.432432432432432</v>
      </c>
      <c r="W133" s="356">
        <f t="shared" si="5"/>
        <v>10.925925925925926</v>
      </c>
      <c r="X133" s="356">
        <f t="shared" si="5"/>
        <v>10.882882882882884</v>
      </c>
      <c r="Y133" s="356">
        <f t="shared" si="5"/>
        <v>11.423423423423424</v>
      </c>
      <c r="Z133" s="356">
        <f t="shared" si="5"/>
        <v>10.774774774774775</v>
      </c>
      <c r="AA133" s="356">
        <f t="shared" si="5"/>
        <v>10.00909090909091</v>
      </c>
      <c r="AB133" s="356">
        <f t="shared" si="5"/>
        <v>10.306306306306306</v>
      </c>
      <c r="AC133" s="356">
        <f t="shared" si="5"/>
        <v>11.099099099099099</v>
      </c>
      <c r="AD133" s="356">
        <f t="shared" si="5"/>
        <v>10.223214285714286</v>
      </c>
      <c r="AE133" s="356">
        <f t="shared" si="5"/>
        <v>9.378378378378379</v>
      </c>
      <c r="AF133" s="356">
        <f t="shared" si="5"/>
        <v>9.8558558558558556</v>
      </c>
      <c r="AG133" s="358">
        <f t="shared" si="5"/>
        <v>123.17699115044248</v>
      </c>
      <c r="AH133" s="282"/>
      <c r="AI133" s="282"/>
      <c r="AJ133" s="282"/>
      <c r="AK133" s="282"/>
      <c r="AL133" s="282"/>
      <c r="AM133" s="282"/>
      <c r="AN133" s="282"/>
      <c r="AO133" s="282"/>
      <c r="AP133" s="282"/>
      <c r="AQ133" s="282"/>
      <c r="AR133" s="282"/>
      <c r="AS133" s="282"/>
      <c r="AT133" s="282"/>
      <c r="AU133" s="282"/>
    </row>
  </sheetData>
  <phoneticPr fontId="2"/>
  <pageMargins left="0.75" right="0.75" top="1" bottom="1" header="0.51200000000000001" footer="0.51200000000000001"/>
  <pageSetup paperSize="9" orientation="portrait" verticalDpi="0" r:id="rId1"/>
  <headerFooter alignWithMargins="0"/>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V133"/>
  <sheetViews>
    <sheetView zoomScale="80" workbookViewId="0">
      <pane xSplit="5" ySplit="3" topLeftCell="F4" activePane="bottomRight" state="frozen"/>
      <selection pane="topRight" activeCell="F1" sqref="F1"/>
      <selection pane="bottomLeft" activeCell="A4" sqref="A4"/>
      <selection pane="bottomRight" activeCell="R42" sqref="R42"/>
    </sheetView>
  </sheetViews>
  <sheetFormatPr defaultColWidth="8.140625" defaultRowHeight="11.25"/>
  <cols>
    <col min="1" max="1" width="4.140625" style="281" customWidth="1"/>
    <col min="2" max="2" width="3.85546875" style="281" bestFit="1" customWidth="1"/>
    <col min="3" max="3" width="13.42578125" style="281" bestFit="1" customWidth="1"/>
    <col min="4" max="4" width="9.28515625" style="281" bestFit="1" customWidth="1"/>
    <col min="5" max="5" width="15.5703125" style="281" bestFit="1" customWidth="1"/>
    <col min="6" max="17" width="6.5703125" style="281" bestFit="1" customWidth="1"/>
    <col min="18" max="19" width="9.28515625" style="281" bestFit="1" customWidth="1"/>
    <col min="20" max="20" width="7.85546875" style="281" bestFit="1" customWidth="1"/>
    <col min="21" max="28" width="6.28515625" style="281" bestFit="1" customWidth="1"/>
    <col min="29" max="29" width="6" style="281" bestFit="1" customWidth="1"/>
    <col min="30" max="32" width="5.28515625" style="281" bestFit="1" customWidth="1"/>
    <col min="33" max="33" width="9.28515625" style="281" bestFit="1" customWidth="1"/>
    <col min="34" max="39" width="4.85546875" style="281" bestFit="1" customWidth="1"/>
    <col min="40" max="42" width="6" style="281" bestFit="1" customWidth="1"/>
    <col min="43" max="45" width="4.85546875" style="281" bestFit="1" customWidth="1"/>
    <col min="46" max="47" width="6.5703125" style="281" bestFit="1" customWidth="1"/>
    <col min="48" max="48" width="15.5703125" style="281" bestFit="1" customWidth="1"/>
    <col min="49" max="16384" width="8.140625" style="281"/>
  </cols>
  <sheetData>
    <row r="1" spans="1:48">
      <c r="A1" s="279" t="s">
        <v>1408</v>
      </c>
      <c r="B1" s="280"/>
      <c r="F1" s="282"/>
      <c r="G1" s="282"/>
      <c r="H1" s="282"/>
      <c r="I1" s="282"/>
      <c r="J1" s="282"/>
      <c r="K1" s="282"/>
      <c r="L1" s="282"/>
      <c r="M1" s="282"/>
      <c r="N1" s="282"/>
      <c r="O1" s="282"/>
      <c r="P1" s="282"/>
      <c r="Q1" s="282"/>
      <c r="R1" s="282"/>
      <c r="S1" s="282"/>
      <c r="T1" s="282"/>
      <c r="U1" s="282"/>
      <c r="V1" s="282"/>
      <c r="W1" s="282"/>
      <c r="X1" s="282"/>
      <c r="Y1" s="282"/>
      <c r="Z1" s="282"/>
      <c r="AA1" s="282"/>
      <c r="AB1" s="282"/>
      <c r="AC1" s="282"/>
      <c r="AD1" s="282"/>
      <c r="AE1" s="282"/>
      <c r="AF1" s="282"/>
      <c r="AG1" s="282"/>
      <c r="AH1" s="282"/>
      <c r="AI1" s="282"/>
      <c r="AJ1" s="282"/>
      <c r="AK1" s="282"/>
      <c r="AL1" s="282"/>
      <c r="AM1" s="282"/>
      <c r="AN1" s="282"/>
      <c r="AO1" s="282"/>
      <c r="AP1" s="282"/>
      <c r="AQ1" s="282"/>
      <c r="AR1" s="282"/>
      <c r="AS1" s="282"/>
      <c r="AT1" s="282"/>
      <c r="AU1" s="282"/>
    </row>
    <row r="2" spans="1:48" ht="12" thickBot="1">
      <c r="A2" s="280"/>
      <c r="B2" s="280"/>
      <c r="F2" s="282"/>
      <c r="G2" s="282"/>
      <c r="H2" s="282"/>
      <c r="I2" s="282"/>
      <c r="J2" s="282"/>
      <c r="K2" s="282"/>
      <c r="L2" s="282"/>
      <c r="M2" s="282"/>
      <c r="N2" s="282"/>
      <c r="O2" s="282"/>
      <c r="P2" s="282"/>
      <c r="Q2" s="282"/>
      <c r="R2" s="282"/>
      <c r="S2" s="282"/>
      <c r="T2" s="282"/>
      <c r="U2" s="282"/>
      <c r="V2" s="282"/>
      <c r="W2" s="282"/>
      <c r="X2" s="282"/>
      <c r="Y2" s="282"/>
      <c r="Z2" s="282"/>
      <c r="AA2" s="282"/>
      <c r="AB2" s="282"/>
      <c r="AC2" s="282"/>
      <c r="AD2" s="282"/>
      <c r="AE2" s="282"/>
      <c r="AF2" s="282"/>
      <c r="AG2" s="282"/>
      <c r="AH2" s="282"/>
      <c r="AI2" s="282"/>
      <c r="AJ2" s="282"/>
      <c r="AK2" s="282"/>
      <c r="AL2" s="282"/>
      <c r="AM2" s="282"/>
      <c r="AN2" s="282"/>
      <c r="AO2" s="282"/>
      <c r="AP2" s="282"/>
      <c r="AQ2" s="282"/>
      <c r="AR2" s="282"/>
      <c r="AS2" s="282"/>
      <c r="AT2" s="282"/>
      <c r="AU2" s="282"/>
    </row>
    <row r="3" spans="1:48" ht="12" thickBot="1">
      <c r="A3" s="283" t="s">
        <v>81</v>
      </c>
      <c r="B3" s="284" t="s">
        <v>108</v>
      </c>
      <c r="C3" s="285" t="s">
        <v>74</v>
      </c>
      <c r="D3" s="285" t="s">
        <v>80</v>
      </c>
      <c r="E3" s="286" t="s">
        <v>107</v>
      </c>
      <c r="F3" s="287" t="s">
        <v>1208</v>
      </c>
      <c r="G3" s="288" t="s">
        <v>1209</v>
      </c>
      <c r="H3" s="288" t="s">
        <v>1210</v>
      </c>
      <c r="I3" s="288" t="s">
        <v>1211</v>
      </c>
      <c r="J3" s="288" t="s">
        <v>1212</v>
      </c>
      <c r="K3" s="288" t="s">
        <v>1213</v>
      </c>
      <c r="L3" s="288" t="s">
        <v>1214</v>
      </c>
      <c r="M3" s="288" t="s">
        <v>1215</v>
      </c>
      <c r="N3" s="288" t="s">
        <v>1216</v>
      </c>
      <c r="O3" s="288" t="s">
        <v>1217</v>
      </c>
      <c r="P3" s="288" t="s">
        <v>1218</v>
      </c>
      <c r="Q3" s="288" t="s">
        <v>1219</v>
      </c>
      <c r="R3" s="289" t="s">
        <v>76</v>
      </c>
      <c r="S3" s="288" t="s">
        <v>78</v>
      </c>
      <c r="T3" s="290" t="s">
        <v>79</v>
      </c>
      <c r="U3" s="291" t="s">
        <v>1220</v>
      </c>
      <c r="V3" s="292" t="s">
        <v>1221</v>
      </c>
      <c r="W3" s="292" t="s">
        <v>1222</v>
      </c>
      <c r="X3" s="292" t="s">
        <v>1223</v>
      </c>
      <c r="Y3" s="292" t="s">
        <v>1224</v>
      </c>
      <c r="Z3" s="292" t="s">
        <v>1225</v>
      </c>
      <c r="AA3" s="292" t="s">
        <v>1226</v>
      </c>
      <c r="AB3" s="292" t="s">
        <v>1227</v>
      </c>
      <c r="AC3" s="292" t="s">
        <v>1228</v>
      </c>
      <c r="AD3" s="292" t="s">
        <v>1229</v>
      </c>
      <c r="AE3" s="292" t="s">
        <v>1230</v>
      </c>
      <c r="AF3" s="292" t="s">
        <v>1231</v>
      </c>
      <c r="AG3" s="293" t="s">
        <v>77</v>
      </c>
      <c r="AH3" s="294" t="s">
        <v>1232</v>
      </c>
      <c r="AI3" s="295" t="s">
        <v>1233</v>
      </c>
      <c r="AJ3" s="295" t="s">
        <v>1234</v>
      </c>
      <c r="AK3" s="295" t="s">
        <v>1235</v>
      </c>
      <c r="AL3" s="295" t="s">
        <v>1236</v>
      </c>
      <c r="AM3" s="295" t="s">
        <v>1237</v>
      </c>
      <c r="AN3" s="295" t="s">
        <v>1238</v>
      </c>
      <c r="AO3" s="295" t="s">
        <v>1239</v>
      </c>
      <c r="AP3" s="295" t="s">
        <v>1240</v>
      </c>
      <c r="AQ3" s="295" t="s">
        <v>1241</v>
      </c>
      <c r="AR3" s="295" t="s">
        <v>1242</v>
      </c>
      <c r="AS3" s="295" t="s">
        <v>1243</v>
      </c>
      <c r="AT3" s="296" t="s">
        <v>1038</v>
      </c>
      <c r="AU3" s="297" t="s">
        <v>1039</v>
      </c>
      <c r="AV3" s="362" t="s">
        <v>1295</v>
      </c>
    </row>
    <row r="4" spans="1:48">
      <c r="A4" s="298">
        <v>1</v>
      </c>
      <c r="B4" s="299"/>
      <c r="C4" s="300" t="s">
        <v>772</v>
      </c>
      <c r="D4" s="300" t="s">
        <v>773</v>
      </c>
      <c r="E4" s="301" t="s">
        <v>774</v>
      </c>
      <c r="F4" s="302">
        <v>472</v>
      </c>
      <c r="G4" s="303">
        <v>608</v>
      </c>
      <c r="H4" s="303">
        <v>390</v>
      </c>
      <c r="I4" s="303">
        <v>412</v>
      </c>
      <c r="J4" s="303">
        <v>455</v>
      </c>
      <c r="K4" s="303">
        <v>355</v>
      </c>
      <c r="L4" s="303">
        <v>286</v>
      </c>
      <c r="M4" s="303">
        <v>405</v>
      </c>
      <c r="N4" s="303">
        <v>490</v>
      </c>
      <c r="O4" s="303">
        <v>447</v>
      </c>
      <c r="P4" s="303">
        <v>349</v>
      </c>
      <c r="Q4" s="303">
        <v>336</v>
      </c>
      <c r="R4" s="304">
        <v>5005</v>
      </c>
      <c r="S4" s="305">
        <v>4500</v>
      </c>
      <c r="T4" s="364">
        <f>R4/S4</f>
        <v>1.1122222222222222</v>
      </c>
      <c r="U4" s="307">
        <v>29</v>
      </c>
      <c r="V4" s="308">
        <v>30</v>
      </c>
      <c r="W4" s="308">
        <v>26</v>
      </c>
      <c r="X4" s="308">
        <v>28</v>
      </c>
      <c r="Y4" s="308">
        <v>29</v>
      </c>
      <c r="Z4" s="308">
        <v>25</v>
      </c>
      <c r="AA4" s="308">
        <v>23</v>
      </c>
      <c r="AB4" s="308">
        <v>22</v>
      </c>
      <c r="AC4" s="308">
        <v>29</v>
      </c>
      <c r="AD4" s="308">
        <v>30</v>
      </c>
      <c r="AE4" s="308">
        <v>27</v>
      </c>
      <c r="AF4" s="308">
        <v>28</v>
      </c>
      <c r="AG4" s="309">
        <v>326</v>
      </c>
      <c r="AH4" s="310">
        <v>68</v>
      </c>
      <c r="AI4" s="311">
        <v>83</v>
      </c>
      <c r="AJ4" s="311">
        <v>55</v>
      </c>
      <c r="AK4" s="311">
        <v>62</v>
      </c>
      <c r="AL4" s="311">
        <v>63</v>
      </c>
      <c r="AM4" s="311">
        <v>53</v>
      </c>
      <c r="AN4" s="311">
        <v>45</v>
      </c>
      <c r="AO4" s="311">
        <v>57</v>
      </c>
      <c r="AP4" s="311">
        <v>70</v>
      </c>
      <c r="AQ4" s="311">
        <v>65</v>
      </c>
      <c r="AR4" s="311">
        <v>50</v>
      </c>
      <c r="AS4" s="311">
        <v>52</v>
      </c>
      <c r="AT4" s="312">
        <v>723</v>
      </c>
      <c r="AU4" s="313">
        <v>750</v>
      </c>
      <c r="AV4" s="363" t="s">
        <v>1296</v>
      </c>
    </row>
    <row r="5" spans="1:48">
      <c r="A5" s="298">
        <v>2</v>
      </c>
      <c r="B5" s="299"/>
      <c r="C5" s="300" t="s">
        <v>782</v>
      </c>
      <c r="D5" s="300" t="s">
        <v>1040</v>
      </c>
      <c r="E5" s="301" t="s">
        <v>149</v>
      </c>
      <c r="F5" s="302">
        <v>340</v>
      </c>
      <c r="G5" s="303">
        <v>322</v>
      </c>
      <c r="H5" s="303">
        <v>345</v>
      </c>
      <c r="I5" s="303">
        <v>326</v>
      </c>
      <c r="J5" s="303">
        <v>321</v>
      </c>
      <c r="K5" s="303">
        <v>366</v>
      </c>
      <c r="L5" s="303">
        <v>432</v>
      </c>
      <c r="M5" s="303">
        <v>420</v>
      </c>
      <c r="N5" s="303">
        <v>500</v>
      </c>
      <c r="O5" s="303">
        <v>512</v>
      </c>
      <c r="P5" s="303">
        <v>398</v>
      </c>
      <c r="Q5" s="303">
        <v>290</v>
      </c>
      <c r="R5" s="304">
        <v>4572</v>
      </c>
      <c r="S5" s="305">
        <v>4000</v>
      </c>
      <c r="T5" s="364">
        <f t="shared" ref="T5:T68" si="0">R5/S5</f>
        <v>1.143</v>
      </c>
      <c r="U5" s="307">
        <v>27</v>
      </c>
      <c r="V5" s="308">
        <v>28</v>
      </c>
      <c r="W5" s="308">
        <v>28</v>
      </c>
      <c r="X5" s="308">
        <v>26</v>
      </c>
      <c r="Y5" s="308">
        <v>29</v>
      </c>
      <c r="Z5" s="308">
        <v>26</v>
      </c>
      <c r="AA5" s="308">
        <v>31</v>
      </c>
      <c r="AB5" s="308">
        <v>25</v>
      </c>
      <c r="AC5" s="308">
        <v>28</v>
      </c>
      <c r="AD5" s="308">
        <v>27</v>
      </c>
      <c r="AE5" s="308">
        <v>25</v>
      </c>
      <c r="AF5" s="308">
        <v>26</v>
      </c>
      <c r="AG5" s="309">
        <v>326</v>
      </c>
      <c r="AH5" s="310">
        <v>46</v>
      </c>
      <c r="AI5" s="311">
        <v>46</v>
      </c>
      <c r="AJ5" s="311">
        <v>43</v>
      </c>
      <c r="AK5" s="311">
        <v>42</v>
      </c>
      <c r="AL5" s="311">
        <v>37</v>
      </c>
      <c r="AM5" s="311">
        <v>44</v>
      </c>
      <c r="AN5" s="311">
        <v>53</v>
      </c>
      <c r="AO5" s="311">
        <v>51</v>
      </c>
      <c r="AP5" s="311">
        <v>69</v>
      </c>
      <c r="AQ5" s="311">
        <v>60</v>
      </c>
      <c r="AR5" s="311">
        <v>44</v>
      </c>
      <c r="AS5" s="311">
        <v>36</v>
      </c>
      <c r="AT5" s="312">
        <v>571</v>
      </c>
      <c r="AU5" s="313">
        <v>550</v>
      </c>
      <c r="AV5" s="363" t="s">
        <v>1298</v>
      </c>
    </row>
    <row r="6" spans="1:48">
      <c r="A6" s="298">
        <v>3</v>
      </c>
      <c r="B6" s="299"/>
      <c r="C6" s="300" t="s">
        <v>786</v>
      </c>
      <c r="D6" s="300" t="s">
        <v>907</v>
      </c>
      <c r="E6" s="301" t="s">
        <v>109</v>
      </c>
      <c r="F6" s="302">
        <v>405.5</v>
      </c>
      <c r="G6" s="303">
        <v>419.5</v>
      </c>
      <c r="H6" s="303">
        <v>336</v>
      </c>
      <c r="I6" s="303">
        <v>365</v>
      </c>
      <c r="J6" s="303">
        <v>384</v>
      </c>
      <c r="K6" s="303">
        <v>318.5</v>
      </c>
      <c r="L6" s="303">
        <v>308</v>
      </c>
      <c r="M6" s="303">
        <v>395</v>
      </c>
      <c r="N6" s="303">
        <v>416.5</v>
      </c>
      <c r="O6" s="303">
        <v>406</v>
      </c>
      <c r="P6" s="303">
        <v>258.5</v>
      </c>
      <c r="Q6" s="303">
        <v>302</v>
      </c>
      <c r="R6" s="304">
        <v>4314.5</v>
      </c>
      <c r="S6" s="305">
        <v>3600</v>
      </c>
      <c r="T6" s="364">
        <f t="shared" si="0"/>
        <v>1.1984722222222222</v>
      </c>
      <c r="U6" s="307">
        <v>30</v>
      </c>
      <c r="V6" s="308">
        <v>30</v>
      </c>
      <c r="W6" s="308">
        <v>29</v>
      </c>
      <c r="X6" s="308">
        <v>31</v>
      </c>
      <c r="Y6" s="308">
        <v>30</v>
      </c>
      <c r="Z6" s="308">
        <v>30</v>
      </c>
      <c r="AA6" s="308">
        <v>31</v>
      </c>
      <c r="AB6" s="308">
        <v>30</v>
      </c>
      <c r="AC6" s="308">
        <v>31</v>
      </c>
      <c r="AD6" s="308">
        <v>31</v>
      </c>
      <c r="AE6" s="308">
        <v>28</v>
      </c>
      <c r="AF6" s="308">
        <v>31</v>
      </c>
      <c r="AG6" s="309">
        <v>362</v>
      </c>
      <c r="AH6" s="310">
        <v>45</v>
      </c>
      <c r="AI6" s="311">
        <v>48</v>
      </c>
      <c r="AJ6" s="311">
        <v>42</v>
      </c>
      <c r="AK6" s="311">
        <v>53</v>
      </c>
      <c r="AL6" s="311">
        <v>64</v>
      </c>
      <c r="AM6" s="311">
        <v>46</v>
      </c>
      <c r="AN6" s="311">
        <v>40</v>
      </c>
      <c r="AO6" s="311">
        <v>44</v>
      </c>
      <c r="AP6" s="311">
        <v>46</v>
      </c>
      <c r="AQ6" s="311">
        <v>48</v>
      </c>
      <c r="AR6" s="311">
        <v>40</v>
      </c>
      <c r="AS6" s="311">
        <v>55</v>
      </c>
      <c r="AT6" s="312">
        <v>571</v>
      </c>
      <c r="AU6" s="313">
        <v>600</v>
      </c>
      <c r="AV6" s="363" t="s">
        <v>1307</v>
      </c>
    </row>
    <row r="7" spans="1:48">
      <c r="A7" s="298">
        <v>4</v>
      </c>
      <c r="B7" s="299"/>
      <c r="C7" s="300" t="s">
        <v>777</v>
      </c>
      <c r="D7" s="300" t="s">
        <v>1042</v>
      </c>
      <c r="E7" s="301" t="s">
        <v>169</v>
      </c>
      <c r="F7" s="302">
        <v>322</v>
      </c>
      <c r="G7" s="303">
        <v>345</v>
      </c>
      <c r="H7" s="303">
        <v>390</v>
      </c>
      <c r="I7" s="303">
        <v>211</v>
      </c>
      <c r="J7" s="303">
        <v>311</v>
      </c>
      <c r="K7" s="303">
        <v>340</v>
      </c>
      <c r="L7" s="303">
        <v>528</v>
      </c>
      <c r="M7" s="303">
        <v>421</v>
      </c>
      <c r="N7" s="303">
        <v>515</v>
      </c>
      <c r="O7" s="303">
        <v>312</v>
      </c>
      <c r="P7" s="303">
        <v>305</v>
      </c>
      <c r="Q7" s="303">
        <v>193</v>
      </c>
      <c r="R7" s="304">
        <v>4193</v>
      </c>
      <c r="S7" s="305">
        <v>3000</v>
      </c>
      <c r="T7" s="364">
        <f t="shared" si="0"/>
        <v>1.3976666666666666</v>
      </c>
      <c r="U7" s="307">
        <v>30</v>
      </c>
      <c r="V7" s="308">
        <v>31</v>
      </c>
      <c r="W7" s="308">
        <v>30</v>
      </c>
      <c r="X7" s="308">
        <v>24</v>
      </c>
      <c r="Y7" s="308">
        <v>31</v>
      </c>
      <c r="Z7" s="308">
        <v>30</v>
      </c>
      <c r="AA7" s="308">
        <v>31</v>
      </c>
      <c r="AB7" s="308">
        <v>30</v>
      </c>
      <c r="AC7" s="308">
        <v>31</v>
      </c>
      <c r="AD7" s="308">
        <v>25</v>
      </c>
      <c r="AE7" s="308">
        <v>28</v>
      </c>
      <c r="AF7" s="308">
        <v>23</v>
      </c>
      <c r="AG7" s="309">
        <v>344</v>
      </c>
      <c r="AH7" s="310">
        <v>42</v>
      </c>
      <c r="AI7" s="311">
        <v>42</v>
      </c>
      <c r="AJ7" s="311">
        <v>50</v>
      </c>
      <c r="AK7" s="311">
        <v>30</v>
      </c>
      <c r="AL7" s="311">
        <v>40</v>
      </c>
      <c r="AM7" s="311">
        <v>40</v>
      </c>
      <c r="AN7" s="311">
        <v>60</v>
      </c>
      <c r="AO7" s="311">
        <v>50</v>
      </c>
      <c r="AP7" s="311">
        <v>60</v>
      </c>
      <c r="AQ7" s="311">
        <v>35</v>
      </c>
      <c r="AR7" s="311">
        <v>35</v>
      </c>
      <c r="AS7" s="311">
        <v>25</v>
      </c>
      <c r="AT7" s="312">
        <v>509</v>
      </c>
      <c r="AU7" s="313">
        <v>500</v>
      </c>
      <c r="AV7" s="363" t="s">
        <v>1301</v>
      </c>
    </row>
    <row r="8" spans="1:48">
      <c r="A8" s="298">
        <v>5</v>
      </c>
      <c r="B8" s="299"/>
      <c r="C8" s="300" t="s">
        <v>1420</v>
      </c>
      <c r="D8" s="300" t="s">
        <v>1421</v>
      </c>
      <c r="E8" s="301" t="s">
        <v>183</v>
      </c>
      <c r="F8" s="302">
        <v>338</v>
      </c>
      <c r="G8" s="303">
        <v>324</v>
      </c>
      <c r="H8" s="303">
        <v>306</v>
      </c>
      <c r="I8" s="303">
        <v>254</v>
      </c>
      <c r="J8" s="303">
        <v>313</v>
      </c>
      <c r="K8" s="303">
        <v>403</v>
      </c>
      <c r="L8" s="303">
        <v>407</v>
      </c>
      <c r="M8" s="303">
        <v>300</v>
      </c>
      <c r="N8" s="303">
        <v>330</v>
      </c>
      <c r="O8" s="303">
        <v>408</v>
      </c>
      <c r="P8" s="303">
        <v>324</v>
      </c>
      <c r="Q8" s="303">
        <v>302</v>
      </c>
      <c r="R8" s="304">
        <v>4009</v>
      </c>
      <c r="S8" s="305">
        <v>4800</v>
      </c>
      <c r="T8" s="364">
        <f t="shared" si="0"/>
        <v>0.83520833333333333</v>
      </c>
      <c r="U8" s="307">
        <v>21</v>
      </c>
      <c r="V8" s="308">
        <v>21</v>
      </c>
      <c r="W8" s="308">
        <v>17</v>
      </c>
      <c r="X8" s="308">
        <v>16</v>
      </c>
      <c r="Y8" s="308">
        <v>22</v>
      </c>
      <c r="Z8" s="308">
        <v>22</v>
      </c>
      <c r="AA8" s="308">
        <v>23</v>
      </c>
      <c r="AB8" s="308">
        <v>20</v>
      </c>
      <c r="AC8" s="308">
        <v>18</v>
      </c>
      <c r="AD8" s="308">
        <v>22</v>
      </c>
      <c r="AE8" s="308">
        <v>18</v>
      </c>
      <c r="AF8" s="308">
        <v>18</v>
      </c>
      <c r="AG8" s="309">
        <v>238</v>
      </c>
      <c r="AH8" s="310">
        <v>0</v>
      </c>
      <c r="AI8" s="311">
        <v>0</v>
      </c>
      <c r="AJ8" s="311">
        <v>0</v>
      </c>
      <c r="AK8" s="311">
        <v>0</v>
      </c>
      <c r="AL8" s="311">
        <v>0</v>
      </c>
      <c r="AM8" s="311">
        <v>0</v>
      </c>
      <c r="AN8" s="311">
        <v>0</v>
      </c>
      <c r="AO8" s="311">
        <v>0</v>
      </c>
      <c r="AP8" s="311">
        <v>0</v>
      </c>
      <c r="AQ8" s="311">
        <v>0</v>
      </c>
      <c r="AR8" s="311">
        <v>0</v>
      </c>
      <c r="AS8" s="311">
        <v>0</v>
      </c>
      <c r="AT8" s="312">
        <v>0</v>
      </c>
      <c r="AU8" s="313">
        <v>0</v>
      </c>
      <c r="AV8" s="363" t="s">
        <v>1441</v>
      </c>
    </row>
    <row r="9" spans="1:48">
      <c r="A9" s="298">
        <v>6</v>
      </c>
      <c r="B9" s="299"/>
      <c r="C9" s="300" t="s">
        <v>789</v>
      </c>
      <c r="D9" s="300" t="s">
        <v>296</v>
      </c>
      <c r="E9" s="301" t="s">
        <v>1422</v>
      </c>
      <c r="F9" s="302">
        <v>287.70000000000005</v>
      </c>
      <c r="G9" s="303">
        <v>362.2</v>
      </c>
      <c r="H9" s="303">
        <v>314.79999999999995</v>
      </c>
      <c r="I9" s="303">
        <v>322.5</v>
      </c>
      <c r="J9" s="303">
        <v>301.7</v>
      </c>
      <c r="K9" s="303">
        <v>352.6</v>
      </c>
      <c r="L9" s="303">
        <v>376.4</v>
      </c>
      <c r="M9" s="303">
        <v>282.8</v>
      </c>
      <c r="N9" s="303">
        <v>379.7</v>
      </c>
      <c r="O9" s="303">
        <v>326.5</v>
      </c>
      <c r="P9" s="303">
        <v>265.89999999999998</v>
      </c>
      <c r="Q9" s="303">
        <v>314.5</v>
      </c>
      <c r="R9" s="304">
        <v>3887.3</v>
      </c>
      <c r="S9" s="305">
        <v>3000</v>
      </c>
      <c r="T9" s="364">
        <f t="shared" si="0"/>
        <v>1.2957666666666667</v>
      </c>
      <c r="U9" s="307">
        <v>29</v>
      </c>
      <c r="V9" s="308">
        <v>30</v>
      </c>
      <c r="W9" s="308">
        <v>29</v>
      </c>
      <c r="X9" s="308">
        <v>30</v>
      </c>
      <c r="Y9" s="308">
        <v>27</v>
      </c>
      <c r="Z9" s="308">
        <v>29</v>
      </c>
      <c r="AA9" s="308">
        <v>31</v>
      </c>
      <c r="AB9" s="308">
        <v>25</v>
      </c>
      <c r="AC9" s="308">
        <v>31</v>
      </c>
      <c r="AD9" s="308">
        <v>29</v>
      </c>
      <c r="AE9" s="308">
        <v>24</v>
      </c>
      <c r="AF9" s="308">
        <v>23</v>
      </c>
      <c r="AG9" s="309">
        <v>337</v>
      </c>
      <c r="AH9" s="310">
        <v>0</v>
      </c>
      <c r="AI9" s="311">
        <v>0</v>
      </c>
      <c r="AJ9" s="311">
        <v>0</v>
      </c>
      <c r="AK9" s="311">
        <v>0</v>
      </c>
      <c r="AL9" s="311">
        <v>0</v>
      </c>
      <c r="AM9" s="311">
        <v>0</v>
      </c>
      <c r="AN9" s="311">
        <v>0</v>
      </c>
      <c r="AO9" s="311">
        <v>0</v>
      </c>
      <c r="AP9" s="311">
        <v>0</v>
      </c>
      <c r="AQ9" s="311">
        <v>0</v>
      </c>
      <c r="AR9" s="311">
        <v>0</v>
      </c>
      <c r="AS9" s="311">
        <v>0</v>
      </c>
      <c r="AT9" s="312">
        <v>0</v>
      </c>
      <c r="AU9" s="313">
        <v>0</v>
      </c>
      <c r="AV9" s="363" t="s">
        <v>1300</v>
      </c>
    </row>
    <row r="10" spans="1:48">
      <c r="A10" s="298">
        <v>7</v>
      </c>
      <c r="B10" s="299"/>
      <c r="C10" s="300" t="s">
        <v>780</v>
      </c>
      <c r="D10" s="300" t="s">
        <v>1043</v>
      </c>
      <c r="E10" s="301" t="s">
        <v>1137</v>
      </c>
      <c r="F10" s="302">
        <v>205.1</v>
      </c>
      <c r="G10" s="303">
        <v>286.7</v>
      </c>
      <c r="H10" s="303">
        <v>231.2</v>
      </c>
      <c r="I10" s="303">
        <v>192.10000000000002</v>
      </c>
      <c r="J10" s="303">
        <v>323.89999999999998</v>
      </c>
      <c r="K10" s="303">
        <v>348.9</v>
      </c>
      <c r="L10" s="303">
        <v>328.5</v>
      </c>
      <c r="M10" s="303">
        <v>169.89999999999998</v>
      </c>
      <c r="N10" s="303">
        <v>141.30000000000001</v>
      </c>
      <c r="O10" s="303">
        <v>284.39999999999998</v>
      </c>
      <c r="P10" s="303">
        <v>221.39999999999998</v>
      </c>
      <c r="Q10" s="303">
        <v>279</v>
      </c>
      <c r="R10" s="304">
        <v>3012.4000000000005</v>
      </c>
      <c r="S10" s="305">
        <v>3600</v>
      </c>
      <c r="T10" s="364">
        <f t="shared" si="0"/>
        <v>0.83677777777777795</v>
      </c>
      <c r="U10" s="307">
        <v>26</v>
      </c>
      <c r="V10" s="308">
        <v>28</v>
      </c>
      <c r="W10" s="308">
        <v>24</v>
      </c>
      <c r="X10" s="308">
        <v>27</v>
      </c>
      <c r="Y10" s="308">
        <v>28</v>
      </c>
      <c r="Z10" s="308">
        <v>27</v>
      </c>
      <c r="AA10" s="308">
        <v>27</v>
      </c>
      <c r="AB10" s="308">
        <v>21</v>
      </c>
      <c r="AC10" s="308">
        <v>17</v>
      </c>
      <c r="AD10" s="308">
        <v>29</v>
      </c>
      <c r="AE10" s="308">
        <v>25</v>
      </c>
      <c r="AF10" s="308">
        <v>27</v>
      </c>
      <c r="AG10" s="309">
        <v>306</v>
      </c>
      <c r="AH10" s="310">
        <v>27</v>
      </c>
      <c r="AI10" s="311">
        <v>35</v>
      </c>
      <c r="AJ10" s="311">
        <v>25</v>
      </c>
      <c r="AK10" s="311">
        <v>22</v>
      </c>
      <c r="AL10" s="311">
        <v>35</v>
      </c>
      <c r="AM10" s="311">
        <v>40</v>
      </c>
      <c r="AN10" s="311">
        <v>35</v>
      </c>
      <c r="AO10" s="311">
        <v>18</v>
      </c>
      <c r="AP10" s="311">
        <v>17</v>
      </c>
      <c r="AQ10" s="311">
        <v>29</v>
      </c>
      <c r="AR10" s="311">
        <v>21</v>
      </c>
      <c r="AS10" s="311">
        <v>29</v>
      </c>
      <c r="AT10" s="312">
        <v>333</v>
      </c>
      <c r="AU10" s="313">
        <v>400</v>
      </c>
      <c r="AV10" s="363" t="s">
        <v>1303</v>
      </c>
    </row>
    <row r="11" spans="1:48">
      <c r="A11" s="298">
        <v>8</v>
      </c>
      <c r="B11" s="299"/>
      <c r="C11" s="300" t="s">
        <v>1258</v>
      </c>
      <c r="D11" s="300" t="s">
        <v>1259</v>
      </c>
      <c r="E11" s="301" t="s">
        <v>164</v>
      </c>
      <c r="F11" s="302">
        <v>79</v>
      </c>
      <c r="G11" s="303">
        <v>195.39999999999998</v>
      </c>
      <c r="H11" s="303">
        <v>212.60000000000002</v>
      </c>
      <c r="I11" s="303">
        <v>222.3</v>
      </c>
      <c r="J11" s="303">
        <v>192.49999999999997</v>
      </c>
      <c r="K11" s="303">
        <v>234.89999999999998</v>
      </c>
      <c r="L11" s="303">
        <v>240.8</v>
      </c>
      <c r="M11" s="303">
        <v>217.3</v>
      </c>
      <c r="N11" s="303">
        <v>244.3</v>
      </c>
      <c r="O11" s="303">
        <v>248.7</v>
      </c>
      <c r="P11" s="303">
        <v>131.89999999999998</v>
      </c>
      <c r="Q11" s="303">
        <v>314.60000000000002</v>
      </c>
      <c r="R11" s="304">
        <v>2534.2999999999997</v>
      </c>
      <c r="S11" s="305">
        <v>2400</v>
      </c>
      <c r="T11" s="364">
        <f t="shared" si="0"/>
        <v>1.0559583333333331</v>
      </c>
      <c r="U11" s="307">
        <v>18</v>
      </c>
      <c r="V11" s="308">
        <v>24</v>
      </c>
      <c r="W11" s="308">
        <v>27</v>
      </c>
      <c r="X11" s="308">
        <v>26</v>
      </c>
      <c r="Y11" s="308">
        <v>24</v>
      </c>
      <c r="Z11" s="308">
        <v>27</v>
      </c>
      <c r="AA11" s="308">
        <v>28</v>
      </c>
      <c r="AB11" s="308">
        <v>28</v>
      </c>
      <c r="AC11" s="308">
        <v>27</v>
      </c>
      <c r="AD11" s="308">
        <v>29</v>
      </c>
      <c r="AE11" s="308">
        <v>20</v>
      </c>
      <c r="AF11" s="308">
        <v>30</v>
      </c>
      <c r="AG11" s="309">
        <v>308</v>
      </c>
      <c r="AH11" s="310">
        <v>12</v>
      </c>
      <c r="AI11" s="311">
        <v>20</v>
      </c>
      <c r="AJ11" s="311">
        <v>25</v>
      </c>
      <c r="AK11" s="311">
        <v>21</v>
      </c>
      <c r="AL11" s="311">
        <v>21</v>
      </c>
      <c r="AM11" s="311">
        <v>24</v>
      </c>
      <c r="AN11" s="311">
        <v>27</v>
      </c>
      <c r="AO11" s="311">
        <v>25</v>
      </c>
      <c r="AP11" s="311">
        <v>24</v>
      </c>
      <c r="AQ11" s="311">
        <v>23</v>
      </c>
      <c r="AR11" s="311">
        <v>15</v>
      </c>
      <c r="AS11" s="311">
        <v>31</v>
      </c>
      <c r="AT11" s="312">
        <v>268</v>
      </c>
      <c r="AU11" s="313">
        <v>0</v>
      </c>
      <c r="AV11" s="363" t="s">
        <v>1304</v>
      </c>
    </row>
    <row r="12" spans="1:48">
      <c r="A12" s="298">
        <v>9</v>
      </c>
      <c r="B12" s="299"/>
      <c r="C12" s="300" t="s">
        <v>1423</v>
      </c>
      <c r="D12" s="300" t="s">
        <v>1424</v>
      </c>
      <c r="E12" s="301" t="s">
        <v>271</v>
      </c>
      <c r="F12" s="302">
        <v>209.3</v>
      </c>
      <c r="G12" s="303">
        <v>302.89999999999998</v>
      </c>
      <c r="H12" s="303">
        <v>222.40000000000003</v>
      </c>
      <c r="I12" s="303">
        <v>214.2</v>
      </c>
      <c r="J12" s="303">
        <v>245</v>
      </c>
      <c r="K12" s="303">
        <v>170.8</v>
      </c>
      <c r="L12" s="303">
        <v>167.6</v>
      </c>
      <c r="M12" s="303">
        <v>326.8</v>
      </c>
      <c r="N12" s="303">
        <v>247.39999999999998</v>
      </c>
      <c r="O12" s="303">
        <v>190.10000000000002</v>
      </c>
      <c r="P12" s="303">
        <v>50.600000000000009</v>
      </c>
      <c r="Q12" s="303">
        <v>75.599999999999994</v>
      </c>
      <c r="R12" s="304">
        <v>2422.6999999999998</v>
      </c>
      <c r="S12" s="305">
        <v>3650</v>
      </c>
      <c r="T12" s="364">
        <f t="shared" si="0"/>
        <v>0.66375342465753417</v>
      </c>
      <c r="U12" s="307">
        <v>20</v>
      </c>
      <c r="V12" s="308">
        <v>20</v>
      </c>
      <c r="W12" s="308">
        <v>17</v>
      </c>
      <c r="X12" s="308">
        <v>19</v>
      </c>
      <c r="Y12" s="308">
        <v>20</v>
      </c>
      <c r="Z12" s="308">
        <v>16</v>
      </c>
      <c r="AA12" s="308">
        <v>18</v>
      </c>
      <c r="AB12" s="308">
        <v>23</v>
      </c>
      <c r="AC12" s="308">
        <v>18</v>
      </c>
      <c r="AD12" s="308">
        <v>16</v>
      </c>
      <c r="AE12" s="308">
        <v>7</v>
      </c>
      <c r="AF12" s="308">
        <v>8</v>
      </c>
      <c r="AG12" s="309">
        <v>202</v>
      </c>
      <c r="AH12" s="310">
        <v>0</v>
      </c>
      <c r="AI12" s="311">
        <v>0</v>
      </c>
      <c r="AJ12" s="311">
        <v>0</v>
      </c>
      <c r="AK12" s="311">
        <v>0</v>
      </c>
      <c r="AL12" s="311">
        <v>0</v>
      </c>
      <c r="AM12" s="311">
        <v>0</v>
      </c>
      <c r="AN12" s="311">
        <v>0</v>
      </c>
      <c r="AO12" s="311">
        <v>0</v>
      </c>
      <c r="AP12" s="311">
        <v>0</v>
      </c>
      <c r="AQ12" s="311">
        <v>0</v>
      </c>
      <c r="AR12" s="311">
        <v>0</v>
      </c>
      <c r="AS12" s="311">
        <v>0</v>
      </c>
      <c r="AT12" s="312">
        <v>0</v>
      </c>
      <c r="AU12" s="313">
        <v>365</v>
      </c>
      <c r="AV12" s="363" t="s">
        <v>1442</v>
      </c>
    </row>
    <row r="13" spans="1:48">
      <c r="A13" s="314">
        <v>10</v>
      </c>
      <c r="B13" s="315"/>
      <c r="C13" s="316" t="s">
        <v>1061</v>
      </c>
      <c r="D13" s="316" t="s">
        <v>1062</v>
      </c>
      <c r="E13" s="317" t="s">
        <v>119</v>
      </c>
      <c r="F13" s="318">
        <v>313.3</v>
      </c>
      <c r="G13" s="319">
        <v>175.3</v>
      </c>
      <c r="H13" s="319">
        <v>182.5</v>
      </c>
      <c r="I13" s="319">
        <v>182.7</v>
      </c>
      <c r="J13" s="319">
        <v>178.3</v>
      </c>
      <c r="K13" s="319">
        <v>218.3</v>
      </c>
      <c r="L13" s="319">
        <v>184.4</v>
      </c>
      <c r="M13" s="319">
        <v>101.80000000000001</v>
      </c>
      <c r="N13" s="319">
        <v>186.1</v>
      </c>
      <c r="O13" s="319">
        <v>151.1</v>
      </c>
      <c r="P13" s="319">
        <v>255</v>
      </c>
      <c r="Q13" s="319">
        <v>238.39999999999998</v>
      </c>
      <c r="R13" s="320">
        <v>2367.1999999999998</v>
      </c>
      <c r="S13" s="321">
        <v>2000</v>
      </c>
      <c r="T13" s="365">
        <f t="shared" si="0"/>
        <v>1.1836</v>
      </c>
      <c r="U13" s="323">
        <v>22</v>
      </c>
      <c r="V13" s="324">
        <v>18</v>
      </c>
      <c r="W13" s="324">
        <v>16</v>
      </c>
      <c r="X13" s="324">
        <v>11</v>
      </c>
      <c r="Y13" s="324">
        <v>15</v>
      </c>
      <c r="Z13" s="324">
        <v>13</v>
      </c>
      <c r="AA13" s="324">
        <v>11</v>
      </c>
      <c r="AB13" s="324">
        <v>5</v>
      </c>
      <c r="AC13" s="324">
        <v>15</v>
      </c>
      <c r="AD13" s="324">
        <v>11</v>
      </c>
      <c r="AE13" s="324">
        <v>14</v>
      </c>
      <c r="AF13" s="324">
        <v>12</v>
      </c>
      <c r="AG13" s="325">
        <v>163</v>
      </c>
      <c r="AH13" s="326">
        <v>37</v>
      </c>
      <c r="AI13" s="327">
        <v>30</v>
      </c>
      <c r="AJ13" s="327">
        <v>33</v>
      </c>
      <c r="AK13" s="327">
        <v>50</v>
      </c>
      <c r="AL13" s="327">
        <v>41</v>
      </c>
      <c r="AM13" s="327">
        <v>39</v>
      </c>
      <c r="AN13" s="327">
        <v>31</v>
      </c>
      <c r="AO13" s="327">
        <v>10</v>
      </c>
      <c r="AP13" s="327">
        <v>25</v>
      </c>
      <c r="AQ13" s="327">
        <v>23</v>
      </c>
      <c r="AR13" s="327">
        <v>35</v>
      </c>
      <c r="AS13" s="327">
        <v>36</v>
      </c>
      <c r="AT13" s="328">
        <v>390</v>
      </c>
      <c r="AU13" s="329">
        <v>0</v>
      </c>
      <c r="AV13" s="363" t="s">
        <v>1312</v>
      </c>
    </row>
    <row r="14" spans="1:48">
      <c r="A14" s="298">
        <v>11</v>
      </c>
      <c r="B14" s="299"/>
      <c r="C14" s="300" t="s">
        <v>1140</v>
      </c>
      <c r="D14" s="300" t="s">
        <v>1141</v>
      </c>
      <c r="E14" s="301" t="s">
        <v>1142</v>
      </c>
      <c r="F14" s="302">
        <v>238</v>
      </c>
      <c r="G14" s="303">
        <v>173</v>
      </c>
      <c r="H14" s="303">
        <v>213</v>
      </c>
      <c r="I14" s="303">
        <v>179</v>
      </c>
      <c r="J14" s="303">
        <v>185</v>
      </c>
      <c r="K14" s="303">
        <v>135</v>
      </c>
      <c r="L14" s="303">
        <v>184</v>
      </c>
      <c r="M14" s="303">
        <v>207</v>
      </c>
      <c r="N14" s="303">
        <v>228</v>
      </c>
      <c r="O14" s="303">
        <v>212</v>
      </c>
      <c r="P14" s="303">
        <v>189</v>
      </c>
      <c r="Q14" s="303">
        <v>218</v>
      </c>
      <c r="R14" s="304">
        <v>2361</v>
      </c>
      <c r="S14" s="305">
        <v>2500</v>
      </c>
      <c r="T14" s="364">
        <f t="shared" si="0"/>
        <v>0.94440000000000002</v>
      </c>
      <c r="U14" s="307">
        <v>25</v>
      </c>
      <c r="V14" s="308">
        <v>20</v>
      </c>
      <c r="W14" s="308">
        <v>26</v>
      </c>
      <c r="X14" s="308">
        <v>23</v>
      </c>
      <c r="Y14" s="308">
        <v>23</v>
      </c>
      <c r="Z14" s="308">
        <v>14</v>
      </c>
      <c r="AA14" s="308">
        <v>20</v>
      </c>
      <c r="AB14" s="308">
        <v>22</v>
      </c>
      <c r="AC14" s="308">
        <v>23</v>
      </c>
      <c r="AD14" s="308">
        <v>23</v>
      </c>
      <c r="AE14" s="308">
        <v>21</v>
      </c>
      <c r="AF14" s="308">
        <v>23</v>
      </c>
      <c r="AG14" s="309">
        <v>263</v>
      </c>
      <c r="AH14" s="310">
        <v>0</v>
      </c>
      <c r="AI14" s="311">
        <v>0</v>
      </c>
      <c r="AJ14" s="311">
        <v>0</v>
      </c>
      <c r="AK14" s="311">
        <v>0</v>
      </c>
      <c r="AL14" s="311">
        <v>0</v>
      </c>
      <c r="AM14" s="311">
        <v>0</v>
      </c>
      <c r="AN14" s="311">
        <v>0</v>
      </c>
      <c r="AO14" s="311">
        <v>0</v>
      </c>
      <c r="AP14" s="311">
        <v>0</v>
      </c>
      <c r="AQ14" s="311">
        <v>0</v>
      </c>
      <c r="AR14" s="311">
        <v>0</v>
      </c>
      <c r="AS14" s="311">
        <v>0</v>
      </c>
      <c r="AT14" s="312">
        <v>0</v>
      </c>
      <c r="AU14" s="313">
        <v>0</v>
      </c>
      <c r="AV14" s="363" t="s">
        <v>1306</v>
      </c>
    </row>
    <row r="15" spans="1:48">
      <c r="A15" s="298">
        <v>12</v>
      </c>
      <c r="B15" s="299" t="s">
        <v>308</v>
      </c>
      <c r="C15" s="300" t="s">
        <v>796</v>
      </c>
      <c r="D15" s="300" t="s">
        <v>1063</v>
      </c>
      <c r="E15" s="301" t="s">
        <v>1137</v>
      </c>
      <c r="F15" s="302">
        <v>183.4</v>
      </c>
      <c r="G15" s="303">
        <v>185.5</v>
      </c>
      <c r="H15" s="303">
        <v>155.5</v>
      </c>
      <c r="I15" s="303">
        <v>115.2</v>
      </c>
      <c r="J15" s="303">
        <v>130.30000000000001</v>
      </c>
      <c r="K15" s="303">
        <v>178.6</v>
      </c>
      <c r="L15" s="303">
        <v>265.60000000000002</v>
      </c>
      <c r="M15" s="303">
        <v>225.8</v>
      </c>
      <c r="N15" s="303">
        <v>188</v>
      </c>
      <c r="O15" s="303">
        <v>223.9</v>
      </c>
      <c r="P15" s="303">
        <v>201.70000000000002</v>
      </c>
      <c r="Q15" s="303">
        <v>200</v>
      </c>
      <c r="R15" s="304">
        <v>2253.5</v>
      </c>
      <c r="S15" s="305">
        <v>2300</v>
      </c>
      <c r="T15" s="364">
        <f t="shared" si="0"/>
        <v>0.97978260869565215</v>
      </c>
      <c r="U15" s="307">
        <v>18</v>
      </c>
      <c r="V15" s="308">
        <v>22</v>
      </c>
      <c r="W15" s="308">
        <v>16</v>
      </c>
      <c r="X15" s="308">
        <v>21</v>
      </c>
      <c r="Y15" s="308">
        <v>19</v>
      </c>
      <c r="Z15" s="308">
        <v>18</v>
      </c>
      <c r="AA15" s="308">
        <v>18</v>
      </c>
      <c r="AB15" s="308">
        <v>22</v>
      </c>
      <c r="AC15" s="308">
        <v>20</v>
      </c>
      <c r="AD15" s="308">
        <v>29</v>
      </c>
      <c r="AE15" s="308">
        <v>19</v>
      </c>
      <c r="AF15" s="308">
        <v>20</v>
      </c>
      <c r="AG15" s="309">
        <v>242</v>
      </c>
      <c r="AH15" s="310">
        <v>24</v>
      </c>
      <c r="AI15" s="311">
        <v>33</v>
      </c>
      <c r="AJ15" s="311">
        <v>22</v>
      </c>
      <c r="AK15" s="311">
        <v>27</v>
      </c>
      <c r="AL15" s="311">
        <v>21</v>
      </c>
      <c r="AM15" s="311">
        <v>34</v>
      </c>
      <c r="AN15" s="311">
        <v>43</v>
      </c>
      <c r="AO15" s="311">
        <v>35</v>
      </c>
      <c r="AP15" s="311">
        <v>27</v>
      </c>
      <c r="AQ15" s="311">
        <v>28</v>
      </c>
      <c r="AR15" s="311">
        <v>24</v>
      </c>
      <c r="AS15" s="311">
        <v>24</v>
      </c>
      <c r="AT15" s="312">
        <v>342</v>
      </c>
      <c r="AU15" s="313">
        <v>400</v>
      </c>
      <c r="AV15" s="363" t="s">
        <v>1309</v>
      </c>
    </row>
    <row r="16" spans="1:48">
      <c r="A16" s="298">
        <v>13</v>
      </c>
      <c r="B16" s="299"/>
      <c r="C16" s="300" t="s">
        <v>797</v>
      </c>
      <c r="D16" s="300" t="s">
        <v>293</v>
      </c>
      <c r="E16" s="301" t="s">
        <v>202</v>
      </c>
      <c r="F16" s="302">
        <v>162.10000000000002</v>
      </c>
      <c r="G16" s="303">
        <v>178.3</v>
      </c>
      <c r="H16" s="303">
        <v>202.10000000000002</v>
      </c>
      <c r="I16" s="303">
        <v>211.2</v>
      </c>
      <c r="J16" s="303">
        <v>151.69999999999999</v>
      </c>
      <c r="K16" s="303">
        <v>172.5</v>
      </c>
      <c r="L16" s="303">
        <v>219.20000000000002</v>
      </c>
      <c r="M16" s="303">
        <v>211.20000000000002</v>
      </c>
      <c r="N16" s="303">
        <v>145.9</v>
      </c>
      <c r="O16" s="303">
        <v>167.3</v>
      </c>
      <c r="P16" s="303">
        <v>172.2</v>
      </c>
      <c r="Q16" s="303">
        <v>182.5</v>
      </c>
      <c r="R16" s="304">
        <v>2176.2000000000003</v>
      </c>
      <c r="S16" s="305">
        <v>2000</v>
      </c>
      <c r="T16" s="364">
        <f t="shared" si="0"/>
        <v>1.0881000000000001</v>
      </c>
      <c r="U16" s="307">
        <v>16</v>
      </c>
      <c r="V16" s="308">
        <v>18</v>
      </c>
      <c r="W16" s="308">
        <v>20</v>
      </c>
      <c r="X16" s="308">
        <v>22</v>
      </c>
      <c r="Y16" s="308">
        <v>15</v>
      </c>
      <c r="Z16" s="308">
        <v>18</v>
      </c>
      <c r="AA16" s="308">
        <v>23</v>
      </c>
      <c r="AB16" s="308">
        <v>21</v>
      </c>
      <c r="AC16" s="308">
        <v>18</v>
      </c>
      <c r="AD16" s="308">
        <v>19</v>
      </c>
      <c r="AE16" s="308">
        <v>19</v>
      </c>
      <c r="AF16" s="308">
        <v>18</v>
      </c>
      <c r="AG16" s="309">
        <v>227</v>
      </c>
      <c r="AH16" s="310">
        <v>15</v>
      </c>
      <c r="AI16" s="311">
        <v>17</v>
      </c>
      <c r="AJ16" s="311">
        <v>16</v>
      </c>
      <c r="AK16" s="311">
        <v>21</v>
      </c>
      <c r="AL16" s="311">
        <v>14</v>
      </c>
      <c r="AM16" s="311">
        <v>15</v>
      </c>
      <c r="AN16" s="311">
        <v>21</v>
      </c>
      <c r="AO16" s="311">
        <v>21</v>
      </c>
      <c r="AP16" s="311">
        <v>14</v>
      </c>
      <c r="AQ16" s="311">
        <v>17</v>
      </c>
      <c r="AR16" s="311">
        <v>16</v>
      </c>
      <c r="AS16" s="311">
        <v>17</v>
      </c>
      <c r="AT16" s="312">
        <v>204</v>
      </c>
      <c r="AU16" s="313">
        <v>200</v>
      </c>
      <c r="AV16" s="363" t="s">
        <v>1310</v>
      </c>
    </row>
    <row r="17" spans="1:48">
      <c r="A17" s="298">
        <v>14</v>
      </c>
      <c r="B17" s="299"/>
      <c r="C17" s="300" t="s">
        <v>203</v>
      </c>
      <c r="D17" s="300" t="s">
        <v>204</v>
      </c>
      <c r="E17" s="301" t="s">
        <v>224</v>
      </c>
      <c r="F17" s="302">
        <v>286</v>
      </c>
      <c r="G17" s="303">
        <v>233.5</v>
      </c>
      <c r="H17" s="303">
        <v>217.5</v>
      </c>
      <c r="I17" s="303">
        <v>229</v>
      </c>
      <c r="J17" s="303">
        <v>192</v>
      </c>
      <c r="K17" s="303">
        <v>150.5</v>
      </c>
      <c r="L17" s="303">
        <v>173</v>
      </c>
      <c r="M17" s="303">
        <v>158</v>
      </c>
      <c r="N17" s="303">
        <v>121</v>
      </c>
      <c r="O17" s="303">
        <v>120</v>
      </c>
      <c r="P17" s="303">
        <v>149.5</v>
      </c>
      <c r="Q17" s="303">
        <v>141.5</v>
      </c>
      <c r="R17" s="304">
        <v>2171.5</v>
      </c>
      <c r="S17" s="305">
        <v>3600</v>
      </c>
      <c r="T17" s="364">
        <f t="shared" si="0"/>
        <v>0.60319444444444448</v>
      </c>
      <c r="U17" s="307">
        <v>28</v>
      </c>
      <c r="V17" s="308">
        <v>28</v>
      </c>
      <c r="W17" s="308">
        <v>27</v>
      </c>
      <c r="X17" s="308">
        <v>29</v>
      </c>
      <c r="Y17" s="308">
        <v>30</v>
      </c>
      <c r="Z17" s="308">
        <v>30</v>
      </c>
      <c r="AA17" s="308">
        <v>26</v>
      </c>
      <c r="AB17" s="308">
        <v>29</v>
      </c>
      <c r="AC17" s="308">
        <v>22</v>
      </c>
      <c r="AD17" s="308">
        <v>24</v>
      </c>
      <c r="AE17" s="308">
        <v>24</v>
      </c>
      <c r="AF17" s="308">
        <v>25</v>
      </c>
      <c r="AG17" s="309">
        <v>322</v>
      </c>
      <c r="AH17" s="310">
        <v>35</v>
      </c>
      <c r="AI17" s="311">
        <v>0</v>
      </c>
      <c r="AJ17" s="311">
        <v>30</v>
      </c>
      <c r="AK17" s="311">
        <v>0</v>
      </c>
      <c r="AL17" s="311">
        <v>0</v>
      </c>
      <c r="AM17" s="311">
        <v>0</v>
      </c>
      <c r="AN17" s="311">
        <v>0</v>
      </c>
      <c r="AO17" s="311">
        <v>0</v>
      </c>
      <c r="AP17" s="311">
        <v>0</v>
      </c>
      <c r="AQ17" s="311">
        <v>0</v>
      </c>
      <c r="AR17" s="311">
        <v>0</v>
      </c>
      <c r="AS17" s="311">
        <v>0</v>
      </c>
      <c r="AT17" s="312">
        <v>65</v>
      </c>
      <c r="AU17" s="313">
        <v>400</v>
      </c>
      <c r="AV17" s="363" t="s">
        <v>1299</v>
      </c>
    </row>
    <row r="18" spans="1:48">
      <c r="A18" s="298">
        <v>15</v>
      </c>
      <c r="B18" s="299"/>
      <c r="C18" s="300" t="s">
        <v>776</v>
      </c>
      <c r="D18" s="300" t="s">
        <v>124</v>
      </c>
      <c r="E18" s="301" t="s">
        <v>109</v>
      </c>
      <c r="F18" s="302">
        <v>123.9</v>
      </c>
      <c r="G18" s="303">
        <v>213.6</v>
      </c>
      <c r="H18" s="303">
        <v>216.5</v>
      </c>
      <c r="I18" s="303">
        <v>338.4</v>
      </c>
      <c r="J18" s="303">
        <v>310</v>
      </c>
      <c r="K18" s="303">
        <v>114.7</v>
      </c>
      <c r="L18" s="303">
        <v>61.5</v>
      </c>
      <c r="M18" s="303">
        <v>239.9</v>
      </c>
      <c r="N18" s="303">
        <v>94.1</v>
      </c>
      <c r="O18" s="303">
        <v>35.099999999999994</v>
      </c>
      <c r="P18" s="303">
        <v>147.30000000000001</v>
      </c>
      <c r="Q18" s="303">
        <v>206.7</v>
      </c>
      <c r="R18" s="304">
        <v>2101.6999999999998</v>
      </c>
      <c r="S18" s="305">
        <v>3500</v>
      </c>
      <c r="T18" s="364">
        <f t="shared" si="0"/>
        <v>0.60048571428571418</v>
      </c>
      <c r="U18" s="307">
        <v>19</v>
      </c>
      <c r="V18" s="308">
        <v>28</v>
      </c>
      <c r="W18" s="308">
        <v>25</v>
      </c>
      <c r="X18" s="308">
        <v>26</v>
      </c>
      <c r="Y18" s="308">
        <v>24</v>
      </c>
      <c r="Z18" s="308">
        <v>21</v>
      </c>
      <c r="AA18" s="308">
        <v>17</v>
      </c>
      <c r="AB18" s="308">
        <v>16</v>
      </c>
      <c r="AC18" s="308">
        <v>10</v>
      </c>
      <c r="AD18" s="308">
        <v>9</v>
      </c>
      <c r="AE18" s="308">
        <v>10</v>
      </c>
      <c r="AF18" s="308">
        <v>12</v>
      </c>
      <c r="AG18" s="309">
        <v>217</v>
      </c>
      <c r="AH18" s="310">
        <v>12</v>
      </c>
      <c r="AI18" s="311">
        <v>23</v>
      </c>
      <c r="AJ18" s="311">
        <v>22</v>
      </c>
      <c r="AK18" s="311">
        <v>40</v>
      </c>
      <c r="AL18" s="311">
        <v>43</v>
      </c>
      <c r="AM18" s="311">
        <v>11</v>
      </c>
      <c r="AN18" s="311">
        <v>7</v>
      </c>
      <c r="AO18" s="311">
        <v>26</v>
      </c>
      <c r="AP18" s="311">
        <v>18</v>
      </c>
      <c r="AQ18" s="311">
        <v>6</v>
      </c>
      <c r="AR18" s="311">
        <v>17</v>
      </c>
      <c r="AS18" s="311">
        <v>24</v>
      </c>
      <c r="AT18" s="312">
        <v>249</v>
      </c>
      <c r="AU18" s="313">
        <v>393</v>
      </c>
      <c r="AV18" s="363" t="s">
        <v>1302</v>
      </c>
    </row>
    <row r="19" spans="1:48">
      <c r="A19" s="298">
        <v>16</v>
      </c>
      <c r="B19" s="299"/>
      <c r="C19" s="300" t="s">
        <v>863</v>
      </c>
      <c r="D19" s="300" t="s">
        <v>150</v>
      </c>
      <c r="E19" s="301" t="s">
        <v>109</v>
      </c>
      <c r="F19" s="302">
        <v>175.39999999999998</v>
      </c>
      <c r="G19" s="303">
        <v>100.19999999999999</v>
      </c>
      <c r="H19" s="303">
        <v>296.90000000000003</v>
      </c>
      <c r="I19" s="303">
        <v>197.7</v>
      </c>
      <c r="J19" s="303">
        <v>505.2</v>
      </c>
      <c r="K19" s="303">
        <v>222</v>
      </c>
      <c r="L19" s="303">
        <v>56.2</v>
      </c>
      <c r="M19" s="303">
        <v>99.2</v>
      </c>
      <c r="N19" s="303">
        <v>96.8</v>
      </c>
      <c r="O19" s="303">
        <v>158</v>
      </c>
      <c r="P19" s="303">
        <v>0</v>
      </c>
      <c r="Q19" s="303">
        <v>78.099999999999994</v>
      </c>
      <c r="R19" s="304">
        <v>1985.7</v>
      </c>
      <c r="S19" s="305">
        <v>3000</v>
      </c>
      <c r="T19" s="364">
        <f t="shared" si="0"/>
        <v>0.66190000000000004</v>
      </c>
      <c r="U19" s="307">
        <v>14</v>
      </c>
      <c r="V19" s="308">
        <v>7</v>
      </c>
      <c r="W19" s="308">
        <v>18</v>
      </c>
      <c r="X19" s="308">
        <v>13</v>
      </c>
      <c r="Y19" s="308">
        <v>14</v>
      </c>
      <c r="Z19" s="308">
        <v>14</v>
      </c>
      <c r="AA19" s="308">
        <v>5</v>
      </c>
      <c r="AB19" s="308">
        <v>4</v>
      </c>
      <c r="AC19" s="308">
        <v>5</v>
      </c>
      <c r="AD19" s="308">
        <v>12</v>
      </c>
      <c r="AE19" s="308"/>
      <c r="AF19" s="308">
        <v>7</v>
      </c>
      <c r="AG19" s="309">
        <v>113</v>
      </c>
      <c r="AH19" s="310">
        <v>0</v>
      </c>
      <c r="AI19" s="311">
        <v>0</v>
      </c>
      <c r="AJ19" s="311">
        <v>0</v>
      </c>
      <c r="AK19" s="311">
        <v>0</v>
      </c>
      <c r="AL19" s="311">
        <v>0</v>
      </c>
      <c r="AM19" s="311">
        <v>0</v>
      </c>
      <c r="AN19" s="311">
        <v>0</v>
      </c>
      <c r="AO19" s="311">
        <v>0</v>
      </c>
      <c r="AP19" s="311">
        <v>0</v>
      </c>
      <c r="AQ19" s="311">
        <v>0</v>
      </c>
      <c r="AR19" s="311"/>
      <c r="AS19" s="311">
        <v>0</v>
      </c>
      <c r="AT19" s="312">
        <v>0</v>
      </c>
      <c r="AU19" s="313">
        <v>0</v>
      </c>
      <c r="AV19" s="363" t="s">
        <v>1313</v>
      </c>
    </row>
    <row r="20" spans="1:48">
      <c r="A20" s="298">
        <v>17</v>
      </c>
      <c r="B20" s="299"/>
      <c r="C20" s="300" t="s">
        <v>1058</v>
      </c>
      <c r="D20" s="300" t="s">
        <v>1190</v>
      </c>
      <c r="E20" s="301" t="s">
        <v>109</v>
      </c>
      <c r="F20" s="302">
        <v>152</v>
      </c>
      <c r="G20" s="303">
        <v>192.20000000000002</v>
      </c>
      <c r="H20" s="303">
        <v>187.8</v>
      </c>
      <c r="I20" s="303">
        <v>148.80000000000001</v>
      </c>
      <c r="J20" s="303">
        <v>138.6</v>
      </c>
      <c r="K20" s="303">
        <v>135.4</v>
      </c>
      <c r="L20" s="303">
        <v>141.10000000000002</v>
      </c>
      <c r="M20" s="303">
        <v>194.7</v>
      </c>
      <c r="N20" s="303">
        <v>198.10000000000002</v>
      </c>
      <c r="O20" s="303">
        <v>173</v>
      </c>
      <c r="P20" s="303">
        <v>156.69999999999999</v>
      </c>
      <c r="Q20" s="303">
        <v>111.10000000000001</v>
      </c>
      <c r="R20" s="304">
        <v>1929.5000000000002</v>
      </c>
      <c r="S20" s="305">
        <v>1800</v>
      </c>
      <c r="T20" s="364">
        <f t="shared" si="0"/>
        <v>1.0719444444444446</v>
      </c>
      <c r="U20" s="307">
        <v>18</v>
      </c>
      <c r="V20" s="308">
        <v>21</v>
      </c>
      <c r="W20" s="308">
        <v>19</v>
      </c>
      <c r="X20" s="308">
        <v>16</v>
      </c>
      <c r="Y20" s="308">
        <v>19</v>
      </c>
      <c r="Z20" s="308">
        <v>16</v>
      </c>
      <c r="AA20" s="308">
        <v>18</v>
      </c>
      <c r="AB20" s="308">
        <v>26</v>
      </c>
      <c r="AC20" s="308">
        <v>24</v>
      </c>
      <c r="AD20" s="308">
        <v>18</v>
      </c>
      <c r="AE20" s="308">
        <v>16</v>
      </c>
      <c r="AF20" s="308">
        <v>17</v>
      </c>
      <c r="AG20" s="309">
        <v>228</v>
      </c>
      <c r="AH20" s="310">
        <v>24</v>
      </c>
      <c r="AI20" s="311">
        <v>32</v>
      </c>
      <c r="AJ20" s="311">
        <v>30</v>
      </c>
      <c r="AK20" s="311">
        <v>25</v>
      </c>
      <c r="AL20" s="311">
        <v>31</v>
      </c>
      <c r="AM20" s="311">
        <v>21</v>
      </c>
      <c r="AN20" s="311">
        <v>36</v>
      </c>
      <c r="AO20" s="311">
        <v>34</v>
      </c>
      <c r="AP20" s="311">
        <v>25</v>
      </c>
      <c r="AQ20" s="311">
        <v>29</v>
      </c>
      <c r="AR20" s="311">
        <v>20</v>
      </c>
      <c r="AS20" s="311">
        <v>21</v>
      </c>
      <c r="AT20" s="312">
        <v>328</v>
      </c>
      <c r="AU20" s="313">
        <v>240</v>
      </c>
      <c r="AV20" s="363" t="s">
        <v>1338</v>
      </c>
    </row>
    <row r="21" spans="1:48">
      <c r="A21" s="298">
        <v>18</v>
      </c>
      <c r="B21" s="299"/>
      <c r="C21" s="300" t="s">
        <v>805</v>
      </c>
      <c r="D21" s="300" t="s">
        <v>166</v>
      </c>
      <c r="E21" s="301" t="s">
        <v>109</v>
      </c>
      <c r="F21" s="302">
        <v>157</v>
      </c>
      <c r="G21" s="303">
        <v>137</v>
      </c>
      <c r="H21" s="303">
        <v>156</v>
      </c>
      <c r="I21" s="303">
        <v>150</v>
      </c>
      <c r="J21" s="303">
        <v>151</v>
      </c>
      <c r="K21" s="303">
        <v>138</v>
      </c>
      <c r="L21" s="303">
        <v>151</v>
      </c>
      <c r="M21" s="303">
        <v>167</v>
      </c>
      <c r="N21" s="303">
        <v>150</v>
      </c>
      <c r="O21" s="303">
        <v>147</v>
      </c>
      <c r="P21" s="303">
        <v>160</v>
      </c>
      <c r="Q21" s="303">
        <v>159</v>
      </c>
      <c r="R21" s="304">
        <v>1823</v>
      </c>
      <c r="S21" s="305">
        <v>1800</v>
      </c>
      <c r="T21" s="364">
        <f t="shared" si="0"/>
        <v>1.0127777777777778</v>
      </c>
      <c r="U21" s="307">
        <v>11</v>
      </c>
      <c r="V21" s="308">
        <v>10</v>
      </c>
      <c r="W21" s="308">
        <v>11</v>
      </c>
      <c r="X21" s="308">
        <v>10</v>
      </c>
      <c r="Y21" s="308">
        <v>12</v>
      </c>
      <c r="Z21" s="308">
        <v>10</v>
      </c>
      <c r="AA21" s="308">
        <v>11</v>
      </c>
      <c r="AB21" s="308">
        <v>12</v>
      </c>
      <c r="AC21" s="308">
        <v>10</v>
      </c>
      <c r="AD21" s="308">
        <v>11</v>
      </c>
      <c r="AE21" s="308">
        <v>12</v>
      </c>
      <c r="AF21" s="308">
        <v>12</v>
      </c>
      <c r="AG21" s="309">
        <v>132</v>
      </c>
      <c r="AH21" s="310">
        <v>16</v>
      </c>
      <c r="AI21" s="311">
        <v>12</v>
      </c>
      <c r="AJ21" s="311">
        <v>14</v>
      </c>
      <c r="AK21" s="311">
        <v>14</v>
      </c>
      <c r="AL21" s="311">
        <v>13</v>
      </c>
      <c r="AM21" s="311">
        <v>12</v>
      </c>
      <c r="AN21" s="311">
        <v>13</v>
      </c>
      <c r="AO21" s="311">
        <v>14</v>
      </c>
      <c r="AP21" s="311">
        <v>13</v>
      </c>
      <c r="AQ21" s="311">
        <v>13</v>
      </c>
      <c r="AR21" s="311">
        <v>14</v>
      </c>
      <c r="AS21" s="311">
        <v>14</v>
      </c>
      <c r="AT21" s="312">
        <v>162</v>
      </c>
      <c r="AU21" s="313">
        <v>150</v>
      </c>
      <c r="AV21" s="363" t="s">
        <v>1314</v>
      </c>
    </row>
    <row r="22" spans="1:48">
      <c r="A22" s="298">
        <v>19</v>
      </c>
      <c r="B22" s="299" t="s">
        <v>308</v>
      </c>
      <c r="C22" s="300" t="s">
        <v>940</v>
      </c>
      <c r="D22" s="300" t="s">
        <v>941</v>
      </c>
      <c r="E22" s="301" t="s">
        <v>109</v>
      </c>
      <c r="F22" s="302">
        <v>55</v>
      </c>
      <c r="G22" s="303">
        <v>155</v>
      </c>
      <c r="H22" s="303">
        <v>150</v>
      </c>
      <c r="I22" s="303">
        <v>155</v>
      </c>
      <c r="J22" s="303">
        <v>360</v>
      </c>
      <c r="K22" s="303">
        <v>150</v>
      </c>
      <c r="L22" s="303">
        <v>180</v>
      </c>
      <c r="M22" s="303">
        <v>175</v>
      </c>
      <c r="N22" s="303">
        <v>155</v>
      </c>
      <c r="O22" s="303">
        <v>0</v>
      </c>
      <c r="P22" s="303">
        <v>0</v>
      </c>
      <c r="Q22" s="303">
        <v>0</v>
      </c>
      <c r="R22" s="304">
        <v>1535</v>
      </c>
      <c r="S22" s="305">
        <v>3600</v>
      </c>
      <c r="T22" s="364">
        <f t="shared" si="0"/>
        <v>0.42638888888888887</v>
      </c>
      <c r="U22" s="307">
        <v>11</v>
      </c>
      <c r="V22" s="308">
        <v>15</v>
      </c>
      <c r="W22" s="308">
        <v>20</v>
      </c>
      <c r="X22" s="308">
        <v>15</v>
      </c>
      <c r="Y22" s="308">
        <v>24</v>
      </c>
      <c r="Z22" s="308">
        <v>15</v>
      </c>
      <c r="AA22" s="308">
        <v>18</v>
      </c>
      <c r="AB22" s="308">
        <v>19</v>
      </c>
      <c r="AC22" s="308">
        <v>16</v>
      </c>
      <c r="AD22" s="308"/>
      <c r="AE22" s="308"/>
      <c r="AF22" s="308">
        <v>0</v>
      </c>
      <c r="AG22" s="309">
        <v>153</v>
      </c>
      <c r="AH22" s="310">
        <v>5</v>
      </c>
      <c r="AI22" s="311">
        <v>15</v>
      </c>
      <c r="AJ22" s="311">
        <v>15</v>
      </c>
      <c r="AK22" s="311">
        <v>12</v>
      </c>
      <c r="AL22" s="311">
        <v>36</v>
      </c>
      <c r="AM22" s="311">
        <v>15</v>
      </c>
      <c r="AN22" s="311">
        <v>18</v>
      </c>
      <c r="AO22" s="311">
        <v>16</v>
      </c>
      <c r="AP22" s="311">
        <v>16</v>
      </c>
      <c r="AQ22" s="311"/>
      <c r="AR22" s="311"/>
      <c r="AS22" s="311">
        <v>0</v>
      </c>
      <c r="AT22" s="312">
        <v>148</v>
      </c>
      <c r="AU22" s="313">
        <v>0</v>
      </c>
      <c r="AV22" s="363" t="s">
        <v>1316</v>
      </c>
    </row>
    <row r="23" spans="1:48">
      <c r="A23" s="314">
        <v>20</v>
      </c>
      <c r="B23" s="315"/>
      <c r="C23" s="316" t="s">
        <v>1069</v>
      </c>
      <c r="D23" s="316" t="s">
        <v>1070</v>
      </c>
      <c r="E23" s="317" t="s">
        <v>168</v>
      </c>
      <c r="F23" s="318">
        <v>114.8</v>
      </c>
      <c r="G23" s="319">
        <v>138</v>
      </c>
      <c r="H23" s="319">
        <v>122</v>
      </c>
      <c r="I23" s="319">
        <v>64</v>
      </c>
      <c r="J23" s="319">
        <v>61.5</v>
      </c>
      <c r="K23" s="319">
        <v>82</v>
      </c>
      <c r="L23" s="319">
        <v>189.7</v>
      </c>
      <c r="M23" s="319">
        <v>171</v>
      </c>
      <c r="N23" s="319">
        <v>128.4</v>
      </c>
      <c r="O23" s="319">
        <v>165</v>
      </c>
      <c r="P23" s="319">
        <v>136.89999999999998</v>
      </c>
      <c r="Q23" s="319">
        <v>145.69999999999999</v>
      </c>
      <c r="R23" s="320">
        <v>1519.0000000000002</v>
      </c>
      <c r="S23" s="321">
        <v>2000</v>
      </c>
      <c r="T23" s="365">
        <f t="shared" si="0"/>
        <v>0.75950000000000006</v>
      </c>
      <c r="U23" s="323">
        <v>10</v>
      </c>
      <c r="V23" s="324">
        <v>12</v>
      </c>
      <c r="W23" s="324">
        <v>11</v>
      </c>
      <c r="X23" s="324">
        <v>10</v>
      </c>
      <c r="Y23" s="324">
        <v>7</v>
      </c>
      <c r="Z23" s="324">
        <v>9</v>
      </c>
      <c r="AA23" s="324">
        <v>13</v>
      </c>
      <c r="AB23" s="324">
        <v>15</v>
      </c>
      <c r="AC23" s="324">
        <v>10</v>
      </c>
      <c r="AD23" s="324">
        <v>10</v>
      </c>
      <c r="AE23" s="324">
        <v>9</v>
      </c>
      <c r="AF23" s="324">
        <v>15</v>
      </c>
      <c r="AG23" s="325">
        <v>131</v>
      </c>
      <c r="AH23" s="326">
        <v>13</v>
      </c>
      <c r="AI23" s="327">
        <v>16</v>
      </c>
      <c r="AJ23" s="327">
        <v>13</v>
      </c>
      <c r="AK23" s="327">
        <v>8</v>
      </c>
      <c r="AL23" s="327">
        <v>7</v>
      </c>
      <c r="AM23" s="327">
        <v>11</v>
      </c>
      <c r="AN23" s="327">
        <v>20</v>
      </c>
      <c r="AO23" s="327">
        <v>22</v>
      </c>
      <c r="AP23" s="327">
        <v>14</v>
      </c>
      <c r="AQ23" s="327">
        <v>20</v>
      </c>
      <c r="AR23" s="327">
        <v>15</v>
      </c>
      <c r="AS23" s="327">
        <v>16</v>
      </c>
      <c r="AT23" s="328">
        <v>175</v>
      </c>
      <c r="AU23" s="329">
        <v>300</v>
      </c>
      <c r="AV23" s="363" t="s">
        <v>1328</v>
      </c>
    </row>
    <row r="24" spans="1:48">
      <c r="A24" s="298">
        <v>21</v>
      </c>
      <c r="B24" s="299"/>
      <c r="C24" s="300" t="s">
        <v>808</v>
      </c>
      <c r="D24" s="300" t="s">
        <v>911</v>
      </c>
      <c r="E24" s="301" t="s">
        <v>1425</v>
      </c>
      <c r="F24" s="302">
        <v>105</v>
      </c>
      <c r="G24" s="303">
        <v>162</v>
      </c>
      <c r="H24" s="303">
        <v>111</v>
      </c>
      <c r="I24" s="303">
        <v>128</v>
      </c>
      <c r="J24" s="303">
        <v>125</v>
      </c>
      <c r="K24" s="303">
        <v>102</v>
      </c>
      <c r="L24" s="303">
        <v>133</v>
      </c>
      <c r="M24" s="303">
        <v>150</v>
      </c>
      <c r="N24" s="303">
        <v>116</v>
      </c>
      <c r="O24" s="303">
        <v>137</v>
      </c>
      <c r="P24" s="303">
        <v>96</v>
      </c>
      <c r="Q24" s="303">
        <v>122</v>
      </c>
      <c r="R24" s="304">
        <v>1487</v>
      </c>
      <c r="S24" s="305">
        <v>2400</v>
      </c>
      <c r="T24" s="364">
        <f t="shared" si="0"/>
        <v>0.61958333333333337</v>
      </c>
      <c r="U24" s="307">
        <v>9</v>
      </c>
      <c r="V24" s="308">
        <v>13</v>
      </c>
      <c r="W24" s="308">
        <v>10</v>
      </c>
      <c r="X24" s="308">
        <v>11</v>
      </c>
      <c r="Y24" s="308">
        <v>12</v>
      </c>
      <c r="Z24" s="308">
        <v>10</v>
      </c>
      <c r="AA24" s="308">
        <v>12</v>
      </c>
      <c r="AB24" s="308">
        <v>14</v>
      </c>
      <c r="AC24" s="308">
        <v>11</v>
      </c>
      <c r="AD24" s="308">
        <v>13</v>
      </c>
      <c r="AE24" s="308">
        <v>9</v>
      </c>
      <c r="AF24" s="308">
        <v>11</v>
      </c>
      <c r="AG24" s="309">
        <v>135</v>
      </c>
      <c r="AH24" s="310">
        <v>0</v>
      </c>
      <c r="AI24" s="311">
        <v>0</v>
      </c>
      <c r="AJ24" s="311">
        <v>0</v>
      </c>
      <c r="AK24" s="311">
        <v>0</v>
      </c>
      <c r="AL24" s="311">
        <v>0</v>
      </c>
      <c r="AM24" s="311">
        <v>0</v>
      </c>
      <c r="AN24" s="311">
        <v>0</v>
      </c>
      <c r="AO24" s="311">
        <v>0</v>
      </c>
      <c r="AP24" s="311">
        <v>0</v>
      </c>
      <c r="AQ24" s="311">
        <v>0</v>
      </c>
      <c r="AR24" s="311">
        <v>0</v>
      </c>
      <c r="AS24" s="311">
        <v>0</v>
      </c>
      <c r="AT24" s="312">
        <v>0</v>
      </c>
      <c r="AU24" s="313">
        <v>0</v>
      </c>
      <c r="AV24" s="363" t="s">
        <v>1326</v>
      </c>
    </row>
    <row r="25" spans="1:48">
      <c r="A25" s="298">
        <v>22</v>
      </c>
      <c r="B25" s="299"/>
      <c r="C25" s="300" t="s">
        <v>804</v>
      </c>
      <c r="D25" s="300" t="s">
        <v>1047</v>
      </c>
      <c r="E25" s="301" t="s">
        <v>188</v>
      </c>
      <c r="F25" s="302">
        <v>92</v>
      </c>
      <c r="G25" s="303">
        <v>55</v>
      </c>
      <c r="H25" s="303">
        <v>109</v>
      </c>
      <c r="I25" s="303">
        <v>150</v>
      </c>
      <c r="J25" s="303">
        <v>179</v>
      </c>
      <c r="K25" s="303">
        <v>199</v>
      </c>
      <c r="L25" s="303">
        <v>113</v>
      </c>
      <c r="M25" s="303">
        <v>95</v>
      </c>
      <c r="N25" s="303">
        <v>107</v>
      </c>
      <c r="O25" s="303">
        <v>151</v>
      </c>
      <c r="P25" s="303">
        <v>132</v>
      </c>
      <c r="Q25" s="303">
        <v>92</v>
      </c>
      <c r="R25" s="304">
        <v>1474</v>
      </c>
      <c r="S25" s="305">
        <v>2500</v>
      </c>
      <c r="T25" s="364">
        <f t="shared" si="0"/>
        <v>0.58960000000000001</v>
      </c>
      <c r="U25" s="307">
        <v>14</v>
      </c>
      <c r="V25" s="308">
        <v>8</v>
      </c>
      <c r="W25" s="308">
        <v>17</v>
      </c>
      <c r="X25" s="308">
        <v>20</v>
      </c>
      <c r="Y25" s="308">
        <v>20</v>
      </c>
      <c r="Z25" s="308">
        <v>20</v>
      </c>
      <c r="AA25" s="308">
        <v>13</v>
      </c>
      <c r="AB25" s="308">
        <v>11</v>
      </c>
      <c r="AC25" s="308">
        <v>15</v>
      </c>
      <c r="AD25" s="308">
        <v>16</v>
      </c>
      <c r="AE25" s="308">
        <v>17</v>
      </c>
      <c r="AF25" s="308">
        <v>15</v>
      </c>
      <c r="AG25" s="309">
        <v>186</v>
      </c>
      <c r="AH25" s="310">
        <v>51</v>
      </c>
      <c r="AI25" s="311">
        <v>34</v>
      </c>
      <c r="AJ25" s="311">
        <v>45</v>
      </c>
      <c r="AK25" s="311">
        <v>58</v>
      </c>
      <c r="AL25" s="311">
        <v>35</v>
      </c>
      <c r="AM25" s="311">
        <v>47</v>
      </c>
      <c r="AN25" s="311">
        <v>47</v>
      </c>
      <c r="AO25" s="311">
        <v>20</v>
      </c>
      <c r="AP25" s="311">
        <v>38</v>
      </c>
      <c r="AQ25" s="311">
        <v>36</v>
      </c>
      <c r="AR25" s="311">
        <v>38</v>
      </c>
      <c r="AS25" s="311">
        <v>28</v>
      </c>
      <c r="AT25" s="312">
        <v>477</v>
      </c>
      <c r="AU25" s="313">
        <v>700</v>
      </c>
      <c r="AV25" s="363" t="s">
        <v>1320</v>
      </c>
    </row>
    <row r="26" spans="1:48">
      <c r="A26" s="298">
        <v>23</v>
      </c>
      <c r="B26" s="299" t="s">
        <v>308</v>
      </c>
      <c r="C26" s="300" t="s">
        <v>795</v>
      </c>
      <c r="D26" s="300" t="s">
        <v>275</v>
      </c>
      <c r="E26" s="301" t="s">
        <v>119</v>
      </c>
      <c r="F26" s="302">
        <v>102.2</v>
      </c>
      <c r="G26" s="303">
        <v>137.4</v>
      </c>
      <c r="H26" s="303">
        <v>142.80000000000001</v>
      </c>
      <c r="I26" s="303">
        <v>130.4</v>
      </c>
      <c r="J26" s="303">
        <v>103.6</v>
      </c>
      <c r="K26" s="303">
        <v>241.70000000000002</v>
      </c>
      <c r="L26" s="303">
        <v>188.7</v>
      </c>
      <c r="M26" s="303">
        <v>118.2</v>
      </c>
      <c r="N26" s="303">
        <v>132</v>
      </c>
      <c r="O26" s="303">
        <v>52.8</v>
      </c>
      <c r="P26" s="303">
        <v>80.8</v>
      </c>
      <c r="Q26" s="303">
        <v>40.799999999999997</v>
      </c>
      <c r="R26" s="304">
        <v>1471.4</v>
      </c>
      <c r="S26" s="305">
        <v>1500</v>
      </c>
      <c r="T26" s="364">
        <f t="shared" si="0"/>
        <v>0.98093333333333343</v>
      </c>
      <c r="U26" s="307">
        <v>19</v>
      </c>
      <c r="V26" s="308">
        <v>25</v>
      </c>
      <c r="W26" s="308">
        <v>23</v>
      </c>
      <c r="X26" s="308">
        <v>18</v>
      </c>
      <c r="Y26" s="308">
        <v>20</v>
      </c>
      <c r="Z26" s="308">
        <v>28</v>
      </c>
      <c r="AA26" s="308">
        <v>28</v>
      </c>
      <c r="AB26" s="308">
        <v>25</v>
      </c>
      <c r="AC26" s="308">
        <v>24</v>
      </c>
      <c r="AD26" s="308">
        <v>6</v>
      </c>
      <c r="AE26" s="308">
        <v>21</v>
      </c>
      <c r="AF26" s="308">
        <v>9</v>
      </c>
      <c r="AG26" s="309">
        <v>246</v>
      </c>
      <c r="AH26" s="310">
        <v>23</v>
      </c>
      <c r="AI26" s="311">
        <v>19</v>
      </c>
      <c r="AJ26" s="311">
        <v>26</v>
      </c>
      <c r="AK26" s="311">
        <v>27</v>
      </c>
      <c r="AL26" s="311">
        <v>60</v>
      </c>
      <c r="AM26" s="311">
        <v>45</v>
      </c>
      <c r="AN26" s="311">
        <v>41</v>
      </c>
      <c r="AO26" s="311">
        <v>21</v>
      </c>
      <c r="AP26" s="311">
        <v>22</v>
      </c>
      <c r="AQ26" s="311">
        <v>12</v>
      </c>
      <c r="AR26" s="311">
        <v>19</v>
      </c>
      <c r="AS26" s="311">
        <v>12</v>
      </c>
      <c r="AT26" s="312">
        <v>327</v>
      </c>
      <c r="AU26" s="313">
        <v>300</v>
      </c>
      <c r="AV26" s="363" t="s">
        <v>1315</v>
      </c>
    </row>
    <row r="27" spans="1:48">
      <c r="A27" s="298">
        <v>24</v>
      </c>
      <c r="B27" s="299"/>
      <c r="C27" s="300" t="s">
        <v>1183</v>
      </c>
      <c r="D27" s="300" t="s">
        <v>1260</v>
      </c>
      <c r="E27" s="301" t="s">
        <v>1426</v>
      </c>
      <c r="F27" s="302">
        <v>200</v>
      </c>
      <c r="G27" s="303">
        <v>180</v>
      </c>
      <c r="H27" s="303">
        <v>150.5</v>
      </c>
      <c r="I27" s="303">
        <v>132.5</v>
      </c>
      <c r="J27" s="303">
        <v>66</v>
      </c>
      <c r="K27" s="303">
        <v>123.5</v>
      </c>
      <c r="L27" s="303">
        <v>214.60000000000002</v>
      </c>
      <c r="M27" s="303">
        <v>119</v>
      </c>
      <c r="N27" s="303">
        <v>20</v>
      </c>
      <c r="O27" s="303">
        <v>30</v>
      </c>
      <c r="P27" s="303">
        <v>45</v>
      </c>
      <c r="Q27" s="303">
        <v>85</v>
      </c>
      <c r="R27" s="304">
        <v>1366.1</v>
      </c>
      <c r="S27" s="305">
        <v>3000</v>
      </c>
      <c r="T27" s="364">
        <f t="shared" si="0"/>
        <v>0.45536666666666664</v>
      </c>
      <c r="U27" s="307">
        <v>22</v>
      </c>
      <c r="V27" s="308">
        <v>20</v>
      </c>
      <c r="W27" s="308">
        <v>20</v>
      </c>
      <c r="X27" s="308">
        <v>20</v>
      </c>
      <c r="Y27" s="308">
        <v>8</v>
      </c>
      <c r="Z27" s="308">
        <v>15</v>
      </c>
      <c r="AA27" s="308">
        <v>22</v>
      </c>
      <c r="AB27" s="308">
        <v>12</v>
      </c>
      <c r="AC27" s="308">
        <v>7</v>
      </c>
      <c r="AD27" s="308">
        <v>4</v>
      </c>
      <c r="AE27" s="308">
        <v>6</v>
      </c>
      <c r="AF27" s="308">
        <v>8</v>
      </c>
      <c r="AG27" s="309">
        <v>164</v>
      </c>
      <c r="AH27" s="310">
        <v>0</v>
      </c>
      <c r="AI27" s="311">
        <v>0</v>
      </c>
      <c r="AJ27" s="311">
        <v>0</v>
      </c>
      <c r="AK27" s="311">
        <v>0</v>
      </c>
      <c r="AL27" s="311">
        <v>0</v>
      </c>
      <c r="AM27" s="311">
        <v>0</v>
      </c>
      <c r="AN27" s="311">
        <v>0</v>
      </c>
      <c r="AO27" s="311">
        <v>0</v>
      </c>
      <c r="AP27" s="311">
        <v>0</v>
      </c>
      <c r="AQ27" s="311">
        <v>0</v>
      </c>
      <c r="AR27" s="311">
        <v>0</v>
      </c>
      <c r="AS27" s="311">
        <v>0</v>
      </c>
      <c r="AT27" s="312">
        <v>0</v>
      </c>
      <c r="AU27" s="313">
        <v>0</v>
      </c>
      <c r="AV27" s="363" t="s">
        <v>1308</v>
      </c>
    </row>
    <row r="28" spans="1:48">
      <c r="A28" s="298">
        <v>25</v>
      </c>
      <c r="B28" s="299"/>
      <c r="C28" s="300" t="s">
        <v>822</v>
      </c>
      <c r="D28" s="300" t="s">
        <v>244</v>
      </c>
      <c r="E28" s="301" t="s">
        <v>109</v>
      </c>
      <c r="F28" s="302">
        <v>93</v>
      </c>
      <c r="G28" s="303">
        <v>63</v>
      </c>
      <c r="H28" s="303">
        <v>128</v>
      </c>
      <c r="I28" s="303">
        <v>190</v>
      </c>
      <c r="J28" s="303">
        <v>217</v>
      </c>
      <c r="K28" s="303">
        <v>180</v>
      </c>
      <c r="L28" s="303">
        <v>67</v>
      </c>
      <c r="M28" s="303">
        <v>102</v>
      </c>
      <c r="N28" s="303">
        <v>73</v>
      </c>
      <c r="O28" s="303">
        <v>19</v>
      </c>
      <c r="P28" s="303">
        <v>83</v>
      </c>
      <c r="Q28" s="303">
        <v>149.19999999999999</v>
      </c>
      <c r="R28" s="304">
        <v>1364.2</v>
      </c>
      <c r="S28" s="305">
        <v>1500</v>
      </c>
      <c r="T28" s="364">
        <f t="shared" si="0"/>
        <v>0.90946666666666665</v>
      </c>
      <c r="U28" s="307">
        <v>7</v>
      </c>
      <c r="V28" s="308">
        <v>11</v>
      </c>
      <c r="W28" s="308">
        <v>15</v>
      </c>
      <c r="X28" s="308">
        <v>18</v>
      </c>
      <c r="Y28" s="308">
        <v>19</v>
      </c>
      <c r="Z28" s="308">
        <v>10</v>
      </c>
      <c r="AA28" s="308">
        <v>11</v>
      </c>
      <c r="AB28" s="308">
        <v>11</v>
      </c>
      <c r="AC28" s="308">
        <v>10</v>
      </c>
      <c r="AD28" s="308">
        <v>4</v>
      </c>
      <c r="AE28" s="308">
        <v>14</v>
      </c>
      <c r="AF28" s="308">
        <v>14</v>
      </c>
      <c r="AG28" s="309">
        <v>144</v>
      </c>
      <c r="AH28" s="310">
        <v>0</v>
      </c>
      <c r="AI28" s="311">
        <v>0</v>
      </c>
      <c r="AJ28" s="311">
        <v>0</v>
      </c>
      <c r="AK28" s="311">
        <v>0</v>
      </c>
      <c r="AL28" s="311">
        <v>0</v>
      </c>
      <c r="AM28" s="311">
        <v>0</v>
      </c>
      <c r="AN28" s="311">
        <v>0</v>
      </c>
      <c r="AO28" s="311">
        <v>0</v>
      </c>
      <c r="AP28" s="311">
        <v>0</v>
      </c>
      <c r="AQ28" s="311">
        <v>0</v>
      </c>
      <c r="AR28" s="311">
        <v>0</v>
      </c>
      <c r="AS28" s="311">
        <v>0</v>
      </c>
      <c r="AT28" s="312">
        <v>0</v>
      </c>
      <c r="AU28" s="313">
        <v>0</v>
      </c>
      <c r="AV28" s="363" t="s">
        <v>1330</v>
      </c>
    </row>
    <row r="29" spans="1:48">
      <c r="A29" s="298">
        <v>26</v>
      </c>
      <c r="B29" s="299"/>
      <c r="C29" s="300" t="s">
        <v>806</v>
      </c>
      <c r="D29" s="300" t="s">
        <v>229</v>
      </c>
      <c r="E29" s="301" t="s">
        <v>109</v>
      </c>
      <c r="F29" s="302">
        <v>153.5</v>
      </c>
      <c r="G29" s="303">
        <v>87.8</v>
      </c>
      <c r="H29" s="303">
        <v>128.69999999999999</v>
      </c>
      <c r="I29" s="303">
        <v>142.6</v>
      </c>
      <c r="J29" s="303">
        <v>153.4</v>
      </c>
      <c r="K29" s="303">
        <v>121.3</v>
      </c>
      <c r="L29" s="303">
        <v>102.7</v>
      </c>
      <c r="M29" s="303">
        <v>113.8</v>
      </c>
      <c r="N29" s="303">
        <v>70.3</v>
      </c>
      <c r="O29" s="303">
        <v>33</v>
      </c>
      <c r="P29" s="303">
        <v>93</v>
      </c>
      <c r="Q29" s="303">
        <v>140.10000000000002</v>
      </c>
      <c r="R29" s="304">
        <v>1340.1999999999998</v>
      </c>
      <c r="S29" s="305">
        <v>2000</v>
      </c>
      <c r="T29" s="364">
        <f t="shared" si="0"/>
        <v>0.67009999999999992</v>
      </c>
      <c r="U29" s="307">
        <v>17</v>
      </c>
      <c r="V29" s="308">
        <v>12</v>
      </c>
      <c r="W29" s="308">
        <v>17</v>
      </c>
      <c r="X29" s="308">
        <v>21</v>
      </c>
      <c r="Y29" s="308">
        <v>22</v>
      </c>
      <c r="Z29" s="308">
        <v>16</v>
      </c>
      <c r="AA29" s="308">
        <v>15</v>
      </c>
      <c r="AB29" s="308">
        <v>15</v>
      </c>
      <c r="AC29" s="308">
        <v>9</v>
      </c>
      <c r="AD29" s="308">
        <v>4</v>
      </c>
      <c r="AE29" s="308">
        <v>14</v>
      </c>
      <c r="AF29" s="308">
        <v>19</v>
      </c>
      <c r="AG29" s="309">
        <v>181</v>
      </c>
      <c r="AH29" s="310">
        <v>20</v>
      </c>
      <c r="AI29" s="311">
        <v>15</v>
      </c>
      <c r="AJ29" s="311">
        <v>20</v>
      </c>
      <c r="AK29" s="311">
        <v>30</v>
      </c>
      <c r="AL29" s="311">
        <v>25</v>
      </c>
      <c r="AM29" s="311">
        <v>20</v>
      </c>
      <c r="AN29" s="311">
        <v>17</v>
      </c>
      <c r="AO29" s="311">
        <v>16</v>
      </c>
      <c r="AP29" s="311">
        <v>11</v>
      </c>
      <c r="AQ29" s="311">
        <v>10</v>
      </c>
      <c r="AR29" s="311">
        <v>20</v>
      </c>
      <c r="AS29" s="311">
        <v>22</v>
      </c>
      <c r="AT29" s="312">
        <v>226</v>
      </c>
      <c r="AU29" s="313">
        <v>300</v>
      </c>
      <c r="AV29" s="363" t="s">
        <v>1332</v>
      </c>
    </row>
    <row r="30" spans="1:48">
      <c r="A30" s="298">
        <v>27</v>
      </c>
      <c r="B30" s="299" t="s">
        <v>308</v>
      </c>
      <c r="C30" s="300" t="s">
        <v>1266</v>
      </c>
      <c r="D30" s="300" t="s">
        <v>1267</v>
      </c>
      <c r="E30" s="301" t="s">
        <v>1427</v>
      </c>
      <c r="F30" s="302">
        <v>86.300000000000011</v>
      </c>
      <c r="G30" s="303">
        <v>115.7</v>
      </c>
      <c r="H30" s="303">
        <v>106</v>
      </c>
      <c r="I30" s="303">
        <v>63</v>
      </c>
      <c r="J30" s="303">
        <v>80</v>
      </c>
      <c r="K30" s="303">
        <v>150.5</v>
      </c>
      <c r="L30" s="303">
        <v>81.599999999999994</v>
      </c>
      <c r="M30" s="303">
        <v>113</v>
      </c>
      <c r="N30" s="303">
        <v>140</v>
      </c>
      <c r="O30" s="303">
        <v>122.3</v>
      </c>
      <c r="P30" s="303">
        <v>142</v>
      </c>
      <c r="Q30" s="303">
        <v>83</v>
      </c>
      <c r="R30" s="304">
        <v>1283.4000000000001</v>
      </c>
      <c r="S30" s="305">
        <v>2000</v>
      </c>
      <c r="T30" s="364">
        <f t="shared" si="0"/>
        <v>0.64170000000000005</v>
      </c>
      <c r="U30" s="307">
        <v>16</v>
      </c>
      <c r="V30" s="308">
        <v>19</v>
      </c>
      <c r="W30" s="308">
        <v>22</v>
      </c>
      <c r="X30" s="308">
        <v>13</v>
      </c>
      <c r="Y30" s="308">
        <v>15</v>
      </c>
      <c r="Z30" s="308">
        <v>20</v>
      </c>
      <c r="AA30" s="308">
        <v>13</v>
      </c>
      <c r="AB30" s="308">
        <v>22</v>
      </c>
      <c r="AC30" s="308">
        <v>23</v>
      </c>
      <c r="AD30" s="308">
        <v>16</v>
      </c>
      <c r="AE30" s="308">
        <v>24</v>
      </c>
      <c r="AF30" s="308">
        <v>11</v>
      </c>
      <c r="AG30" s="309">
        <v>214</v>
      </c>
      <c r="AH30" s="310">
        <v>12</v>
      </c>
      <c r="AI30" s="311">
        <v>27</v>
      </c>
      <c r="AJ30" s="311">
        <v>0</v>
      </c>
      <c r="AK30" s="311">
        <v>0</v>
      </c>
      <c r="AL30" s="311">
        <v>0</v>
      </c>
      <c r="AM30" s="311">
        <v>0</v>
      </c>
      <c r="AN30" s="311">
        <v>0</v>
      </c>
      <c r="AO30" s="311">
        <v>0</v>
      </c>
      <c r="AP30" s="311">
        <v>0</v>
      </c>
      <c r="AQ30" s="311">
        <v>0</v>
      </c>
      <c r="AR30" s="311">
        <v>0</v>
      </c>
      <c r="AS30" s="311">
        <v>0</v>
      </c>
      <c r="AT30" s="312">
        <v>39</v>
      </c>
      <c r="AU30" s="313">
        <v>0</v>
      </c>
      <c r="AV30" s="363" t="s">
        <v>1331</v>
      </c>
    </row>
    <row r="31" spans="1:48">
      <c r="A31" s="298">
        <v>28</v>
      </c>
      <c r="B31" s="299"/>
      <c r="C31" s="300" t="s">
        <v>809</v>
      </c>
      <c r="D31" s="300" t="s">
        <v>122</v>
      </c>
      <c r="E31" s="301" t="s">
        <v>109</v>
      </c>
      <c r="F31" s="302">
        <v>121.9</v>
      </c>
      <c r="G31" s="303">
        <v>114</v>
      </c>
      <c r="H31" s="303">
        <v>54.4</v>
      </c>
      <c r="I31" s="303">
        <v>155.1</v>
      </c>
      <c r="J31" s="303">
        <v>133.5</v>
      </c>
      <c r="K31" s="303">
        <v>235.5</v>
      </c>
      <c r="L31" s="303">
        <v>78.5</v>
      </c>
      <c r="M31" s="303">
        <v>37</v>
      </c>
      <c r="N31" s="303">
        <v>34</v>
      </c>
      <c r="O31" s="303">
        <v>79</v>
      </c>
      <c r="P31" s="303">
        <v>155</v>
      </c>
      <c r="Q31" s="303">
        <v>72</v>
      </c>
      <c r="R31" s="304">
        <v>1269.9000000000001</v>
      </c>
      <c r="S31" s="305">
        <v>1200</v>
      </c>
      <c r="T31" s="364">
        <f t="shared" si="0"/>
        <v>1.0582500000000001</v>
      </c>
      <c r="U31" s="307">
        <v>7</v>
      </c>
      <c r="V31" s="308">
        <v>10</v>
      </c>
      <c r="W31" s="308">
        <v>6</v>
      </c>
      <c r="X31" s="308">
        <v>10</v>
      </c>
      <c r="Y31" s="308">
        <v>13</v>
      </c>
      <c r="Z31" s="308">
        <v>10</v>
      </c>
      <c r="AA31" s="308">
        <v>8</v>
      </c>
      <c r="AB31" s="308">
        <v>6</v>
      </c>
      <c r="AC31" s="308">
        <v>3</v>
      </c>
      <c r="AD31" s="308">
        <v>7</v>
      </c>
      <c r="AE31" s="308">
        <v>8</v>
      </c>
      <c r="AF31" s="308">
        <v>6</v>
      </c>
      <c r="AG31" s="309">
        <v>94</v>
      </c>
      <c r="AH31" s="310">
        <v>0</v>
      </c>
      <c r="AI31" s="311">
        <v>0</v>
      </c>
      <c r="AJ31" s="311">
        <v>0</v>
      </c>
      <c r="AK31" s="311">
        <v>0</v>
      </c>
      <c r="AL31" s="311">
        <v>0</v>
      </c>
      <c r="AM31" s="311">
        <v>0</v>
      </c>
      <c r="AN31" s="311">
        <v>0</v>
      </c>
      <c r="AO31" s="311">
        <v>0</v>
      </c>
      <c r="AP31" s="311">
        <v>0</v>
      </c>
      <c r="AQ31" s="311">
        <v>0</v>
      </c>
      <c r="AR31" s="311">
        <v>0</v>
      </c>
      <c r="AS31" s="311">
        <v>0</v>
      </c>
      <c r="AT31" s="312">
        <v>0</v>
      </c>
      <c r="AU31" s="313">
        <v>0</v>
      </c>
      <c r="AV31" s="363" t="s">
        <v>1365</v>
      </c>
    </row>
    <row r="32" spans="1:48">
      <c r="A32" s="298">
        <v>29</v>
      </c>
      <c r="B32" s="299"/>
      <c r="C32" s="300" t="s">
        <v>819</v>
      </c>
      <c r="D32" s="300" t="s">
        <v>691</v>
      </c>
      <c r="E32" s="301" t="s">
        <v>692</v>
      </c>
      <c r="F32" s="302">
        <v>115</v>
      </c>
      <c r="G32" s="303">
        <v>110</v>
      </c>
      <c r="H32" s="303">
        <v>110</v>
      </c>
      <c r="I32" s="303">
        <v>142</v>
      </c>
      <c r="J32" s="303">
        <v>152</v>
      </c>
      <c r="K32" s="303">
        <v>125</v>
      </c>
      <c r="L32" s="303">
        <v>97.5</v>
      </c>
      <c r="M32" s="303">
        <v>82</v>
      </c>
      <c r="N32" s="303">
        <v>45</v>
      </c>
      <c r="O32" s="303">
        <v>102.5</v>
      </c>
      <c r="P32" s="303">
        <v>87.5</v>
      </c>
      <c r="Q32" s="303">
        <v>50</v>
      </c>
      <c r="R32" s="304">
        <v>1218.5</v>
      </c>
      <c r="S32" s="305">
        <v>1500</v>
      </c>
      <c r="T32" s="364">
        <f t="shared" si="0"/>
        <v>0.81233333333333335</v>
      </c>
      <c r="U32" s="307">
        <v>24</v>
      </c>
      <c r="V32" s="308">
        <v>21</v>
      </c>
      <c r="W32" s="308">
        <v>17</v>
      </c>
      <c r="X32" s="308">
        <v>21</v>
      </c>
      <c r="Y32" s="308">
        <v>18</v>
      </c>
      <c r="Z32" s="308">
        <v>21</v>
      </c>
      <c r="AA32" s="308">
        <v>9</v>
      </c>
      <c r="AB32" s="308">
        <v>12</v>
      </c>
      <c r="AC32" s="308">
        <v>7</v>
      </c>
      <c r="AD32" s="308">
        <v>14</v>
      </c>
      <c r="AE32" s="308">
        <v>15</v>
      </c>
      <c r="AF32" s="308">
        <v>10</v>
      </c>
      <c r="AG32" s="309">
        <v>189</v>
      </c>
      <c r="AH32" s="310">
        <v>0</v>
      </c>
      <c r="AI32" s="311">
        <v>0</v>
      </c>
      <c r="AJ32" s="311">
        <v>0</v>
      </c>
      <c r="AK32" s="311">
        <v>0</v>
      </c>
      <c r="AL32" s="311">
        <v>0</v>
      </c>
      <c r="AM32" s="311">
        <v>0</v>
      </c>
      <c r="AN32" s="311">
        <v>0</v>
      </c>
      <c r="AO32" s="311">
        <v>0</v>
      </c>
      <c r="AP32" s="311">
        <v>0</v>
      </c>
      <c r="AQ32" s="311">
        <v>0</v>
      </c>
      <c r="AR32" s="311">
        <v>0</v>
      </c>
      <c r="AS32" s="311">
        <v>0</v>
      </c>
      <c r="AT32" s="312">
        <v>0</v>
      </c>
      <c r="AU32" s="313">
        <v>0</v>
      </c>
      <c r="AV32" s="363" t="s">
        <v>1319</v>
      </c>
    </row>
    <row r="33" spans="1:48">
      <c r="A33" s="314">
        <v>30</v>
      </c>
      <c r="B33" s="315"/>
      <c r="C33" s="316" t="s">
        <v>862</v>
      </c>
      <c r="D33" s="316" t="s">
        <v>151</v>
      </c>
      <c r="E33" s="317" t="s">
        <v>197</v>
      </c>
      <c r="F33" s="318">
        <v>75.399999999999991</v>
      </c>
      <c r="G33" s="319">
        <v>29.700000000000003</v>
      </c>
      <c r="H33" s="319">
        <v>47.2</v>
      </c>
      <c r="I33" s="319">
        <v>103.30000000000001</v>
      </c>
      <c r="J33" s="319">
        <v>47.5</v>
      </c>
      <c r="K33" s="319">
        <v>83.7</v>
      </c>
      <c r="L33" s="319">
        <v>64</v>
      </c>
      <c r="M33" s="319">
        <v>142.30000000000001</v>
      </c>
      <c r="N33" s="319">
        <v>141.80000000000001</v>
      </c>
      <c r="O33" s="319">
        <v>178.7</v>
      </c>
      <c r="P33" s="319">
        <v>139</v>
      </c>
      <c r="Q33" s="319">
        <v>163.1</v>
      </c>
      <c r="R33" s="320">
        <v>1215.7</v>
      </c>
      <c r="S33" s="321">
        <v>1200</v>
      </c>
      <c r="T33" s="365">
        <f t="shared" si="0"/>
        <v>1.0130833333333333</v>
      </c>
      <c r="U33" s="323">
        <v>9</v>
      </c>
      <c r="V33" s="324">
        <v>7</v>
      </c>
      <c r="W33" s="324">
        <v>10</v>
      </c>
      <c r="X33" s="324">
        <v>17</v>
      </c>
      <c r="Y33" s="324">
        <v>8</v>
      </c>
      <c r="Z33" s="324">
        <v>16</v>
      </c>
      <c r="AA33" s="324">
        <v>11</v>
      </c>
      <c r="AB33" s="324">
        <v>21</v>
      </c>
      <c r="AC33" s="324">
        <v>23</v>
      </c>
      <c r="AD33" s="324">
        <v>18</v>
      </c>
      <c r="AE33" s="324">
        <v>21</v>
      </c>
      <c r="AF33" s="324">
        <v>21</v>
      </c>
      <c r="AG33" s="325">
        <v>182</v>
      </c>
      <c r="AH33" s="326">
        <v>9</v>
      </c>
      <c r="AI33" s="327">
        <v>4</v>
      </c>
      <c r="AJ33" s="327">
        <v>6</v>
      </c>
      <c r="AK33" s="327">
        <v>12</v>
      </c>
      <c r="AL33" s="327">
        <v>5</v>
      </c>
      <c r="AM33" s="327">
        <v>12</v>
      </c>
      <c r="AN33" s="327">
        <v>9</v>
      </c>
      <c r="AO33" s="327">
        <v>15</v>
      </c>
      <c r="AP33" s="327">
        <v>16</v>
      </c>
      <c r="AQ33" s="327">
        <v>20</v>
      </c>
      <c r="AR33" s="327">
        <v>15</v>
      </c>
      <c r="AS33" s="327">
        <v>19</v>
      </c>
      <c r="AT33" s="328">
        <v>142</v>
      </c>
      <c r="AU33" s="329">
        <v>150</v>
      </c>
      <c r="AV33" s="363" t="s">
        <v>1340</v>
      </c>
    </row>
    <row r="34" spans="1:48">
      <c r="A34" s="298">
        <v>31</v>
      </c>
      <c r="B34" s="299"/>
      <c r="C34" s="300" t="s">
        <v>1428</v>
      </c>
      <c r="D34" s="300" t="s">
        <v>1429</v>
      </c>
      <c r="E34" s="301" t="s">
        <v>1148</v>
      </c>
      <c r="F34" s="302">
        <v>107.7</v>
      </c>
      <c r="G34" s="303">
        <v>131.79999999999998</v>
      </c>
      <c r="H34" s="303">
        <v>41.5</v>
      </c>
      <c r="I34" s="303">
        <v>65.8</v>
      </c>
      <c r="J34" s="303">
        <v>121.5</v>
      </c>
      <c r="K34" s="303">
        <v>122.6</v>
      </c>
      <c r="L34" s="303">
        <v>120.2</v>
      </c>
      <c r="M34" s="303">
        <v>114.00000000000001</v>
      </c>
      <c r="N34" s="303">
        <v>86.5</v>
      </c>
      <c r="O34" s="303">
        <v>82</v>
      </c>
      <c r="P34" s="303">
        <v>70.699999999999989</v>
      </c>
      <c r="Q34" s="303">
        <v>147.80000000000001</v>
      </c>
      <c r="R34" s="304">
        <v>1212.0999999999999</v>
      </c>
      <c r="S34" s="305">
        <v>1200</v>
      </c>
      <c r="T34" s="364">
        <f t="shared" si="0"/>
        <v>1.0100833333333332</v>
      </c>
      <c r="U34" s="307">
        <v>14</v>
      </c>
      <c r="V34" s="308">
        <v>16</v>
      </c>
      <c r="W34" s="308">
        <v>6</v>
      </c>
      <c r="X34" s="308">
        <v>11</v>
      </c>
      <c r="Y34" s="308">
        <v>16</v>
      </c>
      <c r="Z34" s="308">
        <v>14</v>
      </c>
      <c r="AA34" s="308">
        <v>14</v>
      </c>
      <c r="AB34" s="308">
        <v>15</v>
      </c>
      <c r="AC34" s="308">
        <v>11</v>
      </c>
      <c r="AD34" s="308">
        <v>9</v>
      </c>
      <c r="AE34" s="308">
        <v>8</v>
      </c>
      <c r="AF34" s="308">
        <v>17</v>
      </c>
      <c r="AG34" s="309">
        <v>151</v>
      </c>
      <c r="AH34" s="310">
        <v>22</v>
      </c>
      <c r="AI34" s="311">
        <v>25</v>
      </c>
      <c r="AJ34" s="311">
        <v>9</v>
      </c>
      <c r="AK34" s="311">
        <v>15</v>
      </c>
      <c r="AL34" s="311">
        <v>23</v>
      </c>
      <c r="AM34" s="311">
        <v>23</v>
      </c>
      <c r="AN34" s="311">
        <v>19</v>
      </c>
      <c r="AO34" s="311">
        <v>20</v>
      </c>
      <c r="AP34" s="311">
        <v>23</v>
      </c>
      <c r="AQ34" s="311">
        <v>52</v>
      </c>
      <c r="AR34" s="311">
        <v>15</v>
      </c>
      <c r="AS34" s="311">
        <v>27</v>
      </c>
      <c r="AT34" s="312">
        <v>273</v>
      </c>
      <c r="AU34" s="313">
        <v>0</v>
      </c>
      <c r="AV34" s="363" t="s">
        <v>1443</v>
      </c>
    </row>
    <row r="35" spans="1:48">
      <c r="A35" s="298">
        <v>32</v>
      </c>
      <c r="B35" s="299"/>
      <c r="C35" s="300" t="s">
        <v>861</v>
      </c>
      <c r="D35" s="300" t="s">
        <v>287</v>
      </c>
      <c r="E35" s="301" t="s">
        <v>109</v>
      </c>
      <c r="F35" s="302">
        <v>101</v>
      </c>
      <c r="G35" s="303">
        <v>114</v>
      </c>
      <c r="H35" s="303">
        <v>105</v>
      </c>
      <c r="I35" s="303">
        <v>121</v>
      </c>
      <c r="J35" s="303">
        <v>134</v>
      </c>
      <c r="K35" s="303">
        <v>170</v>
      </c>
      <c r="L35" s="303">
        <v>137</v>
      </c>
      <c r="M35" s="303">
        <v>156</v>
      </c>
      <c r="N35" s="303">
        <v>74</v>
      </c>
      <c r="O35" s="303">
        <v>44</v>
      </c>
      <c r="P35" s="303">
        <v>17</v>
      </c>
      <c r="Q35" s="303">
        <v>25</v>
      </c>
      <c r="R35" s="304">
        <v>1198</v>
      </c>
      <c r="S35" s="305">
        <v>600</v>
      </c>
      <c r="T35" s="364">
        <f t="shared" si="0"/>
        <v>1.9966666666666666</v>
      </c>
      <c r="U35" s="307">
        <v>19</v>
      </c>
      <c r="V35" s="308">
        <v>22</v>
      </c>
      <c r="W35" s="308">
        <v>21</v>
      </c>
      <c r="X35" s="308">
        <v>24</v>
      </c>
      <c r="Y35" s="308">
        <v>23</v>
      </c>
      <c r="Z35" s="308">
        <v>24</v>
      </c>
      <c r="AA35" s="308">
        <v>26</v>
      </c>
      <c r="AB35" s="308">
        <v>26</v>
      </c>
      <c r="AC35" s="308">
        <v>12</v>
      </c>
      <c r="AD35" s="308">
        <v>9</v>
      </c>
      <c r="AE35" s="308">
        <v>4</v>
      </c>
      <c r="AF35" s="308">
        <v>5</v>
      </c>
      <c r="AG35" s="309">
        <v>215</v>
      </c>
      <c r="AH35" s="310">
        <v>0</v>
      </c>
      <c r="AI35" s="311">
        <v>0</v>
      </c>
      <c r="AJ35" s="311">
        <v>0</v>
      </c>
      <c r="AK35" s="311">
        <v>0</v>
      </c>
      <c r="AL35" s="311">
        <v>0</v>
      </c>
      <c r="AM35" s="311">
        <v>0</v>
      </c>
      <c r="AN35" s="311">
        <v>0</v>
      </c>
      <c r="AO35" s="311">
        <v>0</v>
      </c>
      <c r="AP35" s="311">
        <v>0</v>
      </c>
      <c r="AQ35" s="311">
        <v>0</v>
      </c>
      <c r="AR35" s="311">
        <v>0</v>
      </c>
      <c r="AS35" s="311">
        <v>4</v>
      </c>
      <c r="AT35" s="312">
        <v>4</v>
      </c>
      <c r="AU35" s="313">
        <v>0</v>
      </c>
      <c r="AV35" s="363" t="s">
        <v>1366</v>
      </c>
    </row>
    <row r="36" spans="1:48">
      <c r="A36" s="298">
        <v>33</v>
      </c>
      <c r="B36" s="299"/>
      <c r="C36" s="300" t="s">
        <v>818</v>
      </c>
      <c r="D36" s="300" t="s">
        <v>163</v>
      </c>
      <c r="E36" s="301" t="s">
        <v>109</v>
      </c>
      <c r="F36" s="302">
        <v>15</v>
      </c>
      <c r="G36" s="303">
        <v>53</v>
      </c>
      <c r="H36" s="303">
        <v>38</v>
      </c>
      <c r="I36" s="303">
        <v>114</v>
      </c>
      <c r="J36" s="303">
        <v>124</v>
      </c>
      <c r="K36" s="303">
        <v>64</v>
      </c>
      <c r="L36" s="303">
        <v>99</v>
      </c>
      <c r="M36" s="303">
        <v>253</v>
      </c>
      <c r="N36" s="303">
        <v>57</v>
      </c>
      <c r="O36" s="303">
        <v>95</v>
      </c>
      <c r="P36" s="303">
        <v>127</v>
      </c>
      <c r="Q36" s="303">
        <v>134</v>
      </c>
      <c r="R36" s="304">
        <v>1173</v>
      </c>
      <c r="S36" s="305">
        <v>1200</v>
      </c>
      <c r="T36" s="364">
        <f t="shared" si="0"/>
        <v>0.97750000000000004</v>
      </c>
      <c r="U36" s="307">
        <v>1</v>
      </c>
      <c r="V36" s="308">
        <v>5</v>
      </c>
      <c r="W36" s="308">
        <v>3</v>
      </c>
      <c r="X36" s="308">
        <v>7</v>
      </c>
      <c r="Y36" s="308">
        <v>9</v>
      </c>
      <c r="Z36" s="308">
        <v>5</v>
      </c>
      <c r="AA36" s="308">
        <v>5</v>
      </c>
      <c r="AB36" s="308">
        <v>19</v>
      </c>
      <c r="AC36" s="308">
        <v>4</v>
      </c>
      <c r="AD36" s="308">
        <v>7</v>
      </c>
      <c r="AE36" s="308">
        <v>8</v>
      </c>
      <c r="AF36" s="308">
        <v>10</v>
      </c>
      <c r="AG36" s="309">
        <v>83</v>
      </c>
      <c r="AH36" s="310">
        <v>2</v>
      </c>
      <c r="AI36" s="311">
        <v>7</v>
      </c>
      <c r="AJ36" s="311">
        <v>4</v>
      </c>
      <c r="AK36" s="311">
        <v>14</v>
      </c>
      <c r="AL36" s="311">
        <v>14</v>
      </c>
      <c r="AM36" s="311">
        <v>7</v>
      </c>
      <c r="AN36" s="311">
        <v>12</v>
      </c>
      <c r="AO36" s="311">
        <v>28</v>
      </c>
      <c r="AP36" s="311">
        <v>5</v>
      </c>
      <c r="AQ36" s="311">
        <v>10</v>
      </c>
      <c r="AR36" s="311">
        <v>12</v>
      </c>
      <c r="AS36" s="311">
        <v>13</v>
      </c>
      <c r="AT36" s="312">
        <v>128</v>
      </c>
      <c r="AU36" s="313">
        <v>1400</v>
      </c>
      <c r="AV36" s="363" t="s">
        <v>1353</v>
      </c>
    </row>
    <row r="37" spans="1:48">
      <c r="A37" s="298">
        <v>34</v>
      </c>
      <c r="B37" s="299"/>
      <c r="C37" s="300" t="s">
        <v>849</v>
      </c>
      <c r="D37" s="300" t="s">
        <v>140</v>
      </c>
      <c r="E37" s="301" t="s">
        <v>109</v>
      </c>
      <c r="F37" s="302">
        <v>107</v>
      </c>
      <c r="G37" s="303">
        <v>90</v>
      </c>
      <c r="H37" s="303">
        <v>92</v>
      </c>
      <c r="I37" s="303">
        <v>85</v>
      </c>
      <c r="J37" s="303">
        <v>87</v>
      </c>
      <c r="K37" s="303">
        <v>87</v>
      </c>
      <c r="L37" s="303">
        <v>95</v>
      </c>
      <c r="M37" s="303">
        <v>126</v>
      </c>
      <c r="N37" s="303">
        <v>100</v>
      </c>
      <c r="O37" s="303">
        <v>99</v>
      </c>
      <c r="P37" s="303">
        <v>100</v>
      </c>
      <c r="Q37" s="303">
        <v>99</v>
      </c>
      <c r="R37" s="304">
        <v>1167</v>
      </c>
      <c r="S37" s="305">
        <v>1500</v>
      </c>
      <c r="T37" s="364">
        <f t="shared" si="0"/>
        <v>0.77800000000000002</v>
      </c>
      <c r="U37" s="307">
        <v>30</v>
      </c>
      <c r="V37" s="308">
        <v>31</v>
      </c>
      <c r="W37" s="308">
        <v>30</v>
      </c>
      <c r="X37" s="308">
        <v>31</v>
      </c>
      <c r="Y37" s="308">
        <v>31</v>
      </c>
      <c r="Z37" s="308">
        <v>30</v>
      </c>
      <c r="AA37" s="308">
        <v>31</v>
      </c>
      <c r="AB37" s="308">
        <v>30</v>
      </c>
      <c r="AC37" s="308">
        <v>31</v>
      </c>
      <c r="AD37" s="308">
        <v>31</v>
      </c>
      <c r="AE37" s="308">
        <v>28</v>
      </c>
      <c r="AF37" s="308">
        <v>31</v>
      </c>
      <c r="AG37" s="309">
        <v>365</v>
      </c>
      <c r="AH37" s="310">
        <v>13</v>
      </c>
      <c r="AI37" s="311">
        <v>11</v>
      </c>
      <c r="AJ37" s="311">
        <v>13</v>
      </c>
      <c r="AK37" s="311">
        <v>11</v>
      </c>
      <c r="AL37" s="311">
        <v>12</v>
      </c>
      <c r="AM37" s="311">
        <v>11</v>
      </c>
      <c r="AN37" s="311">
        <v>12</v>
      </c>
      <c r="AO37" s="311">
        <v>18</v>
      </c>
      <c r="AP37" s="311">
        <v>12</v>
      </c>
      <c r="AQ37" s="311">
        <v>12</v>
      </c>
      <c r="AR37" s="311">
        <v>12</v>
      </c>
      <c r="AS37" s="311">
        <v>12</v>
      </c>
      <c r="AT37" s="312">
        <v>149</v>
      </c>
      <c r="AU37" s="313">
        <v>190</v>
      </c>
      <c r="AV37" s="363" t="s">
        <v>1327</v>
      </c>
    </row>
    <row r="38" spans="1:48">
      <c r="A38" s="298">
        <v>35</v>
      </c>
      <c r="B38" s="299"/>
      <c r="C38" s="300" t="s">
        <v>794</v>
      </c>
      <c r="D38" s="300" t="s">
        <v>155</v>
      </c>
      <c r="E38" s="301" t="s">
        <v>158</v>
      </c>
      <c r="F38" s="302">
        <v>94</v>
      </c>
      <c r="G38" s="303">
        <v>105</v>
      </c>
      <c r="H38" s="303">
        <v>142</v>
      </c>
      <c r="I38" s="303">
        <v>137</v>
      </c>
      <c r="J38" s="303">
        <v>136</v>
      </c>
      <c r="K38" s="303">
        <v>132</v>
      </c>
      <c r="L38" s="303">
        <v>70</v>
      </c>
      <c r="M38" s="303">
        <v>64</v>
      </c>
      <c r="N38" s="303">
        <v>105</v>
      </c>
      <c r="O38" s="303">
        <v>56</v>
      </c>
      <c r="P38" s="303">
        <v>82</v>
      </c>
      <c r="Q38" s="303">
        <v>34</v>
      </c>
      <c r="R38" s="304">
        <v>1157</v>
      </c>
      <c r="S38" s="305">
        <v>1200</v>
      </c>
      <c r="T38" s="364">
        <f t="shared" si="0"/>
        <v>0.96416666666666662</v>
      </c>
      <c r="U38" s="307">
        <v>6</v>
      </c>
      <c r="V38" s="308">
        <v>13</v>
      </c>
      <c r="W38" s="308">
        <v>12</v>
      </c>
      <c r="X38" s="308">
        <v>18</v>
      </c>
      <c r="Y38" s="308">
        <v>17</v>
      </c>
      <c r="Z38" s="308">
        <v>15</v>
      </c>
      <c r="AA38" s="308">
        <v>10</v>
      </c>
      <c r="AB38" s="308">
        <v>8</v>
      </c>
      <c r="AC38" s="308">
        <v>9</v>
      </c>
      <c r="AD38" s="308">
        <v>6</v>
      </c>
      <c r="AE38" s="308">
        <v>9</v>
      </c>
      <c r="AF38" s="308">
        <v>5</v>
      </c>
      <c r="AG38" s="309">
        <v>128</v>
      </c>
      <c r="AH38" s="310">
        <v>0</v>
      </c>
      <c r="AI38" s="311">
        <v>0</v>
      </c>
      <c r="AJ38" s="311">
        <v>0</v>
      </c>
      <c r="AK38" s="311">
        <v>0</v>
      </c>
      <c r="AL38" s="311">
        <v>0</v>
      </c>
      <c r="AM38" s="311">
        <v>0</v>
      </c>
      <c r="AN38" s="311">
        <v>0</v>
      </c>
      <c r="AO38" s="311">
        <v>0</v>
      </c>
      <c r="AP38" s="311">
        <v>0</v>
      </c>
      <c r="AQ38" s="311">
        <v>0</v>
      </c>
      <c r="AR38" s="311">
        <v>0</v>
      </c>
      <c r="AS38" s="311">
        <v>0</v>
      </c>
      <c r="AT38" s="312">
        <v>0</v>
      </c>
      <c r="AU38" s="313">
        <v>0</v>
      </c>
      <c r="AV38" s="363" t="s">
        <v>1318</v>
      </c>
    </row>
    <row r="39" spans="1:48">
      <c r="A39" s="298">
        <v>36</v>
      </c>
      <c r="B39" s="299"/>
      <c r="C39" s="300" t="s">
        <v>839</v>
      </c>
      <c r="D39" s="300" t="s">
        <v>255</v>
      </c>
      <c r="E39" s="301" t="s">
        <v>188</v>
      </c>
      <c r="F39" s="302">
        <v>112</v>
      </c>
      <c r="G39" s="303">
        <v>108</v>
      </c>
      <c r="H39" s="303">
        <v>121</v>
      </c>
      <c r="I39" s="303">
        <v>120</v>
      </c>
      <c r="J39" s="303">
        <v>93</v>
      </c>
      <c r="K39" s="303">
        <v>47</v>
      </c>
      <c r="L39" s="303">
        <v>27</v>
      </c>
      <c r="M39" s="303">
        <v>58</v>
      </c>
      <c r="N39" s="303">
        <v>95</v>
      </c>
      <c r="O39" s="303">
        <v>99</v>
      </c>
      <c r="P39" s="303">
        <v>103</v>
      </c>
      <c r="Q39" s="303">
        <v>100</v>
      </c>
      <c r="R39" s="304">
        <v>1083</v>
      </c>
      <c r="S39" s="305">
        <v>1200</v>
      </c>
      <c r="T39" s="364">
        <f t="shared" si="0"/>
        <v>0.90249999999999997</v>
      </c>
      <c r="U39" s="307">
        <v>14</v>
      </c>
      <c r="V39" s="308">
        <v>15</v>
      </c>
      <c r="W39" s="308">
        <v>18</v>
      </c>
      <c r="X39" s="308">
        <v>16</v>
      </c>
      <c r="Y39" s="308">
        <v>21</v>
      </c>
      <c r="Z39" s="308">
        <v>10</v>
      </c>
      <c r="AA39" s="308">
        <v>5</v>
      </c>
      <c r="AB39" s="308">
        <v>11</v>
      </c>
      <c r="AC39" s="308">
        <v>13</v>
      </c>
      <c r="AD39" s="308">
        <v>15</v>
      </c>
      <c r="AE39" s="308">
        <v>13</v>
      </c>
      <c r="AF39" s="308">
        <v>15</v>
      </c>
      <c r="AG39" s="309">
        <v>166</v>
      </c>
      <c r="AH39" s="310">
        <v>0</v>
      </c>
      <c r="AI39" s="311">
        <v>0</v>
      </c>
      <c r="AJ39" s="311">
        <v>0</v>
      </c>
      <c r="AK39" s="311">
        <v>0</v>
      </c>
      <c r="AL39" s="311">
        <v>0</v>
      </c>
      <c r="AM39" s="311">
        <v>0</v>
      </c>
      <c r="AN39" s="311">
        <v>0</v>
      </c>
      <c r="AO39" s="311">
        <v>0</v>
      </c>
      <c r="AP39" s="311">
        <v>0</v>
      </c>
      <c r="AQ39" s="311">
        <v>0</v>
      </c>
      <c r="AR39" s="311">
        <v>0</v>
      </c>
      <c r="AS39" s="311">
        <v>0</v>
      </c>
      <c r="AT39" s="312">
        <v>0</v>
      </c>
      <c r="AU39" s="313">
        <v>0</v>
      </c>
      <c r="AV39" s="363" t="s">
        <v>1323</v>
      </c>
    </row>
    <row r="40" spans="1:48">
      <c r="A40" s="298">
        <v>37</v>
      </c>
      <c r="B40" s="299"/>
      <c r="C40" s="300" t="s">
        <v>845</v>
      </c>
      <c r="D40" s="300" t="s">
        <v>247</v>
      </c>
      <c r="E40" s="301" t="s">
        <v>109</v>
      </c>
      <c r="F40" s="302">
        <v>64.3</v>
      </c>
      <c r="G40" s="303">
        <v>78.900000000000006</v>
      </c>
      <c r="H40" s="303">
        <v>91.3</v>
      </c>
      <c r="I40" s="303">
        <v>89.8</v>
      </c>
      <c r="J40" s="303">
        <v>64.099999999999994</v>
      </c>
      <c r="K40" s="303">
        <v>92.7</v>
      </c>
      <c r="L40" s="303">
        <v>88.6</v>
      </c>
      <c r="M40" s="303">
        <v>87</v>
      </c>
      <c r="N40" s="303">
        <v>96.1</v>
      </c>
      <c r="O40" s="303">
        <v>84.300000000000011</v>
      </c>
      <c r="P40" s="303">
        <v>110</v>
      </c>
      <c r="Q40" s="303">
        <v>98.8</v>
      </c>
      <c r="R40" s="304">
        <v>1045.8999999999999</v>
      </c>
      <c r="S40" s="305">
        <v>1000</v>
      </c>
      <c r="T40" s="364">
        <f t="shared" si="0"/>
        <v>1.0458999999999998</v>
      </c>
      <c r="U40" s="307">
        <v>5</v>
      </c>
      <c r="V40" s="308">
        <v>6</v>
      </c>
      <c r="W40" s="308">
        <v>6</v>
      </c>
      <c r="X40" s="308">
        <v>6</v>
      </c>
      <c r="Y40" s="308">
        <v>6</v>
      </c>
      <c r="Z40" s="308">
        <v>7</v>
      </c>
      <c r="AA40" s="308">
        <v>6</v>
      </c>
      <c r="AB40" s="308">
        <v>6</v>
      </c>
      <c r="AC40" s="308">
        <v>7</v>
      </c>
      <c r="AD40" s="308">
        <v>5</v>
      </c>
      <c r="AE40" s="308">
        <v>6</v>
      </c>
      <c r="AF40" s="308">
        <v>6</v>
      </c>
      <c r="AG40" s="309">
        <v>72</v>
      </c>
      <c r="AH40" s="310">
        <v>0</v>
      </c>
      <c r="AI40" s="311">
        <v>0</v>
      </c>
      <c r="AJ40" s="311">
        <v>0</v>
      </c>
      <c r="AK40" s="311">
        <v>0</v>
      </c>
      <c r="AL40" s="311">
        <v>0</v>
      </c>
      <c r="AM40" s="311">
        <v>0</v>
      </c>
      <c r="AN40" s="311">
        <v>0</v>
      </c>
      <c r="AO40" s="311">
        <v>0</v>
      </c>
      <c r="AP40" s="311">
        <v>0</v>
      </c>
      <c r="AQ40" s="311">
        <v>0</v>
      </c>
      <c r="AR40" s="311">
        <v>0</v>
      </c>
      <c r="AS40" s="311">
        <v>0</v>
      </c>
      <c r="AT40" s="312">
        <v>0</v>
      </c>
      <c r="AU40" s="313">
        <v>0</v>
      </c>
      <c r="AV40" s="363" t="s">
        <v>1346</v>
      </c>
    </row>
    <row r="41" spans="1:48">
      <c r="A41" s="298">
        <v>38</v>
      </c>
      <c r="B41" s="299"/>
      <c r="C41" s="300" t="s">
        <v>915</v>
      </c>
      <c r="D41" s="300" t="s">
        <v>916</v>
      </c>
      <c r="E41" s="301" t="s">
        <v>149</v>
      </c>
      <c r="F41" s="302">
        <v>92.1</v>
      </c>
      <c r="G41" s="303">
        <v>136</v>
      </c>
      <c r="H41" s="303">
        <v>165.6</v>
      </c>
      <c r="I41" s="303">
        <v>104.9</v>
      </c>
      <c r="J41" s="303">
        <v>95.2</v>
      </c>
      <c r="K41" s="303">
        <v>71.099999999999994</v>
      </c>
      <c r="L41" s="303">
        <v>107.39999999999999</v>
      </c>
      <c r="M41" s="303">
        <v>41</v>
      </c>
      <c r="N41" s="303">
        <v>58.7</v>
      </c>
      <c r="O41" s="303">
        <v>62.800000000000004</v>
      </c>
      <c r="P41" s="303">
        <v>57</v>
      </c>
      <c r="Q41" s="303">
        <v>46.8</v>
      </c>
      <c r="R41" s="304">
        <v>1038.6000000000001</v>
      </c>
      <c r="S41" s="305">
        <v>1600</v>
      </c>
      <c r="T41" s="364">
        <f t="shared" si="0"/>
        <v>0.64912500000000006</v>
      </c>
      <c r="U41" s="307">
        <v>11</v>
      </c>
      <c r="V41" s="308">
        <v>14</v>
      </c>
      <c r="W41" s="308">
        <v>17</v>
      </c>
      <c r="X41" s="308">
        <v>10</v>
      </c>
      <c r="Y41" s="308">
        <v>13</v>
      </c>
      <c r="Z41" s="308">
        <v>10</v>
      </c>
      <c r="AA41" s="308">
        <v>11</v>
      </c>
      <c r="AB41" s="308">
        <v>8</v>
      </c>
      <c r="AC41" s="308">
        <v>7</v>
      </c>
      <c r="AD41" s="308">
        <v>7</v>
      </c>
      <c r="AE41" s="308">
        <v>8</v>
      </c>
      <c r="AF41" s="308">
        <v>7</v>
      </c>
      <c r="AG41" s="309">
        <v>123</v>
      </c>
      <c r="AH41" s="310">
        <v>11</v>
      </c>
      <c r="AI41" s="311">
        <v>13</v>
      </c>
      <c r="AJ41" s="311">
        <v>17</v>
      </c>
      <c r="AK41" s="311">
        <v>9</v>
      </c>
      <c r="AL41" s="311">
        <v>19</v>
      </c>
      <c r="AM41" s="311">
        <v>9</v>
      </c>
      <c r="AN41" s="311">
        <v>12</v>
      </c>
      <c r="AO41" s="311">
        <v>9</v>
      </c>
      <c r="AP41" s="311">
        <v>10</v>
      </c>
      <c r="AQ41" s="311">
        <v>12</v>
      </c>
      <c r="AR41" s="311">
        <v>0</v>
      </c>
      <c r="AS41" s="311">
        <v>0</v>
      </c>
      <c r="AT41" s="312">
        <v>121</v>
      </c>
      <c r="AU41" s="313">
        <v>220</v>
      </c>
      <c r="AV41" s="363" t="s">
        <v>1337</v>
      </c>
    </row>
    <row r="42" spans="1:48">
      <c r="A42" s="298">
        <v>39</v>
      </c>
      <c r="B42" s="299"/>
      <c r="C42" s="300" t="s">
        <v>810</v>
      </c>
      <c r="D42" s="300" t="s">
        <v>1060</v>
      </c>
      <c r="E42" s="301" t="s">
        <v>1137</v>
      </c>
      <c r="F42" s="302">
        <v>76.2</v>
      </c>
      <c r="G42" s="303">
        <v>44</v>
      </c>
      <c r="H42" s="303">
        <v>114.6</v>
      </c>
      <c r="I42" s="303">
        <v>85.6</v>
      </c>
      <c r="J42" s="303">
        <v>18</v>
      </c>
      <c r="K42" s="303">
        <v>53.6</v>
      </c>
      <c r="L42" s="303">
        <v>53.6</v>
      </c>
      <c r="M42" s="303">
        <v>44</v>
      </c>
      <c r="N42" s="303">
        <v>39.5</v>
      </c>
      <c r="O42" s="303">
        <v>152.80000000000001</v>
      </c>
      <c r="P42" s="303">
        <v>162.30000000000001</v>
      </c>
      <c r="Q42" s="303">
        <v>130.10000000000002</v>
      </c>
      <c r="R42" s="304">
        <v>974.30000000000007</v>
      </c>
      <c r="S42" s="305">
        <v>2000</v>
      </c>
      <c r="T42" s="364">
        <f t="shared" si="0"/>
        <v>0.48715000000000003</v>
      </c>
      <c r="U42" s="307">
        <v>8</v>
      </c>
      <c r="V42" s="308">
        <v>4</v>
      </c>
      <c r="W42" s="308">
        <v>11</v>
      </c>
      <c r="X42" s="308">
        <v>8</v>
      </c>
      <c r="Y42" s="308">
        <v>4</v>
      </c>
      <c r="Z42" s="308">
        <v>6</v>
      </c>
      <c r="AA42" s="308">
        <v>6</v>
      </c>
      <c r="AB42" s="308">
        <v>7</v>
      </c>
      <c r="AC42" s="308">
        <v>5</v>
      </c>
      <c r="AD42" s="308">
        <v>14</v>
      </c>
      <c r="AE42" s="308">
        <v>13</v>
      </c>
      <c r="AF42" s="308">
        <v>11</v>
      </c>
      <c r="AG42" s="309">
        <v>97</v>
      </c>
      <c r="AH42" s="310">
        <v>0</v>
      </c>
      <c r="AI42" s="311">
        <v>0</v>
      </c>
      <c r="AJ42" s="311">
        <v>0</v>
      </c>
      <c r="AK42" s="311">
        <v>0</v>
      </c>
      <c r="AL42" s="311">
        <v>0</v>
      </c>
      <c r="AM42" s="311">
        <v>0</v>
      </c>
      <c r="AN42" s="311">
        <v>0</v>
      </c>
      <c r="AO42" s="311">
        <v>0</v>
      </c>
      <c r="AP42" s="311">
        <v>0</v>
      </c>
      <c r="AQ42" s="311">
        <v>0</v>
      </c>
      <c r="AR42" s="311">
        <v>0</v>
      </c>
      <c r="AS42" s="311">
        <v>0</v>
      </c>
      <c r="AT42" s="312">
        <v>0</v>
      </c>
      <c r="AU42" s="313">
        <v>0</v>
      </c>
      <c r="AV42" s="363" t="s">
        <v>1317</v>
      </c>
    </row>
    <row r="43" spans="1:48">
      <c r="A43" s="314">
        <v>40</v>
      </c>
      <c r="B43" s="315"/>
      <c r="C43" s="316" t="s">
        <v>791</v>
      </c>
      <c r="D43" s="316" t="s">
        <v>792</v>
      </c>
      <c r="E43" s="317" t="s">
        <v>109</v>
      </c>
      <c r="F43" s="318">
        <v>100.6</v>
      </c>
      <c r="G43" s="319">
        <v>101.7</v>
      </c>
      <c r="H43" s="319">
        <v>118.3</v>
      </c>
      <c r="I43" s="319">
        <v>107.4</v>
      </c>
      <c r="J43" s="319">
        <v>100.9</v>
      </c>
      <c r="K43" s="319">
        <v>106.69999999999999</v>
      </c>
      <c r="L43" s="319">
        <v>116.8</v>
      </c>
      <c r="M43" s="319">
        <v>38.799999999999997</v>
      </c>
      <c r="N43" s="319">
        <v>19.3</v>
      </c>
      <c r="O43" s="319">
        <v>47.2</v>
      </c>
      <c r="P43" s="319">
        <v>44.2</v>
      </c>
      <c r="Q43" s="319">
        <v>32.799999999999997</v>
      </c>
      <c r="R43" s="320">
        <v>934.69999999999982</v>
      </c>
      <c r="S43" s="321">
        <v>1800</v>
      </c>
      <c r="T43" s="365">
        <f t="shared" si="0"/>
        <v>0.51927777777777773</v>
      </c>
      <c r="U43" s="323">
        <v>10</v>
      </c>
      <c r="V43" s="324">
        <v>11</v>
      </c>
      <c r="W43" s="324">
        <v>8</v>
      </c>
      <c r="X43" s="324">
        <v>9</v>
      </c>
      <c r="Y43" s="324">
        <v>10</v>
      </c>
      <c r="Z43" s="324">
        <v>8</v>
      </c>
      <c r="AA43" s="324">
        <v>9</v>
      </c>
      <c r="AB43" s="324">
        <v>3</v>
      </c>
      <c r="AC43" s="324">
        <v>2</v>
      </c>
      <c r="AD43" s="324">
        <v>4</v>
      </c>
      <c r="AE43" s="324">
        <v>5</v>
      </c>
      <c r="AF43" s="324">
        <v>3</v>
      </c>
      <c r="AG43" s="325">
        <v>82</v>
      </c>
      <c r="AH43" s="326">
        <v>10</v>
      </c>
      <c r="AI43" s="327">
        <v>10</v>
      </c>
      <c r="AJ43" s="327">
        <v>13</v>
      </c>
      <c r="AK43" s="327">
        <v>11</v>
      </c>
      <c r="AL43" s="327">
        <v>12</v>
      </c>
      <c r="AM43" s="327">
        <v>11</v>
      </c>
      <c r="AN43" s="327">
        <v>14</v>
      </c>
      <c r="AO43" s="327">
        <v>6</v>
      </c>
      <c r="AP43" s="327">
        <v>4</v>
      </c>
      <c r="AQ43" s="327">
        <v>6</v>
      </c>
      <c r="AR43" s="327">
        <v>7</v>
      </c>
      <c r="AS43" s="327">
        <v>6</v>
      </c>
      <c r="AT43" s="328">
        <v>110</v>
      </c>
      <c r="AU43" s="329">
        <v>250</v>
      </c>
      <c r="AV43" s="363" t="s">
        <v>1321</v>
      </c>
    </row>
    <row r="44" spans="1:48">
      <c r="A44" s="298">
        <v>41</v>
      </c>
      <c r="B44" s="299"/>
      <c r="C44" s="300" t="s">
        <v>1273</v>
      </c>
      <c r="D44" s="300" t="s">
        <v>1274</v>
      </c>
      <c r="E44" s="301" t="s">
        <v>109</v>
      </c>
      <c r="F44" s="302">
        <v>144.30000000000001</v>
      </c>
      <c r="G44" s="303">
        <v>101.4</v>
      </c>
      <c r="H44" s="303">
        <v>106.4</v>
      </c>
      <c r="I44" s="303">
        <v>100.6</v>
      </c>
      <c r="J44" s="303">
        <v>80.5</v>
      </c>
      <c r="K44" s="303">
        <v>86</v>
      </c>
      <c r="L44" s="303">
        <v>17</v>
      </c>
      <c r="M44" s="303">
        <v>60</v>
      </c>
      <c r="N44" s="303">
        <v>23.4</v>
      </c>
      <c r="O44" s="303">
        <v>54.3</v>
      </c>
      <c r="P44" s="303">
        <v>51.6</v>
      </c>
      <c r="Q44" s="303">
        <v>99.300000000000011</v>
      </c>
      <c r="R44" s="304">
        <v>924.8</v>
      </c>
      <c r="S44" s="305">
        <v>1200</v>
      </c>
      <c r="T44" s="364">
        <f t="shared" si="0"/>
        <v>0.77066666666666661</v>
      </c>
      <c r="U44" s="307">
        <v>17</v>
      </c>
      <c r="V44" s="308">
        <v>11</v>
      </c>
      <c r="W44" s="308">
        <v>15</v>
      </c>
      <c r="X44" s="308">
        <v>11</v>
      </c>
      <c r="Y44" s="308">
        <v>8</v>
      </c>
      <c r="Z44" s="308">
        <v>10</v>
      </c>
      <c r="AA44" s="308">
        <v>2</v>
      </c>
      <c r="AB44" s="308">
        <v>6</v>
      </c>
      <c r="AC44" s="308">
        <v>4</v>
      </c>
      <c r="AD44" s="308">
        <v>9</v>
      </c>
      <c r="AE44" s="308">
        <v>9</v>
      </c>
      <c r="AF44" s="308">
        <v>18</v>
      </c>
      <c r="AG44" s="309">
        <v>120</v>
      </c>
      <c r="AH44" s="310">
        <v>0</v>
      </c>
      <c r="AI44" s="311">
        <v>0</v>
      </c>
      <c r="AJ44" s="311">
        <v>0</v>
      </c>
      <c r="AK44" s="311">
        <v>0</v>
      </c>
      <c r="AL44" s="311">
        <v>0</v>
      </c>
      <c r="AM44" s="311">
        <v>0</v>
      </c>
      <c r="AN44" s="311">
        <v>0</v>
      </c>
      <c r="AO44" s="311">
        <v>0</v>
      </c>
      <c r="AP44" s="311">
        <v>0</v>
      </c>
      <c r="AQ44" s="311">
        <v>0</v>
      </c>
      <c r="AR44" s="311">
        <v>0</v>
      </c>
      <c r="AS44" s="311">
        <v>0</v>
      </c>
      <c r="AT44" s="312">
        <v>0</v>
      </c>
      <c r="AU44" s="313">
        <v>0</v>
      </c>
      <c r="AV44" s="363" t="s">
        <v>1352</v>
      </c>
    </row>
    <row r="45" spans="1:48">
      <c r="A45" s="298">
        <v>42</v>
      </c>
      <c r="B45" s="299"/>
      <c r="C45" s="300" t="s">
        <v>1430</v>
      </c>
      <c r="D45" s="300" t="s">
        <v>1431</v>
      </c>
      <c r="E45" s="301" t="s">
        <v>1432</v>
      </c>
      <c r="F45" s="302">
        <v>80</v>
      </c>
      <c r="G45" s="303">
        <v>96</v>
      </c>
      <c r="H45" s="303">
        <v>61</v>
      </c>
      <c r="I45" s="303">
        <v>108</v>
      </c>
      <c r="J45" s="303">
        <v>98</v>
      </c>
      <c r="K45" s="303">
        <v>111</v>
      </c>
      <c r="L45" s="303">
        <v>117</v>
      </c>
      <c r="M45" s="303">
        <v>97</v>
      </c>
      <c r="N45" s="303">
        <v>77</v>
      </c>
      <c r="O45" s="303">
        <v>30</v>
      </c>
      <c r="P45" s="303">
        <v>3</v>
      </c>
      <c r="Q45" s="303">
        <v>21</v>
      </c>
      <c r="R45" s="304">
        <v>899</v>
      </c>
      <c r="S45" s="305">
        <v>1000</v>
      </c>
      <c r="T45" s="364">
        <f t="shared" si="0"/>
        <v>0.89900000000000002</v>
      </c>
      <c r="U45" s="307">
        <v>17</v>
      </c>
      <c r="V45" s="308">
        <v>18</v>
      </c>
      <c r="W45" s="308">
        <v>13</v>
      </c>
      <c r="X45" s="308">
        <v>20</v>
      </c>
      <c r="Y45" s="308">
        <v>20</v>
      </c>
      <c r="Z45" s="308">
        <v>20</v>
      </c>
      <c r="AA45" s="308">
        <v>22</v>
      </c>
      <c r="AB45" s="308">
        <v>18</v>
      </c>
      <c r="AC45" s="308">
        <v>17</v>
      </c>
      <c r="AD45" s="308">
        <v>8</v>
      </c>
      <c r="AE45" s="308">
        <v>1</v>
      </c>
      <c r="AF45" s="308">
        <v>7</v>
      </c>
      <c r="AG45" s="309">
        <v>181</v>
      </c>
      <c r="AH45" s="310">
        <v>20</v>
      </c>
      <c r="AI45" s="311">
        <v>22</v>
      </c>
      <c r="AJ45" s="311">
        <v>15</v>
      </c>
      <c r="AK45" s="311">
        <v>25</v>
      </c>
      <c r="AL45" s="311">
        <v>30</v>
      </c>
      <c r="AM45" s="311">
        <v>30</v>
      </c>
      <c r="AN45" s="311">
        <v>30</v>
      </c>
      <c r="AO45" s="311">
        <v>27</v>
      </c>
      <c r="AP45" s="311">
        <v>22</v>
      </c>
      <c r="AQ45" s="311">
        <v>10</v>
      </c>
      <c r="AR45" s="311">
        <v>1</v>
      </c>
      <c r="AS45" s="311">
        <v>7</v>
      </c>
      <c r="AT45" s="312">
        <v>239</v>
      </c>
      <c r="AU45" s="313">
        <v>240</v>
      </c>
      <c r="AV45" s="363" t="s">
        <v>1444</v>
      </c>
    </row>
    <row r="46" spans="1:48">
      <c r="A46" s="298">
        <v>43</v>
      </c>
      <c r="B46" s="299"/>
      <c r="C46" s="300" t="s">
        <v>1145</v>
      </c>
      <c r="D46" s="300" t="s">
        <v>1146</v>
      </c>
      <c r="E46" s="301" t="s">
        <v>109</v>
      </c>
      <c r="F46" s="302">
        <v>50</v>
      </c>
      <c r="G46" s="303">
        <v>89</v>
      </c>
      <c r="H46" s="303">
        <v>36</v>
      </c>
      <c r="I46" s="303">
        <v>106</v>
      </c>
      <c r="J46" s="303">
        <v>100</v>
      </c>
      <c r="K46" s="303">
        <v>155</v>
      </c>
      <c r="L46" s="303">
        <v>33</v>
      </c>
      <c r="M46" s="303">
        <v>71</v>
      </c>
      <c r="N46" s="303">
        <v>56</v>
      </c>
      <c r="O46" s="303">
        <v>101</v>
      </c>
      <c r="P46" s="303">
        <v>47</v>
      </c>
      <c r="Q46" s="303">
        <v>50</v>
      </c>
      <c r="R46" s="304">
        <v>894</v>
      </c>
      <c r="S46" s="305">
        <v>1200</v>
      </c>
      <c r="T46" s="364">
        <f t="shared" si="0"/>
        <v>0.745</v>
      </c>
      <c r="U46" s="307">
        <v>4</v>
      </c>
      <c r="V46" s="308">
        <v>6</v>
      </c>
      <c r="W46" s="308">
        <v>3</v>
      </c>
      <c r="X46" s="308">
        <v>5</v>
      </c>
      <c r="Y46" s="308">
        <v>6</v>
      </c>
      <c r="Z46" s="308">
        <v>6</v>
      </c>
      <c r="AA46" s="308">
        <v>2</v>
      </c>
      <c r="AB46" s="308">
        <v>7</v>
      </c>
      <c r="AC46" s="308">
        <v>7</v>
      </c>
      <c r="AD46" s="308">
        <v>8</v>
      </c>
      <c r="AE46" s="308">
        <v>4</v>
      </c>
      <c r="AF46" s="308">
        <v>5</v>
      </c>
      <c r="AG46" s="309">
        <v>63</v>
      </c>
      <c r="AH46" s="310">
        <v>6</v>
      </c>
      <c r="AI46" s="311">
        <v>9</v>
      </c>
      <c r="AJ46" s="311">
        <v>5</v>
      </c>
      <c r="AK46" s="311">
        <v>14</v>
      </c>
      <c r="AL46" s="311">
        <v>10</v>
      </c>
      <c r="AM46" s="311">
        <v>17</v>
      </c>
      <c r="AN46" s="311">
        <v>5</v>
      </c>
      <c r="AO46" s="311">
        <v>8</v>
      </c>
      <c r="AP46" s="311">
        <v>6</v>
      </c>
      <c r="AQ46" s="311">
        <v>12</v>
      </c>
      <c r="AR46" s="311">
        <v>6</v>
      </c>
      <c r="AS46" s="311">
        <v>7</v>
      </c>
      <c r="AT46" s="312">
        <v>105</v>
      </c>
      <c r="AU46" s="313">
        <v>120</v>
      </c>
      <c r="AV46" s="363" t="s">
        <v>1324</v>
      </c>
    </row>
    <row r="47" spans="1:48">
      <c r="A47" s="298">
        <v>44</v>
      </c>
      <c r="B47" s="299"/>
      <c r="C47" s="300" t="s">
        <v>1271</v>
      </c>
      <c r="D47" s="300" t="s">
        <v>1272</v>
      </c>
      <c r="E47" s="301" t="s">
        <v>109</v>
      </c>
      <c r="F47" s="302">
        <v>94.300000000000011</v>
      </c>
      <c r="G47" s="303">
        <v>80.900000000000006</v>
      </c>
      <c r="H47" s="303">
        <v>69.2</v>
      </c>
      <c r="I47" s="303">
        <v>87.4</v>
      </c>
      <c r="J47" s="303">
        <v>113.2</v>
      </c>
      <c r="K47" s="303">
        <v>70.699999999999989</v>
      </c>
      <c r="L47" s="303">
        <v>66.2</v>
      </c>
      <c r="M47" s="303">
        <v>91.800000000000011</v>
      </c>
      <c r="N47" s="303">
        <v>81.400000000000006</v>
      </c>
      <c r="O47" s="303">
        <v>28</v>
      </c>
      <c r="P47" s="303">
        <v>35.1</v>
      </c>
      <c r="Q47" s="303">
        <v>48.3</v>
      </c>
      <c r="R47" s="304">
        <v>866.5</v>
      </c>
      <c r="S47" s="305">
        <v>1200</v>
      </c>
      <c r="T47" s="364">
        <f t="shared" si="0"/>
        <v>0.7220833333333333</v>
      </c>
      <c r="U47" s="307">
        <v>11</v>
      </c>
      <c r="V47" s="308">
        <v>11</v>
      </c>
      <c r="W47" s="308">
        <v>11</v>
      </c>
      <c r="X47" s="308">
        <v>11</v>
      </c>
      <c r="Y47" s="308">
        <v>13</v>
      </c>
      <c r="Z47" s="308">
        <v>11</v>
      </c>
      <c r="AA47" s="308">
        <v>8</v>
      </c>
      <c r="AB47" s="308">
        <v>11</v>
      </c>
      <c r="AC47" s="308">
        <v>7</v>
      </c>
      <c r="AD47" s="308">
        <v>3</v>
      </c>
      <c r="AE47" s="308">
        <v>6</v>
      </c>
      <c r="AF47" s="308">
        <v>8</v>
      </c>
      <c r="AG47" s="309">
        <v>111</v>
      </c>
      <c r="AH47" s="310">
        <v>19</v>
      </c>
      <c r="AI47" s="311">
        <v>19</v>
      </c>
      <c r="AJ47" s="311">
        <v>24</v>
      </c>
      <c r="AK47" s="311">
        <v>18</v>
      </c>
      <c r="AL47" s="311">
        <v>20</v>
      </c>
      <c r="AM47" s="311">
        <v>18</v>
      </c>
      <c r="AN47" s="311">
        <v>26</v>
      </c>
      <c r="AO47" s="311">
        <v>23</v>
      </c>
      <c r="AP47" s="311">
        <v>25</v>
      </c>
      <c r="AQ47" s="311">
        <v>24</v>
      </c>
      <c r="AR47" s="311">
        <v>14</v>
      </c>
      <c r="AS47" s="311">
        <v>20</v>
      </c>
      <c r="AT47" s="312">
        <v>250</v>
      </c>
      <c r="AU47" s="313">
        <v>480</v>
      </c>
      <c r="AV47" s="363" t="s">
        <v>1336</v>
      </c>
    </row>
    <row r="48" spans="1:48">
      <c r="A48" s="298">
        <v>45</v>
      </c>
      <c r="B48" s="299" t="s">
        <v>308</v>
      </c>
      <c r="C48" s="300" t="s">
        <v>943</v>
      </c>
      <c r="D48" s="300" t="s">
        <v>944</v>
      </c>
      <c r="E48" s="301" t="s">
        <v>109</v>
      </c>
      <c r="F48" s="302">
        <v>0</v>
      </c>
      <c r="G48" s="303">
        <v>60</v>
      </c>
      <c r="H48" s="303">
        <v>70</v>
      </c>
      <c r="I48" s="303">
        <v>110</v>
      </c>
      <c r="J48" s="303">
        <v>90</v>
      </c>
      <c r="K48" s="303">
        <v>60</v>
      </c>
      <c r="L48" s="303">
        <v>60</v>
      </c>
      <c r="M48" s="303">
        <v>75</v>
      </c>
      <c r="N48" s="303">
        <v>100</v>
      </c>
      <c r="O48" s="303">
        <v>60</v>
      </c>
      <c r="P48" s="303">
        <v>90</v>
      </c>
      <c r="Q48" s="303">
        <v>60</v>
      </c>
      <c r="R48" s="304">
        <v>835</v>
      </c>
      <c r="S48" s="305">
        <v>1200</v>
      </c>
      <c r="T48" s="364">
        <f t="shared" si="0"/>
        <v>0.6958333333333333</v>
      </c>
      <c r="U48" s="307">
        <v>0</v>
      </c>
      <c r="V48" s="308">
        <v>4</v>
      </c>
      <c r="W48" s="308">
        <v>5</v>
      </c>
      <c r="X48" s="308">
        <v>10</v>
      </c>
      <c r="Y48" s="308">
        <v>9</v>
      </c>
      <c r="Z48" s="308">
        <v>10</v>
      </c>
      <c r="AA48" s="308">
        <v>7</v>
      </c>
      <c r="AB48" s="308">
        <v>8</v>
      </c>
      <c r="AC48" s="308">
        <v>6</v>
      </c>
      <c r="AD48" s="308">
        <v>6</v>
      </c>
      <c r="AE48" s="308">
        <v>9</v>
      </c>
      <c r="AF48" s="308">
        <v>6</v>
      </c>
      <c r="AG48" s="309">
        <v>80</v>
      </c>
      <c r="AH48" s="310">
        <v>0</v>
      </c>
      <c r="AI48" s="311">
        <v>10</v>
      </c>
      <c r="AJ48" s="311">
        <v>20</v>
      </c>
      <c r="AK48" s="311">
        <v>30</v>
      </c>
      <c r="AL48" s="311">
        <v>20</v>
      </c>
      <c r="AM48" s="311">
        <v>10</v>
      </c>
      <c r="AN48" s="311">
        <v>7</v>
      </c>
      <c r="AO48" s="311">
        <v>10</v>
      </c>
      <c r="AP48" s="311">
        <v>20</v>
      </c>
      <c r="AQ48" s="311">
        <v>0</v>
      </c>
      <c r="AR48" s="311">
        <v>9</v>
      </c>
      <c r="AS48" s="311">
        <v>6</v>
      </c>
      <c r="AT48" s="312">
        <v>142</v>
      </c>
      <c r="AU48" s="313">
        <v>120</v>
      </c>
      <c r="AV48" s="363" t="s">
        <v>1339</v>
      </c>
    </row>
    <row r="49" spans="1:48">
      <c r="A49" s="298">
        <v>46</v>
      </c>
      <c r="B49" s="299"/>
      <c r="C49" s="300" t="s">
        <v>584</v>
      </c>
      <c r="D49" s="300" t="s">
        <v>131</v>
      </c>
      <c r="E49" s="301" t="s">
        <v>132</v>
      </c>
      <c r="F49" s="302">
        <v>65</v>
      </c>
      <c r="G49" s="303">
        <v>22</v>
      </c>
      <c r="H49" s="303">
        <v>56</v>
      </c>
      <c r="I49" s="303">
        <v>69</v>
      </c>
      <c r="J49" s="303">
        <v>99</v>
      </c>
      <c r="K49" s="303">
        <v>79</v>
      </c>
      <c r="L49" s="303">
        <v>83</v>
      </c>
      <c r="M49" s="303">
        <v>54</v>
      </c>
      <c r="N49" s="303">
        <v>49</v>
      </c>
      <c r="O49" s="303">
        <v>142</v>
      </c>
      <c r="P49" s="303">
        <v>48</v>
      </c>
      <c r="Q49" s="303">
        <v>64</v>
      </c>
      <c r="R49" s="304">
        <v>830</v>
      </c>
      <c r="S49" s="305">
        <v>1000</v>
      </c>
      <c r="T49" s="364">
        <f t="shared" si="0"/>
        <v>0.83</v>
      </c>
      <c r="U49" s="307">
        <v>9</v>
      </c>
      <c r="V49" s="308">
        <v>3</v>
      </c>
      <c r="W49" s="308">
        <v>8</v>
      </c>
      <c r="X49" s="308">
        <v>9</v>
      </c>
      <c r="Y49" s="308">
        <v>11</v>
      </c>
      <c r="Z49" s="308">
        <v>7</v>
      </c>
      <c r="AA49" s="308">
        <v>8</v>
      </c>
      <c r="AB49" s="308">
        <v>5</v>
      </c>
      <c r="AC49" s="308">
        <v>5</v>
      </c>
      <c r="AD49" s="308">
        <v>15</v>
      </c>
      <c r="AE49" s="308">
        <v>6</v>
      </c>
      <c r="AF49" s="308">
        <v>6</v>
      </c>
      <c r="AG49" s="309">
        <v>92</v>
      </c>
      <c r="AH49" s="310">
        <v>8</v>
      </c>
      <c r="AI49" s="311">
        <v>3</v>
      </c>
      <c r="AJ49" s="311">
        <v>11</v>
      </c>
      <c r="AK49" s="311">
        <v>9</v>
      </c>
      <c r="AL49" s="311">
        <v>14</v>
      </c>
      <c r="AM49" s="311">
        <v>10</v>
      </c>
      <c r="AN49" s="311">
        <v>11</v>
      </c>
      <c r="AO49" s="311">
        <v>7</v>
      </c>
      <c r="AP49" s="311">
        <v>7</v>
      </c>
      <c r="AQ49" s="311">
        <v>17</v>
      </c>
      <c r="AR49" s="311">
        <v>7</v>
      </c>
      <c r="AS49" s="311">
        <v>8</v>
      </c>
      <c r="AT49" s="312">
        <v>112</v>
      </c>
      <c r="AU49" s="313">
        <v>120</v>
      </c>
      <c r="AV49" s="363" t="s">
        <v>1345</v>
      </c>
    </row>
    <row r="50" spans="1:48">
      <c r="A50" s="298">
        <v>47</v>
      </c>
      <c r="B50" s="299"/>
      <c r="C50" s="300" t="s">
        <v>857</v>
      </c>
      <c r="D50" s="300" t="s">
        <v>136</v>
      </c>
      <c r="E50" s="301" t="s">
        <v>1433</v>
      </c>
      <c r="F50" s="302">
        <v>90</v>
      </c>
      <c r="G50" s="303">
        <v>58.6</v>
      </c>
      <c r="H50" s="303">
        <v>71.400000000000006</v>
      </c>
      <c r="I50" s="303">
        <v>93.699999999999989</v>
      </c>
      <c r="J50" s="303">
        <v>68</v>
      </c>
      <c r="K50" s="303">
        <v>63.5</v>
      </c>
      <c r="L50" s="303">
        <v>75.099999999999994</v>
      </c>
      <c r="M50" s="303">
        <v>99.9</v>
      </c>
      <c r="N50" s="303">
        <v>34.9</v>
      </c>
      <c r="O50" s="303">
        <v>70</v>
      </c>
      <c r="P50" s="303">
        <v>20.3</v>
      </c>
      <c r="Q50" s="303">
        <v>25.8</v>
      </c>
      <c r="R50" s="304">
        <v>771.19999999999982</v>
      </c>
      <c r="S50" s="305">
        <v>1000</v>
      </c>
      <c r="T50" s="364">
        <f t="shared" si="0"/>
        <v>0.77119999999999977</v>
      </c>
      <c r="U50" s="307">
        <v>9</v>
      </c>
      <c r="V50" s="308">
        <v>7</v>
      </c>
      <c r="W50" s="308">
        <v>9</v>
      </c>
      <c r="X50" s="308">
        <v>15</v>
      </c>
      <c r="Y50" s="308">
        <v>7</v>
      </c>
      <c r="Z50" s="308">
        <v>7</v>
      </c>
      <c r="AA50" s="308">
        <v>8</v>
      </c>
      <c r="AB50" s="308">
        <v>11</v>
      </c>
      <c r="AC50" s="308">
        <v>5</v>
      </c>
      <c r="AD50" s="308">
        <v>7</v>
      </c>
      <c r="AE50" s="308">
        <v>3</v>
      </c>
      <c r="AF50" s="308">
        <v>5</v>
      </c>
      <c r="AG50" s="309">
        <v>93</v>
      </c>
      <c r="AH50" s="310">
        <v>9</v>
      </c>
      <c r="AI50" s="311">
        <v>6</v>
      </c>
      <c r="AJ50" s="311">
        <v>7</v>
      </c>
      <c r="AK50" s="311">
        <v>10</v>
      </c>
      <c r="AL50" s="311">
        <v>7</v>
      </c>
      <c r="AM50" s="311">
        <v>7</v>
      </c>
      <c r="AN50" s="311">
        <v>8</v>
      </c>
      <c r="AO50" s="311">
        <v>10</v>
      </c>
      <c r="AP50" s="311">
        <v>4</v>
      </c>
      <c r="AQ50" s="311">
        <v>7</v>
      </c>
      <c r="AR50" s="311">
        <v>0</v>
      </c>
      <c r="AS50" s="311">
        <v>3</v>
      </c>
      <c r="AT50" s="312">
        <v>78</v>
      </c>
      <c r="AU50" s="313">
        <v>100</v>
      </c>
      <c r="AV50" s="363" t="s">
        <v>1344</v>
      </c>
    </row>
    <row r="51" spans="1:48">
      <c r="A51" s="298">
        <v>48</v>
      </c>
      <c r="B51" s="299"/>
      <c r="C51" s="300" t="s">
        <v>887</v>
      </c>
      <c r="D51" s="300" t="s">
        <v>888</v>
      </c>
      <c r="E51" s="301" t="s">
        <v>889</v>
      </c>
      <c r="F51" s="302">
        <v>66.699999999999989</v>
      </c>
      <c r="G51" s="303">
        <v>61.400000000000006</v>
      </c>
      <c r="H51" s="303">
        <v>87.1</v>
      </c>
      <c r="I51" s="303">
        <v>47.599999999999994</v>
      </c>
      <c r="J51" s="303">
        <v>31.5</v>
      </c>
      <c r="K51" s="303">
        <v>85.2</v>
      </c>
      <c r="L51" s="303">
        <v>79.2</v>
      </c>
      <c r="M51" s="303">
        <v>38.800000000000004</v>
      </c>
      <c r="N51" s="303">
        <v>39.9</v>
      </c>
      <c r="O51" s="303">
        <v>98.6</v>
      </c>
      <c r="P51" s="303">
        <v>75</v>
      </c>
      <c r="Q51" s="303">
        <v>59.8</v>
      </c>
      <c r="R51" s="304">
        <v>770.8</v>
      </c>
      <c r="S51" s="305">
        <v>720</v>
      </c>
      <c r="T51" s="364">
        <f t="shared" si="0"/>
        <v>1.0705555555555555</v>
      </c>
      <c r="U51" s="307">
        <v>11</v>
      </c>
      <c r="V51" s="308">
        <v>11</v>
      </c>
      <c r="W51" s="308">
        <v>15</v>
      </c>
      <c r="X51" s="308">
        <v>9</v>
      </c>
      <c r="Y51" s="308">
        <v>9</v>
      </c>
      <c r="Z51" s="308">
        <v>17</v>
      </c>
      <c r="AA51" s="308">
        <v>19</v>
      </c>
      <c r="AB51" s="308">
        <v>11</v>
      </c>
      <c r="AC51" s="308">
        <v>12</v>
      </c>
      <c r="AD51" s="308">
        <v>26</v>
      </c>
      <c r="AE51" s="308">
        <v>22</v>
      </c>
      <c r="AF51" s="308">
        <v>19</v>
      </c>
      <c r="AG51" s="309">
        <v>181</v>
      </c>
      <c r="AH51" s="310">
        <v>13</v>
      </c>
      <c r="AI51" s="311">
        <v>9</v>
      </c>
      <c r="AJ51" s="311">
        <v>12</v>
      </c>
      <c r="AK51" s="311">
        <v>9</v>
      </c>
      <c r="AL51" s="311">
        <v>5</v>
      </c>
      <c r="AM51" s="311">
        <v>15</v>
      </c>
      <c r="AN51" s="311">
        <v>18</v>
      </c>
      <c r="AO51" s="311">
        <v>8</v>
      </c>
      <c r="AP51" s="311">
        <v>6</v>
      </c>
      <c r="AQ51" s="311">
        <v>15</v>
      </c>
      <c r="AR51" s="311">
        <v>14</v>
      </c>
      <c r="AS51" s="311">
        <v>13</v>
      </c>
      <c r="AT51" s="312">
        <v>137</v>
      </c>
      <c r="AU51" s="313">
        <v>100</v>
      </c>
      <c r="AV51" s="363" t="s">
        <v>1363</v>
      </c>
    </row>
    <row r="52" spans="1:48">
      <c r="A52" s="298">
        <v>49</v>
      </c>
      <c r="B52" s="299"/>
      <c r="C52" s="300" t="s">
        <v>1263</v>
      </c>
      <c r="D52" s="300" t="s">
        <v>1264</v>
      </c>
      <c r="E52" s="301" t="s">
        <v>109</v>
      </c>
      <c r="F52" s="302">
        <v>135</v>
      </c>
      <c r="G52" s="303">
        <v>132.1</v>
      </c>
      <c r="H52" s="303">
        <v>37.4</v>
      </c>
      <c r="I52" s="303">
        <v>90.5</v>
      </c>
      <c r="J52" s="303">
        <v>48.5</v>
      </c>
      <c r="K52" s="303">
        <v>107</v>
      </c>
      <c r="L52" s="303">
        <v>20.5</v>
      </c>
      <c r="M52" s="303">
        <v>22</v>
      </c>
      <c r="N52" s="303">
        <v>20.5</v>
      </c>
      <c r="O52" s="303">
        <v>40.700000000000003</v>
      </c>
      <c r="P52" s="303">
        <v>76.099999999999994</v>
      </c>
      <c r="Q52" s="303">
        <v>32</v>
      </c>
      <c r="R52" s="304">
        <v>762.30000000000007</v>
      </c>
      <c r="S52" s="305">
        <v>2400</v>
      </c>
      <c r="T52" s="364">
        <f t="shared" si="0"/>
        <v>0.31762500000000005</v>
      </c>
      <c r="U52" s="307">
        <v>5</v>
      </c>
      <c r="V52" s="308">
        <v>5</v>
      </c>
      <c r="W52" s="308">
        <v>3</v>
      </c>
      <c r="X52" s="308">
        <v>3</v>
      </c>
      <c r="Y52" s="308">
        <v>5</v>
      </c>
      <c r="Z52" s="308">
        <v>6</v>
      </c>
      <c r="AA52" s="308">
        <v>1</v>
      </c>
      <c r="AB52" s="308">
        <v>3</v>
      </c>
      <c r="AC52" s="308">
        <v>3</v>
      </c>
      <c r="AD52" s="308">
        <v>4</v>
      </c>
      <c r="AE52" s="308">
        <v>4</v>
      </c>
      <c r="AF52" s="308">
        <v>2</v>
      </c>
      <c r="AG52" s="309">
        <v>44</v>
      </c>
      <c r="AH52" s="310">
        <v>26</v>
      </c>
      <c r="AI52" s="311">
        <v>32</v>
      </c>
      <c r="AJ52" s="311">
        <v>7</v>
      </c>
      <c r="AK52" s="311">
        <v>12</v>
      </c>
      <c r="AL52" s="311">
        <v>21</v>
      </c>
      <c r="AM52" s="311">
        <v>20</v>
      </c>
      <c r="AN52" s="311">
        <v>2</v>
      </c>
      <c r="AO52" s="311">
        <v>4</v>
      </c>
      <c r="AP52" s="311">
        <v>3</v>
      </c>
      <c r="AQ52" s="311">
        <v>7</v>
      </c>
      <c r="AR52" s="311">
        <v>8</v>
      </c>
      <c r="AS52" s="311">
        <v>4</v>
      </c>
      <c r="AT52" s="312">
        <v>146</v>
      </c>
      <c r="AU52" s="313">
        <v>400</v>
      </c>
      <c r="AV52" s="363" t="s">
        <v>1322</v>
      </c>
    </row>
    <row r="53" spans="1:48">
      <c r="A53" s="314">
        <v>50</v>
      </c>
      <c r="B53" s="315"/>
      <c r="C53" s="316" t="s">
        <v>801</v>
      </c>
      <c r="D53" s="316" t="s">
        <v>802</v>
      </c>
      <c r="E53" s="317" t="s">
        <v>169</v>
      </c>
      <c r="F53" s="318">
        <v>105.5</v>
      </c>
      <c r="G53" s="319">
        <v>68.2</v>
      </c>
      <c r="H53" s="319">
        <v>0</v>
      </c>
      <c r="I53" s="319">
        <v>63</v>
      </c>
      <c r="J53" s="319">
        <v>168.29999999999998</v>
      </c>
      <c r="K53" s="319">
        <v>50.5</v>
      </c>
      <c r="L53" s="319">
        <v>0</v>
      </c>
      <c r="M53" s="319">
        <v>0</v>
      </c>
      <c r="N53" s="319">
        <v>60.5</v>
      </c>
      <c r="O53" s="319">
        <v>28.5</v>
      </c>
      <c r="P53" s="319">
        <v>91.6</v>
      </c>
      <c r="Q53" s="319">
        <v>83.6</v>
      </c>
      <c r="R53" s="320">
        <v>719.7</v>
      </c>
      <c r="S53" s="321">
        <v>2000</v>
      </c>
      <c r="T53" s="365">
        <f t="shared" si="0"/>
        <v>0.35985</v>
      </c>
      <c r="U53" s="323">
        <v>9</v>
      </c>
      <c r="V53" s="324">
        <v>8</v>
      </c>
      <c r="W53" s="324">
        <v>0</v>
      </c>
      <c r="X53" s="324">
        <v>6</v>
      </c>
      <c r="Y53" s="324">
        <v>12</v>
      </c>
      <c r="Z53" s="324">
        <v>5</v>
      </c>
      <c r="AA53" s="324">
        <v>0</v>
      </c>
      <c r="AB53" s="324">
        <v>0</v>
      </c>
      <c r="AC53" s="324">
        <v>6</v>
      </c>
      <c r="AD53" s="324">
        <v>3</v>
      </c>
      <c r="AE53" s="324">
        <v>9</v>
      </c>
      <c r="AF53" s="324">
        <v>6</v>
      </c>
      <c r="AG53" s="325">
        <v>64</v>
      </c>
      <c r="AH53" s="326">
        <v>8</v>
      </c>
      <c r="AI53" s="327">
        <v>5</v>
      </c>
      <c r="AJ53" s="327">
        <v>0</v>
      </c>
      <c r="AK53" s="327">
        <v>6</v>
      </c>
      <c r="AL53" s="327">
        <v>15</v>
      </c>
      <c r="AM53" s="327">
        <v>4</v>
      </c>
      <c r="AN53" s="327">
        <v>0</v>
      </c>
      <c r="AO53" s="327">
        <v>0</v>
      </c>
      <c r="AP53" s="327">
        <v>6</v>
      </c>
      <c r="AQ53" s="327">
        <v>3</v>
      </c>
      <c r="AR53" s="327">
        <v>9</v>
      </c>
      <c r="AS53" s="327">
        <v>7</v>
      </c>
      <c r="AT53" s="328">
        <v>63</v>
      </c>
      <c r="AU53" s="329">
        <v>200</v>
      </c>
      <c r="AV53" s="363" t="s">
        <v>1342</v>
      </c>
    </row>
    <row r="54" spans="1:48">
      <c r="A54" s="298">
        <v>51</v>
      </c>
      <c r="B54" s="299"/>
      <c r="C54" s="300" t="s">
        <v>864</v>
      </c>
      <c r="D54" s="300" t="s">
        <v>146</v>
      </c>
      <c r="E54" s="301" t="s">
        <v>109</v>
      </c>
      <c r="F54" s="302">
        <v>74.699999999999989</v>
      </c>
      <c r="G54" s="303">
        <v>45.3</v>
      </c>
      <c r="H54" s="303">
        <v>72.5</v>
      </c>
      <c r="I54" s="303">
        <v>56.8</v>
      </c>
      <c r="J54" s="303">
        <v>66.900000000000006</v>
      </c>
      <c r="K54" s="303">
        <v>76.2</v>
      </c>
      <c r="L54" s="303">
        <v>58.900000000000006</v>
      </c>
      <c r="M54" s="303">
        <v>37.900000000000006</v>
      </c>
      <c r="N54" s="303">
        <v>54.8</v>
      </c>
      <c r="O54" s="303">
        <v>59.199999999999996</v>
      </c>
      <c r="P54" s="303">
        <v>44.8</v>
      </c>
      <c r="Q54" s="303">
        <v>65.300000000000011</v>
      </c>
      <c r="R54" s="304">
        <v>713.3</v>
      </c>
      <c r="S54" s="305">
        <v>700</v>
      </c>
      <c r="T54" s="364">
        <f t="shared" si="0"/>
        <v>1.0189999999999999</v>
      </c>
      <c r="U54" s="307">
        <v>9</v>
      </c>
      <c r="V54" s="308">
        <v>7</v>
      </c>
      <c r="W54" s="308">
        <v>11</v>
      </c>
      <c r="X54" s="308">
        <v>12</v>
      </c>
      <c r="Y54" s="308">
        <v>11</v>
      </c>
      <c r="Z54" s="308">
        <v>10</v>
      </c>
      <c r="AA54" s="308">
        <v>10</v>
      </c>
      <c r="AB54" s="308">
        <v>10</v>
      </c>
      <c r="AC54" s="308">
        <v>10</v>
      </c>
      <c r="AD54" s="308">
        <v>8</v>
      </c>
      <c r="AE54" s="308">
        <v>7</v>
      </c>
      <c r="AF54" s="308">
        <v>11</v>
      </c>
      <c r="AG54" s="309">
        <v>116</v>
      </c>
      <c r="AH54" s="310">
        <v>0</v>
      </c>
      <c r="AI54" s="311">
        <v>0</v>
      </c>
      <c r="AJ54" s="311">
        <v>0</v>
      </c>
      <c r="AK54" s="311">
        <v>0</v>
      </c>
      <c r="AL54" s="311">
        <v>0</v>
      </c>
      <c r="AM54" s="311">
        <v>0</v>
      </c>
      <c r="AN54" s="311">
        <v>0</v>
      </c>
      <c r="AO54" s="311">
        <v>0</v>
      </c>
      <c r="AP54" s="311">
        <v>0</v>
      </c>
      <c r="AQ54" s="311">
        <v>0</v>
      </c>
      <c r="AR54" s="311">
        <v>0</v>
      </c>
      <c r="AS54" s="311">
        <v>0</v>
      </c>
      <c r="AT54" s="312">
        <v>0</v>
      </c>
      <c r="AU54" s="313">
        <v>0</v>
      </c>
      <c r="AV54" s="363" t="s">
        <v>1355</v>
      </c>
    </row>
    <row r="55" spans="1:48">
      <c r="A55" s="298">
        <v>52</v>
      </c>
      <c r="B55" s="299"/>
      <c r="C55" s="300" t="s">
        <v>962</v>
      </c>
      <c r="D55" s="300" t="s">
        <v>963</v>
      </c>
      <c r="E55" s="301" t="s">
        <v>109</v>
      </c>
      <c r="F55" s="302">
        <v>110</v>
      </c>
      <c r="G55" s="303">
        <v>122</v>
      </c>
      <c r="H55" s="303">
        <v>123</v>
      </c>
      <c r="I55" s="303">
        <v>70</v>
      </c>
      <c r="J55" s="303">
        <v>53</v>
      </c>
      <c r="K55" s="303">
        <v>23</v>
      </c>
      <c r="L55" s="303">
        <v>35</v>
      </c>
      <c r="M55" s="303">
        <v>39</v>
      </c>
      <c r="N55" s="303">
        <v>30</v>
      </c>
      <c r="O55" s="303">
        <v>32</v>
      </c>
      <c r="P55" s="303">
        <v>25</v>
      </c>
      <c r="Q55" s="303">
        <v>13</v>
      </c>
      <c r="R55" s="304">
        <v>675</v>
      </c>
      <c r="S55" s="305">
        <v>1200</v>
      </c>
      <c r="T55" s="364">
        <f t="shared" si="0"/>
        <v>0.5625</v>
      </c>
      <c r="U55" s="307">
        <v>13</v>
      </c>
      <c r="V55" s="308">
        <v>17</v>
      </c>
      <c r="W55" s="308">
        <v>17</v>
      </c>
      <c r="X55" s="308">
        <v>11</v>
      </c>
      <c r="Y55" s="308">
        <v>9</v>
      </c>
      <c r="Z55" s="308">
        <v>4</v>
      </c>
      <c r="AA55" s="308">
        <v>5</v>
      </c>
      <c r="AB55" s="308">
        <v>5</v>
      </c>
      <c r="AC55" s="308">
        <v>6</v>
      </c>
      <c r="AD55" s="308">
        <v>4</v>
      </c>
      <c r="AE55" s="308">
        <v>6</v>
      </c>
      <c r="AF55" s="308">
        <v>4</v>
      </c>
      <c r="AG55" s="309">
        <v>101</v>
      </c>
      <c r="AH55" s="310">
        <v>0</v>
      </c>
      <c r="AI55" s="311">
        <v>0</v>
      </c>
      <c r="AJ55" s="311">
        <v>0</v>
      </c>
      <c r="AK55" s="311">
        <v>0</v>
      </c>
      <c r="AL55" s="311">
        <v>0</v>
      </c>
      <c r="AM55" s="311">
        <v>0</v>
      </c>
      <c r="AN55" s="311">
        <v>0</v>
      </c>
      <c r="AO55" s="311">
        <v>0</v>
      </c>
      <c r="AP55" s="311">
        <v>0</v>
      </c>
      <c r="AQ55" s="311">
        <v>0</v>
      </c>
      <c r="AR55" s="311">
        <v>0</v>
      </c>
      <c r="AS55" s="311">
        <v>0</v>
      </c>
      <c r="AT55" s="312">
        <v>0</v>
      </c>
      <c r="AU55" s="313">
        <v>0</v>
      </c>
      <c r="AV55" s="363" t="s">
        <v>1383</v>
      </c>
    </row>
    <row r="56" spans="1:48">
      <c r="A56" s="298">
        <v>53</v>
      </c>
      <c r="B56" s="299"/>
      <c r="C56" s="300" t="s">
        <v>1261</v>
      </c>
      <c r="D56" s="300" t="s">
        <v>1262</v>
      </c>
      <c r="E56" s="301" t="s">
        <v>1245</v>
      </c>
      <c r="F56" s="302">
        <v>79</v>
      </c>
      <c r="G56" s="303">
        <v>63.5</v>
      </c>
      <c r="H56" s="303">
        <v>30</v>
      </c>
      <c r="I56" s="303">
        <v>0</v>
      </c>
      <c r="J56" s="303">
        <v>36</v>
      </c>
      <c r="K56" s="303">
        <v>28.5</v>
      </c>
      <c r="L56" s="303">
        <v>155.20000000000002</v>
      </c>
      <c r="M56" s="303">
        <v>56.5</v>
      </c>
      <c r="N56" s="303">
        <v>63</v>
      </c>
      <c r="O56" s="303">
        <v>53</v>
      </c>
      <c r="P56" s="303">
        <v>90</v>
      </c>
      <c r="Q56" s="303">
        <v>16</v>
      </c>
      <c r="R56" s="304">
        <v>670.7</v>
      </c>
      <c r="S56" s="305">
        <v>1000</v>
      </c>
      <c r="T56" s="364">
        <f t="shared" si="0"/>
        <v>0.67070000000000007</v>
      </c>
      <c r="U56" s="307">
        <v>9</v>
      </c>
      <c r="V56" s="308">
        <v>8</v>
      </c>
      <c r="W56" s="308">
        <v>5</v>
      </c>
      <c r="X56" s="308">
        <v>0</v>
      </c>
      <c r="Y56" s="308">
        <v>7</v>
      </c>
      <c r="Z56" s="308">
        <v>4</v>
      </c>
      <c r="AA56" s="308">
        <v>18</v>
      </c>
      <c r="AB56" s="308">
        <v>11</v>
      </c>
      <c r="AC56" s="308">
        <v>10</v>
      </c>
      <c r="AD56" s="308">
        <v>5</v>
      </c>
      <c r="AE56" s="308">
        <v>10</v>
      </c>
      <c r="AF56" s="308">
        <v>4</v>
      </c>
      <c r="AG56" s="309">
        <v>91</v>
      </c>
      <c r="AH56" s="310">
        <v>14</v>
      </c>
      <c r="AI56" s="311">
        <v>12</v>
      </c>
      <c r="AJ56" s="311">
        <v>11</v>
      </c>
      <c r="AK56" s="311">
        <v>0</v>
      </c>
      <c r="AL56" s="311">
        <v>10</v>
      </c>
      <c r="AM56" s="311">
        <v>4</v>
      </c>
      <c r="AN56" s="311">
        <v>21</v>
      </c>
      <c r="AO56" s="311">
        <v>0</v>
      </c>
      <c r="AP56" s="311">
        <v>0</v>
      </c>
      <c r="AQ56" s="311">
        <v>0</v>
      </c>
      <c r="AR56" s="311">
        <v>0</v>
      </c>
      <c r="AS56" s="311">
        <v>0</v>
      </c>
      <c r="AT56" s="312">
        <v>72</v>
      </c>
      <c r="AU56" s="313">
        <v>100</v>
      </c>
      <c r="AV56" s="363" t="s">
        <v>1311</v>
      </c>
    </row>
    <row r="57" spans="1:48">
      <c r="A57" s="298">
        <v>54</v>
      </c>
      <c r="B57" s="299"/>
      <c r="C57" s="300" t="s">
        <v>1290</v>
      </c>
      <c r="D57" s="300" t="s">
        <v>1291</v>
      </c>
      <c r="E57" s="301" t="s">
        <v>109</v>
      </c>
      <c r="F57" s="302">
        <v>80</v>
      </c>
      <c r="G57" s="303">
        <v>40</v>
      </c>
      <c r="H57" s="303">
        <v>70</v>
      </c>
      <c r="I57" s="303">
        <v>2</v>
      </c>
      <c r="J57" s="303">
        <v>20</v>
      </c>
      <c r="K57" s="303">
        <v>126</v>
      </c>
      <c r="L57" s="303">
        <v>149</v>
      </c>
      <c r="M57" s="303">
        <v>150</v>
      </c>
      <c r="N57" s="303">
        <v>14</v>
      </c>
      <c r="O57" s="303">
        <v>3</v>
      </c>
      <c r="P57" s="303">
        <v>0</v>
      </c>
      <c r="Q57" s="303">
        <v>0</v>
      </c>
      <c r="R57" s="304">
        <v>654</v>
      </c>
      <c r="S57" s="305">
        <v>1000</v>
      </c>
      <c r="T57" s="364">
        <f t="shared" si="0"/>
        <v>0.65400000000000003</v>
      </c>
      <c r="U57" s="307">
        <v>7</v>
      </c>
      <c r="V57" s="308">
        <v>10</v>
      </c>
      <c r="W57" s="308">
        <v>15</v>
      </c>
      <c r="X57" s="308">
        <v>1</v>
      </c>
      <c r="Y57" s="308">
        <v>4</v>
      </c>
      <c r="Z57" s="308">
        <v>21</v>
      </c>
      <c r="AA57" s="308">
        <v>15</v>
      </c>
      <c r="AB57" s="308">
        <v>16</v>
      </c>
      <c r="AC57" s="308">
        <v>3</v>
      </c>
      <c r="AD57" s="308">
        <v>1</v>
      </c>
      <c r="AE57" s="308">
        <v>0</v>
      </c>
      <c r="AF57" s="308">
        <v>0</v>
      </c>
      <c r="AG57" s="309">
        <v>93</v>
      </c>
      <c r="AH57" s="310">
        <v>8</v>
      </c>
      <c r="AI57" s="311">
        <v>0</v>
      </c>
      <c r="AJ57" s="311">
        <v>0</v>
      </c>
      <c r="AK57" s="311">
        <v>0</v>
      </c>
      <c r="AL57" s="311">
        <v>0</v>
      </c>
      <c r="AM57" s="311">
        <v>0</v>
      </c>
      <c r="AN57" s="311">
        <v>0</v>
      </c>
      <c r="AO57" s="311">
        <v>0</v>
      </c>
      <c r="AP57" s="311">
        <v>0</v>
      </c>
      <c r="AQ57" s="311">
        <v>0</v>
      </c>
      <c r="AR57" s="311">
        <v>0</v>
      </c>
      <c r="AS57" s="311">
        <v>0</v>
      </c>
      <c r="AT57" s="312">
        <v>8</v>
      </c>
      <c r="AU57" s="313">
        <v>1000</v>
      </c>
      <c r="AV57" s="363" t="s">
        <v>1394</v>
      </c>
    </row>
    <row r="58" spans="1:48">
      <c r="A58" s="298">
        <v>55</v>
      </c>
      <c r="B58" s="299"/>
      <c r="C58" s="300" t="s">
        <v>937</v>
      </c>
      <c r="D58" s="300" t="s">
        <v>938</v>
      </c>
      <c r="E58" s="301" t="s">
        <v>109</v>
      </c>
      <c r="F58" s="302">
        <v>65.5</v>
      </c>
      <c r="G58" s="303">
        <v>48</v>
      </c>
      <c r="H58" s="303">
        <v>56</v>
      </c>
      <c r="I58" s="303">
        <v>67</v>
      </c>
      <c r="J58" s="303">
        <v>130</v>
      </c>
      <c r="K58" s="303">
        <v>18</v>
      </c>
      <c r="L58" s="303">
        <v>35</v>
      </c>
      <c r="M58" s="303">
        <v>36</v>
      </c>
      <c r="N58" s="303">
        <v>70</v>
      </c>
      <c r="O58" s="303">
        <v>26</v>
      </c>
      <c r="P58" s="303">
        <v>30</v>
      </c>
      <c r="Q58" s="303">
        <v>56</v>
      </c>
      <c r="R58" s="304">
        <v>637.5</v>
      </c>
      <c r="S58" s="305">
        <v>720</v>
      </c>
      <c r="T58" s="364">
        <f t="shared" si="0"/>
        <v>0.88541666666666663</v>
      </c>
      <c r="U58" s="307">
        <v>9</v>
      </c>
      <c r="V58" s="308">
        <v>3</v>
      </c>
      <c r="W58" s="308">
        <v>5</v>
      </c>
      <c r="X58" s="308">
        <v>6</v>
      </c>
      <c r="Y58" s="308">
        <v>10</v>
      </c>
      <c r="Z58" s="308">
        <v>3</v>
      </c>
      <c r="AA58" s="308">
        <v>4</v>
      </c>
      <c r="AB58" s="308">
        <v>3</v>
      </c>
      <c r="AC58" s="308">
        <v>3</v>
      </c>
      <c r="AD58" s="308">
        <v>4</v>
      </c>
      <c r="AE58" s="308">
        <v>4</v>
      </c>
      <c r="AF58" s="308">
        <v>6</v>
      </c>
      <c r="AG58" s="309">
        <v>60</v>
      </c>
      <c r="AH58" s="310">
        <v>0</v>
      </c>
      <c r="AI58" s="311">
        <v>0</v>
      </c>
      <c r="AJ58" s="311">
        <v>0</v>
      </c>
      <c r="AK58" s="311">
        <v>0</v>
      </c>
      <c r="AL58" s="311">
        <v>0</v>
      </c>
      <c r="AM58" s="311">
        <v>0</v>
      </c>
      <c r="AN58" s="311">
        <v>0</v>
      </c>
      <c r="AO58" s="311">
        <v>0</v>
      </c>
      <c r="AP58" s="311">
        <v>0</v>
      </c>
      <c r="AQ58" s="311">
        <v>0</v>
      </c>
      <c r="AR58" s="311">
        <v>0</v>
      </c>
      <c r="AS58" s="311">
        <v>0</v>
      </c>
      <c r="AT58" s="312">
        <v>0</v>
      </c>
      <c r="AU58" s="313">
        <v>0</v>
      </c>
      <c r="AV58" s="363" t="s">
        <v>1350</v>
      </c>
    </row>
    <row r="59" spans="1:48">
      <c r="A59" s="298">
        <v>56</v>
      </c>
      <c r="B59" s="299"/>
      <c r="C59" s="300" t="s">
        <v>816</v>
      </c>
      <c r="D59" s="300" t="s">
        <v>232</v>
      </c>
      <c r="E59" s="301" t="s">
        <v>302</v>
      </c>
      <c r="F59" s="302">
        <v>37.9</v>
      </c>
      <c r="G59" s="303">
        <v>76.900000000000006</v>
      </c>
      <c r="H59" s="303">
        <v>86.5</v>
      </c>
      <c r="I59" s="303">
        <v>82.1</v>
      </c>
      <c r="J59" s="303">
        <v>88.9</v>
      </c>
      <c r="K59" s="303">
        <v>54.600000000000009</v>
      </c>
      <c r="L59" s="303">
        <v>47.2</v>
      </c>
      <c r="M59" s="303">
        <v>11.2</v>
      </c>
      <c r="N59" s="303">
        <v>8</v>
      </c>
      <c r="O59" s="303">
        <v>15</v>
      </c>
      <c r="P59" s="303">
        <v>74.400000000000006</v>
      </c>
      <c r="Q59" s="303">
        <v>50.8</v>
      </c>
      <c r="R59" s="304">
        <v>633.49999999999989</v>
      </c>
      <c r="S59" s="305">
        <v>500</v>
      </c>
      <c r="T59" s="364">
        <f t="shared" si="0"/>
        <v>1.2669999999999997</v>
      </c>
      <c r="U59" s="307">
        <v>4</v>
      </c>
      <c r="V59" s="308">
        <v>10</v>
      </c>
      <c r="W59" s="308">
        <v>8</v>
      </c>
      <c r="X59" s="308">
        <v>11</v>
      </c>
      <c r="Y59" s="308">
        <v>17</v>
      </c>
      <c r="Z59" s="308">
        <v>7</v>
      </c>
      <c r="AA59" s="308">
        <v>5</v>
      </c>
      <c r="AB59" s="308">
        <v>1</v>
      </c>
      <c r="AC59" s="308">
        <v>1</v>
      </c>
      <c r="AD59" s="308">
        <v>2</v>
      </c>
      <c r="AE59" s="308">
        <v>9</v>
      </c>
      <c r="AF59" s="308">
        <v>6</v>
      </c>
      <c r="AG59" s="309">
        <v>81</v>
      </c>
      <c r="AH59" s="310">
        <v>0</v>
      </c>
      <c r="AI59" s="311">
        <v>0</v>
      </c>
      <c r="AJ59" s="311">
        <v>0</v>
      </c>
      <c r="AK59" s="311">
        <v>0</v>
      </c>
      <c r="AL59" s="311">
        <v>0</v>
      </c>
      <c r="AM59" s="311">
        <v>0</v>
      </c>
      <c r="AN59" s="311">
        <v>0</v>
      </c>
      <c r="AO59" s="311">
        <v>0</v>
      </c>
      <c r="AP59" s="311">
        <v>0</v>
      </c>
      <c r="AQ59" s="311">
        <v>0</v>
      </c>
      <c r="AR59" s="311">
        <v>8</v>
      </c>
      <c r="AS59" s="311">
        <v>0</v>
      </c>
      <c r="AT59" s="312">
        <v>8</v>
      </c>
      <c r="AU59" s="313">
        <v>0</v>
      </c>
      <c r="AV59" s="363" t="s">
        <v>1393</v>
      </c>
    </row>
    <row r="60" spans="1:48">
      <c r="A60" s="298">
        <v>57</v>
      </c>
      <c r="B60" s="299"/>
      <c r="C60" s="300" t="s">
        <v>844</v>
      </c>
      <c r="D60" s="300" t="s">
        <v>129</v>
      </c>
      <c r="E60" s="301" t="s">
        <v>109</v>
      </c>
      <c r="F60" s="302">
        <v>40</v>
      </c>
      <c r="G60" s="303">
        <v>40</v>
      </c>
      <c r="H60" s="303">
        <v>55</v>
      </c>
      <c r="I60" s="303">
        <v>50</v>
      </c>
      <c r="J60" s="303">
        <v>39</v>
      </c>
      <c r="K60" s="303">
        <v>65</v>
      </c>
      <c r="L60" s="303">
        <v>55</v>
      </c>
      <c r="M60" s="303">
        <v>57</v>
      </c>
      <c r="N60" s="303">
        <v>51</v>
      </c>
      <c r="O60" s="303">
        <v>70</v>
      </c>
      <c r="P60" s="303">
        <v>63</v>
      </c>
      <c r="Q60" s="303">
        <v>45</v>
      </c>
      <c r="R60" s="304">
        <v>630</v>
      </c>
      <c r="S60" s="305">
        <v>600</v>
      </c>
      <c r="T60" s="364">
        <f t="shared" si="0"/>
        <v>1.05</v>
      </c>
      <c r="U60" s="307">
        <v>10</v>
      </c>
      <c r="V60" s="308">
        <v>8</v>
      </c>
      <c r="W60" s="308">
        <v>11</v>
      </c>
      <c r="X60" s="308">
        <v>12</v>
      </c>
      <c r="Y60" s="308">
        <v>10</v>
      </c>
      <c r="Z60" s="308">
        <v>10</v>
      </c>
      <c r="AA60" s="308">
        <v>20</v>
      </c>
      <c r="AB60" s="308">
        <v>10</v>
      </c>
      <c r="AC60" s="308">
        <v>14</v>
      </c>
      <c r="AD60" s="308">
        <v>10</v>
      </c>
      <c r="AE60" s="308">
        <v>15</v>
      </c>
      <c r="AF60" s="308">
        <v>15</v>
      </c>
      <c r="AG60" s="309">
        <v>145</v>
      </c>
      <c r="AH60" s="310">
        <v>0</v>
      </c>
      <c r="AI60" s="311">
        <v>0</v>
      </c>
      <c r="AJ60" s="311">
        <v>0</v>
      </c>
      <c r="AK60" s="311">
        <v>0</v>
      </c>
      <c r="AL60" s="311">
        <v>0</v>
      </c>
      <c r="AM60" s="311">
        <v>0</v>
      </c>
      <c r="AN60" s="311">
        <v>0</v>
      </c>
      <c r="AO60" s="311">
        <v>0</v>
      </c>
      <c r="AP60" s="311">
        <v>0</v>
      </c>
      <c r="AQ60" s="311">
        <v>0</v>
      </c>
      <c r="AR60" s="311">
        <v>0</v>
      </c>
      <c r="AS60" s="311">
        <v>0</v>
      </c>
      <c r="AT60" s="312">
        <v>0</v>
      </c>
      <c r="AU60" s="313">
        <v>0</v>
      </c>
      <c r="AV60" s="363" t="s">
        <v>1372</v>
      </c>
    </row>
    <row r="61" spans="1:48">
      <c r="A61" s="298">
        <v>58</v>
      </c>
      <c r="B61" s="299"/>
      <c r="C61" s="300" t="s">
        <v>1150</v>
      </c>
      <c r="D61" s="300" t="s">
        <v>1151</v>
      </c>
      <c r="E61" s="301" t="s">
        <v>109</v>
      </c>
      <c r="F61" s="302">
        <v>55</v>
      </c>
      <c r="G61" s="303">
        <v>95</v>
      </c>
      <c r="H61" s="303">
        <v>142</v>
      </c>
      <c r="I61" s="303">
        <v>35</v>
      </c>
      <c r="J61" s="303">
        <v>7</v>
      </c>
      <c r="K61" s="303">
        <v>44</v>
      </c>
      <c r="L61" s="303">
        <v>28</v>
      </c>
      <c r="M61" s="303">
        <v>59</v>
      </c>
      <c r="N61" s="303">
        <v>67</v>
      </c>
      <c r="O61" s="303">
        <v>55</v>
      </c>
      <c r="P61" s="303">
        <v>14</v>
      </c>
      <c r="Q61" s="303">
        <v>20</v>
      </c>
      <c r="R61" s="304">
        <v>621</v>
      </c>
      <c r="S61" s="305">
        <v>1000</v>
      </c>
      <c r="T61" s="364">
        <f t="shared" si="0"/>
        <v>0.621</v>
      </c>
      <c r="U61" s="307">
        <v>6</v>
      </c>
      <c r="V61" s="308">
        <v>9</v>
      </c>
      <c r="W61" s="308">
        <v>17</v>
      </c>
      <c r="X61" s="308">
        <v>5</v>
      </c>
      <c r="Y61" s="308">
        <v>1</v>
      </c>
      <c r="Z61" s="308">
        <v>7</v>
      </c>
      <c r="AA61" s="308">
        <v>4</v>
      </c>
      <c r="AB61" s="308">
        <v>9</v>
      </c>
      <c r="AC61" s="308">
        <v>5</v>
      </c>
      <c r="AD61" s="308">
        <v>5</v>
      </c>
      <c r="AE61" s="308">
        <v>2</v>
      </c>
      <c r="AF61" s="308">
        <v>2</v>
      </c>
      <c r="AG61" s="309">
        <v>72</v>
      </c>
      <c r="AH61" s="310">
        <v>0</v>
      </c>
      <c r="AI61" s="311">
        <v>0</v>
      </c>
      <c r="AJ61" s="311">
        <v>0</v>
      </c>
      <c r="AK61" s="311">
        <v>0</v>
      </c>
      <c r="AL61" s="311">
        <v>0</v>
      </c>
      <c r="AM61" s="311">
        <v>0</v>
      </c>
      <c r="AN61" s="311">
        <v>0</v>
      </c>
      <c r="AO61" s="311">
        <v>0</v>
      </c>
      <c r="AP61" s="311">
        <v>0</v>
      </c>
      <c r="AQ61" s="311">
        <v>0</v>
      </c>
      <c r="AR61" s="311">
        <v>0</v>
      </c>
      <c r="AS61" s="311">
        <v>0</v>
      </c>
      <c r="AT61" s="312">
        <v>0</v>
      </c>
      <c r="AU61" s="313">
        <v>0</v>
      </c>
      <c r="AV61" s="363" t="s">
        <v>1329</v>
      </c>
    </row>
    <row r="62" spans="1:48">
      <c r="A62" s="298">
        <v>59</v>
      </c>
      <c r="B62" s="299"/>
      <c r="C62" s="300" t="s">
        <v>846</v>
      </c>
      <c r="D62" s="300" t="s">
        <v>251</v>
      </c>
      <c r="E62" s="301" t="s">
        <v>1434</v>
      </c>
      <c r="F62" s="302">
        <v>64.400000000000006</v>
      </c>
      <c r="G62" s="303">
        <v>85.8</v>
      </c>
      <c r="H62" s="303">
        <v>92.8</v>
      </c>
      <c r="I62" s="303">
        <v>95.3</v>
      </c>
      <c r="J62" s="303">
        <v>28</v>
      </c>
      <c r="K62" s="303">
        <v>42.1</v>
      </c>
      <c r="L62" s="303">
        <v>40.9</v>
      </c>
      <c r="M62" s="303">
        <v>44.8</v>
      </c>
      <c r="N62" s="303">
        <v>18.3</v>
      </c>
      <c r="O62" s="303">
        <v>32.5</v>
      </c>
      <c r="P62" s="303">
        <v>30.5</v>
      </c>
      <c r="Q62" s="303">
        <v>30.6</v>
      </c>
      <c r="R62" s="304">
        <v>606</v>
      </c>
      <c r="S62" s="305">
        <v>1100</v>
      </c>
      <c r="T62" s="364">
        <f t="shared" si="0"/>
        <v>0.5509090909090909</v>
      </c>
      <c r="U62" s="307">
        <v>9</v>
      </c>
      <c r="V62" s="308">
        <v>10</v>
      </c>
      <c r="W62" s="308">
        <v>9</v>
      </c>
      <c r="X62" s="308">
        <v>7</v>
      </c>
      <c r="Y62" s="308">
        <v>5</v>
      </c>
      <c r="Z62" s="308">
        <v>6</v>
      </c>
      <c r="AA62" s="308">
        <v>6</v>
      </c>
      <c r="AB62" s="308">
        <v>6</v>
      </c>
      <c r="AC62" s="308">
        <v>2</v>
      </c>
      <c r="AD62" s="308">
        <v>5</v>
      </c>
      <c r="AE62" s="308">
        <v>5</v>
      </c>
      <c r="AF62" s="308">
        <v>4</v>
      </c>
      <c r="AG62" s="309">
        <v>74</v>
      </c>
      <c r="AH62" s="310">
        <v>8</v>
      </c>
      <c r="AI62" s="311">
        <v>8</v>
      </c>
      <c r="AJ62" s="311">
        <v>9</v>
      </c>
      <c r="AK62" s="311">
        <v>16</v>
      </c>
      <c r="AL62" s="311">
        <v>3</v>
      </c>
      <c r="AM62" s="311">
        <v>4</v>
      </c>
      <c r="AN62" s="311">
        <v>4</v>
      </c>
      <c r="AO62" s="311">
        <v>5</v>
      </c>
      <c r="AP62" s="311">
        <v>2</v>
      </c>
      <c r="AQ62" s="311">
        <v>3</v>
      </c>
      <c r="AR62" s="311">
        <v>6</v>
      </c>
      <c r="AS62" s="311">
        <v>3</v>
      </c>
      <c r="AT62" s="312">
        <v>71</v>
      </c>
      <c r="AU62" s="313">
        <v>165</v>
      </c>
      <c r="AV62" s="363" t="s">
        <v>1343</v>
      </c>
    </row>
    <row r="63" spans="1:48">
      <c r="A63" s="314">
        <v>60</v>
      </c>
      <c r="B63" s="315"/>
      <c r="C63" s="316" t="s">
        <v>854</v>
      </c>
      <c r="D63" s="316" t="s">
        <v>144</v>
      </c>
      <c r="E63" s="317" t="s">
        <v>109</v>
      </c>
      <c r="F63" s="318">
        <v>30.7</v>
      </c>
      <c r="G63" s="319">
        <v>77.8</v>
      </c>
      <c r="H63" s="319">
        <v>71.600000000000009</v>
      </c>
      <c r="I63" s="319">
        <v>56.3</v>
      </c>
      <c r="J63" s="319">
        <v>77.5</v>
      </c>
      <c r="K63" s="319">
        <v>55</v>
      </c>
      <c r="L63" s="319">
        <v>47.8</v>
      </c>
      <c r="M63" s="319">
        <v>41.1</v>
      </c>
      <c r="N63" s="319">
        <v>39.200000000000003</v>
      </c>
      <c r="O63" s="319">
        <v>41.9</v>
      </c>
      <c r="P63" s="319">
        <v>33.299999999999997</v>
      </c>
      <c r="Q63" s="319">
        <v>31.7</v>
      </c>
      <c r="R63" s="320">
        <v>603.90000000000009</v>
      </c>
      <c r="S63" s="321">
        <v>1000</v>
      </c>
      <c r="T63" s="365">
        <f t="shared" si="0"/>
        <v>0.6039000000000001</v>
      </c>
      <c r="U63" s="323">
        <v>4</v>
      </c>
      <c r="V63" s="324">
        <v>9</v>
      </c>
      <c r="W63" s="324">
        <v>9</v>
      </c>
      <c r="X63" s="324">
        <v>6</v>
      </c>
      <c r="Y63" s="324">
        <v>9</v>
      </c>
      <c r="Z63" s="324">
        <v>6</v>
      </c>
      <c r="AA63" s="324">
        <v>5</v>
      </c>
      <c r="AB63" s="324">
        <v>8</v>
      </c>
      <c r="AC63" s="324">
        <v>6</v>
      </c>
      <c r="AD63" s="324">
        <v>6</v>
      </c>
      <c r="AE63" s="324">
        <v>5</v>
      </c>
      <c r="AF63" s="324">
        <v>5</v>
      </c>
      <c r="AG63" s="325">
        <v>78</v>
      </c>
      <c r="AH63" s="326">
        <v>6</v>
      </c>
      <c r="AI63" s="327">
        <v>11</v>
      </c>
      <c r="AJ63" s="327">
        <v>11</v>
      </c>
      <c r="AK63" s="327">
        <v>9</v>
      </c>
      <c r="AL63" s="327">
        <v>10</v>
      </c>
      <c r="AM63" s="327">
        <v>8</v>
      </c>
      <c r="AN63" s="327">
        <v>7</v>
      </c>
      <c r="AO63" s="327">
        <v>8</v>
      </c>
      <c r="AP63" s="327">
        <v>7</v>
      </c>
      <c r="AQ63" s="327">
        <v>11</v>
      </c>
      <c r="AR63" s="327">
        <v>7</v>
      </c>
      <c r="AS63" s="327">
        <v>6</v>
      </c>
      <c r="AT63" s="328">
        <v>101</v>
      </c>
      <c r="AU63" s="329">
        <v>200</v>
      </c>
      <c r="AV63" s="363" t="s">
        <v>1349</v>
      </c>
    </row>
    <row r="64" spans="1:48">
      <c r="A64" s="298">
        <v>61</v>
      </c>
      <c r="B64" s="299" t="s">
        <v>308</v>
      </c>
      <c r="C64" s="300" t="s">
        <v>1279</v>
      </c>
      <c r="D64" s="300" t="s">
        <v>1189</v>
      </c>
      <c r="E64" s="301" t="s">
        <v>218</v>
      </c>
      <c r="F64" s="302">
        <v>64.5</v>
      </c>
      <c r="G64" s="303">
        <v>70.7</v>
      </c>
      <c r="H64" s="303">
        <v>54</v>
      </c>
      <c r="I64" s="303">
        <v>64.5</v>
      </c>
      <c r="J64" s="303">
        <v>62.4</v>
      </c>
      <c r="K64" s="303">
        <v>50.5</v>
      </c>
      <c r="L64" s="303">
        <v>33</v>
      </c>
      <c r="M64" s="303">
        <v>34</v>
      </c>
      <c r="N64" s="303">
        <v>36.6</v>
      </c>
      <c r="O64" s="303">
        <v>39.5</v>
      </c>
      <c r="P64" s="303">
        <v>53.5</v>
      </c>
      <c r="Q64" s="303">
        <v>18</v>
      </c>
      <c r="R64" s="304">
        <v>581.20000000000005</v>
      </c>
      <c r="S64" s="305">
        <v>1000</v>
      </c>
      <c r="T64" s="364">
        <f t="shared" si="0"/>
        <v>0.58120000000000005</v>
      </c>
      <c r="U64" s="307">
        <v>12</v>
      </c>
      <c r="V64" s="308">
        <v>11</v>
      </c>
      <c r="W64" s="308">
        <v>11</v>
      </c>
      <c r="X64" s="308">
        <v>8</v>
      </c>
      <c r="Y64" s="308">
        <v>10</v>
      </c>
      <c r="Z64" s="308">
        <v>10</v>
      </c>
      <c r="AA64" s="308">
        <v>6</v>
      </c>
      <c r="AB64" s="308">
        <v>6</v>
      </c>
      <c r="AC64" s="308">
        <v>7</v>
      </c>
      <c r="AD64" s="308">
        <v>7</v>
      </c>
      <c r="AE64" s="308">
        <v>9</v>
      </c>
      <c r="AF64" s="308">
        <v>5</v>
      </c>
      <c r="AG64" s="309">
        <v>102</v>
      </c>
      <c r="AH64" s="310">
        <v>0</v>
      </c>
      <c r="AI64" s="311">
        <v>0</v>
      </c>
      <c r="AJ64" s="311">
        <v>0</v>
      </c>
      <c r="AK64" s="311">
        <v>0</v>
      </c>
      <c r="AL64" s="311">
        <v>0</v>
      </c>
      <c r="AM64" s="311">
        <v>0</v>
      </c>
      <c r="AN64" s="311">
        <v>0</v>
      </c>
      <c r="AO64" s="311">
        <v>0</v>
      </c>
      <c r="AP64" s="311">
        <v>0</v>
      </c>
      <c r="AQ64" s="311">
        <v>0</v>
      </c>
      <c r="AR64" s="311">
        <v>0</v>
      </c>
      <c r="AS64" s="311">
        <v>0</v>
      </c>
      <c r="AT64" s="312">
        <v>0</v>
      </c>
      <c r="AU64" s="313">
        <v>0</v>
      </c>
      <c r="AV64" s="363" t="s">
        <v>1358</v>
      </c>
    </row>
    <row r="65" spans="1:48">
      <c r="A65" s="298">
        <v>62</v>
      </c>
      <c r="B65" s="299"/>
      <c r="C65" s="300" t="s">
        <v>1045</v>
      </c>
      <c r="D65" s="300" t="s">
        <v>1185</v>
      </c>
      <c r="E65" s="301" t="s">
        <v>109</v>
      </c>
      <c r="F65" s="302">
        <v>226</v>
      </c>
      <c r="G65" s="303">
        <v>55</v>
      </c>
      <c r="H65" s="303">
        <v>35</v>
      </c>
      <c r="I65" s="303">
        <v>60</v>
      </c>
      <c r="J65" s="303">
        <v>96</v>
      </c>
      <c r="K65" s="303">
        <v>30</v>
      </c>
      <c r="L65" s="303">
        <v>0</v>
      </c>
      <c r="M65" s="303">
        <v>27</v>
      </c>
      <c r="N65" s="303">
        <v>49</v>
      </c>
      <c r="O65" s="303">
        <v>0</v>
      </c>
      <c r="P65" s="303">
        <v>0</v>
      </c>
      <c r="Q65" s="303">
        <v>0</v>
      </c>
      <c r="R65" s="304">
        <v>578</v>
      </c>
      <c r="S65" s="305">
        <v>2500</v>
      </c>
      <c r="T65" s="364">
        <f t="shared" si="0"/>
        <v>0.23119999999999999</v>
      </c>
      <c r="U65" s="307">
        <v>15</v>
      </c>
      <c r="V65" s="308">
        <v>3</v>
      </c>
      <c r="W65" s="308">
        <v>3</v>
      </c>
      <c r="X65" s="308">
        <v>4</v>
      </c>
      <c r="Y65" s="308">
        <v>6</v>
      </c>
      <c r="Z65" s="308">
        <v>3</v>
      </c>
      <c r="AA65" s="308">
        <v>0</v>
      </c>
      <c r="AB65" s="308">
        <v>2</v>
      </c>
      <c r="AC65" s="308">
        <v>4</v>
      </c>
      <c r="AD65" s="308"/>
      <c r="AE65" s="308"/>
      <c r="AF65" s="308"/>
      <c r="AG65" s="309">
        <v>40</v>
      </c>
      <c r="AH65" s="310">
        <v>0</v>
      </c>
      <c r="AI65" s="311">
        <v>0</v>
      </c>
      <c r="AJ65" s="311">
        <v>0</v>
      </c>
      <c r="AK65" s="311">
        <v>0</v>
      </c>
      <c r="AL65" s="311">
        <v>0</v>
      </c>
      <c r="AM65" s="311">
        <v>0</v>
      </c>
      <c r="AN65" s="311">
        <v>0</v>
      </c>
      <c r="AO65" s="311">
        <v>0</v>
      </c>
      <c r="AP65" s="311">
        <v>0</v>
      </c>
      <c r="AQ65" s="311"/>
      <c r="AR65" s="311"/>
      <c r="AS65" s="311"/>
      <c r="AT65" s="312">
        <v>0</v>
      </c>
      <c r="AU65" s="313">
        <v>0</v>
      </c>
      <c r="AV65" s="363" t="s">
        <v>1305</v>
      </c>
    </row>
    <row r="66" spans="1:48">
      <c r="A66" s="298">
        <v>63</v>
      </c>
      <c r="B66" s="299" t="s">
        <v>308</v>
      </c>
      <c r="C66" s="300" t="s">
        <v>1435</v>
      </c>
      <c r="D66" s="300" t="s">
        <v>1436</v>
      </c>
      <c r="E66" s="301" t="s">
        <v>109</v>
      </c>
      <c r="F66" s="302">
        <v>74</v>
      </c>
      <c r="G66" s="303">
        <v>78</v>
      </c>
      <c r="H66" s="303">
        <v>64</v>
      </c>
      <c r="I66" s="303">
        <v>123</v>
      </c>
      <c r="J66" s="303">
        <v>51</v>
      </c>
      <c r="K66" s="303">
        <v>36</v>
      </c>
      <c r="L66" s="303">
        <v>38</v>
      </c>
      <c r="M66" s="303">
        <v>0</v>
      </c>
      <c r="N66" s="303">
        <v>25</v>
      </c>
      <c r="O66" s="303">
        <v>6</v>
      </c>
      <c r="P66" s="303">
        <v>40</v>
      </c>
      <c r="Q66" s="303">
        <v>30</v>
      </c>
      <c r="R66" s="304">
        <v>565</v>
      </c>
      <c r="S66" s="305">
        <v>1500</v>
      </c>
      <c r="T66" s="364">
        <f t="shared" si="0"/>
        <v>0.37666666666666665</v>
      </c>
      <c r="U66" s="307">
        <v>14</v>
      </c>
      <c r="V66" s="308">
        <v>13</v>
      </c>
      <c r="W66" s="308">
        <v>13</v>
      </c>
      <c r="X66" s="308">
        <v>25</v>
      </c>
      <c r="Y66" s="308">
        <v>14</v>
      </c>
      <c r="Z66" s="308">
        <v>6</v>
      </c>
      <c r="AA66" s="308">
        <v>12</v>
      </c>
      <c r="AB66" s="308">
        <v>0</v>
      </c>
      <c r="AC66" s="308">
        <v>5</v>
      </c>
      <c r="AD66" s="308">
        <v>3</v>
      </c>
      <c r="AE66" s="308">
        <v>8</v>
      </c>
      <c r="AF66" s="308">
        <v>6</v>
      </c>
      <c r="AG66" s="309">
        <v>119</v>
      </c>
      <c r="AH66" s="310">
        <v>34</v>
      </c>
      <c r="AI66" s="311">
        <v>22</v>
      </c>
      <c r="AJ66" s="311">
        <v>12</v>
      </c>
      <c r="AK66" s="311">
        <v>36</v>
      </c>
      <c r="AL66" s="311">
        <v>12</v>
      </c>
      <c r="AM66" s="311">
        <v>11</v>
      </c>
      <c r="AN66" s="311">
        <v>14</v>
      </c>
      <c r="AO66" s="311">
        <v>0</v>
      </c>
      <c r="AP66" s="311">
        <v>4</v>
      </c>
      <c r="AQ66" s="311">
        <v>1</v>
      </c>
      <c r="AR66" s="311">
        <v>7</v>
      </c>
      <c r="AS66" s="311">
        <v>4</v>
      </c>
      <c r="AT66" s="312">
        <v>157</v>
      </c>
      <c r="AU66" s="313">
        <v>0</v>
      </c>
      <c r="AV66" s="363" t="s">
        <v>1445</v>
      </c>
    </row>
    <row r="67" spans="1:48">
      <c r="A67" s="298">
        <v>64</v>
      </c>
      <c r="B67" s="299"/>
      <c r="C67" s="300" t="s">
        <v>946</v>
      </c>
      <c r="D67" s="300" t="s">
        <v>947</v>
      </c>
      <c r="E67" s="301" t="s">
        <v>109</v>
      </c>
      <c r="F67" s="302">
        <v>55</v>
      </c>
      <c r="G67" s="303">
        <v>30</v>
      </c>
      <c r="H67" s="303">
        <v>48</v>
      </c>
      <c r="I67" s="303">
        <v>54</v>
      </c>
      <c r="J67" s="303">
        <v>47</v>
      </c>
      <c r="K67" s="303">
        <v>60</v>
      </c>
      <c r="L67" s="303">
        <v>34</v>
      </c>
      <c r="M67" s="303">
        <v>73</v>
      </c>
      <c r="N67" s="303">
        <v>45</v>
      </c>
      <c r="O67" s="303">
        <v>29</v>
      </c>
      <c r="P67" s="303">
        <v>31</v>
      </c>
      <c r="Q67" s="303">
        <v>43</v>
      </c>
      <c r="R67" s="304">
        <v>549</v>
      </c>
      <c r="S67" s="305">
        <v>600</v>
      </c>
      <c r="T67" s="364">
        <f t="shared" si="0"/>
        <v>0.91500000000000004</v>
      </c>
      <c r="U67" s="307">
        <v>6</v>
      </c>
      <c r="V67" s="308">
        <v>2</v>
      </c>
      <c r="W67" s="308">
        <v>5</v>
      </c>
      <c r="X67" s="308">
        <v>5</v>
      </c>
      <c r="Y67" s="308">
        <v>6</v>
      </c>
      <c r="Z67" s="308">
        <v>7</v>
      </c>
      <c r="AA67" s="308">
        <v>3</v>
      </c>
      <c r="AB67" s="308">
        <v>8</v>
      </c>
      <c r="AC67" s="308">
        <v>6</v>
      </c>
      <c r="AD67" s="308">
        <v>4</v>
      </c>
      <c r="AE67" s="308">
        <v>3</v>
      </c>
      <c r="AF67" s="308">
        <v>8</v>
      </c>
      <c r="AG67" s="309">
        <v>63</v>
      </c>
      <c r="AH67" s="310">
        <v>0</v>
      </c>
      <c r="AI67" s="311">
        <v>0</v>
      </c>
      <c r="AJ67" s="311">
        <v>0</v>
      </c>
      <c r="AK67" s="311">
        <v>0</v>
      </c>
      <c r="AL67" s="311">
        <v>0</v>
      </c>
      <c r="AM67" s="311">
        <v>0</v>
      </c>
      <c r="AN67" s="311">
        <v>0</v>
      </c>
      <c r="AO67" s="311">
        <v>0</v>
      </c>
      <c r="AP67" s="311">
        <v>0</v>
      </c>
      <c r="AQ67" s="311">
        <v>0</v>
      </c>
      <c r="AR67" s="311">
        <v>0</v>
      </c>
      <c r="AS67" s="311">
        <v>0</v>
      </c>
      <c r="AT67" s="312">
        <v>0</v>
      </c>
      <c r="AU67" s="313">
        <v>0</v>
      </c>
      <c r="AV67" s="363" t="s">
        <v>1361</v>
      </c>
    </row>
    <row r="68" spans="1:48">
      <c r="A68" s="298">
        <v>65</v>
      </c>
      <c r="B68" s="299"/>
      <c r="C68" s="300" t="s">
        <v>959</v>
      </c>
      <c r="D68" s="300" t="s">
        <v>960</v>
      </c>
      <c r="E68" s="301" t="s">
        <v>109</v>
      </c>
      <c r="F68" s="302">
        <v>40</v>
      </c>
      <c r="G68" s="303">
        <v>50</v>
      </c>
      <c r="H68" s="303">
        <v>50</v>
      </c>
      <c r="I68" s="303">
        <v>50</v>
      </c>
      <c r="J68" s="303">
        <v>40</v>
      </c>
      <c r="K68" s="303">
        <v>50</v>
      </c>
      <c r="L68" s="303">
        <v>40</v>
      </c>
      <c r="M68" s="303">
        <v>20</v>
      </c>
      <c r="N68" s="303">
        <v>30</v>
      </c>
      <c r="O68" s="303">
        <v>45</v>
      </c>
      <c r="P68" s="303">
        <v>55</v>
      </c>
      <c r="Q68" s="303">
        <v>45</v>
      </c>
      <c r="R68" s="304">
        <v>515</v>
      </c>
      <c r="S68" s="305">
        <v>600</v>
      </c>
      <c r="T68" s="364">
        <f t="shared" si="0"/>
        <v>0.85833333333333328</v>
      </c>
      <c r="U68" s="307">
        <v>6</v>
      </c>
      <c r="V68" s="308">
        <v>4</v>
      </c>
      <c r="W68" s="308">
        <v>6</v>
      </c>
      <c r="X68" s="308">
        <v>5</v>
      </c>
      <c r="Y68" s="308">
        <v>6</v>
      </c>
      <c r="Z68" s="308">
        <v>5</v>
      </c>
      <c r="AA68" s="308">
        <v>4</v>
      </c>
      <c r="AB68" s="308">
        <v>3</v>
      </c>
      <c r="AC68" s="308">
        <v>3</v>
      </c>
      <c r="AD68" s="308">
        <v>5</v>
      </c>
      <c r="AE68" s="308">
        <v>7</v>
      </c>
      <c r="AF68" s="308">
        <v>5</v>
      </c>
      <c r="AG68" s="309">
        <v>59</v>
      </c>
      <c r="AH68" s="310">
        <v>0</v>
      </c>
      <c r="AI68" s="311">
        <v>0</v>
      </c>
      <c r="AJ68" s="311">
        <v>0</v>
      </c>
      <c r="AK68" s="311">
        <v>0</v>
      </c>
      <c r="AL68" s="311">
        <v>0</v>
      </c>
      <c r="AM68" s="311">
        <v>0</v>
      </c>
      <c r="AN68" s="311">
        <v>0</v>
      </c>
      <c r="AO68" s="311">
        <v>0</v>
      </c>
      <c r="AP68" s="311">
        <v>0</v>
      </c>
      <c r="AQ68" s="311">
        <v>0</v>
      </c>
      <c r="AR68" s="311">
        <v>0</v>
      </c>
      <c r="AS68" s="311">
        <v>0</v>
      </c>
      <c r="AT68" s="312">
        <v>0</v>
      </c>
      <c r="AU68" s="313">
        <v>0</v>
      </c>
      <c r="AV68" s="363" t="s">
        <v>1371</v>
      </c>
    </row>
    <row r="69" spans="1:48">
      <c r="A69" s="298">
        <v>66</v>
      </c>
      <c r="B69" s="299" t="s">
        <v>308</v>
      </c>
      <c r="C69" s="300" t="s">
        <v>1269</v>
      </c>
      <c r="D69" s="300" t="s">
        <v>1270</v>
      </c>
      <c r="E69" s="301" t="s">
        <v>1137</v>
      </c>
      <c r="F69" s="302">
        <v>41</v>
      </c>
      <c r="G69" s="303">
        <v>44</v>
      </c>
      <c r="H69" s="303">
        <v>83</v>
      </c>
      <c r="I69" s="303">
        <v>5</v>
      </c>
      <c r="J69" s="303">
        <v>30</v>
      </c>
      <c r="K69" s="303">
        <v>30</v>
      </c>
      <c r="L69" s="303">
        <v>20</v>
      </c>
      <c r="M69" s="303">
        <v>40</v>
      </c>
      <c r="N69" s="303">
        <v>50</v>
      </c>
      <c r="O69" s="303">
        <v>67.7</v>
      </c>
      <c r="P69" s="303">
        <v>60</v>
      </c>
      <c r="Q69" s="303">
        <v>44</v>
      </c>
      <c r="R69" s="304">
        <v>514.70000000000005</v>
      </c>
      <c r="S69" s="305">
        <v>1200</v>
      </c>
      <c r="T69" s="364">
        <f t="shared" ref="T69:T107" si="1">R69/S69</f>
        <v>0.42891666666666672</v>
      </c>
      <c r="U69" s="307">
        <v>5</v>
      </c>
      <c r="V69" s="308">
        <v>5</v>
      </c>
      <c r="W69" s="308">
        <v>8</v>
      </c>
      <c r="X69" s="308">
        <v>1</v>
      </c>
      <c r="Y69" s="308">
        <v>3</v>
      </c>
      <c r="Z69" s="308">
        <v>3</v>
      </c>
      <c r="AA69" s="308">
        <v>2</v>
      </c>
      <c r="AB69" s="308">
        <v>3</v>
      </c>
      <c r="AC69" s="308">
        <v>7</v>
      </c>
      <c r="AD69" s="308">
        <v>7</v>
      </c>
      <c r="AE69" s="308">
        <v>6</v>
      </c>
      <c r="AF69" s="308">
        <v>4</v>
      </c>
      <c r="AG69" s="309">
        <v>54</v>
      </c>
      <c r="AH69" s="310">
        <v>4</v>
      </c>
      <c r="AI69" s="311">
        <v>5</v>
      </c>
      <c r="AJ69" s="311">
        <v>8</v>
      </c>
      <c r="AK69" s="311">
        <v>0</v>
      </c>
      <c r="AL69" s="311">
        <v>3</v>
      </c>
      <c r="AM69" s="311">
        <v>3</v>
      </c>
      <c r="AN69" s="311">
        <v>2</v>
      </c>
      <c r="AO69" s="311">
        <v>3</v>
      </c>
      <c r="AP69" s="311">
        <v>7</v>
      </c>
      <c r="AQ69" s="311">
        <v>7</v>
      </c>
      <c r="AR69" s="311">
        <v>6</v>
      </c>
      <c r="AS69" s="311">
        <v>4</v>
      </c>
      <c r="AT69" s="312">
        <v>52</v>
      </c>
      <c r="AU69" s="313">
        <v>120</v>
      </c>
      <c r="AV69" s="363" t="s">
        <v>1333</v>
      </c>
    </row>
    <row r="70" spans="1:48">
      <c r="A70" s="298">
        <v>67</v>
      </c>
      <c r="B70" s="299"/>
      <c r="C70" s="300" t="s">
        <v>878</v>
      </c>
      <c r="D70" s="300" t="s">
        <v>227</v>
      </c>
      <c r="E70" s="301" t="s">
        <v>164</v>
      </c>
      <c r="F70" s="302">
        <v>65</v>
      </c>
      <c r="G70" s="303">
        <v>55</v>
      </c>
      <c r="H70" s="303">
        <v>48</v>
      </c>
      <c r="I70" s="303">
        <v>45</v>
      </c>
      <c r="J70" s="303">
        <v>10</v>
      </c>
      <c r="K70" s="303">
        <v>35</v>
      </c>
      <c r="L70" s="303">
        <v>50</v>
      </c>
      <c r="M70" s="303">
        <v>40</v>
      </c>
      <c r="N70" s="303">
        <v>50</v>
      </c>
      <c r="O70" s="303">
        <v>50</v>
      </c>
      <c r="P70" s="303">
        <v>30</v>
      </c>
      <c r="Q70" s="303">
        <v>35</v>
      </c>
      <c r="R70" s="304">
        <v>513</v>
      </c>
      <c r="S70" s="305">
        <v>600</v>
      </c>
      <c r="T70" s="364">
        <f t="shared" si="1"/>
        <v>0.85499999999999998</v>
      </c>
      <c r="U70" s="307">
        <v>7</v>
      </c>
      <c r="V70" s="308">
        <v>11</v>
      </c>
      <c r="W70" s="308">
        <v>10</v>
      </c>
      <c r="X70" s="308">
        <v>9</v>
      </c>
      <c r="Y70" s="308">
        <v>2</v>
      </c>
      <c r="Z70" s="308">
        <v>7</v>
      </c>
      <c r="AA70" s="308">
        <v>10</v>
      </c>
      <c r="AB70" s="308">
        <v>8</v>
      </c>
      <c r="AC70" s="308">
        <v>10</v>
      </c>
      <c r="AD70" s="308">
        <v>10</v>
      </c>
      <c r="AE70" s="308">
        <v>6</v>
      </c>
      <c r="AF70" s="308">
        <v>7</v>
      </c>
      <c r="AG70" s="309">
        <v>97</v>
      </c>
      <c r="AH70" s="310">
        <v>6</v>
      </c>
      <c r="AI70" s="311">
        <v>6</v>
      </c>
      <c r="AJ70" s="311">
        <v>5</v>
      </c>
      <c r="AK70" s="311">
        <v>6</v>
      </c>
      <c r="AL70" s="311">
        <v>1</v>
      </c>
      <c r="AM70" s="311">
        <v>5</v>
      </c>
      <c r="AN70" s="311">
        <v>6</v>
      </c>
      <c r="AO70" s="311">
        <v>5</v>
      </c>
      <c r="AP70" s="311">
        <v>5</v>
      </c>
      <c r="AQ70" s="311">
        <v>8</v>
      </c>
      <c r="AR70" s="311">
        <v>3</v>
      </c>
      <c r="AS70" s="311">
        <v>4</v>
      </c>
      <c r="AT70" s="312">
        <v>60</v>
      </c>
      <c r="AU70" s="313">
        <v>120</v>
      </c>
      <c r="AV70" s="363" t="s">
        <v>1370</v>
      </c>
    </row>
    <row r="71" spans="1:48">
      <c r="A71" s="298">
        <v>68</v>
      </c>
      <c r="B71" s="299"/>
      <c r="C71" s="300" t="s">
        <v>970</v>
      </c>
      <c r="D71" s="300" t="s">
        <v>238</v>
      </c>
      <c r="E71" s="301" t="s">
        <v>109</v>
      </c>
      <c r="F71" s="302">
        <v>60</v>
      </c>
      <c r="G71" s="303">
        <v>62</v>
      </c>
      <c r="H71" s="303">
        <v>60</v>
      </c>
      <c r="I71" s="303">
        <v>62</v>
      </c>
      <c r="J71" s="303">
        <v>62</v>
      </c>
      <c r="K71" s="303">
        <v>45</v>
      </c>
      <c r="L71" s="303">
        <v>48</v>
      </c>
      <c r="M71" s="303">
        <v>45</v>
      </c>
      <c r="N71" s="303">
        <v>0</v>
      </c>
      <c r="O71" s="303">
        <v>0</v>
      </c>
      <c r="P71" s="303">
        <v>0</v>
      </c>
      <c r="Q71" s="303">
        <v>62</v>
      </c>
      <c r="R71" s="304">
        <v>506</v>
      </c>
      <c r="S71" s="305">
        <v>700</v>
      </c>
      <c r="T71" s="364">
        <f t="shared" si="1"/>
        <v>0.72285714285714286</v>
      </c>
      <c r="U71" s="307">
        <v>30</v>
      </c>
      <c r="V71" s="308">
        <v>31</v>
      </c>
      <c r="W71" s="308">
        <v>30</v>
      </c>
      <c r="X71" s="308">
        <v>31</v>
      </c>
      <c r="Y71" s="308">
        <v>31</v>
      </c>
      <c r="Z71" s="308">
        <v>30</v>
      </c>
      <c r="AA71" s="308">
        <v>31</v>
      </c>
      <c r="AB71" s="308">
        <v>30</v>
      </c>
      <c r="AC71" s="308"/>
      <c r="AD71" s="308"/>
      <c r="AE71" s="308"/>
      <c r="AF71" s="308">
        <v>31</v>
      </c>
      <c r="AG71" s="309">
        <v>275</v>
      </c>
      <c r="AH71" s="310">
        <v>20</v>
      </c>
      <c r="AI71" s="311">
        <v>20</v>
      </c>
      <c r="AJ71" s="311">
        <v>20</v>
      </c>
      <c r="AK71" s="311">
        <v>23</v>
      </c>
      <c r="AL71" s="311">
        <v>23</v>
      </c>
      <c r="AM71" s="311">
        <v>30</v>
      </c>
      <c r="AN71" s="311">
        <v>24</v>
      </c>
      <c r="AO71" s="311">
        <v>20</v>
      </c>
      <c r="AP71" s="311"/>
      <c r="AQ71" s="311"/>
      <c r="AR71" s="311"/>
      <c r="AS71" s="311">
        <v>20</v>
      </c>
      <c r="AT71" s="312">
        <v>200</v>
      </c>
      <c r="AU71" s="313">
        <v>320</v>
      </c>
      <c r="AV71" s="363" t="s">
        <v>1354</v>
      </c>
    </row>
    <row r="72" spans="1:48">
      <c r="A72" s="298">
        <v>69</v>
      </c>
      <c r="B72" s="299" t="s">
        <v>308</v>
      </c>
      <c r="C72" s="300" t="s">
        <v>828</v>
      </c>
      <c r="D72" s="300" t="s">
        <v>829</v>
      </c>
      <c r="E72" s="301" t="s">
        <v>1137</v>
      </c>
      <c r="F72" s="302">
        <v>75.5</v>
      </c>
      <c r="G72" s="303">
        <v>88</v>
      </c>
      <c r="H72" s="303">
        <v>57.099999999999994</v>
      </c>
      <c r="I72" s="303">
        <v>54.6</v>
      </c>
      <c r="J72" s="303">
        <v>43.3</v>
      </c>
      <c r="K72" s="303">
        <v>56</v>
      </c>
      <c r="L72" s="303">
        <v>40.5</v>
      </c>
      <c r="M72" s="303">
        <v>0</v>
      </c>
      <c r="N72" s="303">
        <v>2.5</v>
      </c>
      <c r="O72" s="303">
        <v>23.1</v>
      </c>
      <c r="P72" s="303">
        <v>19.5</v>
      </c>
      <c r="Q72" s="303">
        <v>30.1</v>
      </c>
      <c r="R72" s="304">
        <v>490.20000000000005</v>
      </c>
      <c r="S72" s="305">
        <v>1000</v>
      </c>
      <c r="T72" s="364">
        <f t="shared" si="1"/>
        <v>0.49020000000000002</v>
      </c>
      <c r="U72" s="307">
        <v>15</v>
      </c>
      <c r="V72" s="308">
        <v>15</v>
      </c>
      <c r="W72" s="308">
        <v>11</v>
      </c>
      <c r="X72" s="308">
        <v>14</v>
      </c>
      <c r="Y72" s="308">
        <v>11</v>
      </c>
      <c r="Z72" s="308">
        <v>11</v>
      </c>
      <c r="AA72" s="308">
        <v>13</v>
      </c>
      <c r="AB72" s="308">
        <v>0</v>
      </c>
      <c r="AC72" s="308">
        <v>1</v>
      </c>
      <c r="AD72" s="308">
        <v>5</v>
      </c>
      <c r="AE72" s="308">
        <v>5</v>
      </c>
      <c r="AF72" s="308">
        <v>5</v>
      </c>
      <c r="AG72" s="309">
        <v>106</v>
      </c>
      <c r="AH72" s="310">
        <v>0</v>
      </c>
      <c r="AI72" s="311">
        <v>0</v>
      </c>
      <c r="AJ72" s="311">
        <v>0</v>
      </c>
      <c r="AK72" s="311">
        <v>0</v>
      </c>
      <c r="AL72" s="311">
        <v>0</v>
      </c>
      <c r="AM72" s="311">
        <v>0</v>
      </c>
      <c r="AN72" s="311">
        <v>0</v>
      </c>
      <c r="AO72" s="311">
        <v>0</v>
      </c>
      <c r="AP72" s="311">
        <v>0</v>
      </c>
      <c r="AQ72" s="311">
        <v>0</v>
      </c>
      <c r="AR72" s="311">
        <v>0</v>
      </c>
      <c r="AS72" s="311">
        <v>0</v>
      </c>
      <c r="AT72" s="312">
        <v>0</v>
      </c>
      <c r="AU72" s="313">
        <v>0</v>
      </c>
      <c r="AV72" s="363" t="s">
        <v>1341</v>
      </c>
    </row>
    <row r="73" spans="1:48">
      <c r="A73" s="314">
        <v>70</v>
      </c>
      <c r="B73" s="315"/>
      <c r="C73" s="316" t="s">
        <v>820</v>
      </c>
      <c r="D73" s="316" t="s">
        <v>171</v>
      </c>
      <c r="E73" s="317" t="s">
        <v>1148</v>
      </c>
      <c r="F73" s="318">
        <v>47</v>
      </c>
      <c r="G73" s="319">
        <v>52</v>
      </c>
      <c r="H73" s="319">
        <v>40</v>
      </c>
      <c r="I73" s="319">
        <v>88</v>
      </c>
      <c r="J73" s="319">
        <v>18</v>
      </c>
      <c r="K73" s="319">
        <v>28</v>
      </c>
      <c r="L73" s="319">
        <v>46</v>
      </c>
      <c r="M73" s="319">
        <v>48</v>
      </c>
      <c r="N73" s="319">
        <v>34</v>
      </c>
      <c r="O73" s="319">
        <v>26</v>
      </c>
      <c r="P73" s="319">
        <v>40</v>
      </c>
      <c r="Q73" s="319">
        <v>22</v>
      </c>
      <c r="R73" s="320">
        <v>489</v>
      </c>
      <c r="S73" s="321">
        <v>600</v>
      </c>
      <c r="T73" s="365">
        <f t="shared" si="1"/>
        <v>0.81499999999999995</v>
      </c>
      <c r="U73" s="323">
        <v>10</v>
      </c>
      <c r="V73" s="324">
        <v>11</v>
      </c>
      <c r="W73" s="324">
        <v>9</v>
      </c>
      <c r="X73" s="324">
        <v>26</v>
      </c>
      <c r="Y73" s="324">
        <v>5</v>
      </c>
      <c r="Z73" s="324">
        <v>6</v>
      </c>
      <c r="AA73" s="324">
        <v>9</v>
      </c>
      <c r="AB73" s="324">
        <v>13</v>
      </c>
      <c r="AC73" s="324">
        <v>7</v>
      </c>
      <c r="AD73" s="324">
        <v>7</v>
      </c>
      <c r="AE73" s="324">
        <v>8</v>
      </c>
      <c r="AF73" s="324">
        <v>6</v>
      </c>
      <c r="AG73" s="325">
        <v>117</v>
      </c>
      <c r="AH73" s="326">
        <v>0</v>
      </c>
      <c r="AI73" s="327">
        <v>0</v>
      </c>
      <c r="AJ73" s="327">
        <v>0</v>
      </c>
      <c r="AK73" s="327">
        <v>0</v>
      </c>
      <c r="AL73" s="327">
        <v>0</v>
      </c>
      <c r="AM73" s="327">
        <v>0</v>
      </c>
      <c r="AN73" s="327">
        <v>0</v>
      </c>
      <c r="AO73" s="327">
        <v>0</v>
      </c>
      <c r="AP73" s="327">
        <v>0</v>
      </c>
      <c r="AQ73" s="327">
        <v>0</v>
      </c>
      <c r="AR73" s="327">
        <v>0</v>
      </c>
      <c r="AS73" s="327">
        <v>0</v>
      </c>
      <c r="AT73" s="328">
        <v>0</v>
      </c>
      <c r="AU73" s="329">
        <v>60</v>
      </c>
      <c r="AV73" s="363" t="s">
        <v>1367</v>
      </c>
    </row>
    <row r="74" spans="1:48">
      <c r="A74" s="298">
        <v>71</v>
      </c>
      <c r="B74" s="299"/>
      <c r="C74" s="300" t="s">
        <v>876</v>
      </c>
      <c r="D74" s="300" t="s">
        <v>1089</v>
      </c>
      <c r="E74" s="301" t="s">
        <v>193</v>
      </c>
      <c r="F74" s="302">
        <v>35</v>
      </c>
      <c r="G74" s="303">
        <v>17</v>
      </c>
      <c r="H74" s="303">
        <v>23</v>
      </c>
      <c r="I74" s="303">
        <v>20</v>
      </c>
      <c r="J74" s="303">
        <v>38</v>
      </c>
      <c r="K74" s="303">
        <v>30</v>
      </c>
      <c r="L74" s="303">
        <v>54</v>
      </c>
      <c r="M74" s="303">
        <v>27</v>
      </c>
      <c r="N74" s="303">
        <v>20</v>
      </c>
      <c r="O74" s="303">
        <v>58</v>
      </c>
      <c r="P74" s="303">
        <v>107</v>
      </c>
      <c r="Q74" s="303">
        <v>33</v>
      </c>
      <c r="R74" s="304">
        <v>462</v>
      </c>
      <c r="S74" s="305">
        <v>400</v>
      </c>
      <c r="T74" s="364">
        <f t="shared" si="1"/>
        <v>1.155</v>
      </c>
      <c r="U74" s="307">
        <v>15</v>
      </c>
      <c r="V74" s="308">
        <v>9</v>
      </c>
      <c r="W74" s="308">
        <v>10</v>
      </c>
      <c r="X74" s="308">
        <v>5</v>
      </c>
      <c r="Y74" s="308">
        <v>16</v>
      </c>
      <c r="Z74" s="308">
        <v>12</v>
      </c>
      <c r="AA74" s="308">
        <v>15</v>
      </c>
      <c r="AB74" s="308">
        <v>11</v>
      </c>
      <c r="AC74" s="308">
        <v>10</v>
      </c>
      <c r="AD74" s="308">
        <v>19</v>
      </c>
      <c r="AE74" s="308">
        <v>16</v>
      </c>
      <c r="AF74" s="308">
        <v>6</v>
      </c>
      <c r="AG74" s="309">
        <v>144</v>
      </c>
      <c r="AH74" s="310">
        <v>3</v>
      </c>
      <c r="AI74" s="311">
        <v>2</v>
      </c>
      <c r="AJ74" s="311">
        <v>4</v>
      </c>
      <c r="AK74" s="311">
        <v>2</v>
      </c>
      <c r="AL74" s="311">
        <v>5</v>
      </c>
      <c r="AM74" s="311">
        <v>4</v>
      </c>
      <c r="AN74" s="311">
        <v>9</v>
      </c>
      <c r="AO74" s="311">
        <v>3</v>
      </c>
      <c r="AP74" s="311">
        <v>2</v>
      </c>
      <c r="AQ74" s="311">
        <v>6</v>
      </c>
      <c r="AR74" s="311">
        <v>12</v>
      </c>
      <c r="AS74" s="311">
        <v>4</v>
      </c>
      <c r="AT74" s="312">
        <v>56</v>
      </c>
      <c r="AU74" s="313">
        <v>100</v>
      </c>
      <c r="AV74" s="363" t="s">
        <v>1377</v>
      </c>
    </row>
    <row r="75" spans="1:48">
      <c r="A75" s="298">
        <v>72</v>
      </c>
      <c r="B75" s="299" t="s">
        <v>308</v>
      </c>
      <c r="C75" s="300" t="s">
        <v>1247</v>
      </c>
      <c r="D75" s="300" t="s">
        <v>1275</v>
      </c>
      <c r="E75" s="301" t="s">
        <v>1248</v>
      </c>
      <c r="F75" s="302">
        <v>10</v>
      </c>
      <c r="G75" s="303">
        <v>36.200000000000003</v>
      </c>
      <c r="H75" s="303">
        <v>49.8</v>
      </c>
      <c r="I75" s="303">
        <v>42.8</v>
      </c>
      <c r="J75" s="303">
        <v>22.2</v>
      </c>
      <c r="K75" s="303">
        <v>71.699999999999989</v>
      </c>
      <c r="L75" s="303">
        <v>84.3</v>
      </c>
      <c r="M75" s="303">
        <v>58.7</v>
      </c>
      <c r="N75" s="303">
        <v>35.6</v>
      </c>
      <c r="O75" s="303">
        <v>8</v>
      </c>
      <c r="P75" s="303">
        <v>13.2</v>
      </c>
      <c r="Q75" s="303">
        <v>14.000000000000002</v>
      </c>
      <c r="R75" s="304">
        <v>446.5</v>
      </c>
      <c r="S75" s="305">
        <v>1200</v>
      </c>
      <c r="T75" s="364">
        <f t="shared" si="1"/>
        <v>0.37208333333333332</v>
      </c>
      <c r="U75" s="307">
        <v>12</v>
      </c>
      <c r="V75" s="308">
        <v>15</v>
      </c>
      <c r="W75" s="308">
        <v>25</v>
      </c>
      <c r="X75" s="308">
        <v>24</v>
      </c>
      <c r="Y75" s="308">
        <v>28</v>
      </c>
      <c r="Z75" s="308">
        <v>25</v>
      </c>
      <c r="AA75" s="308">
        <v>22</v>
      </c>
      <c r="AB75" s="308">
        <v>18</v>
      </c>
      <c r="AC75" s="308">
        <v>20</v>
      </c>
      <c r="AD75" s="308">
        <v>19</v>
      </c>
      <c r="AE75" s="308">
        <v>22</v>
      </c>
      <c r="AF75" s="308">
        <v>23</v>
      </c>
      <c r="AG75" s="309">
        <v>253</v>
      </c>
      <c r="AH75" s="310">
        <v>26</v>
      </c>
      <c r="AI75" s="311">
        <v>29</v>
      </c>
      <c r="AJ75" s="311">
        <v>44</v>
      </c>
      <c r="AK75" s="311">
        <v>46</v>
      </c>
      <c r="AL75" s="311">
        <v>69</v>
      </c>
      <c r="AM75" s="311">
        <v>41</v>
      </c>
      <c r="AN75" s="311">
        <v>30</v>
      </c>
      <c r="AO75" s="311">
        <v>18</v>
      </c>
      <c r="AP75" s="311">
        <v>42</v>
      </c>
      <c r="AQ75" s="311">
        <v>49</v>
      </c>
      <c r="AR75" s="311">
        <v>40</v>
      </c>
      <c r="AS75" s="311">
        <v>51</v>
      </c>
      <c r="AT75" s="312">
        <v>485</v>
      </c>
      <c r="AU75" s="313">
        <v>365</v>
      </c>
      <c r="AV75" s="363" t="s">
        <v>1356</v>
      </c>
    </row>
    <row r="76" spans="1:48">
      <c r="A76" s="298">
        <v>73</v>
      </c>
      <c r="B76" s="299"/>
      <c r="C76" s="300" t="s">
        <v>82</v>
      </c>
      <c r="D76" s="300" t="s">
        <v>1086</v>
      </c>
      <c r="E76" s="301" t="s">
        <v>109</v>
      </c>
      <c r="F76" s="302">
        <v>29.7</v>
      </c>
      <c r="G76" s="303">
        <v>19</v>
      </c>
      <c r="H76" s="303">
        <v>43</v>
      </c>
      <c r="I76" s="303">
        <v>32</v>
      </c>
      <c r="J76" s="303">
        <v>20.5</v>
      </c>
      <c r="K76" s="303">
        <v>9</v>
      </c>
      <c r="L76" s="303">
        <v>162.5</v>
      </c>
      <c r="M76" s="303">
        <v>100.2</v>
      </c>
      <c r="N76" s="303">
        <v>14</v>
      </c>
      <c r="O76" s="303">
        <v>0</v>
      </c>
      <c r="P76" s="303">
        <v>0</v>
      </c>
      <c r="Q76" s="303">
        <v>12.8</v>
      </c>
      <c r="R76" s="304">
        <v>442.7</v>
      </c>
      <c r="S76" s="305">
        <v>1000</v>
      </c>
      <c r="T76" s="364">
        <f t="shared" si="1"/>
        <v>0.44269999999999998</v>
      </c>
      <c r="U76" s="307">
        <v>4</v>
      </c>
      <c r="V76" s="308">
        <v>2</v>
      </c>
      <c r="W76" s="308">
        <v>4</v>
      </c>
      <c r="X76" s="308">
        <v>6</v>
      </c>
      <c r="Y76" s="308">
        <v>3</v>
      </c>
      <c r="Z76" s="308">
        <v>1</v>
      </c>
      <c r="AA76" s="308">
        <v>14</v>
      </c>
      <c r="AB76" s="308">
        <v>12</v>
      </c>
      <c r="AC76" s="308">
        <v>2</v>
      </c>
      <c r="AD76" s="308">
        <v>0</v>
      </c>
      <c r="AE76" s="308">
        <v>0</v>
      </c>
      <c r="AF76" s="308">
        <v>2</v>
      </c>
      <c r="AG76" s="309">
        <v>50</v>
      </c>
      <c r="AH76" s="310">
        <v>0</v>
      </c>
      <c r="AI76" s="311">
        <v>0</v>
      </c>
      <c r="AJ76" s="311">
        <v>0</v>
      </c>
      <c r="AK76" s="311">
        <v>0</v>
      </c>
      <c r="AL76" s="311">
        <v>0</v>
      </c>
      <c r="AM76" s="311">
        <v>0</v>
      </c>
      <c r="AN76" s="311">
        <v>0</v>
      </c>
      <c r="AO76" s="311">
        <v>0</v>
      </c>
      <c r="AP76" s="311">
        <v>0</v>
      </c>
      <c r="AQ76" s="311">
        <v>0</v>
      </c>
      <c r="AR76" s="311">
        <v>0</v>
      </c>
      <c r="AS76" s="311">
        <v>0</v>
      </c>
      <c r="AT76" s="312">
        <v>0</v>
      </c>
      <c r="AU76" s="313">
        <v>0</v>
      </c>
      <c r="AV76" s="363" t="s">
        <v>1387</v>
      </c>
    </row>
    <row r="77" spans="1:48">
      <c r="A77" s="298">
        <v>74</v>
      </c>
      <c r="B77" s="299"/>
      <c r="C77" s="300" t="s">
        <v>1056</v>
      </c>
      <c r="D77" s="300" t="s">
        <v>1057</v>
      </c>
      <c r="E77" s="301" t="s">
        <v>1148</v>
      </c>
      <c r="F77" s="302">
        <v>103.5</v>
      </c>
      <c r="G77" s="303">
        <v>81.5</v>
      </c>
      <c r="H77" s="303">
        <v>15</v>
      </c>
      <c r="I77" s="303">
        <v>64.7</v>
      </c>
      <c r="J77" s="303">
        <v>15</v>
      </c>
      <c r="K77" s="303">
        <v>0</v>
      </c>
      <c r="L77" s="303">
        <v>0</v>
      </c>
      <c r="M77" s="303">
        <v>0</v>
      </c>
      <c r="N77" s="303">
        <v>0</v>
      </c>
      <c r="O77" s="303">
        <v>73.5</v>
      </c>
      <c r="P77" s="303">
        <v>32</v>
      </c>
      <c r="Q77" s="303">
        <v>55</v>
      </c>
      <c r="R77" s="304">
        <v>440.2</v>
      </c>
      <c r="S77" s="305">
        <v>1800</v>
      </c>
      <c r="T77" s="364">
        <f t="shared" si="1"/>
        <v>0.24455555555555555</v>
      </c>
      <c r="U77" s="307">
        <v>14</v>
      </c>
      <c r="V77" s="308">
        <v>9</v>
      </c>
      <c r="W77" s="308">
        <v>4</v>
      </c>
      <c r="X77" s="308">
        <v>7</v>
      </c>
      <c r="Y77" s="308">
        <v>3</v>
      </c>
      <c r="Z77" s="308">
        <v>0</v>
      </c>
      <c r="AA77" s="308">
        <v>0</v>
      </c>
      <c r="AB77" s="308">
        <v>0</v>
      </c>
      <c r="AC77" s="308">
        <v>0</v>
      </c>
      <c r="AD77" s="308">
        <v>10</v>
      </c>
      <c r="AE77" s="308">
        <v>6</v>
      </c>
      <c r="AF77" s="308">
        <v>6</v>
      </c>
      <c r="AG77" s="309">
        <v>59</v>
      </c>
      <c r="AH77" s="310">
        <v>0</v>
      </c>
      <c r="AI77" s="311">
        <v>0</v>
      </c>
      <c r="AJ77" s="311">
        <v>0</v>
      </c>
      <c r="AK77" s="311">
        <v>0</v>
      </c>
      <c r="AL77" s="311">
        <v>0</v>
      </c>
      <c r="AM77" s="311">
        <v>0</v>
      </c>
      <c r="AN77" s="311">
        <v>0</v>
      </c>
      <c r="AO77" s="311">
        <v>0</v>
      </c>
      <c r="AP77" s="311">
        <v>0</v>
      </c>
      <c r="AQ77" s="311">
        <v>0</v>
      </c>
      <c r="AR77" s="311">
        <v>0</v>
      </c>
      <c r="AS77" s="311">
        <v>0</v>
      </c>
      <c r="AT77" s="312">
        <v>0</v>
      </c>
      <c r="AU77" s="313">
        <v>0</v>
      </c>
      <c r="AV77" s="363" t="s">
        <v>1348</v>
      </c>
    </row>
    <row r="78" spans="1:48">
      <c r="A78" s="298">
        <v>75</v>
      </c>
      <c r="B78" s="299"/>
      <c r="C78" s="300" t="s">
        <v>847</v>
      </c>
      <c r="D78" s="300" t="s">
        <v>1065</v>
      </c>
      <c r="E78" s="301" t="s">
        <v>109</v>
      </c>
      <c r="F78" s="302">
        <v>56</v>
      </c>
      <c r="G78" s="303">
        <v>20</v>
      </c>
      <c r="H78" s="303">
        <v>70</v>
      </c>
      <c r="I78" s="303">
        <v>24</v>
      </c>
      <c r="J78" s="303">
        <v>32.5</v>
      </c>
      <c r="K78" s="303">
        <v>9</v>
      </c>
      <c r="L78" s="303">
        <v>15</v>
      </c>
      <c r="M78" s="303">
        <v>43</v>
      </c>
      <c r="N78" s="303">
        <v>44</v>
      </c>
      <c r="O78" s="303">
        <v>45</v>
      </c>
      <c r="P78" s="303">
        <v>39</v>
      </c>
      <c r="Q78" s="303">
        <v>40.5</v>
      </c>
      <c r="R78" s="304">
        <v>438</v>
      </c>
      <c r="S78" s="305">
        <v>1000</v>
      </c>
      <c r="T78" s="364">
        <f t="shared" si="1"/>
        <v>0.438</v>
      </c>
      <c r="U78" s="307">
        <v>6</v>
      </c>
      <c r="V78" s="308">
        <v>11</v>
      </c>
      <c r="W78" s="308">
        <v>9</v>
      </c>
      <c r="X78" s="308">
        <v>8</v>
      </c>
      <c r="Y78" s="308">
        <v>13</v>
      </c>
      <c r="Z78" s="308">
        <v>3</v>
      </c>
      <c r="AA78" s="308">
        <v>2</v>
      </c>
      <c r="AB78" s="308">
        <v>7</v>
      </c>
      <c r="AC78" s="308">
        <v>4</v>
      </c>
      <c r="AD78" s="308">
        <v>8</v>
      </c>
      <c r="AE78" s="308">
        <v>5</v>
      </c>
      <c r="AF78" s="308">
        <v>6</v>
      </c>
      <c r="AG78" s="309">
        <v>82</v>
      </c>
      <c r="AH78" s="310">
        <v>6</v>
      </c>
      <c r="AI78" s="311">
        <v>13</v>
      </c>
      <c r="AJ78" s="311">
        <v>18</v>
      </c>
      <c r="AK78" s="311">
        <v>21</v>
      </c>
      <c r="AL78" s="311">
        <v>21</v>
      </c>
      <c r="AM78" s="311">
        <v>6</v>
      </c>
      <c r="AN78" s="311">
        <v>5</v>
      </c>
      <c r="AO78" s="311">
        <v>9</v>
      </c>
      <c r="AP78" s="311">
        <v>10</v>
      </c>
      <c r="AQ78" s="311">
        <v>10</v>
      </c>
      <c r="AR78" s="311">
        <v>6</v>
      </c>
      <c r="AS78" s="311">
        <v>14</v>
      </c>
      <c r="AT78" s="312">
        <v>139</v>
      </c>
      <c r="AU78" s="313">
        <v>240</v>
      </c>
      <c r="AV78" s="363" t="s">
        <v>1362</v>
      </c>
    </row>
    <row r="79" spans="1:48">
      <c r="A79" s="298">
        <v>76</v>
      </c>
      <c r="B79" s="299"/>
      <c r="C79" s="300" t="s">
        <v>912</v>
      </c>
      <c r="D79" s="300" t="s">
        <v>913</v>
      </c>
      <c r="E79" s="301" t="s">
        <v>109</v>
      </c>
      <c r="F79" s="302">
        <v>89</v>
      </c>
      <c r="G79" s="303">
        <v>94</v>
      </c>
      <c r="H79" s="303">
        <v>114</v>
      </c>
      <c r="I79" s="303">
        <v>114</v>
      </c>
      <c r="J79" s="303">
        <v>0</v>
      </c>
      <c r="K79" s="303">
        <v>0</v>
      </c>
      <c r="L79" s="303">
        <v>0</v>
      </c>
      <c r="M79" s="303">
        <v>0</v>
      </c>
      <c r="N79" s="303">
        <v>0</v>
      </c>
      <c r="O79" s="303">
        <v>0</v>
      </c>
      <c r="P79" s="303">
        <v>0</v>
      </c>
      <c r="Q79" s="303">
        <v>0</v>
      </c>
      <c r="R79" s="304">
        <v>411</v>
      </c>
      <c r="S79" s="305">
        <v>1500</v>
      </c>
      <c r="T79" s="364">
        <f t="shared" si="1"/>
        <v>0.27400000000000002</v>
      </c>
      <c r="U79" s="307">
        <v>8</v>
      </c>
      <c r="V79" s="308">
        <v>13</v>
      </c>
      <c r="W79" s="308">
        <v>13</v>
      </c>
      <c r="X79" s="308">
        <v>13</v>
      </c>
      <c r="Y79" s="308"/>
      <c r="Z79" s="308"/>
      <c r="AA79" s="308"/>
      <c r="AB79" s="308"/>
      <c r="AC79" s="308"/>
      <c r="AD79" s="308"/>
      <c r="AE79" s="308"/>
      <c r="AF79" s="308"/>
      <c r="AG79" s="309">
        <v>47</v>
      </c>
      <c r="AH79" s="310"/>
      <c r="AI79" s="311">
        <v>0</v>
      </c>
      <c r="AJ79" s="311">
        <v>0</v>
      </c>
      <c r="AK79" s="311">
        <v>0</v>
      </c>
      <c r="AL79" s="311"/>
      <c r="AM79" s="311"/>
      <c r="AN79" s="311"/>
      <c r="AO79" s="311"/>
      <c r="AP79" s="311"/>
      <c r="AQ79" s="311"/>
      <c r="AR79" s="311"/>
      <c r="AS79" s="311"/>
      <c r="AT79" s="312">
        <v>0</v>
      </c>
      <c r="AU79" s="313">
        <v>0</v>
      </c>
      <c r="AV79" s="363" t="s">
        <v>912</v>
      </c>
    </row>
    <row r="80" spans="1:48">
      <c r="A80" s="298">
        <v>77</v>
      </c>
      <c r="B80" s="299"/>
      <c r="C80" s="300" t="s">
        <v>838</v>
      </c>
      <c r="D80" s="300" t="s">
        <v>248</v>
      </c>
      <c r="E80" s="301" t="s">
        <v>1437</v>
      </c>
      <c r="F80" s="302">
        <v>15</v>
      </c>
      <c r="G80" s="303">
        <v>72</v>
      </c>
      <c r="H80" s="303">
        <v>0</v>
      </c>
      <c r="I80" s="303">
        <v>0</v>
      </c>
      <c r="J80" s="303">
        <v>27</v>
      </c>
      <c r="K80" s="303">
        <v>36</v>
      </c>
      <c r="L80" s="303">
        <v>34</v>
      </c>
      <c r="M80" s="303">
        <v>30</v>
      </c>
      <c r="N80" s="303">
        <v>30</v>
      </c>
      <c r="O80" s="303">
        <v>13</v>
      </c>
      <c r="P80" s="303">
        <v>59</v>
      </c>
      <c r="Q80" s="303">
        <v>68</v>
      </c>
      <c r="R80" s="304">
        <v>384</v>
      </c>
      <c r="S80" s="305">
        <v>1500</v>
      </c>
      <c r="T80" s="364">
        <f t="shared" si="1"/>
        <v>0.25600000000000001</v>
      </c>
      <c r="U80" s="307">
        <v>1</v>
      </c>
      <c r="V80" s="308">
        <v>5</v>
      </c>
      <c r="W80" s="308"/>
      <c r="X80" s="308"/>
      <c r="Y80" s="308">
        <v>2</v>
      </c>
      <c r="Z80" s="308">
        <v>3</v>
      </c>
      <c r="AA80" s="308">
        <v>2</v>
      </c>
      <c r="AB80" s="308">
        <v>3</v>
      </c>
      <c r="AC80" s="308">
        <v>3</v>
      </c>
      <c r="AD80" s="308">
        <v>1</v>
      </c>
      <c r="AE80" s="308">
        <v>4</v>
      </c>
      <c r="AF80" s="308">
        <v>5</v>
      </c>
      <c r="AG80" s="309">
        <v>29</v>
      </c>
      <c r="AH80" s="310">
        <v>0</v>
      </c>
      <c r="AI80" s="311">
        <v>0</v>
      </c>
      <c r="AJ80" s="311"/>
      <c r="AK80" s="311"/>
      <c r="AL80" s="311">
        <v>0</v>
      </c>
      <c r="AM80" s="311">
        <v>0</v>
      </c>
      <c r="AN80" s="311">
        <v>0</v>
      </c>
      <c r="AO80" s="311">
        <v>0</v>
      </c>
      <c r="AP80" s="311">
        <v>0</v>
      </c>
      <c r="AQ80" s="311">
        <v>0</v>
      </c>
      <c r="AR80" s="311">
        <v>0</v>
      </c>
      <c r="AS80" s="311">
        <v>0</v>
      </c>
      <c r="AT80" s="312">
        <v>0</v>
      </c>
      <c r="AU80" s="313">
        <v>150</v>
      </c>
      <c r="AV80" s="363" t="s">
        <v>1325</v>
      </c>
    </row>
    <row r="81" spans="1:48">
      <c r="A81" s="298">
        <v>78</v>
      </c>
      <c r="B81" s="299"/>
      <c r="C81" s="300" t="s">
        <v>921</v>
      </c>
      <c r="D81" s="300" t="s">
        <v>922</v>
      </c>
      <c r="E81" s="301" t="s">
        <v>923</v>
      </c>
      <c r="F81" s="302">
        <v>2</v>
      </c>
      <c r="G81" s="303">
        <v>11</v>
      </c>
      <c r="H81" s="303">
        <v>27</v>
      </c>
      <c r="I81" s="303">
        <v>21</v>
      </c>
      <c r="J81" s="303">
        <v>30</v>
      </c>
      <c r="K81" s="303">
        <v>51</v>
      </c>
      <c r="L81" s="303">
        <v>36</v>
      </c>
      <c r="M81" s="303">
        <v>76</v>
      </c>
      <c r="N81" s="303">
        <v>24</v>
      </c>
      <c r="O81" s="303">
        <v>67</v>
      </c>
      <c r="P81" s="303">
        <v>7</v>
      </c>
      <c r="Q81" s="303">
        <v>28</v>
      </c>
      <c r="R81" s="304">
        <v>380</v>
      </c>
      <c r="S81" s="305">
        <v>600</v>
      </c>
      <c r="T81" s="364">
        <f t="shared" si="1"/>
        <v>0.6333333333333333</v>
      </c>
      <c r="U81" s="307">
        <v>1</v>
      </c>
      <c r="V81" s="308">
        <v>3</v>
      </c>
      <c r="W81" s="308">
        <v>5</v>
      </c>
      <c r="X81" s="308">
        <v>9</v>
      </c>
      <c r="Y81" s="308">
        <v>7</v>
      </c>
      <c r="Z81" s="308">
        <v>13</v>
      </c>
      <c r="AA81" s="308">
        <v>8</v>
      </c>
      <c r="AB81" s="308">
        <v>14</v>
      </c>
      <c r="AC81" s="308">
        <v>6</v>
      </c>
      <c r="AD81" s="308">
        <v>12</v>
      </c>
      <c r="AE81" s="308">
        <v>2</v>
      </c>
      <c r="AF81" s="308">
        <v>6</v>
      </c>
      <c r="AG81" s="309">
        <v>86</v>
      </c>
      <c r="AH81" s="310">
        <v>14</v>
      </c>
      <c r="AI81" s="311">
        <v>16</v>
      </c>
      <c r="AJ81" s="311">
        <v>13</v>
      </c>
      <c r="AK81" s="311">
        <v>20</v>
      </c>
      <c r="AL81" s="311">
        <v>24</v>
      </c>
      <c r="AM81" s="311">
        <v>20</v>
      </c>
      <c r="AN81" s="311">
        <v>18</v>
      </c>
      <c r="AO81" s="311">
        <v>25</v>
      </c>
      <c r="AP81" s="311">
        <v>17</v>
      </c>
      <c r="AQ81" s="311">
        <v>22</v>
      </c>
      <c r="AR81" s="311">
        <v>12</v>
      </c>
      <c r="AS81" s="311">
        <v>17</v>
      </c>
      <c r="AT81" s="312">
        <v>218</v>
      </c>
      <c r="AU81" s="313">
        <v>240</v>
      </c>
      <c r="AV81" s="363" t="s">
        <v>1347</v>
      </c>
    </row>
    <row r="82" spans="1:48">
      <c r="A82" s="298">
        <v>79</v>
      </c>
      <c r="B82" s="299"/>
      <c r="C82" s="300" t="s">
        <v>1155</v>
      </c>
      <c r="D82" s="300" t="s">
        <v>1156</v>
      </c>
      <c r="E82" s="301" t="s">
        <v>109</v>
      </c>
      <c r="F82" s="302">
        <v>37</v>
      </c>
      <c r="G82" s="303">
        <v>4</v>
      </c>
      <c r="H82" s="303">
        <v>14</v>
      </c>
      <c r="I82" s="303">
        <v>15.5</v>
      </c>
      <c r="J82" s="303">
        <v>37</v>
      </c>
      <c r="K82" s="303">
        <v>36</v>
      </c>
      <c r="L82" s="303">
        <v>35.5</v>
      </c>
      <c r="M82" s="303">
        <v>71</v>
      </c>
      <c r="N82" s="303">
        <v>41</v>
      </c>
      <c r="O82" s="303">
        <v>20.5</v>
      </c>
      <c r="P82" s="303">
        <v>23</v>
      </c>
      <c r="Q82" s="303">
        <v>28</v>
      </c>
      <c r="R82" s="304">
        <v>362.5</v>
      </c>
      <c r="S82" s="305">
        <v>700</v>
      </c>
      <c r="T82" s="364">
        <f t="shared" si="1"/>
        <v>0.5178571428571429</v>
      </c>
      <c r="U82" s="307">
        <v>2</v>
      </c>
      <c r="V82" s="308">
        <v>2</v>
      </c>
      <c r="W82" s="308">
        <v>4</v>
      </c>
      <c r="X82" s="308">
        <v>8</v>
      </c>
      <c r="Y82" s="308">
        <v>7</v>
      </c>
      <c r="Z82" s="308">
        <v>7</v>
      </c>
      <c r="AA82" s="308">
        <v>8</v>
      </c>
      <c r="AB82" s="308">
        <v>12</v>
      </c>
      <c r="AC82" s="308">
        <v>10</v>
      </c>
      <c r="AD82" s="308">
        <v>7</v>
      </c>
      <c r="AE82" s="308">
        <v>7</v>
      </c>
      <c r="AF82" s="308">
        <v>7</v>
      </c>
      <c r="AG82" s="309">
        <v>81</v>
      </c>
      <c r="AH82" s="310">
        <v>0</v>
      </c>
      <c r="AI82" s="311">
        <v>0</v>
      </c>
      <c r="AJ82" s="311">
        <v>0</v>
      </c>
      <c r="AK82" s="311">
        <v>0</v>
      </c>
      <c r="AL82" s="311">
        <v>0</v>
      </c>
      <c r="AM82" s="311">
        <v>0</v>
      </c>
      <c r="AN82" s="311">
        <v>0</v>
      </c>
      <c r="AO82" s="311">
        <v>0</v>
      </c>
      <c r="AP82" s="311">
        <v>0</v>
      </c>
      <c r="AQ82" s="311">
        <v>0</v>
      </c>
      <c r="AR82" s="311">
        <v>0</v>
      </c>
      <c r="AS82" s="311">
        <v>0</v>
      </c>
      <c r="AT82" s="312">
        <v>0</v>
      </c>
      <c r="AU82" s="313">
        <v>0</v>
      </c>
      <c r="AV82" s="363" t="s">
        <v>1382</v>
      </c>
    </row>
    <row r="83" spans="1:48">
      <c r="A83" s="314">
        <v>80</v>
      </c>
      <c r="B83" s="315"/>
      <c r="C83" s="316" t="s">
        <v>875</v>
      </c>
      <c r="D83" s="316" t="s">
        <v>113</v>
      </c>
      <c r="E83" s="317" t="s">
        <v>109</v>
      </c>
      <c r="F83" s="318">
        <v>2</v>
      </c>
      <c r="G83" s="319">
        <v>5</v>
      </c>
      <c r="H83" s="319">
        <v>0</v>
      </c>
      <c r="I83" s="319">
        <v>3</v>
      </c>
      <c r="J83" s="319">
        <v>2</v>
      </c>
      <c r="K83" s="319">
        <v>6</v>
      </c>
      <c r="L83" s="319">
        <v>3.5</v>
      </c>
      <c r="M83" s="319">
        <v>18</v>
      </c>
      <c r="N83" s="319">
        <v>69</v>
      </c>
      <c r="O83" s="319">
        <v>118</v>
      </c>
      <c r="P83" s="319">
        <v>107</v>
      </c>
      <c r="Q83" s="319">
        <v>0</v>
      </c>
      <c r="R83" s="320">
        <v>333.5</v>
      </c>
      <c r="S83" s="321">
        <v>500</v>
      </c>
      <c r="T83" s="365">
        <f t="shared" si="1"/>
        <v>0.66700000000000004</v>
      </c>
      <c r="U83" s="323">
        <v>1</v>
      </c>
      <c r="V83" s="324">
        <v>1</v>
      </c>
      <c r="W83" s="324">
        <v>0</v>
      </c>
      <c r="X83" s="324">
        <v>1</v>
      </c>
      <c r="Y83" s="324">
        <v>1</v>
      </c>
      <c r="Z83" s="324">
        <v>2</v>
      </c>
      <c r="AA83" s="324">
        <v>1</v>
      </c>
      <c r="AB83" s="324">
        <v>2</v>
      </c>
      <c r="AC83" s="324">
        <v>8</v>
      </c>
      <c r="AD83" s="324">
        <v>13</v>
      </c>
      <c r="AE83" s="324">
        <v>7</v>
      </c>
      <c r="AF83" s="324">
        <v>0</v>
      </c>
      <c r="AG83" s="325">
        <v>37</v>
      </c>
      <c r="AH83" s="326">
        <v>0</v>
      </c>
      <c r="AI83" s="327">
        <v>0</v>
      </c>
      <c r="AJ83" s="327">
        <v>0</v>
      </c>
      <c r="AK83" s="327">
        <v>0</v>
      </c>
      <c r="AL83" s="327">
        <v>0</v>
      </c>
      <c r="AM83" s="327">
        <v>0</v>
      </c>
      <c r="AN83" s="327">
        <v>0</v>
      </c>
      <c r="AO83" s="327">
        <v>0</v>
      </c>
      <c r="AP83" s="327">
        <v>0</v>
      </c>
      <c r="AQ83" s="327">
        <v>0</v>
      </c>
      <c r="AR83" s="327">
        <v>0</v>
      </c>
      <c r="AS83" s="327">
        <v>0</v>
      </c>
      <c r="AT83" s="328">
        <v>0</v>
      </c>
      <c r="AU83" s="329">
        <v>0</v>
      </c>
      <c r="AV83" s="363" t="s">
        <v>1404</v>
      </c>
    </row>
    <row r="84" spans="1:48">
      <c r="A84" s="298">
        <v>81</v>
      </c>
      <c r="B84" s="299"/>
      <c r="C84" s="300" t="s">
        <v>885</v>
      </c>
      <c r="D84" s="300" t="s">
        <v>159</v>
      </c>
      <c r="E84" s="301" t="s">
        <v>109</v>
      </c>
      <c r="F84" s="302">
        <v>27</v>
      </c>
      <c r="G84" s="303">
        <v>21</v>
      </c>
      <c r="H84" s="303">
        <v>24</v>
      </c>
      <c r="I84" s="303">
        <v>15</v>
      </c>
      <c r="J84" s="303">
        <v>22</v>
      </c>
      <c r="K84" s="303">
        <v>24</v>
      </c>
      <c r="L84" s="303">
        <v>28</v>
      </c>
      <c r="M84" s="303">
        <v>25</v>
      </c>
      <c r="N84" s="303">
        <v>30</v>
      </c>
      <c r="O84" s="303">
        <v>31</v>
      </c>
      <c r="P84" s="303">
        <v>30</v>
      </c>
      <c r="Q84" s="303">
        <v>35</v>
      </c>
      <c r="R84" s="304">
        <v>312</v>
      </c>
      <c r="S84" s="305">
        <v>360</v>
      </c>
      <c r="T84" s="364">
        <f t="shared" si="1"/>
        <v>0.8666666666666667</v>
      </c>
      <c r="U84" s="307">
        <v>8</v>
      </c>
      <c r="V84" s="308">
        <v>7</v>
      </c>
      <c r="W84" s="308">
        <v>8</v>
      </c>
      <c r="X84" s="308">
        <v>5</v>
      </c>
      <c r="Y84" s="308">
        <v>6</v>
      </c>
      <c r="Z84" s="308">
        <v>8</v>
      </c>
      <c r="AA84" s="308">
        <v>10</v>
      </c>
      <c r="AB84" s="308">
        <v>8</v>
      </c>
      <c r="AC84" s="308">
        <v>10</v>
      </c>
      <c r="AD84" s="308">
        <v>6</v>
      </c>
      <c r="AE84" s="308">
        <v>8</v>
      </c>
      <c r="AF84" s="308">
        <v>9</v>
      </c>
      <c r="AG84" s="309">
        <v>93</v>
      </c>
      <c r="AH84" s="310">
        <v>0</v>
      </c>
      <c r="AI84" s="311">
        <v>0</v>
      </c>
      <c r="AJ84" s="311">
        <v>0</v>
      </c>
      <c r="AK84" s="311">
        <v>0</v>
      </c>
      <c r="AL84" s="311">
        <v>0</v>
      </c>
      <c r="AM84" s="311">
        <v>0</v>
      </c>
      <c r="AN84" s="311">
        <v>0</v>
      </c>
      <c r="AO84" s="311">
        <v>0</v>
      </c>
      <c r="AP84" s="311">
        <v>0</v>
      </c>
      <c r="AQ84" s="311">
        <v>0</v>
      </c>
      <c r="AR84" s="311">
        <v>0</v>
      </c>
      <c r="AS84" s="311">
        <v>0</v>
      </c>
      <c r="AT84" s="312">
        <v>0</v>
      </c>
      <c r="AU84" s="313">
        <v>0</v>
      </c>
      <c r="AV84" s="363" t="s">
        <v>1375</v>
      </c>
    </row>
    <row r="85" spans="1:48">
      <c r="A85" s="298">
        <v>82</v>
      </c>
      <c r="B85" s="299"/>
      <c r="C85" s="300" t="s">
        <v>881</v>
      </c>
      <c r="D85" s="300" t="s">
        <v>141</v>
      </c>
      <c r="E85" s="301" t="s">
        <v>109</v>
      </c>
      <c r="F85" s="302">
        <v>26</v>
      </c>
      <c r="G85" s="303">
        <v>25</v>
      </c>
      <c r="H85" s="303">
        <v>15</v>
      </c>
      <c r="I85" s="303">
        <v>14</v>
      </c>
      <c r="J85" s="303">
        <v>27</v>
      </c>
      <c r="K85" s="303">
        <v>13</v>
      </c>
      <c r="L85" s="303">
        <v>22</v>
      </c>
      <c r="M85" s="303">
        <v>33.5</v>
      </c>
      <c r="N85" s="303">
        <v>35.5</v>
      </c>
      <c r="O85" s="303">
        <v>36</v>
      </c>
      <c r="P85" s="303">
        <v>25.5</v>
      </c>
      <c r="Q85" s="303">
        <v>24</v>
      </c>
      <c r="R85" s="304">
        <v>296.5</v>
      </c>
      <c r="S85" s="305">
        <v>600</v>
      </c>
      <c r="T85" s="364">
        <f t="shared" si="1"/>
        <v>0.49416666666666664</v>
      </c>
      <c r="U85" s="307">
        <v>7</v>
      </c>
      <c r="V85" s="308">
        <v>6</v>
      </c>
      <c r="W85" s="308">
        <v>5</v>
      </c>
      <c r="X85" s="308">
        <v>4</v>
      </c>
      <c r="Y85" s="308">
        <v>6</v>
      </c>
      <c r="Z85" s="308">
        <v>4</v>
      </c>
      <c r="AA85" s="308">
        <v>5</v>
      </c>
      <c r="AB85" s="308">
        <v>8</v>
      </c>
      <c r="AC85" s="308">
        <v>7</v>
      </c>
      <c r="AD85" s="308">
        <v>7</v>
      </c>
      <c r="AE85" s="308">
        <v>7</v>
      </c>
      <c r="AF85" s="308">
        <v>6</v>
      </c>
      <c r="AG85" s="309">
        <v>72</v>
      </c>
      <c r="AH85" s="310">
        <v>0</v>
      </c>
      <c r="AI85" s="311">
        <v>0</v>
      </c>
      <c r="AJ85" s="311">
        <v>0</v>
      </c>
      <c r="AK85" s="311">
        <v>0</v>
      </c>
      <c r="AL85" s="311">
        <v>0</v>
      </c>
      <c r="AM85" s="311">
        <v>0</v>
      </c>
      <c r="AN85" s="311">
        <v>0</v>
      </c>
      <c r="AO85" s="311">
        <v>0</v>
      </c>
      <c r="AP85" s="311">
        <v>0</v>
      </c>
      <c r="AQ85" s="311">
        <v>0</v>
      </c>
      <c r="AR85" s="311">
        <v>0</v>
      </c>
      <c r="AS85" s="311">
        <v>0</v>
      </c>
      <c r="AT85" s="312">
        <v>0</v>
      </c>
      <c r="AU85" s="313">
        <v>0</v>
      </c>
      <c r="AV85" s="363" t="s">
        <v>1384</v>
      </c>
    </row>
    <row r="86" spans="1:48">
      <c r="A86" s="298">
        <v>83</v>
      </c>
      <c r="B86" s="299"/>
      <c r="C86" s="300" t="s">
        <v>865</v>
      </c>
      <c r="D86" s="300" t="s">
        <v>234</v>
      </c>
      <c r="E86" s="301" t="s">
        <v>224</v>
      </c>
      <c r="F86" s="302">
        <v>16</v>
      </c>
      <c r="G86" s="303">
        <v>0</v>
      </c>
      <c r="H86" s="303">
        <v>25</v>
      </c>
      <c r="I86" s="303">
        <v>15</v>
      </c>
      <c r="J86" s="303">
        <v>25</v>
      </c>
      <c r="K86" s="303">
        <v>39</v>
      </c>
      <c r="L86" s="303">
        <v>40</v>
      </c>
      <c r="M86" s="303">
        <v>39</v>
      </c>
      <c r="N86" s="303">
        <v>16</v>
      </c>
      <c r="O86" s="303">
        <v>25</v>
      </c>
      <c r="P86" s="303">
        <v>33</v>
      </c>
      <c r="Q86" s="303">
        <v>20</v>
      </c>
      <c r="R86" s="304">
        <v>293</v>
      </c>
      <c r="S86" s="305">
        <v>500</v>
      </c>
      <c r="T86" s="364">
        <f t="shared" si="1"/>
        <v>0.58599999999999997</v>
      </c>
      <c r="U86" s="307">
        <v>1</v>
      </c>
      <c r="V86" s="308">
        <v>0</v>
      </c>
      <c r="W86" s="308">
        <v>2</v>
      </c>
      <c r="X86" s="308">
        <v>1</v>
      </c>
      <c r="Y86" s="308">
        <v>2</v>
      </c>
      <c r="Z86" s="308">
        <v>4</v>
      </c>
      <c r="AA86" s="308">
        <v>3</v>
      </c>
      <c r="AB86" s="308">
        <v>2</v>
      </c>
      <c r="AC86" s="308">
        <v>1</v>
      </c>
      <c r="AD86" s="308">
        <v>2</v>
      </c>
      <c r="AE86" s="308">
        <v>2</v>
      </c>
      <c r="AF86" s="308">
        <v>1</v>
      </c>
      <c r="AG86" s="309">
        <v>21</v>
      </c>
      <c r="AH86" s="310">
        <v>0</v>
      </c>
      <c r="AI86" s="311">
        <v>0</v>
      </c>
      <c r="AJ86" s="311">
        <v>0</v>
      </c>
      <c r="AK86" s="311">
        <v>0</v>
      </c>
      <c r="AL86" s="311">
        <v>0</v>
      </c>
      <c r="AM86" s="311">
        <v>0</v>
      </c>
      <c r="AN86" s="311">
        <v>0</v>
      </c>
      <c r="AO86" s="311">
        <v>0</v>
      </c>
      <c r="AP86" s="311">
        <v>0</v>
      </c>
      <c r="AQ86" s="311">
        <v>0</v>
      </c>
      <c r="AR86" s="311">
        <v>0</v>
      </c>
      <c r="AS86" s="311">
        <v>0</v>
      </c>
      <c r="AT86" s="312">
        <v>0</v>
      </c>
      <c r="AU86" s="313">
        <v>0</v>
      </c>
      <c r="AV86" s="363" t="s">
        <v>1378</v>
      </c>
    </row>
    <row r="87" spans="1:48">
      <c r="A87" s="298">
        <v>84</v>
      </c>
      <c r="B87" s="299" t="s">
        <v>308</v>
      </c>
      <c r="C87" s="300" t="s">
        <v>137</v>
      </c>
      <c r="D87" s="300" t="s">
        <v>138</v>
      </c>
      <c r="E87" s="301" t="s">
        <v>1191</v>
      </c>
      <c r="F87" s="302">
        <v>0</v>
      </c>
      <c r="G87" s="303">
        <v>0</v>
      </c>
      <c r="H87" s="303">
        <v>8.6</v>
      </c>
      <c r="I87" s="303">
        <v>38.5</v>
      </c>
      <c r="J87" s="303">
        <v>0</v>
      </c>
      <c r="K87" s="303">
        <v>0</v>
      </c>
      <c r="L87" s="303">
        <v>0</v>
      </c>
      <c r="M87" s="303">
        <v>16.2</v>
      </c>
      <c r="N87" s="303">
        <v>33.200000000000003</v>
      </c>
      <c r="O87" s="303">
        <v>32.9</v>
      </c>
      <c r="P87" s="303">
        <v>80</v>
      </c>
      <c r="Q87" s="303">
        <v>25</v>
      </c>
      <c r="R87" s="304">
        <v>234.4</v>
      </c>
      <c r="S87" s="305">
        <v>1000</v>
      </c>
      <c r="T87" s="364">
        <f t="shared" si="1"/>
        <v>0.2344</v>
      </c>
      <c r="U87" s="307">
        <v>0</v>
      </c>
      <c r="V87" s="308">
        <v>0</v>
      </c>
      <c r="W87" s="308">
        <v>3</v>
      </c>
      <c r="X87" s="308">
        <v>10</v>
      </c>
      <c r="Y87" s="308">
        <v>0</v>
      </c>
      <c r="Z87" s="308">
        <v>0</v>
      </c>
      <c r="AA87" s="308">
        <v>0</v>
      </c>
      <c r="AB87" s="308">
        <v>4</v>
      </c>
      <c r="AC87" s="308">
        <v>7</v>
      </c>
      <c r="AD87" s="308">
        <v>5</v>
      </c>
      <c r="AE87" s="308">
        <v>8</v>
      </c>
      <c r="AF87" s="308">
        <v>3</v>
      </c>
      <c r="AG87" s="309">
        <v>40</v>
      </c>
      <c r="AH87" s="310">
        <v>0</v>
      </c>
      <c r="AI87" s="311">
        <v>0</v>
      </c>
      <c r="AJ87" s="311">
        <v>0</v>
      </c>
      <c r="AK87" s="311">
        <v>0</v>
      </c>
      <c r="AL87" s="311">
        <v>0</v>
      </c>
      <c r="AM87" s="311">
        <v>0</v>
      </c>
      <c r="AN87" s="311">
        <v>0</v>
      </c>
      <c r="AO87" s="311">
        <v>0</v>
      </c>
      <c r="AP87" s="311">
        <v>0</v>
      </c>
      <c r="AQ87" s="311">
        <v>0</v>
      </c>
      <c r="AR87" s="311">
        <v>8</v>
      </c>
      <c r="AS87" s="311">
        <v>0</v>
      </c>
      <c r="AT87" s="312">
        <v>8</v>
      </c>
      <c r="AU87" s="313">
        <v>0</v>
      </c>
      <c r="AV87" s="363" t="s">
        <v>1360</v>
      </c>
    </row>
    <row r="88" spans="1:48">
      <c r="A88" s="298">
        <v>85</v>
      </c>
      <c r="B88" s="299"/>
      <c r="C88" s="300" t="s">
        <v>903</v>
      </c>
      <c r="D88" s="300" t="s">
        <v>133</v>
      </c>
      <c r="E88" s="301" t="s">
        <v>109</v>
      </c>
      <c r="F88" s="302">
        <v>12</v>
      </c>
      <c r="G88" s="303">
        <v>13</v>
      </c>
      <c r="H88" s="303">
        <v>17</v>
      </c>
      <c r="I88" s="303">
        <v>6</v>
      </c>
      <c r="J88" s="303">
        <v>9</v>
      </c>
      <c r="K88" s="303">
        <v>15</v>
      </c>
      <c r="L88" s="303">
        <v>26</v>
      </c>
      <c r="M88" s="303">
        <v>26</v>
      </c>
      <c r="N88" s="303">
        <v>15</v>
      </c>
      <c r="O88" s="303">
        <v>24</v>
      </c>
      <c r="P88" s="303">
        <v>30</v>
      </c>
      <c r="Q88" s="303">
        <v>26</v>
      </c>
      <c r="R88" s="304">
        <v>219</v>
      </c>
      <c r="S88" s="305">
        <v>200</v>
      </c>
      <c r="T88" s="364">
        <f t="shared" si="1"/>
        <v>1.095</v>
      </c>
      <c r="U88" s="307">
        <v>5</v>
      </c>
      <c r="V88" s="308">
        <v>4</v>
      </c>
      <c r="W88" s="308">
        <v>5</v>
      </c>
      <c r="X88" s="308">
        <v>2</v>
      </c>
      <c r="Y88" s="308">
        <v>3</v>
      </c>
      <c r="Z88" s="308">
        <v>5</v>
      </c>
      <c r="AA88" s="308">
        <v>7</v>
      </c>
      <c r="AB88" s="308">
        <v>9</v>
      </c>
      <c r="AC88" s="308">
        <v>3</v>
      </c>
      <c r="AD88" s="308">
        <v>5</v>
      </c>
      <c r="AE88" s="308">
        <v>7</v>
      </c>
      <c r="AF88" s="308">
        <v>6</v>
      </c>
      <c r="AG88" s="309">
        <v>61</v>
      </c>
      <c r="AH88" s="310">
        <v>0</v>
      </c>
      <c r="AI88" s="311">
        <v>0</v>
      </c>
      <c r="AJ88" s="311">
        <v>0</v>
      </c>
      <c r="AK88" s="311">
        <v>0</v>
      </c>
      <c r="AL88" s="311">
        <v>0</v>
      </c>
      <c r="AM88" s="311">
        <v>0</v>
      </c>
      <c r="AN88" s="311">
        <v>0</v>
      </c>
      <c r="AO88" s="311">
        <v>0</v>
      </c>
      <c r="AP88" s="311">
        <v>0</v>
      </c>
      <c r="AQ88" s="311">
        <v>0</v>
      </c>
      <c r="AR88" s="311">
        <v>0</v>
      </c>
      <c r="AS88" s="311">
        <v>0</v>
      </c>
      <c r="AT88" s="312">
        <v>0</v>
      </c>
      <c r="AU88" s="313">
        <v>0</v>
      </c>
      <c r="AV88" s="363" t="s">
        <v>1392</v>
      </c>
    </row>
    <row r="89" spans="1:48">
      <c r="A89" s="298">
        <v>86</v>
      </c>
      <c r="B89" s="299"/>
      <c r="C89" s="300" t="s">
        <v>883</v>
      </c>
      <c r="D89" s="300" t="s">
        <v>223</v>
      </c>
      <c r="E89" s="301" t="s">
        <v>224</v>
      </c>
      <c r="F89" s="302">
        <v>0</v>
      </c>
      <c r="G89" s="303">
        <v>0</v>
      </c>
      <c r="H89" s="303">
        <v>45.9</v>
      </c>
      <c r="I89" s="303">
        <v>21</v>
      </c>
      <c r="J89" s="303">
        <v>16.399999999999999</v>
      </c>
      <c r="K89" s="303">
        <v>9.1</v>
      </c>
      <c r="L89" s="303">
        <v>9</v>
      </c>
      <c r="M89" s="303">
        <v>12.5</v>
      </c>
      <c r="N89" s="303">
        <v>8.3000000000000007</v>
      </c>
      <c r="O89" s="303">
        <v>28.700000000000003</v>
      </c>
      <c r="P89" s="303">
        <v>34.699999999999996</v>
      </c>
      <c r="Q89" s="303">
        <v>17.399999999999999</v>
      </c>
      <c r="R89" s="304">
        <v>203</v>
      </c>
      <c r="S89" s="305">
        <v>400</v>
      </c>
      <c r="T89" s="364">
        <f t="shared" si="1"/>
        <v>0.50749999999999995</v>
      </c>
      <c r="U89" s="307">
        <v>0</v>
      </c>
      <c r="V89" s="308">
        <v>0</v>
      </c>
      <c r="W89" s="308">
        <v>10</v>
      </c>
      <c r="X89" s="308">
        <v>6</v>
      </c>
      <c r="Y89" s="308">
        <v>4</v>
      </c>
      <c r="Z89" s="308">
        <v>4</v>
      </c>
      <c r="AA89" s="308">
        <v>3</v>
      </c>
      <c r="AB89" s="308">
        <v>3</v>
      </c>
      <c r="AC89" s="308">
        <v>2</v>
      </c>
      <c r="AD89" s="308">
        <v>6</v>
      </c>
      <c r="AE89" s="308">
        <v>5</v>
      </c>
      <c r="AF89" s="308">
        <v>3</v>
      </c>
      <c r="AG89" s="309">
        <v>46</v>
      </c>
      <c r="AH89" s="310">
        <v>0</v>
      </c>
      <c r="AI89" s="311">
        <v>0</v>
      </c>
      <c r="AJ89" s="311">
        <v>11</v>
      </c>
      <c r="AK89" s="311">
        <v>4</v>
      </c>
      <c r="AL89" s="311">
        <v>4</v>
      </c>
      <c r="AM89" s="311">
        <v>0</v>
      </c>
      <c r="AN89" s="311">
        <v>3</v>
      </c>
      <c r="AO89" s="311">
        <v>2</v>
      </c>
      <c r="AP89" s="311">
        <v>6</v>
      </c>
      <c r="AQ89" s="311">
        <v>0</v>
      </c>
      <c r="AR89" s="311">
        <v>6</v>
      </c>
      <c r="AS89" s="311">
        <v>7</v>
      </c>
      <c r="AT89" s="312">
        <v>43</v>
      </c>
      <c r="AU89" s="313">
        <v>300</v>
      </c>
      <c r="AV89" s="363" t="s">
        <v>1386</v>
      </c>
    </row>
    <row r="90" spans="1:48">
      <c r="A90" s="298">
        <v>87</v>
      </c>
      <c r="B90" s="299"/>
      <c r="C90" s="300" t="s">
        <v>1084</v>
      </c>
      <c r="D90" s="300" t="s">
        <v>1085</v>
      </c>
      <c r="E90" s="301" t="s">
        <v>109</v>
      </c>
      <c r="F90" s="302">
        <v>10</v>
      </c>
      <c r="G90" s="303">
        <v>20</v>
      </c>
      <c r="H90" s="303">
        <v>0</v>
      </c>
      <c r="I90" s="303">
        <v>5</v>
      </c>
      <c r="J90" s="303">
        <v>57</v>
      </c>
      <c r="K90" s="303">
        <v>0</v>
      </c>
      <c r="L90" s="303">
        <v>5</v>
      </c>
      <c r="M90" s="303">
        <v>5</v>
      </c>
      <c r="N90" s="303">
        <v>0</v>
      </c>
      <c r="O90" s="303">
        <v>12</v>
      </c>
      <c r="P90" s="303">
        <v>0</v>
      </c>
      <c r="Q90" s="303">
        <v>0</v>
      </c>
      <c r="R90" s="304">
        <v>114</v>
      </c>
      <c r="S90" s="305">
        <v>300</v>
      </c>
      <c r="T90" s="364">
        <f t="shared" si="1"/>
        <v>0.38</v>
      </c>
      <c r="U90" s="307">
        <v>2</v>
      </c>
      <c r="V90" s="308">
        <v>3</v>
      </c>
      <c r="W90" s="308">
        <v>0</v>
      </c>
      <c r="X90" s="308">
        <v>1</v>
      </c>
      <c r="Y90" s="308">
        <v>7</v>
      </c>
      <c r="Z90" s="308">
        <v>0</v>
      </c>
      <c r="AA90" s="308">
        <v>1</v>
      </c>
      <c r="AB90" s="308">
        <v>1</v>
      </c>
      <c r="AC90" s="308"/>
      <c r="AD90" s="308">
        <v>1</v>
      </c>
      <c r="AE90" s="308"/>
      <c r="AF90" s="308"/>
      <c r="AG90" s="309">
        <v>16</v>
      </c>
      <c r="AH90" s="310">
        <v>0</v>
      </c>
      <c r="AI90" s="311">
        <v>5</v>
      </c>
      <c r="AJ90" s="311">
        <v>0</v>
      </c>
      <c r="AK90" s="311">
        <v>30</v>
      </c>
      <c r="AL90" s="311">
        <v>0</v>
      </c>
      <c r="AM90" s="311">
        <v>0</v>
      </c>
      <c r="AN90" s="311">
        <v>0</v>
      </c>
      <c r="AO90" s="311">
        <v>0</v>
      </c>
      <c r="AP90" s="311"/>
      <c r="AQ90" s="311">
        <v>0</v>
      </c>
      <c r="AR90" s="311"/>
      <c r="AS90" s="311"/>
      <c r="AT90" s="312">
        <v>35</v>
      </c>
      <c r="AU90" s="313">
        <v>0</v>
      </c>
      <c r="AV90" s="363" t="s">
        <v>1385</v>
      </c>
    </row>
    <row r="91" spans="1:48">
      <c r="A91" s="298">
        <v>88</v>
      </c>
      <c r="B91" s="299"/>
      <c r="C91" s="300" t="s">
        <v>850</v>
      </c>
      <c r="D91" s="300" t="s">
        <v>851</v>
      </c>
      <c r="E91" s="301" t="s">
        <v>164</v>
      </c>
      <c r="F91" s="302">
        <v>0</v>
      </c>
      <c r="G91" s="303">
        <v>12</v>
      </c>
      <c r="H91" s="303">
        <v>12</v>
      </c>
      <c r="I91" s="303">
        <v>10</v>
      </c>
      <c r="J91" s="303">
        <v>49</v>
      </c>
      <c r="K91" s="303">
        <v>10</v>
      </c>
      <c r="L91" s="303">
        <v>3</v>
      </c>
      <c r="M91" s="303">
        <v>3</v>
      </c>
      <c r="N91" s="303">
        <v>4</v>
      </c>
      <c r="O91" s="303">
        <v>6</v>
      </c>
      <c r="P91" s="303">
        <v>0</v>
      </c>
      <c r="Q91" s="303">
        <v>3</v>
      </c>
      <c r="R91" s="304">
        <v>112</v>
      </c>
      <c r="S91" s="305">
        <v>500</v>
      </c>
      <c r="T91" s="364">
        <f t="shared" si="1"/>
        <v>0.224</v>
      </c>
      <c r="U91" s="307">
        <v>0</v>
      </c>
      <c r="V91" s="308">
        <v>3</v>
      </c>
      <c r="W91" s="308">
        <v>4</v>
      </c>
      <c r="X91" s="308">
        <v>1</v>
      </c>
      <c r="Y91" s="308">
        <v>9</v>
      </c>
      <c r="Z91" s="308">
        <v>2</v>
      </c>
      <c r="AA91" s="308">
        <v>1</v>
      </c>
      <c r="AB91" s="308">
        <v>1</v>
      </c>
      <c r="AC91" s="308">
        <v>2</v>
      </c>
      <c r="AD91" s="308">
        <v>2</v>
      </c>
      <c r="AE91" s="308">
        <v>0</v>
      </c>
      <c r="AF91" s="308">
        <v>1</v>
      </c>
      <c r="AG91" s="309">
        <v>26</v>
      </c>
      <c r="AH91" s="310">
        <v>0</v>
      </c>
      <c r="AI91" s="311">
        <v>0</v>
      </c>
      <c r="AJ91" s="311">
        <v>0</v>
      </c>
      <c r="AK91" s="311">
        <v>0</v>
      </c>
      <c r="AL91" s="311">
        <v>0</v>
      </c>
      <c r="AM91" s="311">
        <v>0</v>
      </c>
      <c r="AN91" s="311">
        <v>0</v>
      </c>
      <c r="AO91" s="311">
        <v>0</v>
      </c>
      <c r="AP91" s="311">
        <v>0</v>
      </c>
      <c r="AQ91" s="311">
        <v>0</v>
      </c>
      <c r="AR91" s="311">
        <v>0</v>
      </c>
      <c r="AS91" s="311">
        <v>0</v>
      </c>
      <c r="AT91" s="312">
        <v>0</v>
      </c>
      <c r="AU91" s="313">
        <v>0</v>
      </c>
      <c r="AV91" s="363" t="s">
        <v>1391</v>
      </c>
    </row>
    <row r="92" spans="1:48">
      <c r="A92" s="298">
        <v>89</v>
      </c>
      <c r="B92" s="299"/>
      <c r="C92" s="300" t="s">
        <v>1438</v>
      </c>
      <c r="D92" s="300" t="s">
        <v>1439</v>
      </c>
      <c r="E92" s="301" t="s">
        <v>1422</v>
      </c>
      <c r="F92" s="302">
        <v>28.2</v>
      </c>
      <c r="G92" s="303">
        <v>4</v>
      </c>
      <c r="H92" s="303">
        <v>3.6</v>
      </c>
      <c r="I92" s="303">
        <v>11.1</v>
      </c>
      <c r="J92" s="303">
        <v>15.2</v>
      </c>
      <c r="K92" s="303">
        <v>4</v>
      </c>
      <c r="L92" s="303">
        <v>0</v>
      </c>
      <c r="M92" s="303">
        <v>0</v>
      </c>
      <c r="N92" s="303">
        <v>0</v>
      </c>
      <c r="O92" s="303">
        <v>4</v>
      </c>
      <c r="P92" s="303">
        <v>7.8</v>
      </c>
      <c r="Q92" s="303">
        <v>29</v>
      </c>
      <c r="R92" s="304">
        <v>106.9</v>
      </c>
      <c r="S92" s="305">
        <v>300</v>
      </c>
      <c r="T92" s="364">
        <f t="shared" si="1"/>
        <v>0.35633333333333334</v>
      </c>
      <c r="U92" s="307">
        <v>6</v>
      </c>
      <c r="V92" s="308">
        <v>1</v>
      </c>
      <c r="W92" s="308">
        <v>1</v>
      </c>
      <c r="X92" s="308">
        <v>2</v>
      </c>
      <c r="Y92" s="308">
        <v>3</v>
      </c>
      <c r="Z92" s="308">
        <v>1</v>
      </c>
      <c r="AA92" s="308">
        <v>0</v>
      </c>
      <c r="AB92" s="308">
        <v>0</v>
      </c>
      <c r="AC92" s="308">
        <v>0</v>
      </c>
      <c r="AD92" s="308">
        <v>1</v>
      </c>
      <c r="AE92" s="308">
        <v>2</v>
      </c>
      <c r="AF92" s="308">
        <v>4</v>
      </c>
      <c r="AG92" s="309">
        <v>21</v>
      </c>
      <c r="AH92" s="310">
        <v>0</v>
      </c>
      <c r="AI92" s="311">
        <v>0</v>
      </c>
      <c r="AJ92" s="311">
        <v>0</v>
      </c>
      <c r="AK92" s="311">
        <v>0</v>
      </c>
      <c r="AL92" s="311">
        <v>0</v>
      </c>
      <c r="AM92" s="311">
        <v>0</v>
      </c>
      <c r="AN92" s="311">
        <v>0</v>
      </c>
      <c r="AO92" s="311">
        <v>0</v>
      </c>
      <c r="AP92" s="311">
        <v>0</v>
      </c>
      <c r="AQ92" s="311">
        <v>0</v>
      </c>
      <c r="AR92" s="311">
        <v>0</v>
      </c>
      <c r="AS92" s="311">
        <v>0</v>
      </c>
      <c r="AT92" s="312">
        <v>0</v>
      </c>
      <c r="AU92" s="313">
        <v>0</v>
      </c>
      <c r="AV92" s="363" t="s">
        <v>1446</v>
      </c>
    </row>
    <row r="93" spans="1:48">
      <c r="A93" s="314">
        <v>90</v>
      </c>
      <c r="B93" s="315"/>
      <c r="C93" s="316" t="s">
        <v>1280</v>
      </c>
      <c r="D93" s="316" t="s">
        <v>1281</v>
      </c>
      <c r="E93" s="317" t="s">
        <v>109</v>
      </c>
      <c r="F93" s="318">
        <v>15</v>
      </c>
      <c r="G93" s="319">
        <v>18</v>
      </c>
      <c r="H93" s="319">
        <v>0</v>
      </c>
      <c r="I93" s="319">
        <v>0</v>
      </c>
      <c r="J93" s="319">
        <v>12</v>
      </c>
      <c r="K93" s="319">
        <v>0</v>
      </c>
      <c r="L93" s="319">
        <v>4</v>
      </c>
      <c r="M93" s="319">
        <v>10</v>
      </c>
      <c r="N93" s="319">
        <v>17</v>
      </c>
      <c r="O93" s="319">
        <v>0</v>
      </c>
      <c r="P93" s="319">
        <v>29</v>
      </c>
      <c r="Q93" s="319">
        <v>0</v>
      </c>
      <c r="R93" s="320">
        <v>105</v>
      </c>
      <c r="S93" s="321">
        <v>720</v>
      </c>
      <c r="T93" s="365">
        <f t="shared" si="1"/>
        <v>0.14583333333333334</v>
      </c>
      <c r="U93" s="323">
        <v>1</v>
      </c>
      <c r="V93" s="324">
        <v>4</v>
      </c>
      <c r="W93" s="324">
        <v>0</v>
      </c>
      <c r="X93" s="324">
        <v>0</v>
      </c>
      <c r="Y93" s="324">
        <v>1</v>
      </c>
      <c r="Z93" s="324">
        <v>0</v>
      </c>
      <c r="AA93" s="324">
        <v>1</v>
      </c>
      <c r="AB93" s="324">
        <v>2</v>
      </c>
      <c r="AC93" s="324">
        <v>2</v>
      </c>
      <c r="AD93" s="324">
        <v>0</v>
      </c>
      <c r="AE93" s="324">
        <v>2</v>
      </c>
      <c r="AF93" s="324">
        <v>0</v>
      </c>
      <c r="AG93" s="325">
        <v>13</v>
      </c>
      <c r="AH93" s="326">
        <v>2</v>
      </c>
      <c r="AI93" s="327">
        <v>1</v>
      </c>
      <c r="AJ93" s="327">
        <v>0</v>
      </c>
      <c r="AK93" s="327">
        <v>0</v>
      </c>
      <c r="AL93" s="327">
        <v>1</v>
      </c>
      <c r="AM93" s="327">
        <v>0</v>
      </c>
      <c r="AN93" s="327">
        <v>1</v>
      </c>
      <c r="AO93" s="327">
        <v>0</v>
      </c>
      <c r="AP93" s="327">
        <v>1</v>
      </c>
      <c r="AQ93" s="327">
        <v>0</v>
      </c>
      <c r="AR93" s="327">
        <v>2</v>
      </c>
      <c r="AS93" s="327">
        <v>0</v>
      </c>
      <c r="AT93" s="328">
        <v>8</v>
      </c>
      <c r="AU93" s="329">
        <v>100</v>
      </c>
      <c r="AV93" s="363" t="s">
        <v>1359</v>
      </c>
    </row>
    <row r="94" spans="1:48">
      <c r="A94" s="298">
        <v>91</v>
      </c>
      <c r="B94" s="299"/>
      <c r="C94" s="300" t="s">
        <v>896</v>
      </c>
      <c r="D94" s="300" t="s">
        <v>230</v>
      </c>
      <c r="E94" s="301" t="s">
        <v>109</v>
      </c>
      <c r="F94" s="302">
        <v>0</v>
      </c>
      <c r="G94" s="303">
        <v>0</v>
      </c>
      <c r="H94" s="303">
        <v>0</v>
      </c>
      <c r="I94" s="303">
        <v>9.6000000000000014</v>
      </c>
      <c r="J94" s="303">
        <v>32</v>
      </c>
      <c r="K94" s="303">
        <v>6.4</v>
      </c>
      <c r="L94" s="303">
        <v>0</v>
      </c>
      <c r="M94" s="303">
        <v>0</v>
      </c>
      <c r="N94" s="303">
        <v>0</v>
      </c>
      <c r="O94" s="303">
        <v>0</v>
      </c>
      <c r="P94" s="303">
        <v>7.8</v>
      </c>
      <c r="Q94" s="303">
        <v>21.1</v>
      </c>
      <c r="R94" s="304">
        <v>76.900000000000006</v>
      </c>
      <c r="S94" s="305">
        <v>600</v>
      </c>
      <c r="T94" s="364">
        <f t="shared" si="1"/>
        <v>0.12816666666666668</v>
      </c>
      <c r="U94" s="307">
        <v>0</v>
      </c>
      <c r="V94" s="308">
        <v>0</v>
      </c>
      <c r="W94" s="308">
        <v>0</v>
      </c>
      <c r="X94" s="308">
        <v>3</v>
      </c>
      <c r="Y94" s="308">
        <v>9</v>
      </c>
      <c r="Z94" s="308">
        <v>2</v>
      </c>
      <c r="AA94" s="308">
        <v>0</v>
      </c>
      <c r="AB94" s="308">
        <v>0</v>
      </c>
      <c r="AC94" s="308">
        <v>0</v>
      </c>
      <c r="AD94" s="308">
        <v>0</v>
      </c>
      <c r="AE94" s="308">
        <v>2</v>
      </c>
      <c r="AF94" s="308">
        <v>5</v>
      </c>
      <c r="AG94" s="309">
        <v>21</v>
      </c>
      <c r="AH94" s="310">
        <v>0</v>
      </c>
      <c r="AI94" s="311">
        <v>0</v>
      </c>
      <c r="AJ94" s="311">
        <v>0</v>
      </c>
      <c r="AK94" s="311">
        <v>1</v>
      </c>
      <c r="AL94" s="311">
        <v>5</v>
      </c>
      <c r="AM94" s="311">
        <v>1</v>
      </c>
      <c r="AN94" s="311">
        <v>0</v>
      </c>
      <c r="AO94" s="311">
        <v>0</v>
      </c>
      <c r="AP94" s="311">
        <v>0</v>
      </c>
      <c r="AQ94" s="311">
        <v>0</v>
      </c>
      <c r="AR94" s="311">
        <v>0</v>
      </c>
      <c r="AS94" s="311">
        <v>2</v>
      </c>
      <c r="AT94" s="312">
        <v>9</v>
      </c>
      <c r="AU94" s="313">
        <v>50</v>
      </c>
      <c r="AV94" s="363" t="s">
        <v>1390</v>
      </c>
    </row>
    <row r="95" spans="1:48">
      <c r="A95" s="298">
        <v>92</v>
      </c>
      <c r="B95" s="299"/>
      <c r="C95" s="300" t="s">
        <v>879</v>
      </c>
      <c r="D95" s="300" t="s">
        <v>390</v>
      </c>
      <c r="E95" s="301" t="s">
        <v>109</v>
      </c>
      <c r="F95" s="302">
        <v>11.5</v>
      </c>
      <c r="G95" s="303">
        <v>6</v>
      </c>
      <c r="H95" s="303">
        <v>0</v>
      </c>
      <c r="I95" s="303">
        <v>18.8</v>
      </c>
      <c r="J95" s="303">
        <v>10.5</v>
      </c>
      <c r="K95" s="303">
        <v>0</v>
      </c>
      <c r="L95" s="303">
        <v>7.8</v>
      </c>
      <c r="M95" s="303">
        <v>0</v>
      </c>
      <c r="N95" s="303">
        <v>0</v>
      </c>
      <c r="O95" s="303">
        <v>8</v>
      </c>
      <c r="P95" s="303">
        <v>0</v>
      </c>
      <c r="Q95" s="303">
        <v>0</v>
      </c>
      <c r="R95" s="304">
        <v>62.599999999999994</v>
      </c>
      <c r="S95" s="305">
        <v>360</v>
      </c>
      <c r="T95" s="364">
        <f t="shared" si="1"/>
        <v>0.17388888888888887</v>
      </c>
      <c r="U95" s="307">
        <v>3</v>
      </c>
      <c r="V95" s="308">
        <v>2</v>
      </c>
      <c r="W95" s="308">
        <v>0</v>
      </c>
      <c r="X95" s="308">
        <v>5</v>
      </c>
      <c r="Y95" s="308">
        <v>3</v>
      </c>
      <c r="Z95" s="308">
        <v>0</v>
      </c>
      <c r="AA95" s="308">
        <v>2</v>
      </c>
      <c r="AB95" s="308">
        <v>0</v>
      </c>
      <c r="AC95" s="308">
        <v>0</v>
      </c>
      <c r="AD95" s="308">
        <v>1</v>
      </c>
      <c r="AE95" s="308">
        <v>0</v>
      </c>
      <c r="AF95" s="308">
        <v>0</v>
      </c>
      <c r="AG95" s="309">
        <v>16</v>
      </c>
      <c r="AH95" s="310">
        <v>0</v>
      </c>
      <c r="AI95" s="311">
        <v>0</v>
      </c>
      <c r="AJ95" s="311">
        <v>0</v>
      </c>
      <c r="AK95" s="311">
        <v>0</v>
      </c>
      <c r="AL95" s="311">
        <v>0</v>
      </c>
      <c r="AM95" s="311">
        <v>0</v>
      </c>
      <c r="AN95" s="311">
        <v>0</v>
      </c>
      <c r="AO95" s="311">
        <v>0</v>
      </c>
      <c r="AP95" s="311">
        <v>0</v>
      </c>
      <c r="AQ95" s="311">
        <v>0</v>
      </c>
      <c r="AR95" s="311">
        <v>0</v>
      </c>
      <c r="AS95" s="311">
        <v>0</v>
      </c>
      <c r="AT95" s="312">
        <v>0</v>
      </c>
      <c r="AU95" s="313">
        <v>0</v>
      </c>
      <c r="AV95" s="363" t="s">
        <v>1396</v>
      </c>
    </row>
    <row r="96" spans="1:48">
      <c r="A96" s="298">
        <v>93</v>
      </c>
      <c r="B96" s="299"/>
      <c r="C96" s="300" t="s">
        <v>895</v>
      </c>
      <c r="D96" s="300" t="s">
        <v>175</v>
      </c>
      <c r="E96" s="301" t="s">
        <v>197</v>
      </c>
      <c r="F96" s="302">
        <v>8</v>
      </c>
      <c r="G96" s="303">
        <v>9</v>
      </c>
      <c r="H96" s="303">
        <v>0</v>
      </c>
      <c r="I96" s="303">
        <v>0</v>
      </c>
      <c r="J96" s="303">
        <v>13</v>
      </c>
      <c r="K96" s="303">
        <v>0</v>
      </c>
      <c r="L96" s="303">
        <v>2</v>
      </c>
      <c r="M96" s="303">
        <v>0</v>
      </c>
      <c r="N96" s="303">
        <v>0</v>
      </c>
      <c r="O96" s="303">
        <v>17</v>
      </c>
      <c r="P96" s="303">
        <v>3</v>
      </c>
      <c r="Q96" s="303">
        <v>0</v>
      </c>
      <c r="R96" s="304">
        <v>52</v>
      </c>
      <c r="S96" s="305">
        <v>1200</v>
      </c>
      <c r="T96" s="364">
        <f t="shared" si="1"/>
        <v>4.3333333333333335E-2</v>
      </c>
      <c r="U96" s="307">
        <v>1</v>
      </c>
      <c r="V96" s="308">
        <v>2</v>
      </c>
      <c r="W96" s="308">
        <v>0</v>
      </c>
      <c r="X96" s="308">
        <v>0</v>
      </c>
      <c r="Y96" s="308">
        <v>3</v>
      </c>
      <c r="Z96" s="308">
        <v>0</v>
      </c>
      <c r="AA96" s="308">
        <v>1</v>
      </c>
      <c r="AB96" s="308">
        <v>0</v>
      </c>
      <c r="AC96" s="308">
        <v>0</v>
      </c>
      <c r="AD96" s="308">
        <v>3</v>
      </c>
      <c r="AE96" s="308">
        <v>1</v>
      </c>
      <c r="AF96" s="308">
        <v>0</v>
      </c>
      <c r="AG96" s="309">
        <v>11</v>
      </c>
      <c r="AH96" s="310">
        <v>2</v>
      </c>
      <c r="AI96" s="311">
        <v>2</v>
      </c>
      <c r="AJ96" s="311">
        <v>0</v>
      </c>
      <c r="AK96" s="311">
        <v>0</v>
      </c>
      <c r="AL96" s="311">
        <v>5</v>
      </c>
      <c r="AM96" s="311">
        <v>0</v>
      </c>
      <c r="AN96" s="311">
        <v>0</v>
      </c>
      <c r="AO96" s="311">
        <v>0</v>
      </c>
      <c r="AP96" s="311">
        <v>0</v>
      </c>
      <c r="AQ96" s="311">
        <v>4</v>
      </c>
      <c r="AR96" s="311">
        <v>1</v>
      </c>
      <c r="AS96" s="311">
        <v>0</v>
      </c>
      <c r="AT96" s="312">
        <v>14</v>
      </c>
      <c r="AU96" s="313">
        <v>0</v>
      </c>
      <c r="AV96" s="363" t="s">
        <v>1388</v>
      </c>
    </row>
    <row r="97" spans="1:48">
      <c r="A97" s="298">
        <v>94</v>
      </c>
      <c r="B97" s="299"/>
      <c r="C97" s="300" t="s">
        <v>892</v>
      </c>
      <c r="D97" s="300" t="s">
        <v>245</v>
      </c>
      <c r="E97" s="301" t="s">
        <v>109</v>
      </c>
      <c r="F97" s="302">
        <v>0</v>
      </c>
      <c r="G97" s="303">
        <v>0</v>
      </c>
      <c r="H97" s="303">
        <v>0</v>
      </c>
      <c r="I97" s="303">
        <v>10</v>
      </c>
      <c r="J97" s="303">
        <v>14</v>
      </c>
      <c r="K97" s="303">
        <v>0</v>
      </c>
      <c r="L97" s="303">
        <v>0</v>
      </c>
      <c r="M97" s="303">
        <v>0</v>
      </c>
      <c r="N97" s="303">
        <v>0</v>
      </c>
      <c r="O97" s="303">
        <v>0</v>
      </c>
      <c r="P97" s="303">
        <v>0</v>
      </c>
      <c r="Q97" s="303">
        <v>10</v>
      </c>
      <c r="R97" s="304">
        <v>34</v>
      </c>
      <c r="S97" s="305">
        <v>120</v>
      </c>
      <c r="T97" s="364">
        <f t="shared" si="1"/>
        <v>0.28333333333333333</v>
      </c>
      <c r="U97" s="307">
        <v>0</v>
      </c>
      <c r="V97" s="308">
        <v>0</v>
      </c>
      <c r="W97" s="308">
        <v>0</v>
      </c>
      <c r="X97" s="308">
        <v>2</v>
      </c>
      <c r="Y97" s="308">
        <v>3</v>
      </c>
      <c r="Z97" s="308">
        <v>0</v>
      </c>
      <c r="AA97" s="308">
        <v>0</v>
      </c>
      <c r="AB97" s="308">
        <v>0</v>
      </c>
      <c r="AC97" s="308">
        <v>0</v>
      </c>
      <c r="AD97" s="308">
        <v>0</v>
      </c>
      <c r="AE97" s="308">
        <v>0</v>
      </c>
      <c r="AF97" s="308">
        <v>2</v>
      </c>
      <c r="AG97" s="309">
        <v>7</v>
      </c>
      <c r="AH97" s="310">
        <v>20</v>
      </c>
      <c r="AI97" s="311">
        <v>10</v>
      </c>
      <c r="AJ97" s="311">
        <v>10</v>
      </c>
      <c r="AK97" s="311">
        <v>20</v>
      </c>
      <c r="AL97" s="311">
        <v>20</v>
      </c>
      <c r="AM97" s="311">
        <v>20</v>
      </c>
      <c r="AN97" s="311">
        <v>21</v>
      </c>
      <c r="AO97" s="311">
        <v>10</v>
      </c>
      <c r="AP97" s="311">
        <v>20</v>
      </c>
      <c r="AQ97" s="311">
        <v>20</v>
      </c>
      <c r="AR97" s="311">
        <v>20</v>
      </c>
      <c r="AS97" s="311">
        <v>10</v>
      </c>
      <c r="AT97" s="312">
        <v>201</v>
      </c>
      <c r="AU97" s="313">
        <v>30</v>
      </c>
      <c r="AV97" s="363" t="s">
        <v>1403</v>
      </c>
    </row>
    <row r="98" spans="1:48">
      <c r="A98" s="298">
        <v>95</v>
      </c>
      <c r="B98" s="299"/>
      <c r="C98" s="300" t="s">
        <v>858</v>
      </c>
      <c r="D98" s="300" t="s">
        <v>221</v>
      </c>
      <c r="E98" s="301" t="s">
        <v>1440</v>
      </c>
      <c r="F98" s="302">
        <v>0</v>
      </c>
      <c r="G98" s="303">
        <v>0</v>
      </c>
      <c r="H98" s="303">
        <v>0</v>
      </c>
      <c r="I98" s="303">
        <v>1</v>
      </c>
      <c r="J98" s="303">
        <v>0</v>
      </c>
      <c r="K98" s="303">
        <v>4.3</v>
      </c>
      <c r="L98" s="303">
        <v>12.7</v>
      </c>
      <c r="M98" s="303">
        <v>15.1</v>
      </c>
      <c r="N98" s="303">
        <v>0</v>
      </c>
      <c r="O98" s="303">
        <v>0</v>
      </c>
      <c r="P98" s="303">
        <v>0</v>
      </c>
      <c r="Q98" s="303">
        <v>0</v>
      </c>
      <c r="R98" s="304">
        <v>33.1</v>
      </c>
      <c r="S98" s="305">
        <v>600</v>
      </c>
      <c r="T98" s="364">
        <f t="shared" si="1"/>
        <v>5.5166666666666669E-2</v>
      </c>
      <c r="U98" s="307">
        <v>0</v>
      </c>
      <c r="V98" s="308">
        <v>0</v>
      </c>
      <c r="W98" s="308">
        <v>0</v>
      </c>
      <c r="X98" s="308">
        <v>1</v>
      </c>
      <c r="Y98" s="308">
        <v>0</v>
      </c>
      <c r="Z98" s="308">
        <v>2</v>
      </c>
      <c r="AA98" s="308">
        <v>6</v>
      </c>
      <c r="AB98" s="308">
        <v>4</v>
      </c>
      <c r="AC98" s="308">
        <v>0</v>
      </c>
      <c r="AD98" s="308">
        <v>0</v>
      </c>
      <c r="AE98" s="308">
        <v>0</v>
      </c>
      <c r="AF98" s="308">
        <v>0</v>
      </c>
      <c r="AG98" s="309">
        <v>13</v>
      </c>
      <c r="AH98" s="310">
        <v>0</v>
      </c>
      <c r="AI98" s="311">
        <v>0</v>
      </c>
      <c r="AJ98" s="311">
        <v>0</v>
      </c>
      <c r="AK98" s="311">
        <v>0</v>
      </c>
      <c r="AL98" s="311">
        <v>0</v>
      </c>
      <c r="AM98" s="311">
        <v>1</v>
      </c>
      <c r="AN98" s="311">
        <v>1</v>
      </c>
      <c r="AO98" s="311">
        <v>2</v>
      </c>
      <c r="AP98" s="311">
        <v>0</v>
      </c>
      <c r="AQ98" s="311">
        <v>0</v>
      </c>
      <c r="AR98" s="311">
        <v>0</v>
      </c>
      <c r="AS98" s="311">
        <v>0</v>
      </c>
      <c r="AT98" s="312">
        <v>4</v>
      </c>
      <c r="AU98" s="313">
        <v>60</v>
      </c>
      <c r="AV98" s="363" t="s">
        <v>1373</v>
      </c>
    </row>
    <row r="99" spans="1:48">
      <c r="A99" s="298">
        <v>96</v>
      </c>
      <c r="B99" s="299"/>
      <c r="C99" s="300" t="s">
        <v>958</v>
      </c>
      <c r="D99" s="300" t="s">
        <v>114</v>
      </c>
      <c r="E99" s="301" t="s">
        <v>115</v>
      </c>
      <c r="F99" s="302">
        <v>0</v>
      </c>
      <c r="G99" s="303">
        <v>0</v>
      </c>
      <c r="H99" s="303">
        <v>3.7</v>
      </c>
      <c r="I99" s="303">
        <v>0</v>
      </c>
      <c r="J99" s="303">
        <v>2</v>
      </c>
      <c r="K99" s="303">
        <v>0</v>
      </c>
      <c r="L99" s="303">
        <v>3.7</v>
      </c>
      <c r="M99" s="303">
        <v>13.7</v>
      </c>
      <c r="N99" s="303">
        <v>3.7</v>
      </c>
      <c r="O99" s="303">
        <v>5</v>
      </c>
      <c r="P99" s="303">
        <v>0</v>
      </c>
      <c r="Q99" s="303">
        <v>0</v>
      </c>
      <c r="R99" s="304">
        <v>31.8</v>
      </c>
      <c r="S99" s="305">
        <v>150</v>
      </c>
      <c r="T99" s="364">
        <f t="shared" si="1"/>
        <v>0.21199999999999999</v>
      </c>
      <c r="U99" s="307">
        <v>0</v>
      </c>
      <c r="V99" s="308">
        <v>0</v>
      </c>
      <c r="W99" s="308">
        <v>1</v>
      </c>
      <c r="X99" s="308">
        <v>0</v>
      </c>
      <c r="Y99" s="308">
        <v>1</v>
      </c>
      <c r="Z99" s="308">
        <v>0</v>
      </c>
      <c r="AA99" s="308">
        <v>1</v>
      </c>
      <c r="AB99" s="308">
        <v>2</v>
      </c>
      <c r="AC99" s="308">
        <v>1</v>
      </c>
      <c r="AD99" s="308">
        <v>1</v>
      </c>
      <c r="AE99" s="308">
        <v>0</v>
      </c>
      <c r="AF99" s="308">
        <v>0</v>
      </c>
      <c r="AG99" s="309">
        <v>7</v>
      </c>
      <c r="AH99" s="310">
        <v>12</v>
      </c>
      <c r="AI99" s="311">
        <v>12</v>
      </c>
      <c r="AJ99" s="311">
        <v>12</v>
      </c>
      <c r="AK99" s="311">
        <v>12</v>
      </c>
      <c r="AL99" s="311">
        <v>12</v>
      </c>
      <c r="AM99" s="311">
        <v>15</v>
      </c>
      <c r="AN99" s="311">
        <v>12</v>
      </c>
      <c r="AO99" s="311">
        <v>12</v>
      </c>
      <c r="AP99" s="311">
        <v>12</v>
      </c>
      <c r="AQ99" s="311">
        <v>10</v>
      </c>
      <c r="AR99" s="311">
        <v>0</v>
      </c>
      <c r="AS99" s="311">
        <v>3</v>
      </c>
      <c r="AT99" s="312">
        <v>124</v>
      </c>
      <c r="AU99" s="313">
        <v>0</v>
      </c>
      <c r="AV99" s="363" t="s">
        <v>1397</v>
      </c>
    </row>
    <row r="100" spans="1:48">
      <c r="A100" s="298">
        <v>97</v>
      </c>
      <c r="B100" s="299"/>
      <c r="C100" s="300" t="s">
        <v>208</v>
      </c>
      <c r="D100" s="300" t="s">
        <v>209</v>
      </c>
      <c r="E100" s="301" t="s">
        <v>1252</v>
      </c>
      <c r="F100" s="302">
        <v>1.5</v>
      </c>
      <c r="G100" s="303">
        <v>11</v>
      </c>
      <c r="H100" s="303">
        <v>0</v>
      </c>
      <c r="I100" s="303">
        <v>0</v>
      </c>
      <c r="J100" s="303">
        <v>0.5</v>
      </c>
      <c r="K100" s="303">
        <v>2</v>
      </c>
      <c r="L100" s="303">
        <v>1.5</v>
      </c>
      <c r="M100" s="303">
        <v>2</v>
      </c>
      <c r="N100" s="303">
        <v>9</v>
      </c>
      <c r="O100" s="303">
        <v>0</v>
      </c>
      <c r="P100" s="303">
        <v>0</v>
      </c>
      <c r="Q100" s="303">
        <v>1</v>
      </c>
      <c r="R100" s="304">
        <v>28.5</v>
      </c>
      <c r="S100" s="305">
        <v>120</v>
      </c>
      <c r="T100" s="364">
        <f t="shared" si="1"/>
        <v>0.23749999999999999</v>
      </c>
      <c r="U100" s="307">
        <v>1</v>
      </c>
      <c r="V100" s="308">
        <v>2</v>
      </c>
      <c r="W100" s="308">
        <v>0</v>
      </c>
      <c r="X100" s="308">
        <v>0</v>
      </c>
      <c r="Y100" s="308">
        <v>1</v>
      </c>
      <c r="Z100" s="308">
        <v>1</v>
      </c>
      <c r="AA100" s="308">
        <v>2</v>
      </c>
      <c r="AB100" s="308">
        <v>1</v>
      </c>
      <c r="AC100" s="308">
        <v>2</v>
      </c>
      <c r="AD100" s="308">
        <v>0</v>
      </c>
      <c r="AE100" s="308">
        <v>0</v>
      </c>
      <c r="AF100" s="308">
        <v>1</v>
      </c>
      <c r="AG100" s="309">
        <v>11</v>
      </c>
      <c r="AH100" s="310">
        <v>0</v>
      </c>
      <c r="AI100" s="311">
        <v>0</v>
      </c>
      <c r="AJ100" s="311">
        <v>0</v>
      </c>
      <c r="AK100" s="311">
        <v>0</v>
      </c>
      <c r="AL100" s="311">
        <v>0</v>
      </c>
      <c r="AM100" s="311">
        <v>0</v>
      </c>
      <c r="AN100" s="311">
        <v>0</v>
      </c>
      <c r="AO100" s="311">
        <v>1</v>
      </c>
      <c r="AP100" s="311">
        <v>0</v>
      </c>
      <c r="AQ100" s="311">
        <v>0</v>
      </c>
      <c r="AR100" s="311">
        <v>0</v>
      </c>
      <c r="AS100" s="311">
        <v>0</v>
      </c>
      <c r="AT100" s="312">
        <v>1</v>
      </c>
      <c r="AU100" s="313">
        <v>20</v>
      </c>
      <c r="AV100" s="363" t="s">
        <v>1400</v>
      </c>
    </row>
    <row r="101" spans="1:48">
      <c r="A101" s="298">
        <v>98</v>
      </c>
      <c r="B101" s="299"/>
      <c r="C101" s="300" t="s">
        <v>831</v>
      </c>
      <c r="D101" s="300" t="s">
        <v>252</v>
      </c>
      <c r="E101" s="301" t="s">
        <v>254</v>
      </c>
      <c r="F101" s="302">
        <v>0.4</v>
      </c>
      <c r="G101" s="303">
        <v>3</v>
      </c>
      <c r="H101" s="303">
        <v>4.5</v>
      </c>
      <c r="I101" s="303">
        <v>4.7</v>
      </c>
      <c r="J101" s="303">
        <v>0.5</v>
      </c>
      <c r="K101" s="303">
        <v>2.1</v>
      </c>
      <c r="L101" s="303">
        <v>0</v>
      </c>
      <c r="M101" s="303">
        <v>7.8</v>
      </c>
      <c r="N101" s="303">
        <v>0.1</v>
      </c>
      <c r="O101" s="303">
        <v>4.6999999999999993</v>
      </c>
      <c r="P101" s="303">
        <v>0.4</v>
      </c>
      <c r="Q101" s="303">
        <v>0</v>
      </c>
      <c r="R101" s="304">
        <v>28.2</v>
      </c>
      <c r="S101" s="305">
        <v>365</v>
      </c>
      <c r="T101" s="364">
        <f t="shared" si="1"/>
        <v>7.7260273972602739E-2</v>
      </c>
      <c r="U101" s="307">
        <v>1</v>
      </c>
      <c r="V101" s="308">
        <v>2</v>
      </c>
      <c r="W101" s="308">
        <v>3</v>
      </c>
      <c r="X101" s="308">
        <v>2</v>
      </c>
      <c r="Y101" s="308">
        <v>1</v>
      </c>
      <c r="Z101" s="308">
        <v>1</v>
      </c>
      <c r="AA101" s="308">
        <v>0</v>
      </c>
      <c r="AB101" s="308">
        <v>2</v>
      </c>
      <c r="AC101" s="308">
        <v>1</v>
      </c>
      <c r="AD101" s="308">
        <v>2</v>
      </c>
      <c r="AE101" s="308">
        <v>1</v>
      </c>
      <c r="AF101" s="308">
        <v>0</v>
      </c>
      <c r="AG101" s="309">
        <v>16</v>
      </c>
      <c r="AH101" s="310">
        <v>0</v>
      </c>
      <c r="AI101" s="311">
        <v>0</v>
      </c>
      <c r="AJ101" s="311">
        <v>0</v>
      </c>
      <c r="AK101" s="311">
        <v>0</v>
      </c>
      <c r="AL101" s="311">
        <v>0</v>
      </c>
      <c r="AM101" s="311">
        <v>0</v>
      </c>
      <c r="AN101" s="311">
        <v>0</v>
      </c>
      <c r="AO101" s="311">
        <v>0</v>
      </c>
      <c r="AP101" s="311">
        <v>0</v>
      </c>
      <c r="AQ101" s="311">
        <v>0</v>
      </c>
      <c r="AR101" s="311">
        <v>0</v>
      </c>
      <c r="AS101" s="311">
        <v>0</v>
      </c>
      <c r="AT101" s="312">
        <v>0</v>
      </c>
      <c r="AU101" s="313">
        <v>0</v>
      </c>
      <c r="AV101" s="363" t="s">
        <v>1407</v>
      </c>
    </row>
    <row r="102" spans="1:48">
      <c r="A102" s="298">
        <v>99</v>
      </c>
      <c r="B102" s="299"/>
      <c r="C102" s="300" t="s">
        <v>898</v>
      </c>
      <c r="D102" s="300" t="s">
        <v>1292</v>
      </c>
      <c r="E102" s="301" t="s">
        <v>109</v>
      </c>
      <c r="F102" s="302">
        <v>0</v>
      </c>
      <c r="G102" s="303">
        <v>2.6</v>
      </c>
      <c r="H102" s="303">
        <v>3.8</v>
      </c>
      <c r="I102" s="303">
        <v>11</v>
      </c>
      <c r="J102" s="303">
        <v>0</v>
      </c>
      <c r="K102" s="303">
        <v>0</v>
      </c>
      <c r="L102" s="303">
        <v>0</v>
      </c>
      <c r="M102" s="303">
        <v>0</v>
      </c>
      <c r="N102" s="303">
        <v>2.7</v>
      </c>
      <c r="O102" s="303">
        <v>0</v>
      </c>
      <c r="P102" s="303">
        <v>0</v>
      </c>
      <c r="Q102" s="303">
        <v>4.2</v>
      </c>
      <c r="R102" s="304">
        <v>24.299999999999997</v>
      </c>
      <c r="S102" s="305">
        <v>120</v>
      </c>
      <c r="T102" s="364">
        <f t="shared" si="1"/>
        <v>0.20249999999999999</v>
      </c>
      <c r="U102" s="307">
        <v>0</v>
      </c>
      <c r="V102" s="308">
        <v>1</v>
      </c>
      <c r="W102" s="308">
        <v>1</v>
      </c>
      <c r="X102" s="308">
        <v>4</v>
      </c>
      <c r="Y102" s="308">
        <v>0</v>
      </c>
      <c r="Z102" s="308">
        <v>0</v>
      </c>
      <c r="AA102" s="308">
        <v>0</v>
      </c>
      <c r="AB102" s="308">
        <v>0</v>
      </c>
      <c r="AC102" s="308">
        <v>1</v>
      </c>
      <c r="AD102" s="308">
        <v>0</v>
      </c>
      <c r="AE102" s="308">
        <v>0</v>
      </c>
      <c r="AF102" s="308">
        <v>1</v>
      </c>
      <c r="AG102" s="309">
        <v>8</v>
      </c>
      <c r="AH102" s="310">
        <v>0</v>
      </c>
      <c r="AI102" s="311">
        <v>0</v>
      </c>
      <c r="AJ102" s="311">
        <v>0</v>
      </c>
      <c r="AK102" s="311">
        <v>0</v>
      </c>
      <c r="AL102" s="311">
        <v>0</v>
      </c>
      <c r="AM102" s="311">
        <v>0</v>
      </c>
      <c r="AN102" s="311">
        <v>0</v>
      </c>
      <c r="AO102" s="311">
        <v>0</v>
      </c>
      <c r="AP102" s="311">
        <v>0</v>
      </c>
      <c r="AQ102" s="311">
        <v>0</v>
      </c>
      <c r="AR102" s="311">
        <v>0</v>
      </c>
      <c r="AS102" s="311">
        <v>0</v>
      </c>
      <c r="AT102" s="312">
        <v>0</v>
      </c>
      <c r="AU102" s="313">
        <v>0</v>
      </c>
      <c r="AV102" s="363" t="s">
        <v>1399</v>
      </c>
    </row>
    <row r="103" spans="1:48">
      <c r="A103" s="314">
        <v>100</v>
      </c>
      <c r="B103" s="315"/>
      <c r="C103" s="316" t="s">
        <v>904</v>
      </c>
      <c r="D103" s="316" t="s">
        <v>186</v>
      </c>
      <c r="E103" s="317" t="s">
        <v>109</v>
      </c>
      <c r="F103" s="318">
        <v>0</v>
      </c>
      <c r="G103" s="319">
        <v>0</v>
      </c>
      <c r="H103" s="319">
        <v>0</v>
      </c>
      <c r="I103" s="319">
        <v>0</v>
      </c>
      <c r="J103" s="319">
        <v>10</v>
      </c>
      <c r="K103" s="319">
        <v>4</v>
      </c>
      <c r="L103" s="319">
        <v>2</v>
      </c>
      <c r="M103" s="319">
        <v>0</v>
      </c>
      <c r="N103" s="319">
        <v>0</v>
      </c>
      <c r="O103" s="319">
        <v>0</v>
      </c>
      <c r="P103" s="319">
        <v>0</v>
      </c>
      <c r="Q103" s="319">
        <v>0</v>
      </c>
      <c r="R103" s="320">
        <v>16</v>
      </c>
      <c r="S103" s="321">
        <v>100</v>
      </c>
      <c r="T103" s="365">
        <f t="shared" si="1"/>
        <v>0.16</v>
      </c>
      <c r="U103" s="323">
        <v>0</v>
      </c>
      <c r="V103" s="324">
        <v>0</v>
      </c>
      <c r="W103" s="324">
        <v>0</v>
      </c>
      <c r="X103" s="324">
        <v>0</v>
      </c>
      <c r="Y103" s="324">
        <v>5</v>
      </c>
      <c r="Z103" s="324">
        <v>2</v>
      </c>
      <c r="AA103" s="324">
        <v>1</v>
      </c>
      <c r="AB103" s="324">
        <v>0</v>
      </c>
      <c r="AC103" s="324">
        <v>0</v>
      </c>
      <c r="AD103" s="324"/>
      <c r="AE103" s="324"/>
      <c r="AF103" s="324">
        <v>0</v>
      </c>
      <c r="AG103" s="325">
        <v>8</v>
      </c>
      <c r="AH103" s="326">
        <v>0</v>
      </c>
      <c r="AI103" s="327">
        <v>0</v>
      </c>
      <c r="AJ103" s="327">
        <v>0</v>
      </c>
      <c r="AK103" s="327">
        <v>0</v>
      </c>
      <c r="AL103" s="327">
        <v>1</v>
      </c>
      <c r="AM103" s="327">
        <v>1</v>
      </c>
      <c r="AN103" s="327">
        <v>0</v>
      </c>
      <c r="AO103" s="327">
        <v>0</v>
      </c>
      <c r="AP103" s="327">
        <v>0</v>
      </c>
      <c r="AQ103" s="327"/>
      <c r="AR103" s="327"/>
      <c r="AS103" s="327">
        <v>0</v>
      </c>
      <c r="AT103" s="328">
        <v>2</v>
      </c>
      <c r="AU103" s="329">
        <v>10</v>
      </c>
      <c r="AV103" s="363" t="s">
        <v>1401</v>
      </c>
    </row>
    <row r="104" spans="1:48">
      <c r="A104" s="298">
        <v>101</v>
      </c>
      <c r="B104" s="299"/>
      <c r="C104" s="300" t="s">
        <v>897</v>
      </c>
      <c r="D104" s="300" t="s">
        <v>231</v>
      </c>
      <c r="E104" s="301" t="s">
        <v>109</v>
      </c>
      <c r="F104" s="302">
        <v>2</v>
      </c>
      <c r="G104" s="303">
        <v>4</v>
      </c>
      <c r="H104" s="303">
        <v>5</v>
      </c>
      <c r="I104" s="303">
        <v>0</v>
      </c>
      <c r="J104" s="303">
        <v>0</v>
      </c>
      <c r="K104" s="303">
        <v>0</v>
      </c>
      <c r="L104" s="303">
        <v>0</v>
      </c>
      <c r="M104" s="303">
        <v>0</v>
      </c>
      <c r="N104" s="303">
        <v>0</v>
      </c>
      <c r="O104" s="303">
        <v>0</v>
      </c>
      <c r="P104" s="303">
        <v>0</v>
      </c>
      <c r="Q104" s="303">
        <v>0</v>
      </c>
      <c r="R104" s="304">
        <v>11</v>
      </c>
      <c r="S104" s="305">
        <v>100</v>
      </c>
      <c r="T104" s="364">
        <f t="shared" si="1"/>
        <v>0.11</v>
      </c>
      <c r="U104" s="307">
        <v>1</v>
      </c>
      <c r="V104" s="308">
        <v>2</v>
      </c>
      <c r="W104" s="308">
        <v>1</v>
      </c>
      <c r="X104" s="308">
        <v>0</v>
      </c>
      <c r="Y104" s="308">
        <v>0</v>
      </c>
      <c r="Z104" s="308">
        <v>0</v>
      </c>
      <c r="AA104" s="308">
        <v>0</v>
      </c>
      <c r="AB104" s="308">
        <v>0</v>
      </c>
      <c r="AC104" s="308">
        <v>0</v>
      </c>
      <c r="AD104" s="308">
        <v>0</v>
      </c>
      <c r="AE104" s="308">
        <v>0</v>
      </c>
      <c r="AF104" s="308">
        <v>0</v>
      </c>
      <c r="AG104" s="309">
        <v>4</v>
      </c>
      <c r="AH104" s="310">
        <v>0</v>
      </c>
      <c r="AI104" s="311">
        <v>0</v>
      </c>
      <c r="AJ104" s="311">
        <v>0</v>
      </c>
      <c r="AK104" s="311">
        <v>0</v>
      </c>
      <c r="AL104" s="311">
        <v>0</v>
      </c>
      <c r="AM104" s="311">
        <v>0</v>
      </c>
      <c r="AN104" s="311">
        <v>0</v>
      </c>
      <c r="AO104" s="311">
        <v>0</v>
      </c>
      <c r="AP104" s="311">
        <v>0</v>
      </c>
      <c r="AQ104" s="311">
        <v>0</v>
      </c>
      <c r="AR104" s="311">
        <v>0</v>
      </c>
      <c r="AS104" s="311">
        <v>0</v>
      </c>
      <c r="AT104" s="312">
        <v>0</v>
      </c>
      <c r="AU104" s="313">
        <v>0</v>
      </c>
      <c r="AV104" s="363" t="s">
        <v>1395</v>
      </c>
    </row>
    <row r="105" spans="1:48">
      <c r="A105" s="298">
        <v>102</v>
      </c>
      <c r="B105" s="299"/>
      <c r="C105" s="300" t="s">
        <v>899</v>
      </c>
      <c r="D105" s="300" t="s">
        <v>156</v>
      </c>
      <c r="E105" s="301" t="s">
        <v>109</v>
      </c>
      <c r="F105" s="302">
        <v>2</v>
      </c>
      <c r="G105" s="303">
        <v>0</v>
      </c>
      <c r="H105" s="303">
        <v>0</v>
      </c>
      <c r="I105" s="303">
        <v>1</v>
      </c>
      <c r="J105" s="303">
        <v>0</v>
      </c>
      <c r="K105" s="303">
        <v>1</v>
      </c>
      <c r="L105" s="303">
        <v>2</v>
      </c>
      <c r="M105" s="303">
        <v>0</v>
      </c>
      <c r="N105" s="303">
        <v>0</v>
      </c>
      <c r="O105" s="303">
        <v>2</v>
      </c>
      <c r="P105" s="303">
        <v>0</v>
      </c>
      <c r="Q105" s="303">
        <v>2</v>
      </c>
      <c r="R105" s="304">
        <v>10</v>
      </c>
      <c r="S105" s="305">
        <v>200</v>
      </c>
      <c r="T105" s="364">
        <f t="shared" si="1"/>
        <v>0.05</v>
      </c>
      <c r="U105" s="307">
        <v>2</v>
      </c>
      <c r="V105" s="308">
        <v>0</v>
      </c>
      <c r="W105" s="308">
        <v>0</v>
      </c>
      <c r="X105" s="308">
        <v>1</v>
      </c>
      <c r="Y105" s="308">
        <v>0</v>
      </c>
      <c r="Z105" s="308">
        <v>1</v>
      </c>
      <c r="AA105" s="308">
        <v>2</v>
      </c>
      <c r="AB105" s="308">
        <v>0</v>
      </c>
      <c r="AC105" s="308">
        <v>0</v>
      </c>
      <c r="AD105" s="308">
        <v>2</v>
      </c>
      <c r="AE105" s="308">
        <v>0</v>
      </c>
      <c r="AF105" s="308">
        <v>2</v>
      </c>
      <c r="AG105" s="309">
        <v>10</v>
      </c>
      <c r="AH105" s="310">
        <v>1</v>
      </c>
      <c r="AI105" s="311">
        <v>0</v>
      </c>
      <c r="AJ105" s="311">
        <v>0</v>
      </c>
      <c r="AK105" s="311">
        <v>0</v>
      </c>
      <c r="AL105" s="311">
        <v>0</v>
      </c>
      <c r="AM105" s="311">
        <v>0</v>
      </c>
      <c r="AN105" s="311">
        <v>0</v>
      </c>
      <c r="AO105" s="311">
        <v>0</v>
      </c>
      <c r="AP105" s="311">
        <v>0</v>
      </c>
      <c r="AQ105" s="311">
        <v>0</v>
      </c>
      <c r="AR105" s="311">
        <v>0</v>
      </c>
      <c r="AS105" s="311">
        <v>0</v>
      </c>
      <c r="AT105" s="312">
        <v>1</v>
      </c>
      <c r="AU105" s="313">
        <v>0</v>
      </c>
      <c r="AV105" s="363" t="s">
        <v>1406</v>
      </c>
    </row>
    <row r="106" spans="1:48">
      <c r="A106" s="298">
        <v>103</v>
      </c>
      <c r="B106" s="299"/>
      <c r="C106" s="300" t="s">
        <v>859</v>
      </c>
      <c r="D106" s="300" t="s">
        <v>294</v>
      </c>
      <c r="E106" s="301" t="s">
        <v>109</v>
      </c>
      <c r="F106" s="302">
        <v>0</v>
      </c>
      <c r="G106" s="303">
        <v>0</v>
      </c>
      <c r="H106" s="303">
        <v>0</v>
      </c>
      <c r="I106" s="303">
        <v>0</v>
      </c>
      <c r="J106" s="303">
        <v>0</v>
      </c>
      <c r="K106" s="303">
        <v>0</v>
      </c>
      <c r="L106" s="303">
        <v>0</v>
      </c>
      <c r="M106" s="303">
        <v>0</v>
      </c>
      <c r="N106" s="303">
        <v>0</v>
      </c>
      <c r="O106" s="303">
        <v>0</v>
      </c>
      <c r="P106" s="303">
        <v>0</v>
      </c>
      <c r="Q106" s="303">
        <v>0</v>
      </c>
      <c r="R106" s="304">
        <v>0</v>
      </c>
      <c r="S106" s="305">
        <v>500</v>
      </c>
      <c r="T106" s="364">
        <f t="shared" si="1"/>
        <v>0</v>
      </c>
      <c r="U106" s="307">
        <v>0</v>
      </c>
      <c r="V106" s="308">
        <v>0</v>
      </c>
      <c r="W106" s="308">
        <v>0</v>
      </c>
      <c r="X106" s="308">
        <v>0</v>
      </c>
      <c r="Y106" s="308">
        <v>0</v>
      </c>
      <c r="Z106" s="308">
        <v>0</v>
      </c>
      <c r="AA106" s="308">
        <v>0</v>
      </c>
      <c r="AB106" s="308">
        <v>0</v>
      </c>
      <c r="AC106" s="308">
        <v>0</v>
      </c>
      <c r="AD106" s="308">
        <v>0</v>
      </c>
      <c r="AE106" s="308">
        <v>0</v>
      </c>
      <c r="AF106" s="308">
        <v>0</v>
      </c>
      <c r="AG106" s="309">
        <v>0</v>
      </c>
      <c r="AH106" s="310">
        <v>0</v>
      </c>
      <c r="AI106" s="311">
        <v>0</v>
      </c>
      <c r="AJ106" s="311">
        <v>0</v>
      </c>
      <c r="AK106" s="311">
        <v>0</v>
      </c>
      <c r="AL106" s="311">
        <v>0</v>
      </c>
      <c r="AM106" s="311">
        <v>0</v>
      </c>
      <c r="AN106" s="311">
        <v>0</v>
      </c>
      <c r="AO106" s="311">
        <v>0</v>
      </c>
      <c r="AP106" s="311">
        <v>0</v>
      </c>
      <c r="AQ106" s="311">
        <v>0</v>
      </c>
      <c r="AR106" s="311">
        <v>0</v>
      </c>
      <c r="AS106" s="311">
        <v>0</v>
      </c>
      <c r="AT106" s="312">
        <v>0</v>
      </c>
      <c r="AU106" s="313">
        <v>0</v>
      </c>
      <c r="AV106" s="363" t="s">
        <v>1405</v>
      </c>
    </row>
    <row r="107" spans="1:48">
      <c r="A107" s="298">
        <v>103</v>
      </c>
      <c r="B107" s="299"/>
      <c r="C107" s="300" t="s">
        <v>902</v>
      </c>
      <c r="D107" s="300" t="s">
        <v>264</v>
      </c>
      <c r="E107" s="301" t="s">
        <v>218</v>
      </c>
      <c r="F107" s="302">
        <v>0</v>
      </c>
      <c r="G107" s="303">
        <v>0</v>
      </c>
      <c r="H107" s="303">
        <v>0</v>
      </c>
      <c r="I107" s="303">
        <v>0</v>
      </c>
      <c r="J107" s="303">
        <v>0</v>
      </c>
      <c r="K107" s="303">
        <v>0</v>
      </c>
      <c r="L107" s="303">
        <v>0</v>
      </c>
      <c r="M107" s="303">
        <v>0</v>
      </c>
      <c r="N107" s="303">
        <v>0</v>
      </c>
      <c r="O107" s="303">
        <v>0</v>
      </c>
      <c r="P107" s="303">
        <v>0</v>
      </c>
      <c r="Q107" s="303">
        <v>0</v>
      </c>
      <c r="R107" s="304">
        <v>0</v>
      </c>
      <c r="S107" s="305">
        <v>360</v>
      </c>
      <c r="T107" s="364">
        <f t="shared" si="1"/>
        <v>0</v>
      </c>
      <c r="U107" s="307">
        <v>0</v>
      </c>
      <c r="V107" s="308">
        <v>0</v>
      </c>
      <c r="W107" s="308">
        <v>0</v>
      </c>
      <c r="X107" s="308">
        <v>0</v>
      </c>
      <c r="Y107" s="308">
        <v>0</v>
      </c>
      <c r="Z107" s="308">
        <v>0</v>
      </c>
      <c r="AA107" s="308">
        <v>0</v>
      </c>
      <c r="AB107" s="308">
        <v>0</v>
      </c>
      <c r="AC107" s="308">
        <v>0</v>
      </c>
      <c r="AD107" s="308">
        <v>0</v>
      </c>
      <c r="AE107" s="308">
        <v>0</v>
      </c>
      <c r="AF107" s="308">
        <v>0</v>
      </c>
      <c r="AG107" s="309">
        <v>0</v>
      </c>
      <c r="AH107" s="310">
        <v>0</v>
      </c>
      <c r="AI107" s="311">
        <v>0</v>
      </c>
      <c r="AJ107" s="311">
        <v>0</v>
      </c>
      <c r="AK107" s="311">
        <v>0</v>
      </c>
      <c r="AL107" s="311">
        <v>0</v>
      </c>
      <c r="AM107" s="311">
        <v>0</v>
      </c>
      <c r="AN107" s="311">
        <v>0</v>
      </c>
      <c r="AO107" s="311">
        <v>0</v>
      </c>
      <c r="AP107" s="311">
        <v>0</v>
      </c>
      <c r="AQ107" s="311">
        <v>0</v>
      </c>
      <c r="AR107" s="311">
        <v>0</v>
      </c>
      <c r="AS107" s="311">
        <v>0</v>
      </c>
      <c r="AT107" s="312">
        <v>0</v>
      </c>
      <c r="AU107" s="313">
        <v>0</v>
      </c>
      <c r="AV107" s="363" t="s">
        <v>1398</v>
      </c>
    </row>
    <row r="108" spans="1:48">
      <c r="A108" s="298"/>
      <c r="B108" s="299"/>
      <c r="C108" s="300"/>
      <c r="D108" s="300"/>
      <c r="E108" s="301"/>
      <c r="F108" s="302"/>
      <c r="G108" s="303"/>
      <c r="H108" s="303"/>
      <c r="I108" s="303"/>
      <c r="J108" s="303"/>
      <c r="K108" s="303"/>
      <c r="L108" s="303"/>
      <c r="M108" s="303"/>
      <c r="N108" s="303"/>
      <c r="O108" s="303"/>
      <c r="P108" s="303"/>
      <c r="Q108" s="303"/>
      <c r="R108" s="304"/>
      <c r="S108" s="305"/>
      <c r="T108" s="364"/>
      <c r="U108" s="307"/>
      <c r="V108" s="308"/>
      <c r="W108" s="308"/>
      <c r="X108" s="308"/>
      <c r="Y108" s="308"/>
      <c r="Z108" s="308"/>
      <c r="AA108" s="308"/>
      <c r="AB108" s="308"/>
      <c r="AC108" s="308"/>
      <c r="AD108" s="308"/>
      <c r="AE108" s="308"/>
      <c r="AF108" s="308"/>
      <c r="AG108" s="309"/>
      <c r="AH108" s="310"/>
      <c r="AI108" s="311"/>
      <c r="AJ108" s="311"/>
      <c r="AK108" s="311"/>
      <c r="AL108" s="311"/>
      <c r="AM108" s="311"/>
      <c r="AN108" s="311"/>
      <c r="AO108" s="311"/>
      <c r="AP108" s="311"/>
      <c r="AQ108" s="311"/>
      <c r="AR108" s="311"/>
      <c r="AS108" s="311"/>
      <c r="AT108" s="312"/>
      <c r="AU108" s="313"/>
      <c r="AV108" s="363"/>
    </row>
    <row r="109" spans="1:48">
      <c r="A109" s="298"/>
      <c r="B109" s="299"/>
      <c r="C109" s="300"/>
      <c r="D109" s="300"/>
      <c r="E109" s="301"/>
      <c r="F109" s="302"/>
      <c r="G109" s="303"/>
      <c r="H109" s="303"/>
      <c r="I109" s="303"/>
      <c r="J109" s="303"/>
      <c r="K109" s="303"/>
      <c r="L109" s="303"/>
      <c r="M109" s="303"/>
      <c r="N109" s="303"/>
      <c r="O109" s="303"/>
      <c r="P109" s="303"/>
      <c r="Q109" s="303"/>
      <c r="R109" s="304"/>
      <c r="S109" s="305"/>
      <c r="T109" s="364"/>
      <c r="U109" s="307"/>
      <c r="V109" s="308"/>
      <c r="W109" s="308"/>
      <c r="X109" s="308"/>
      <c r="Y109" s="308"/>
      <c r="Z109" s="308"/>
      <c r="AA109" s="308"/>
      <c r="AB109" s="308"/>
      <c r="AC109" s="308"/>
      <c r="AD109" s="308"/>
      <c r="AE109" s="308"/>
      <c r="AF109" s="308"/>
      <c r="AG109" s="309"/>
      <c r="AH109" s="310"/>
      <c r="AI109" s="311"/>
      <c r="AJ109" s="311"/>
      <c r="AK109" s="311"/>
      <c r="AL109" s="311"/>
      <c r="AM109" s="311"/>
      <c r="AN109" s="311"/>
      <c r="AO109" s="311"/>
      <c r="AP109" s="311"/>
      <c r="AQ109" s="311"/>
      <c r="AR109" s="311"/>
      <c r="AS109" s="311"/>
      <c r="AT109" s="312"/>
      <c r="AU109" s="313"/>
      <c r="AV109" s="363"/>
    </row>
    <row r="110" spans="1:48">
      <c r="A110" s="298"/>
      <c r="B110" s="299"/>
      <c r="C110" s="300"/>
      <c r="D110" s="300"/>
      <c r="E110" s="301"/>
      <c r="F110" s="302"/>
      <c r="G110" s="303"/>
      <c r="H110" s="303"/>
      <c r="I110" s="303"/>
      <c r="J110" s="303"/>
      <c r="K110" s="303"/>
      <c r="L110" s="303"/>
      <c r="M110" s="303"/>
      <c r="N110" s="303"/>
      <c r="O110" s="303"/>
      <c r="P110" s="303"/>
      <c r="Q110" s="303"/>
      <c r="R110" s="304"/>
      <c r="S110" s="305"/>
      <c r="T110" s="364"/>
      <c r="U110" s="307"/>
      <c r="V110" s="308"/>
      <c r="W110" s="308"/>
      <c r="X110" s="308"/>
      <c r="Y110" s="308"/>
      <c r="Z110" s="308"/>
      <c r="AA110" s="308"/>
      <c r="AB110" s="308"/>
      <c r="AC110" s="308"/>
      <c r="AD110" s="308"/>
      <c r="AE110" s="308"/>
      <c r="AF110" s="308"/>
      <c r="AG110" s="309"/>
      <c r="AH110" s="310"/>
      <c r="AI110" s="311"/>
      <c r="AJ110" s="311"/>
      <c r="AK110" s="311"/>
      <c r="AL110" s="311"/>
      <c r="AM110" s="311"/>
      <c r="AN110" s="311"/>
      <c r="AO110" s="311"/>
      <c r="AP110" s="311"/>
      <c r="AQ110" s="311"/>
      <c r="AR110" s="311"/>
      <c r="AS110" s="311"/>
      <c r="AT110" s="312"/>
      <c r="AU110" s="313"/>
      <c r="AV110" s="363"/>
    </row>
    <row r="111" spans="1:48">
      <c r="A111" s="298"/>
      <c r="B111" s="299"/>
      <c r="C111" s="300"/>
      <c r="D111" s="300"/>
      <c r="E111" s="301"/>
      <c r="F111" s="302"/>
      <c r="G111" s="303"/>
      <c r="H111" s="303"/>
      <c r="I111" s="303"/>
      <c r="J111" s="303"/>
      <c r="K111" s="303"/>
      <c r="L111" s="303"/>
      <c r="M111" s="303"/>
      <c r="N111" s="303"/>
      <c r="O111" s="303"/>
      <c r="P111" s="303"/>
      <c r="Q111" s="303"/>
      <c r="R111" s="304"/>
      <c r="S111" s="305"/>
      <c r="T111" s="364"/>
      <c r="U111" s="307"/>
      <c r="V111" s="308"/>
      <c r="W111" s="308"/>
      <c r="X111" s="308"/>
      <c r="Y111" s="308"/>
      <c r="Z111" s="308"/>
      <c r="AA111" s="308"/>
      <c r="AB111" s="308"/>
      <c r="AC111" s="308"/>
      <c r="AD111" s="308"/>
      <c r="AE111" s="308"/>
      <c r="AF111" s="308"/>
      <c r="AG111" s="309"/>
      <c r="AH111" s="310"/>
      <c r="AI111" s="311"/>
      <c r="AJ111" s="311"/>
      <c r="AK111" s="311"/>
      <c r="AL111" s="311"/>
      <c r="AM111" s="311"/>
      <c r="AN111" s="311"/>
      <c r="AO111" s="311"/>
      <c r="AP111" s="311"/>
      <c r="AQ111" s="311"/>
      <c r="AR111" s="311"/>
      <c r="AS111" s="311"/>
      <c r="AT111" s="312"/>
      <c r="AU111" s="313"/>
      <c r="AV111" s="363"/>
    </row>
    <row r="112" spans="1:48">
      <c r="A112" s="298"/>
      <c r="B112" s="299"/>
      <c r="C112" s="300"/>
      <c r="D112" s="300"/>
      <c r="E112" s="301"/>
      <c r="F112" s="302"/>
      <c r="G112" s="303"/>
      <c r="H112" s="303"/>
      <c r="I112" s="303"/>
      <c r="J112" s="303"/>
      <c r="K112" s="303"/>
      <c r="L112" s="303"/>
      <c r="M112" s="303"/>
      <c r="N112" s="303"/>
      <c r="O112" s="303"/>
      <c r="P112" s="303"/>
      <c r="Q112" s="303"/>
      <c r="R112" s="304"/>
      <c r="S112" s="305"/>
      <c r="T112" s="364"/>
      <c r="U112" s="307"/>
      <c r="V112" s="308"/>
      <c r="W112" s="308"/>
      <c r="X112" s="308"/>
      <c r="Y112" s="308"/>
      <c r="Z112" s="308"/>
      <c r="AA112" s="308"/>
      <c r="AB112" s="308"/>
      <c r="AC112" s="308"/>
      <c r="AD112" s="308"/>
      <c r="AE112" s="308"/>
      <c r="AF112" s="308"/>
      <c r="AG112" s="309"/>
      <c r="AH112" s="310"/>
      <c r="AI112" s="311"/>
      <c r="AJ112" s="311"/>
      <c r="AK112" s="311"/>
      <c r="AL112" s="311"/>
      <c r="AM112" s="311"/>
      <c r="AN112" s="311"/>
      <c r="AO112" s="311"/>
      <c r="AP112" s="311"/>
      <c r="AQ112" s="311"/>
      <c r="AR112" s="311"/>
      <c r="AS112" s="311"/>
      <c r="AT112" s="312"/>
      <c r="AU112" s="313"/>
      <c r="AV112" s="363"/>
    </row>
    <row r="113" spans="1:48">
      <c r="A113" s="314"/>
      <c r="B113" s="315"/>
      <c r="C113" s="316"/>
      <c r="D113" s="316"/>
      <c r="E113" s="317"/>
      <c r="F113" s="318"/>
      <c r="G113" s="319"/>
      <c r="H113" s="319"/>
      <c r="I113" s="319"/>
      <c r="J113" s="319"/>
      <c r="K113" s="319"/>
      <c r="L113" s="319"/>
      <c r="M113" s="319"/>
      <c r="N113" s="319"/>
      <c r="O113" s="319"/>
      <c r="P113" s="319"/>
      <c r="Q113" s="319"/>
      <c r="R113" s="320"/>
      <c r="S113" s="321"/>
      <c r="T113" s="365"/>
      <c r="U113" s="323"/>
      <c r="V113" s="324"/>
      <c r="W113" s="324"/>
      <c r="X113" s="324"/>
      <c r="Y113" s="324"/>
      <c r="Z113" s="324"/>
      <c r="AA113" s="324"/>
      <c r="AB113" s="324"/>
      <c r="AC113" s="324"/>
      <c r="AD113" s="324"/>
      <c r="AE113" s="324"/>
      <c r="AF113" s="324"/>
      <c r="AG113" s="325"/>
      <c r="AH113" s="326"/>
      <c r="AI113" s="327"/>
      <c r="AJ113" s="327"/>
      <c r="AK113" s="327"/>
      <c r="AL113" s="327"/>
      <c r="AM113" s="327"/>
      <c r="AN113" s="327"/>
      <c r="AO113" s="327"/>
      <c r="AP113" s="327"/>
      <c r="AQ113" s="327"/>
      <c r="AR113" s="327"/>
      <c r="AS113" s="327"/>
      <c r="AT113" s="328"/>
      <c r="AU113" s="329"/>
      <c r="AV113" s="363"/>
    </row>
    <row r="114" spans="1:48" hidden="1">
      <c r="A114" s="298"/>
      <c r="B114" s="299"/>
      <c r="C114" s="300"/>
      <c r="D114" s="300"/>
      <c r="E114" s="301"/>
      <c r="F114" s="302"/>
      <c r="G114" s="303"/>
      <c r="H114" s="303"/>
      <c r="I114" s="303"/>
      <c r="J114" s="303"/>
      <c r="K114" s="303"/>
      <c r="L114" s="303"/>
      <c r="M114" s="303"/>
      <c r="N114" s="303"/>
      <c r="O114" s="303"/>
      <c r="P114" s="303"/>
      <c r="Q114" s="303"/>
      <c r="R114" s="304"/>
      <c r="S114" s="305"/>
      <c r="T114" s="364"/>
      <c r="U114" s="307"/>
      <c r="V114" s="308"/>
      <c r="W114" s="308"/>
      <c r="X114" s="308"/>
      <c r="Y114" s="308"/>
      <c r="Z114" s="308"/>
      <c r="AA114" s="308"/>
      <c r="AB114" s="308"/>
      <c r="AC114" s="308"/>
      <c r="AD114" s="308"/>
      <c r="AE114" s="308"/>
      <c r="AF114" s="308"/>
      <c r="AG114" s="309"/>
      <c r="AH114" s="310"/>
      <c r="AI114" s="311"/>
      <c r="AJ114" s="311"/>
      <c r="AK114" s="311"/>
      <c r="AL114" s="311"/>
      <c r="AM114" s="311"/>
      <c r="AN114" s="311"/>
      <c r="AO114" s="311"/>
      <c r="AP114" s="311"/>
      <c r="AQ114" s="311"/>
      <c r="AR114" s="311"/>
      <c r="AS114" s="311"/>
      <c r="AT114" s="312"/>
      <c r="AU114" s="313"/>
      <c r="AV114" s="363"/>
    </row>
    <row r="115" spans="1:48" hidden="1">
      <c r="A115" s="298"/>
      <c r="B115" s="299"/>
      <c r="C115" s="300"/>
      <c r="D115" s="300"/>
      <c r="E115" s="301"/>
      <c r="F115" s="302"/>
      <c r="G115" s="303"/>
      <c r="H115" s="303"/>
      <c r="I115" s="303"/>
      <c r="J115" s="303"/>
      <c r="K115" s="303"/>
      <c r="L115" s="303"/>
      <c r="M115" s="303"/>
      <c r="N115" s="303"/>
      <c r="O115" s="303"/>
      <c r="P115" s="303"/>
      <c r="Q115" s="303"/>
      <c r="R115" s="304"/>
      <c r="S115" s="305"/>
      <c r="T115" s="364"/>
      <c r="U115" s="307"/>
      <c r="V115" s="308"/>
      <c r="W115" s="308"/>
      <c r="X115" s="308"/>
      <c r="Y115" s="308"/>
      <c r="Z115" s="308"/>
      <c r="AA115" s="308"/>
      <c r="AB115" s="308"/>
      <c r="AC115" s="308"/>
      <c r="AD115" s="308"/>
      <c r="AE115" s="308"/>
      <c r="AF115" s="308"/>
      <c r="AG115" s="309"/>
      <c r="AH115" s="310"/>
      <c r="AI115" s="311"/>
      <c r="AJ115" s="311"/>
      <c r="AK115" s="311"/>
      <c r="AL115" s="311"/>
      <c r="AM115" s="311"/>
      <c r="AN115" s="311"/>
      <c r="AO115" s="311"/>
      <c r="AP115" s="311"/>
      <c r="AQ115" s="311"/>
      <c r="AR115" s="311"/>
      <c r="AS115" s="311"/>
      <c r="AT115" s="312"/>
      <c r="AU115" s="313"/>
      <c r="AV115" s="363"/>
    </row>
    <row r="116" spans="1:48" hidden="1">
      <c r="A116" s="298"/>
      <c r="B116" s="299"/>
      <c r="C116" s="300"/>
      <c r="D116" s="300"/>
      <c r="E116" s="301"/>
      <c r="F116" s="302"/>
      <c r="G116" s="303"/>
      <c r="H116" s="303"/>
      <c r="I116" s="303"/>
      <c r="J116" s="303"/>
      <c r="K116" s="303"/>
      <c r="L116" s="303"/>
      <c r="M116" s="303"/>
      <c r="N116" s="303"/>
      <c r="O116" s="303"/>
      <c r="P116" s="303"/>
      <c r="Q116" s="303"/>
      <c r="R116" s="304"/>
      <c r="S116" s="305"/>
      <c r="T116" s="364"/>
      <c r="U116" s="307"/>
      <c r="V116" s="308"/>
      <c r="W116" s="308"/>
      <c r="X116" s="308"/>
      <c r="Y116" s="308"/>
      <c r="Z116" s="308"/>
      <c r="AA116" s="308"/>
      <c r="AB116" s="308"/>
      <c r="AC116" s="308"/>
      <c r="AD116" s="308"/>
      <c r="AE116" s="308"/>
      <c r="AF116" s="308"/>
      <c r="AG116" s="309"/>
      <c r="AH116" s="310"/>
      <c r="AI116" s="311"/>
      <c r="AJ116" s="311"/>
      <c r="AK116" s="311"/>
      <c r="AL116" s="311"/>
      <c r="AM116" s="311"/>
      <c r="AN116" s="311"/>
      <c r="AO116" s="311"/>
      <c r="AP116" s="311"/>
      <c r="AQ116" s="311"/>
      <c r="AR116" s="311"/>
      <c r="AS116" s="311"/>
      <c r="AT116" s="312"/>
      <c r="AU116" s="313"/>
      <c r="AV116" s="363"/>
    </row>
    <row r="117" spans="1:48" hidden="1">
      <c r="A117" s="298"/>
      <c r="B117" s="299"/>
      <c r="C117" s="300"/>
      <c r="D117" s="300"/>
      <c r="E117" s="301"/>
      <c r="F117" s="302"/>
      <c r="G117" s="303"/>
      <c r="H117" s="303"/>
      <c r="I117" s="303"/>
      <c r="J117" s="303"/>
      <c r="K117" s="303"/>
      <c r="L117" s="303"/>
      <c r="M117" s="303"/>
      <c r="N117" s="303"/>
      <c r="O117" s="303"/>
      <c r="P117" s="303"/>
      <c r="Q117" s="303"/>
      <c r="R117" s="304"/>
      <c r="S117" s="305"/>
      <c r="T117" s="306"/>
      <c r="U117" s="307"/>
      <c r="V117" s="308"/>
      <c r="W117" s="308"/>
      <c r="X117" s="308"/>
      <c r="Y117" s="308"/>
      <c r="Z117" s="308"/>
      <c r="AA117" s="308"/>
      <c r="AB117" s="308"/>
      <c r="AC117" s="308"/>
      <c r="AD117" s="308"/>
      <c r="AE117" s="308"/>
      <c r="AF117" s="308"/>
      <c r="AG117" s="309"/>
      <c r="AH117" s="310"/>
      <c r="AI117" s="311"/>
      <c r="AJ117" s="311"/>
      <c r="AK117" s="311"/>
      <c r="AL117" s="311"/>
      <c r="AM117" s="311"/>
      <c r="AN117" s="311"/>
      <c r="AO117" s="311"/>
      <c r="AP117" s="311"/>
      <c r="AQ117" s="311"/>
      <c r="AR117" s="311"/>
      <c r="AS117" s="311"/>
      <c r="AT117" s="312"/>
      <c r="AU117" s="313"/>
    </row>
    <row r="118" spans="1:48" hidden="1">
      <c r="A118" s="298"/>
      <c r="B118" s="299"/>
      <c r="C118" s="300"/>
      <c r="D118" s="300"/>
      <c r="E118" s="301"/>
      <c r="F118" s="302"/>
      <c r="G118" s="303"/>
      <c r="H118" s="303"/>
      <c r="I118" s="303"/>
      <c r="J118" s="303"/>
      <c r="K118" s="303"/>
      <c r="L118" s="303"/>
      <c r="M118" s="303"/>
      <c r="N118" s="303"/>
      <c r="O118" s="303"/>
      <c r="P118" s="303"/>
      <c r="Q118" s="303"/>
      <c r="R118" s="304"/>
      <c r="S118" s="305"/>
      <c r="T118" s="306"/>
      <c r="U118" s="307"/>
      <c r="V118" s="308"/>
      <c r="W118" s="308"/>
      <c r="X118" s="308"/>
      <c r="Y118" s="308"/>
      <c r="Z118" s="308"/>
      <c r="AA118" s="308"/>
      <c r="AB118" s="308"/>
      <c r="AC118" s="308"/>
      <c r="AD118" s="308"/>
      <c r="AE118" s="308"/>
      <c r="AF118" s="308"/>
      <c r="AG118" s="309"/>
      <c r="AH118" s="310"/>
      <c r="AI118" s="311"/>
      <c r="AJ118" s="311"/>
      <c r="AK118" s="311"/>
      <c r="AL118" s="311"/>
      <c r="AM118" s="311"/>
      <c r="AN118" s="311"/>
      <c r="AO118" s="311"/>
      <c r="AP118" s="311"/>
      <c r="AQ118" s="311"/>
      <c r="AR118" s="311"/>
      <c r="AS118" s="311"/>
      <c r="AT118" s="312"/>
      <c r="AU118" s="313"/>
    </row>
    <row r="119" spans="1:48" hidden="1">
      <c r="A119" s="298"/>
      <c r="B119" s="299"/>
      <c r="C119" s="300"/>
      <c r="D119" s="300"/>
      <c r="E119" s="301"/>
      <c r="F119" s="302"/>
      <c r="G119" s="303"/>
      <c r="H119" s="303"/>
      <c r="I119" s="303"/>
      <c r="J119" s="303"/>
      <c r="K119" s="303"/>
      <c r="L119" s="303"/>
      <c r="M119" s="303"/>
      <c r="N119" s="303"/>
      <c r="O119" s="303"/>
      <c r="P119" s="303"/>
      <c r="Q119" s="303"/>
      <c r="R119" s="304"/>
      <c r="S119" s="305"/>
      <c r="T119" s="306"/>
      <c r="U119" s="307"/>
      <c r="V119" s="308"/>
      <c r="W119" s="308"/>
      <c r="X119" s="308"/>
      <c r="Y119" s="308"/>
      <c r="Z119" s="308"/>
      <c r="AA119" s="308"/>
      <c r="AB119" s="308"/>
      <c r="AC119" s="308"/>
      <c r="AD119" s="308"/>
      <c r="AE119" s="308"/>
      <c r="AF119" s="308"/>
      <c r="AG119" s="309"/>
      <c r="AH119" s="310"/>
      <c r="AI119" s="311"/>
      <c r="AJ119" s="311"/>
      <c r="AK119" s="311"/>
      <c r="AL119" s="311"/>
      <c r="AM119" s="311"/>
      <c r="AN119" s="311"/>
      <c r="AO119" s="311"/>
      <c r="AP119" s="311"/>
      <c r="AQ119" s="311"/>
      <c r="AR119" s="311"/>
      <c r="AS119" s="311"/>
      <c r="AT119" s="312"/>
      <c r="AU119" s="313"/>
    </row>
    <row r="120" spans="1:48" hidden="1">
      <c r="A120" s="298"/>
      <c r="B120" s="299"/>
      <c r="C120" s="300"/>
      <c r="D120" s="300"/>
      <c r="E120" s="301"/>
      <c r="F120" s="302"/>
      <c r="G120" s="303"/>
      <c r="H120" s="303"/>
      <c r="I120" s="303"/>
      <c r="J120" s="303"/>
      <c r="K120" s="303"/>
      <c r="L120" s="303"/>
      <c r="M120" s="303"/>
      <c r="N120" s="303"/>
      <c r="O120" s="303"/>
      <c r="P120" s="303"/>
      <c r="Q120" s="303"/>
      <c r="R120" s="304"/>
      <c r="S120" s="305"/>
      <c r="T120" s="306"/>
      <c r="U120" s="307"/>
      <c r="V120" s="308"/>
      <c r="W120" s="308"/>
      <c r="X120" s="308"/>
      <c r="Y120" s="308"/>
      <c r="Z120" s="308"/>
      <c r="AA120" s="308"/>
      <c r="AB120" s="308"/>
      <c r="AC120" s="308"/>
      <c r="AD120" s="308"/>
      <c r="AE120" s="308"/>
      <c r="AF120" s="308"/>
      <c r="AG120" s="309"/>
      <c r="AH120" s="310"/>
      <c r="AI120" s="311"/>
      <c r="AJ120" s="311"/>
      <c r="AK120" s="311"/>
      <c r="AL120" s="311"/>
      <c r="AM120" s="311"/>
      <c r="AN120" s="311"/>
      <c r="AO120" s="311"/>
      <c r="AP120" s="311"/>
      <c r="AQ120" s="311"/>
      <c r="AR120" s="311"/>
      <c r="AS120" s="311"/>
      <c r="AT120" s="312"/>
      <c r="AU120" s="313"/>
    </row>
    <row r="121" spans="1:48" hidden="1">
      <c r="A121" s="298"/>
      <c r="B121" s="299"/>
      <c r="C121" s="300"/>
      <c r="D121" s="300"/>
      <c r="E121" s="301"/>
      <c r="F121" s="302"/>
      <c r="G121" s="303"/>
      <c r="H121" s="303"/>
      <c r="I121" s="303"/>
      <c r="J121" s="303"/>
      <c r="K121" s="303"/>
      <c r="L121" s="303"/>
      <c r="M121" s="303"/>
      <c r="N121" s="303"/>
      <c r="O121" s="303"/>
      <c r="P121" s="303"/>
      <c r="Q121" s="303"/>
      <c r="R121" s="304"/>
      <c r="S121" s="305"/>
      <c r="T121" s="306"/>
      <c r="U121" s="307"/>
      <c r="V121" s="308"/>
      <c r="W121" s="308"/>
      <c r="X121" s="308"/>
      <c r="Y121" s="308"/>
      <c r="Z121" s="308"/>
      <c r="AA121" s="308"/>
      <c r="AB121" s="308"/>
      <c r="AC121" s="308"/>
      <c r="AD121" s="308"/>
      <c r="AE121" s="308"/>
      <c r="AF121" s="308"/>
      <c r="AG121" s="309"/>
      <c r="AH121" s="310"/>
      <c r="AI121" s="311"/>
      <c r="AJ121" s="311"/>
      <c r="AK121" s="311"/>
      <c r="AL121" s="311"/>
      <c r="AM121" s="311"/>
      <c r="AN121" s="311"/>
      <c r="AO121" s="311"/>
      <c r="AP121" s="311"/>
      <c r="AQ121" s="311"/>
      <c r="AR121" s="311"/>
      <c r="AS121" s="311"/>
      <c r="AT121" s="312"/>
      <c r="AU121" s="313"/>
    </row>
    <row r="122" spans="1:48" hidden="1">
      <c r="A122" s="298"/>
      <c r="B122" s="299"/>
      <c r="C122" s="300"/>
      <c r="D122" s="300"/>
      <c r="E122" s="301"/>
      <c r="F122" s="302"/>
      <c r="G122" s="303"/>
      <c r="H122" s="303"/>
      <c r="I122" s="303"/>
      <c r="J122" s="303"/>
      <c r="K122" s="303"/>
      <c r="L122" s="303"/>
      <c r="M122" s="303"/>
      <c r="N122" s="303"/>
      <c r="O122" s="303"/>
      <c r="P122" s="303"/>
      <c r="Q122" s="303"/>
      <c r="R122" s="304"/>
      <c r="S122" s="305"/>
      <c r="T122" s="306"/>
      <c r="U122" s="307"/>
      <c r="V122" s="308"/>
      <c r="W122" s="308"/>
      <c r="X122" s="308"/>
      <c r="Y122" s="308"/>
      <c r="Z122" s="308"/>
      <c r="AA122" s="308"/>
      <c r="AB122" s="308"/>
      <c r="AC122" s="308"/>
      <c r="AD122" s="308"/>
      <c r="AE122" s="308"/>
      <c r="AF122" s="308"/>
      <c r="AG122" s="309"/>
      <c r="AH122" s="310"/>
      <c r="AI122" s="311"/>
      <c r="AJ122" s="311"/>
      <c r="AK122" s="311"/>
      <c r="AL122" s="311"/>
      <c r="AM122" s="311"/>
      <c r="AN122" s="311"/>
      <c r="AO122" s="311"/>
      <c r="AP122" s="311"/>
      <c r="AQ122" s="311"/>
      <c r="AR122" s="311"/>
      <c r="AS122" s="311"/>
      <c r="AT122" s="312"/>
      <c r="AU122" s="313"/>
    </row>
    <row r="123" spans="1:48" hidden="1">
      <c r="A123" s="314"/>
      <c r="B123" s="315"/>
      <c r="C123" s="316"/>
      <c r="D123" s="316"/>
      <c r="E123" s="317"/>
      <c r="F123" s="318"/>
      <c r="G123" s="319"/>
      <c r="H123" s="319"/>
      <c r="I123" s="319"/>
      <c r="J123" s="319"/>
      <c r="K123" s="319"/>
      <c r="L123" s="319"/>
      <c r="M123" s="319"/>
      <c r="N123" s="319"/>
      <c r="O123" s="319"/>
      <c r="P123" s="319"/>
      <c r="Q123" s="319"/>
      <c r="R123" s="320"/>
      <c r="S123" s="321"/>
      <c r="T123" s="322"/>
      <c r="U123" s="323"/>
      <c r="V123" s="324"/>
      <c r="W123" s="324"/>
      <c r="X123" s="324"/>
      <c r="Y123" s="324"/>
      <c r="Z123" s="324"/>
      <c r="AA123" s="324"/>
      <c r="AB123" s="324"/>
      <c r="AC123" s="324"/>
      <c r="AD123" s="324"/>
      <c r="AE123" s="324"/>
      <c r="AF123" s="324"/>
      <c r="AG123" s="325"/>
      <c r="AH123" s="326"/>
      <c r="AI123" s="327"/>
      <c r="AJ123" s="327"/>
      <c r="AK123" s="327"/>
      <c r="AL123" s="327"/>
      <c r="AM123" s="327"/>
      <c r="AN123" s="327"/>
      <c r="AO123" s="327"/>
      <c r="AP123" s="327"/>
      <c r="AQ123" s="327"/>
      <c r="AR123" s="327"/>
      <c r="AS123" s="327"/>
      <c r="AT123" s="328"/>
      <c r="AU123" s="329"/>
    </row>
    <row r="124" spans="1:48" hidden="1">
      <c r="A124" s="298"/>
      <c r="B124" s="299"/>
      <c r="C124" s="300"/>
      <c r="D124" s="300"/>
      <c r="E124" s="301"/>
      <c r="F124" s="302"/>
      <c r="G124" s="303"/>
      <c r="H124" s="303"/>
      <c r="I124" s="303"/>
      <c r="J124" s="303"/>
      <c r="K124" s="303"/>
      <c r="L124" s="303"/>
      <c r="M124" s="303"/>
      <c r="N124" s="303"/>
      <c r="O124" s="303"/>
      <c r="P124" s="303"/>
      <c r="Q124" s="303"/>
      <c r="R124" s="304"/>
      <c r="S124" s="305"/>
      <c r="T124" s="330"/>
      <c r="U124" s="307"/>
      <c r="V124" s="308"/>
      <c r="W124" s="308"/>
      <c r="X124" s="308"/>
      <c r="Y124" s="308"/>
      <c r="Z124" s="308"/>
      <c r="AA124" s="308"/>
      <c r="AB124" s="308"/>
      <c r="AC124" s="308"/>
      <c r="AD124" s="308"/>
      <c r="AE124" s="308"/>
      <c r="AF124" s="308"/>
      <c r="AG124" s="309"/>
      <c r="AH124" s="310"/>
      <c r="AI124" s="311"/>
      <c r="AJ124" s="311"/>
      <c r="AK124" s="311"/>
      <c r="AL124" s="311"/>
      <c r="AM124" s="311"/>
      <c r="AN124" s="311"/>
      <c r="AO124" s="311"/>
      <c r="AP124" s="311"/>
      <c r="AQ124" s="311"/>
      <c r="AR124" s="311"/>
      <c r="AS124" s="311"/>
      <c r="AT124" s="312"/>
      <c r="AU124" s="313"/>
    </row>
    <row r="125" spans="1:48" hidden="1">
      <c r="A125" s="298"/>
      <c r="B125" s="299"/>
      <c r="C125" s="331"/>
      <c r="D125" s="331"/>
      <c r="E125" s="332"/>
      <c r="F125" s="302"/>
      <c r="G125" s="303"/>
      <c r="H125" s="303"/>
      <c r="I125" s="303"/>
      <c r="J125" s="303"/>
      <c r="K125" s="303"/>
      <c r="L125" s="303"/>
      <c r="M125" s="303"/>
      <c r="N125" s="303"/>
      <c r="O125" s="303"/>
      <c r="P125" s="303"/>
      <c r="Q125" s="303"/>
      <c r="R125" s="304"/>
      <c r="S125" s="305"/>
      <c r="T125" s="330"/>
      <c r="U125" s="307"/>
      <c r="V125" s="308"/>
      <c r="W125" s="308"/>
      <c r="X125" s="308"/>
      <c r="Y125" s="308"/>
      <c r="Z125" s="308"/>
      <c r="AA125" s="308"/>
      <c r="AB125" s="308"/>
      <c r="AC125" s="308"/>
      <c r="AD125" s="308"/>
      <c r="AE125" s="308"/>
      <c r="AF125" s="308"/>
      <c r="AG125" s="309"/>
      <c r="AH125" s="310"/>
      <c r="AI125" s="311"/>
      <c r="AJ125" s="311"/>
      <c r="AK125" s="311"/>
      <c r="AL125" s="311"/>
      <c r="AM125" s="311"/>
      <c r="AN125" s="311"/>
      <c r="AO125" s="311"/>
      <c r="AP125" s="311"/>
      <c r="AQ125" s="311"/>
      <c r="AR125" s="311"/>
      <c r="AS125" s="311"/>
      <c r="AT125" s="312"/>
      <c r="AU125" s="313"/>
    </row>
    <row r="126" spans="1:48" hidden="1">
      <c r="A126" s="298"/>
      <c r="B126" s="299"/>
      <c r="C126" s="331"/>
      <c r="D126" s="331"/>
      <c r="E126" s="332"/>
      <c r="F126" s="302"/>
      <c r="G126" s="303"/>
      <c r="H126" s="303"/>
      <c r="I126" s="303"/>
      <c r="J126" s="303"/>
      <c r="K126" s="303"/>
      <c r="L126" s="303"/>
      <c r="M126" s="303"/>
      <c r="N126" s="303"/>
      <c r="O126" s="303"/>
      <c r="P126" s="303"/>
      <c r="Q126" s="303"/>
      <c r="R126" s="304"/>
      <c r="S126" s="305"/>
      <c r="T126" s="330"/>
      <c r="U126" s="307"/>
      <c r="V126" s="308"/>
      <c r="W126" s="308"/>
      <c r="X126" s="308"/>
      <c r="Y126" s="308"/>
      <c r="Z126" s="308"/>
      <c r="AA126" s="308"/>
      <c r="AB126" s="308"/>
      <c r="AC126" s="308"/>
      <c r="AD126" s="308"/>
      <c r="AE126" s="308"/>
      <c r="AF126" s="308"/>
      <c r="AG126" s="309"/>
      <c r="AH126" s="310"/>
      <c r="AI126" s="311"/>
      <c r="AJ126" s="311"/>
      <c r="AK126" s="311"/>
      <c r="AL126" s="311"/>
      <c r="AM126" s="311"/>
      <c r="AN126" s="311"/>
      <c r="AO126" s="311"/>
      <c r="AP126" s="311"/>
      <c r="AQ126" s="311"/>
      <c r="AR126" s="311"/>
      <c r="AS126" s="311"/>
      <c r="AT126" s="312"/>
      <c r="AU126" s="313"/>
    </row>
    <row r="127" spans="1:48" hidden="1">
      <c r="A127" s="298"/>
      <c r="B127" s="299"/>
      <c r="C127" s="331"/>
      <c r="D127" s="331"/>
      <c r="E127" s="332"/>
      <c r="F127" s="302"/>
      <c r="G127" s="303"/>
      <c r="H127" s="303"/>
      <c r="I127" s="303"/>
      <c r="J127" s="303"/>
      <c r="K127" s="303"/>
      <c r="L127" s="303"/>
      <c r="M127" s="303"/>
      <c r="N127" s="303"/>
      <c r="O127" s="303"/>
      <c r="P127" s="303"/>
      <c r="Q127" s="303"/>
      <c r="R127" s="304"/>
      <c r="S127" s="305"/>
      <c r="T127" s="330"/>
      <c r="U127" s="307"/>
      <c r="V127" s="308"/>
      <c r="W127" s="308"/>
      <c r="X127" s="308"/>
      <c r="Y127" s="308"/>
      <c r="Z127" s="308"/>
      <c r="AA127" s="308"/>
      <c r="AB127" s="308"/>
      <c r="AC127" s="308"/>
      <c r="AD127" s="308"/>
      <c r="AE127" s="308"/>
      <c r="AF127" s="308"/>
      <c r="AG127" s="309"/>
      <c r="AH127" s="310"/>
      <c r="AI127" s="311"/>
      <c r="AJ127" s="311"/>
      <c r="AK127" s="311"/>
      <c r="AL127" s="311"/>
      <c r="AM127" s="311"/>
      <c r="AN127" s="311"/>
      <c r="AO127" s="311"/>
      <c r="AP127" s="311"/>
      <c r="AQ127" s="311"/>
      <c r="AR127" s="311"/>
      <c r="AS127" s="311"/>
      <c r="AT127" s="312"/>
      <c r="AU127" s="313"/>
    </row>
    <row r="128" spans="1:48" hidden="1">
      <c r="A128" s="298"/>
      <c r="B128" s="299"/>
      <c r="C128" s="331"/>
      <c r="D128" s="331"/>
      <c r="E128" s="332"/>
      <c r="F128" s="302"/>
      <c r="G128" s="303"/>
      <c r="H128" s="303"/>
      <c r="I128" s="303"/>
      <c r="J128" s="303"/>
      <c r="K128" s="303"/>
      <c r="L128" s="303"/>
      <c r="M128" s="303"/>
      <c r="N128" s="303"/>
      <c r="O128" s="303"/>
      <c r="P128" s="303"/>
      <c r="Q128" s="303"/>
      <c r="R128" s="304"/>
      <c r="S128" s="305"/>
      <c r="T128" s="330"/>
      <c r="U128" s="307"/>
      <c r="V128" s="308"/>
      <c r="W128" s="308"/>
      <c r="X128" s="308"/>
      <c r="Y128" s="308"/>
      <c r="Z128" s="308"/>
      <c r="AA128" s="308"/>
      <c r="AB128" s="308"/>
      <c r="AC128" s="308"/>
      <c r="AD128" s="308"/>
      <c r="AE128" s="308"/>
      <c r="AF128" s="308"/>
      <c r="AG128" s="309"/>
      <c r="AH128" s="310"/>
      <c r="AI128" s="311"/>
      <c r="AJ128" s="311"/>
      <c r="AK128" s="311"/>
      <c r="AL128" s="311"/>
      <c r="AM128" s="311"/>
      <c r="AN128" s="311"/>
      <c r="AO128" s="311"/>
      <c r="AP128" s="311"/>
      <c r="AQ128" s="311"/>
      <c r="AR128" s="311"/>
      <c r="AS128" s="311"/>
      <c r="AT128" s="312"/>
      <c r="AU128" s="313"/>
    </row>
    <row r="129" spans="1:47" hidden="1">
      <c r="A129" s="298"/>
      <c r="B129" s="299"/>
      <c r="C129" s="331"/>
      <c r="D129" s="331"/>
      <c r="E129" s="332"/>
      <c r="F129" s="302"/>
      <c r="G129" s="303"/>
      <c r="H129" s="303"/>
      <c r="I129" s="303"/>
      <c r="J129" s="303"/>
      <c r="K129" s="303"/>
      <c r="L129" s="303"/>
      <c r="M129" s="303"/>
      <c r="N129" s="303"/>
      <c r="O129" s="303"/>
      <c r="P129" s="303"/>
      <c r="Q129" s="303"/>
      <c r="R129" s="304"/>
      <c r="S129" s="305"/>
      <c r="T129" s="330"/>
      <c r="U129" s="307"/>
      <c r="V129" s="308"/>
      <c r="W129" s="308"/>
      <c r="X129" s="308"/>
      <c r="Y129" s="308"/>
      <c r="Z129" s="308"/>
      <c r="AA129" s="308"/>
      <c r="AB129" s="308"/>
      <c r="AC129" s="308"/>
      <c r="AD129" s="308"/>
      <c r="AE129" s="308"/>
      <c r="AF129" s="308"/>
      <c r="AG129" s="309"/>
      <c r="AH129" s="310"/>
      <c r="AI129" s="311"/>
      <c r="AJ129" s="311"/>
      <c r="AK129" s="311"/>
      <c r="AL129" s="311"/>
      <c r="AM129" s="311"/>
      <c r="AN129" s="311"/>
      <c r="AO129" s="311"/>
      <c r="AP129" s="311"/>
      <c r="AQ129" s="311"/>
      <c r="AR129" s="311"/>
      <c r="AS129" s="311"/>
      <c r="AT129" s="312"/>
      <c r="AU129" s="313"/>
    </row>
    <row r="130" spans="1:47" ht="12" hidden="1" thickBot="1">
      <c r="A130" s="333"/>
      <c r="B130" s="334"/>
      <c r="C130" s="335"/>
      <c r="D130" s="335"/>
      <c r="E130" s="336"/>
      <c r="F130" s="337"/>
      <c r="G130" s="338"/>
      <c r="H130" s="338"/>
      <c r="I130" s="338"/>
      <c r="J130" s="338"/>
      <c r="K130" s="338"/>
      <c r="L130" s="338"/>
      <c r="M130" s="338"/>
      <c r="N130" s="338"/>
      <c r="O130" s="338"/>
      <c r="P130" s="338"/>
      <c r="Q130" s="338"/>
      <c r="R130" s="339"/>
      <c r="S130" s="340"/>
      <c r="T130" s="341"/>
      <c r="U130" s="342"/>
      <c r="V130" s="343"/>
      <c r="W130" s="343"/>
      <c r="X130" s="343"/>
      <c r="Y130" s="343"/>
      <c r="Z130" s="343"/>
      <c r="AA130" s="343"/>
      <c r="AB130" s="343"/>
      <c r="AC130" s="343"/>
      <c r="AD130" s="343"/>
      <c r="AE130" s="343"/>
      <c r="AF130" s="343"/>
      <c r="AG130" s="344"/>
      <c r="AH130" s="345"/>
      <c r="AI130" s="346"/>
      <c r="AJ130" s="346"/>
      <c r="AK130" s="346"/>
      <c r="AL130" s="346"/>
      <c r="AM130" s="346"/>
      <c r="AN130" s="346"/>
      <c r="AO130" s="346"/>
      <c r="AP130" s="346"/>
      <c r="AQ130" s="346"/>
      <c r="AR130" s="346"/>
      <c r="AS130" s="346"/>
      <c r="AT130" s="347"/>
      <c r="AU130" s="348"/>
    </row>
    <row r="131" spans="1:47">
      <c r="A131" s="280"/>
      <c r="B131" s="280"/>
      <c r="F131" s="282"/>
      <c r="G131" s="282"/>
      <c r="H131" s="282"/>
      <c r="I131" s="282"/>
      <c r="J131" s="282"/>
      <c r="K131" s="282"/>
      <c r="L131" s="282"/>
      <c r="M131" s="282"/>
      <c r="N131" s="282"/>
      <c r="O131" s="282"/>
      <c r="P131" s="282"/>
      <c r="Q131" s="282"/>
      <c r="R131" s="282"/>
      <c r="S131" s="282"/>
      <c r="T131" s="282"/>
      <c r="U131" s="282"/>
      <c r="V131" s="282"/>
      <c r="W131" s="282"/>
      <c r="X131" s="282"/>
      <c r="Y131" s="282"/>
      <c r="Z131" s="282"/>
      <c r="AA131" s="282"/>
      <c r="AB131" s="282"/>
      <c r="AC131" s="282"/>
      <c r="AD131" s="282"/>
      <c r="AE131" s="282"/>
      <c r="AF131" s="282"/>
      <c r="AG131" s="282"/>
      <c r="AH131" s="282"/>
      <c r="AI131" s="282"/>
      <c r="AJ131" s="282"/>
      <c r="AK131" s="282"/>
      <c r="AL131" s="282"/>
      <c r="AM131" s="282"/>
      <c r="AN131" s="282"/>
      <c r="AO131" s="282"/>
      <c r="AP131" s="282"/>
      <c r="AQ131" s="282"/>
      <c r="AR131" s="282"/>
      <c r="AS131" s="282"/>
      <c r="AT131" s="282"/>
      <c r="AU131" s="282"/>
    </row>
    <row r="132" spans="1:47">
      <c r="A132" s="280"/>
      <c r="B132" s="280"/>
      <c r="E132" s="349" t="s">
        <v>534</v>
      </c>
      <c r="F132" s="350">
        <f t="shared" ref="F132:S132" si="2">SUM(F4:F130)</f>
        <v>9388.5</v>
      </c>
      <c r="G132" s="351">
        <f t="shared" si="2"/>
        <v>9621.1999999999989</v>
      </c>
      <c r="H132" s="351">
        <f t="shared" si="2"/>
        <v>9421.6</v>
      </c>
      <c r="I132" s="351">
        <f t="shared" si="2"/>
        <v>9382.6000000000022</v>
      </c>
      <c r="J132" s="351">
        <f t="shared" si="2"/>
        <v>9883.6999999999989</v>
      </c>
      <c r="K132" s="351">
        <f t="shared" si="2"/>
        <v>9299.0000000000018</v>
      </c>
      <c r="L132" s="351">
        <f t="shared" si="2"/>
        <v>9081.2000000000007</v>
      </c>
      <c r="M132" s="351">
        <f t="shared" si="2"/>
        <v>9044.2000000000025</v>
      </c>
      <c r="N132" s="351">
        <f t="shared" si="2"/>
        <v>8297.9000000000033</v>
      </c>
      <c r="O132" s="351">
        <f t="shared" si="2"/>
        <v>8380.8000000000011</v>
      </c>
      <c r="P132" s="351">
        <f t="shared" si="2"/>
        <v>7739.2000000000016</v>
      </c>
      <c r="Q132" s="352">
        <f t="shared" si="2"/>
        <v>7631.5000000000027</v>
      </c>
      <c r="R132" s="350">
        <f t="shared" si="2"/>
        <v>107171.39999999995</v>
      </c>
      <c r="S132" s="351">
        <f t="shared" si="2"/>
        <v>144765</v>
      </c>
      <c r="T132" s="352"/>
      <c r="U132" s="351">
        <f t="shared" ref="U132:AG132" si="3">SUM(U4:U130)</f>
        <v>1079</v>
      </c>
      <c r="V132" s="351">
        <f t="shared" si="3"/>
        <v>1114</v>
      </c>
      <c r="W132" s="351">
        <f t="shared" si="3"/>
        <v>1138</v>
      </c>
      <c r="X132" s="351">
        <f t="shared" si="3"/>
        <v>1161</v>
      </c>
      <c r="Y132" s="351">
        <f t="shared" si="3"/>
        <v>1171</v>
      </c>
      <c r="Z132" s="351">
        <f t="shared" si="3"/>
        <v>1073</v>
      </c>
      <c r="AA132" s="351">
        <f t="shared" si="3"/>
        <v>1065</v>
      </c>
      <c r="AB132" s="351">
        <f t="shared" si="3"/>
        <v>1055</v>
      </c>
      <c r="AC132" s="351">
        <f t="shared" si="3"/>
        <v>920</v>
      </c>
      <c r="AD132" s="351">
        <f t="shared" si="3"/>
        <v>933</v>
      </c>
      <c r="AE132" s="351">
        <f t="shared" si="3"/>
        <v>899</v>
      </c>
      <c r="AF132" s="351">
        <f t="shared" si="3"/>
        <v>930</v>
      </c>
      <c r="AG132" s="353">
        <f t="shared" si="3"/>
        <v>12538</v>
      </c>
      <c r="AH132" s="282"/>
      <c r="AI132" s="282"/>
      <c r="AJ132" s="282"/>
      <c r="AK132" s="282"/>
      <c r="AL132" s="282"/>
      <c r="AM132" s="282"/>
      <c r="AN132" s="282"/>
      <c r="AO132" s="282"/>
      <c r="AP132" s="282"/>
      <c r="AQ132" s="282"/>
      <c r="AR132" s="282"/>
      <c r="AS132" s="282"/>
      <c r="AT132" s="282"/>
      <c r="AU132" s="282"/>
    </row>
    <row r="133" spans="1:47">
      <c r="A133" s="280"/>
      <c r="B133" s="280"/>
      <c r="E133" s="354" t="s">
        <v>536</v>
      </c>
      <c r="F133" s="355">
        <f t="shared" ref="F133:S133" si="4">AVERAGE(F4:F130)</f>
        <v>90.274038461538467</v>
      </c>
      <c r="G133" s="356">
        <f t="shared" si="4"/>
        <v>92.51153846153845</v>
      </c>
      <c r="H133" s="356">
        <f t="shared" si="4"/>
        <v>90.592307692307699</v>
      </c>
      <c r="I133" s="356">
        <f t="shared" si="4"/>
        <v>90.217307692307713</v>
      </c>
      <c r="J133" s="356">
        <f t="shared" si="4"/>
        <v>95.035576923076917</v>
      </c>
      <c r="K133" s="356">
        <f t="shared" si="4"/>
        <v>89.413461538461561</v>
      </c>
      <c r="L133" s="356">
        <f t="shared" si="4"/>
        <v>87.319230769230771</v>
      </c>
      <c r="M133" s="356">
        <f t="shared" si="4"/>
        <v>86.963461538461559</v>
      </c>
      <c r="N133" s="356">
        <f t="shared" si="4"/>
        <v>79.787500000000037</v>
      </c>
      <c r="O133" s="356">
        <f t="shared" si="4"/>
        <v>80.58461538461539</v>
      </c>
      <c r="P133" s="356">
        <f t="shared" si="4"/>
        <v>74.415384615384625</v>
      </c>
      <c r="Q133" s="357">
        <f t="shared" si="4"/>
        <v>73.379807692307722</v>
      </c>
      <c r="R133" s="355">
        <f t="shared" si="4"/>
        <v>1030.4942307692304</v>
      </c>
      <c r="S133" s="356">
        <f t="shared" si="4"/>
        <v>1391.9711538461538</v>
      </c>
      <c r="T133" s="160">
        <f>R132/S132</f>
        <v>0.74031292094083478</v>
      </c>
      <c r="U133" s="356">
        <f t="shared" ref="U133:AG133" si="5">AVERAGE(U4:U130)</f>
        <v>10.375</v>
      </c>
      <c r="V133" s="356">
        <f t="shared" si="5"/>
        <v>10.711538461538462</v>
      </c>
      <c r="W133" s="356">
        <f t="shared" si="5"/>
        <v>11.048543689320388</v>
      </c>
      <c r="X133" s="356">
        <f t="shared" si="5"/>
        <v>11.271844660194175</v>
      </c>
      <c r="Y133" s="356">
        <f t="shared" si="5"/>
        <v>11.368932038834952</v>
      </c>
      <c r="Z133" s="356">
        <f t="shared" si="5"/>
        <v>10.41747572815534</v>
      </c>
      <c r="AA133" s="356">
        <f t="shared" si="5"/>
        <v>10.339805825242719</v>
      </c>
      <c r="AB133" s="356">
        <f t="shared" si="5"/>
        <v>10.242718446601941</v>
      </c>
      <c r="AC133" s="356">
        <f t="shared" si="5"/>
        <v>9.1089108910891081</v>
      </c>
      <c r="AD133" s="356">
        <f t="shared" si="5"/>
        <v>9.4242424242424239</v>
      </c>
      <c r="AE133" s="356">
        <f t="shared" si="5"/>
        <v>9.2680412371134029</v>
      </c>
      <c r="AF133" s="356">
        <f t="shared" si="5"/>
        <v>9.2079207920792072</v>
      </c>
      <c r="AG133" s="358">
        <f t="shared" si="5"/>
        <v>120.55769230769231</v>
      </c>
      <c r="AH133" s="282"/>
      <c r="AI133" s="282"/>
      <c r="AJ133" s="282"/>
      <c r="AK133" s="282"/>
      <c r="AL133" s="282"/>
      <c r="AM133" s="282"/>
      <c r="AN133" s="282"/>
      <c r="AO133" s="282"/>
      <c r="AP133" s="282"/>
      <c r="AQ133" s="282"/>
      <c r="AR133" s="282"/>
      <c r="AS133" s="282"/>
      <c r="AT133" s="282"/>
      <c r="AU133" s="282"/>
    </row>
  </sheetData>
  <phoneticPr fontId="2"/>
  <pageMargins left="0.75" right="0.75" top="1" bottom="1" header="0.51200000000000001" footer="0.51200000000000001"/>
  <pageSetup paperSize="9" orientation="portrait" verticalDpi="0" r:id="rId1"/>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V133"/>
  <sheetViews>
    <sheetView zoomScale="80" workbookViewId="0">
      <pane xSplit="5" ySplit="3" topLeftCell="F7" activePane="bottomRight" state="frozen"/>
      <selection pane="topRight" activeCell="F1" sqref="F1"/>
      <selection pane="bottomLeft" activeCell="A4" sqref="A4"/>
      <selection pane="bottomRight" activeCell="X11" sqref="X11"/>
    </sheetView>
  </sheetViews>
  <sheetFormatPr defaultColWidth="8.140625" defaultRowHeight="11.25"/>
  <cols>
    <col min="1" max="1" width="4.140625" style="281" customWidth="1"/>
    <col min="2" max="2" width="3.85546875" style="281" bestFit="1" customWidth="1"/>
    <col min="3" max="3" width="13.42578125" style="281" bestFit="1" customWidth="1"/>
    <col min="4" max="4" width="9.28515625" style="281" bestFit="1" customWidth="1"/>
    <col min="5" max="5" width="15.5703125" style="281" bestFit="1" customWidth="1"/>
    <col min="6" max="17" width="6.5703125" style="281" bestFit="1" customWidth="1"/>
    <col min="18" max="19" width="9.28515625" style="281" bestFit="1" customWidth="1"/>
    <col min="20" max="20" width="7.85546875" style="281" bestFit="1" customWidth="1"/>
    <col min="21" max="21" width="5.28515625" style="281" bestFit="1" customWidth="1"/>
    <col min="22" max="27" width="6.28515625" style="281" bestFit="1" customWidth="1"/>
    <col min="28" max="29" width="6" style="281" bestFit="1" customWidth="1"/>
    <col min="30" max="30" width="5.7109375" style="281" bestFit="1" customWidth="1"/>
    <col min="31" max="32" width="5.28515625" style="281" bestFit="1" customWidth="1"/>
    <col min="33" max="33" width="9.28515625" style="281" bestFit="1" customWidth="1"/>
    <col min="34" max="39" width="4.85546875" style="281" bestFit="1" customWidth="1"/>
    <col min="40" max="42" width="6" style="281" bestFit="1" customWidth="1"/>
    <col min="43" max="45" width="4.85546875" style="281" bestFit="1" customWidth="1"/>
    <col min="46" max="47" width="6.5703125" style="281" bestFit="1" customWidth="1"/>
    <col min="48" max="16384" width="8.140625" style="281"/>
  </cols>
  <sheetData>
    <row r="1" spans="1:48">
      <c r="A1" s="279" t="s">
        <v>1447</v>
      </c>
      <c r="B1" s="280"/>
      <c r="F1" s="282"/>
      <c r="G1" s="282"/>
      <c r="H1" s="282"/>
      <c r="I1" s="282"/>
      <c r="J1" s="282"/>
      <c r="K1" s="282"/>
      <c r="L1" s="282"/>
      <c r="M1" s="282"/>
      <c r="N1" s="282"/>
      <c r="O1" s="282"/>
      <c r="P1" s="282"/>
      <c r="Q1" s="373"/>
      <c r="R1" s="282"/>
      <c r="S1" s="282"/>
      <c r="T1" s="282"/>
      <c r="U1" s="282"/>
      <c r="V1" s="282"/>
      <c r="W1" s="282"/>
      <c r="X1" s="282"/>
      <c r="Y1" s="282"/>
      <c r="Z1" s="282"/>
      <c r="AA1" s="282"/>
      <c r="AB1" s="282"/>
      <c r="AC1" s="282"/>
      <c r="AD1" s="282"/>
      <c r="AE1" s="282"/>
      <c r="AF1" s="282"/>
      <c r="AG1" s="282"/>
      <c r="AH1" s="282"/>
      <c r="AI1" s="282"/>
      <c r="AJ1" s="282"/>
      <c r="AK1" s="282"/>
      <c r="AL1" s="282"/>
      <c r="AM1" s="282"/>
      <c r="AN1" s="282"/>
      <c r="AO1" s="282"/>
      <c r="AP1" s="282"/>
      <c r="AQ1" s="282"/>
      <c r="AR1" s="282"/>
      <c r="AS1" s="282"/>
      <c r="AT1" s="282"/>
      <c r="AU1" s="282"/>
    </row>
    <row r="2" spans="1:48" ht="12" thickBot="1">
      <c r="A2" s="280"/>
      <c r="B2" s="280"/>
      <c r="F2" s="282"/>
      <c r="G2" s="282"/>
      <c r="H2" s="282"/>
      <c r="I2" s="282"/>
      <c r="J2" s="282"/>
      <c r="K2" s="282"/>
      <c r="L2" s="282"/>
      <c r="M2" s="282"/>
      <c r="N2" s="282"/>
      <c r="O2" s="282"/>
      <c r="P2" s="282"/>
      <c r="Q2" s="282"/>
      <c r="R2" s="282"/>
      <c r="S2" s="282"/>
      <c r="T2" s="282"/>
      <c r="U2" s="282"/>
      <c r="V2" s="282"/>
      <c r="W2" s="282"/>
      <c r="X2" s="282"/>
      <c r="Y2" s="282"/>
      <c r="Z2" s="282"/>
      <c r="AA2" s="282"/>
      <c r="AB2" s="282"/>
      <c r="AC2" s="282"/>
      <c r="AD2" s="282"/>
      <c r="AE2" s="282"/>
      <c r="AF2" s="282"/>
      <c r="AG2" s="282"/>
      <c r="AH2" s="282"/>
      <c r="AI2" s="282"/>
      <c r="AJ2" s="282"/>
      <c r="AK2" s="282"/>
      <c r="AL2" s="282"/>
      <c r="AM2" s="282"/>
      <c r="AN2" s="282"/>
      <c r="AO2" s="282"/>
      <c r="AP2" s="282"/>
      <c r="AQ2" s="282"/>
      <c r="AR2" s="282"/>
      <c r="AS2" s="282"/>
      <c r="AT2" s="282"/>
      <c r="AU2" s="282"/>
    </row>
    <row r="3" spans="1:48" ht="12" thickBot="1">
      <c r="A3" s="283" t="s">
        <v>81</v>
      </c>
      <c r="B3" s="284" t="s">
        <v>108</v>
      </c>
      <c r="C3" s="285" t="s">
        <v>74</v>
      </c>
      <c r="D3" s="285" t="s">
        <v>80</v>
      </c>
      <c r="E3" s="286" t="s">
        <v>107</v>
      </c>
      <c r="F3" s="287" t="s">
        <v>1208</v>
      </c>
      <c r="G3" s="288" t="s">
        <v>1209</v>
      </c>
      <c r="H3" s="288" t="s">
        <v>1210</v>
      </c>
      <c r="I3" s="288" t="s">
        <v>1211</v>
      </c>
      <c r="J3" s="288" t="s">
        <v>1212</v>
      </c>
      <c r="K3" s="288" t="s">
        <v>1213</v>
      </c>
      <c r="L3" s="288" t="s">
        <v>1214</v>
      </c>
      <c r="M3" s="288" t="s">
        <v>1215</v>
      </c>
      <c r="N3" s="288" t="s">
        <v>1216</v>
      </c>
      <c r="O3" s="288" t="s">
        <v>1217</v>
      </c>
      <c r="P3" s="288" t="s">
        <v>1218</v>
      </c>
      <c r="Q3" s="288" t="s">
        <v>1219</v>
      </c>
      <c r="R3" s="289" t="s">
        <v>76</v>
      </c>
      <c r="S3" s="288" t="s">
        <v>78</v>
      </c>
      <c r="T3" s="290" t="s">
        <v>79</v>
      </c>
      <c r="U3" s="291" t="s">
        <v>1220</v>
      </c>
      <c r="V3" s="292" t="s">
        <v>1221</v>
      </c>
      <c r="W3" s="292" t="s">
        <v>1222</v>
      </c>
      <c r="X3" s="292" t="s">
        <v>1223</v>
      </c>
      <c r="Y3" s="292" t="s">
        <v>1224</v>
      </c>
      <c r="Z3" s="292" t="s">
        <v>1225</v>
      </c>
      <c r="AA3" s="292" t="s">
        <v>1226</v>
      </c>
      <c r="AB3" s="292" t="s">
        <v>1227</v>
      </c>
      <c r="AC3" s="292" t="s">
        <v>1228</v>
      </c>
      <c r="AD3" s="292" t="s">
        <v>1229</v>
      </c>
      <c r="AE3" s="292" t="s">
        <v>1230</v>
      </c>
      <c r="AF3" s="292" t="s">
        <v>1231</v>
      </c>
      <c r="AG3" s="293" t="s">
        <v>77</v>
      </c>
      <c r="AH3" s="294" t="s">
        <v>1232</v>
      </c>
      <c r="AI3" s="295" t="s">
        <v>1233</v>
      </c>
      <c r="AJ3" s="295" t="s">
        <v>1234</v>
      </c>
      <c r="AK3" s="295" t="s">
        <v>1235</v>
      </c>
      <c r="AL3" s="295" t="s">
        <v>1236</v>
      </c>
      <c r="AM3" s="295" t="s">
        <v>1237</v>
      </c>
      <c r="AN3" s="295" t="s">
        <v>1238</v>
      </c>
      <c r="AO3" s="295" t="s">
        <v>1239</v>
      </c>
      <c r="AP3" s="295" t="s">
        <v>1240</v>
      </c>
      <c r="AQ3" s="295" t="s">
        <v>1241</v>
      </c>
      <c r="AR3" s="295" t="s">
        <v>1242</v>
      </c>
      <c r="AS3" s="295" t="s">
        <v>1243</v>
      </c>
      <c r="AT3" s="296" t="s">
        <v>1038</v>
      </c>
      <c r="AU3" s="297" t="s">
        <v>1039</v>
      </c>
      <c r="AV3" s="362" t="s">
        <v>1295</v>
      </c>
    </row>
    <row r="4" spans="1:48">
      <c r="A4" s="298">
        <v>1</v>
      </c>
      <c r="B4" s="299"/>
      <c r="C4" s="300" t="s">
        <v>772</v>
      </c>
      <c r="D4" s="300" t="s">
        <v>773</v>
      </c>
      <c r="E4" s="301" t="s">
        <v>774</v>
      </c>
      <c r="F4" s="302">
        <v>382</v>
      </c>
      <c r="G4" s="303">
        <v>361</v>
      </c>
      <c r="H4" s="303">
        <v>329</v>
      </c>
      <c r="I4" s="303">
        <v>445</v>
      </c>
      <c r="J4" s="303">
        <v>429</v>
      </c>
      <c r="K4" s="303">
        <v>224</v>
      </c>
      <c r="L4" s="303">
        <v>302</v>
      </c>
      <c r="M4" s="303">
        <v>450</v>
      </c>
      <c r="N4" s="303">
        <v>354</v>
      </c>
      <c r="O4" s="303">
        <v>712</v>
      </c>
      <c r="P4" s="303">
        <v>401</v>
      </c>
      <c r="Q4" s="303">
        <v>472</v>
      </c>
      <c r="R4" s="304">
        <v>4861</v>
      </c>
      <c r="S4" s="305">
        <v>4800</v>
      </c>
      <c r="T4" s="364">
        <f>R4/S4</f>
        <v>1.0127083333333333</v>
      </c>
      <c r="U4" s="307">
        <v>27</v>
      </c>
      <c r="V4" s="308">
        <v>28</v>
      </c>
      <c r="W4" s="308">
        <v>28</v>
      </c>
      <c r="X4" s="308">
        <v>27</v>
      </c>
      <c r="Y4" s="308">
        <v>25</v>
      </c>
      <c r="Z4" s="308">
        <v>22</v>
      </c>
      <c r="AA4" s="308">
        <v>25</v>
      </c>
      <c r="AB4" s="308">
        <v>28</v>
      </c>
      <c r="AC4" s="308">
        <v>26</v>
      </c>
      <c r="AD4" s="308">
        <v>31</v>
      </c>
      <c r="AE4" s="308">
        <v>25</v>
      </c>
      <c r="AF4" s="308">
        <v>29</v>
      </c>
      <c r="AG4" s="309">
        <v>321</v>
      </c>
      <c r="AH4" s="310">
        <v>55</v>
      </c>
      <c r="AI4" s="311">
        <v>55</v>
      </c>
      <c r="AJ4" s="311">
        <v>55</v>
      </c>
      <c r="AK4" s="311">
        <v>63</v>
      </c>
      <c r="AL4" s="311">
        <v>72</v>
      </c>
      <c r="AM4" s="311">
        <v>35</v>
      </c>
      <c r="AN4" s="311">
        <v>48</v>
      </c>
      <c r="AO4" s="311">
        <v>62</v>
      </c>
      <c r="AP4" s="311">
        <v>50</v>
      </c>
      <c r="AQ4" s="311">
        <v>81</v>
      </c>
      <c r="AR4" s="311">
        <v>49</v>
      </c>
      <c r="AS4" s="311">
        <v>60</v>
      </c>
      <c r="AT4" s="312">
        <v>685</v>
      </c>
      <c r="AU4" s="313">
        <v>720</v>
      </c>
      <c r="AV4" s="363" t="s">
        <v>1296</v>
      </c>
    </row>
    <row r="5" spans="1:48">
      <c r="A5" s="298">
        <v>2</v>
      </c>
      <c r="B5" s="299"/>
      <c r="C5" s="300" t="s">
        <v>777</v>
      </c>
      <c r="D5" s="300" t="s">
        <v>1042</v>
      </c>
      <c r="E5" s="301" t="s">
        <v>1448</v>
      </c>
      <c r="F5" s="302">
        <v>296</v>
      </c>
      <c r="G5" s="303">
        <v>376</v>
      </c>
      <c r="H5" s="303">
        <v>333</v>
      </c>
      <c r="I5" s="303">
        <v>350</v>
      </c>
      <c r="J5" s="303">
        <v>212</v>
      </c>
      <c r="K5" s="303">
        <v>275</v>
      </c>
      <c r="L5" s="303">
        <v>330</v>
      </c>
      <c r="M5" s="303">
        <v>315</v>
      </c>
      <c r="N5" s="303">
        <v>387</v>
      </c>
      <c r="O5" s="303">
        <v>441</v>
      </c>
      <c r="P5" s="303">
        <v>404</v>
      </c>
      <c r="Q5" s="303">
        <v>321</v>
      </c>
      <c r="R5" s="304">
        <v>4040</v>
      </c>
      <c r="S5" s="305">
        <v>3000</v>
      </c>
      <c r="T5" s="364">
        <f t="shared" ref="T5:T68" si="0">R5/S5</f>
        <v>1.3466666666666667</v>
      </c>
      <c r="U5" s="307">
        <v>27</v>
      </c>
      <c r="V5" s="308">
        <v>30</v>
      </c>
      <c r="W5" s="308">
        <v>30</v>
      </c>
      <c r="X5" s="308">
        <v>31</v>
      </c>
      <c r="Y5" s="308">
        <v>26</v>
      </c>
      <c r="Z5" s="308">
        <v>29</v>
      </c>
      <c r="AA5" s="308">
        <v>30</v>
      </c>
      <c r="AB5" s="308">
        <v>29</v>
      </c>
      <c r="AC5" s="308">
        <v>31</v>
      </c>
      <c r="AD5" s="308">
        <v>31</v>
      </c>
      <c r="AE5" s="308">
        <v>28</v>
      </c>
      <c r="AF5" s="308">
        <v>30</v>
      </c>
      <c r="AG5" s="309">
        <v>352</v>
      </c>
      <c r="AH5" s="310">
        <v>35</v>
      </c>
      <c r="AI5" s="311">
        <v>45</v>
      </c>
      <c r="AJ5" s="311">
        <v>40</v>
      </c>
      <c r="AK5" s="311">
        <v>40</v>
      </c>
      <c r="AL5" s="311">
        <v>25</v>
      </c>
      <c r="AM5" s="311">
        <v>30</v>
      </c>
      <c r="AN5" s="311">
        <v>35</v>
      </c>
      <c r="AO5" s="311">
        <v>35</v>
      </c>
      <c r="AP5" s="311">
        <v>45</v>
      </c>
      <c r="AQ5" s="311">
        <v>48</v>
      </c>
      <c r="AR5" s="311">
        <v>45</v>
      </c>
      <c r="AS5" s="311">
        <v>36</v>
      </c>
      <c r="AT5" s="312">
        <v>459</v>
      </c>
      <c r="AU5" s="313">
        <v>300</v>
      </c>
      <c r="AV5" s="363" t="s">
        <v>1301</v>
      </c>
    </row>
    <row r="6" spans="1:48">
      <c r="A6" s="298">
        <v>3</v>
      </c>
      <c r="B6" s="299"/>
      <c r="C6" s="300" t="s">
        <v>789</v>
      </c>
      <c r="D6" s="300" t="s">
        <v>296</v>
      </c>
      <c r="E6" s="301" t="s">
        <v>116</v>
      </c>
      <c r="F6" s="302">
        <v>352.4</v>
      </c>
      <c r="G6" s="303">
        <v>341.1</v>
      </c>
      <c r="H6" s="303">
        <v>313.5</v>
      </c>
      <c r="I6" s="303">
        <v>313.5</v>
      </c>
      <c r="J6" s="303">
        <v>263.7</v>
      </c>
      <c r="K6" s="303">
        <v>288.8</v>
      </c>
      <c r="L6" s="303">
        <v>339.4</v>
      </c>
      <c r="M6" s="303">
        <v>264.70000000000005</v>
      </c>
      <c r="N6" s="303">
        <v>304.8</v>
      </c>
      <c r="O6" s="303">
        <v>360.79999999999995</v>
      </c>
      <c r="P6" s="303">
        <v>279</v>
      </c>
      <c r="Q6" s="303">
        <v>293</v>
      </c>
      <c r="R6" s="304">
        <v>3714.7000000000007</v>
      </c>
      <c r="S6" s="305">
        <v>3000</v>
      </c>
      <c r="T6" s="364">
        <f t="shared" si="0"/>
        <v>1.2382333333333335</v>
      </c>
      <c r="U6" s="307">
        <v>22</v>
      </c>
      <c r="V6" s="308">
        <v>24</v>
      </c>
      <c r="W6" s="308">
        <v>23</v>
      </c>
      <c r="X6" s="308">
        <v>23</v>
      </c>
      <c r="Y6" s="308">
        <v>23</v>
      </c>
      <c r="Z6" s="308">
        <v>20</v>
      </c>
      <c r="AA6" s="308">
        <v>24</v>
      </c>
      <c r="AB6" s="308">
        <v>21</v>
      </c>
      <c r="AC6" s="308">
        <v>24</v>
      </c>
      <c r="AD6" s="308">
        <v>26</v>
      </c>
      <c r="AE6" s="308">
        <v>24</v>
      </c>
      <c r="AF6" s="308">
        <v>25</v>
      </c>
      <c r="AG6" s="309">
        <v>279</v>
      </c>
      <c r="AH6" s="310">
        <v>0</v>
      </c>
      <c r="AI6" s="311">
        <v>0</v>
      </c>
      <c r="AJ6" s="311">
        <v>0</v>
      </c>
      <c r="AK6" s="311">
        <v>0</v>
      </c>
      <c r="AL6" s="311">
        <v>0</v>
      </c>
      <c r="AM6" s="311">
        <v>0</v>
      </c>
      <c r="AN6" s="311">
        <v>0</v>
      </c>
      <c r="AO6" s="311">
        <v>0</v>
      </c>
      <c r="AP6" s="311">
        <v>0</v>
      </c>
      <c r="AQ6" s="311">
        <v>0</v>
      </c>
      <c r="AR6" s="311">
        <v>0</v>
      </c>
      <c r="AS6" s="311">
        <v>0</v>
      </c>
      <c r="AT6" s="312">
        <v>0</v>
      </c>
      <c r="AU6" s="313">
        <v>0</v>
      </c>
      <c r="AV6" s="363" t="s">
        <v>1300</v>
      </c>
    </row>
    <row r="7" spans="1:48">
      <c r="A7" s="298">
        <v>4</v>
      </c>
      <c r="B7" s="299"/>
      <c r="C7" s="300" t="s">
        <v>780</v>
      </c>
      <c r="D7" s="300" t="s">
        <v>1043</v>
      </c>
      <c r="E7" s="301" t="s">
        <v>1137</v>
      </c>
      <c r="F7" s="302">
        <v>232.1</v>
      </c>
      <c r="G7" s="303">
        <v>185.60000000000002</v>
      </c>
      <c r="H7" s="303">
        <v>306.7</v>
      </c>
      <c r="I7" s="303">
        <v>259.10000000000002</v>
      </c>
      <c r="J7" s="303">
        <v>256.89999999999998</v>
      </c>
      <c r="K7" s="303">
        <v>283.3</v>
      </c>
      <c r="L7" s="303">
        <v>338.1</v>
      </c>
      <c r="M7" s="303">
        <v>301.2</v>
      </c>
      <c r="N7" s="303">
        <v>370.2</v>
      </c>
      <c r="O7" s="303">
        <v>390.6</v>
      </c>
      <c r="P7" s="303">
        <v>328.4</v>
      </c>
      <c r="Q7" s="303">
        <v>292.79999999999995</v>
      </c>
      <c r="R7" s="304">
        <v>3545</v>
      </c>
      <c r="S7" s="305">
        <v>3600</v>
      </c>
      <c r="T7" s="364">
        <f t="shared" si="0"/>
        <v>0.98472222222222228</v>
      </c>
      <c r="U7" s="307">
        <v>29</v>
      </c>
      <c r="V7" s="308">
        <v>28</v>
      </c>
      <c r="W7" s="308">
        <v>28</v>
      </c>
      <c r="X7" s="308">
        <v>23</v>
      </c>
      <c r="Y7" s="308">
        <v>29</v>
      </c>
      <c r="Z7" s="308">
        <v>28</v>
      </c>
      <c r="AA7" s="308">
        <v>29</v>
      </c>
      <c r="AB7" s="308">
        <v>30</v>
      </c>
      <c r="AC7" s="308">
        <v>28</v>
      </c>
      <c r="AD7" s="308">
        <v>30</v>
      </c>
      <c r="AE7" s="308">
        <v>27</v>
      </c>
      <c r="AF7" s="308">
        <v>25</v>
      </c>
      <c r="AG7" s="309">
        <v>334</v>
      </c>
      <c r="AH7" s="310">
        <v>21</v>
      </c>
      <c r="AI7" s="311">
        <v>20</v>
      </c>
      <c r="AJ7" s="311">
        <v>29</v>
      </c>
      <c r="AK7" s="311">
        <v>29</v>
      </c>
      <c r="AL7" s="311">
        <v>29</v>
      </c>
      <c r="AM7" s="311">
        <v>32</v>
      </c>
      <c r="AN7" s="311">
        <v>32</v>
      </c>
      <c r="AO7" s="311">
        <v>25</v>
      </c>
      <c r="AP7" s="311">
        <v>35</v>
      </c>
      <c r="AQ7" s="311">
        <v>35</v>
      </c>
      <c r="AR7" s="311">
        <v>31</v>
      </c>
      <c r="AS7" s="311">
        <v>30</v>
      </c>
      <c r="AT7" s="312">
        <v>348</v>
      </c>
      <c r="AU7" s="313"/>
      <c r="AV7" s="363" t="s">
        <v>1303</v>
      </c>
    </row>
    <row r="8" spans="1:48">
      <c r="A8" s="298">
        <v>5</v>
      </c>
      <c r="B8" s="299"/>
      <c r="C8" s="300" t="s">
        <v>786</v>
      </c>
      <c r="D8" s="300" t="s">
        <v>907</v>
      </c>
      <c r="E8" s="301" t="s">
        <v>109</v>
      </c>
      <c r="F8" s="302">
        <v>190.5</v>
      </c>
      <c r="G8" s="303">
        <v>264.5</v>
      </c>
      <c r="H8" s="303">
        <v>148</v>
      </c>
      <c r="I8" s="303">
        <v>324</v>
      </c>
      <c r="J8" s="303">
        <v>281.5</v>
      </c>
      <c r="K8" s="303">
        <v>176.5</v>
      </c>
      <c r="L8" s="303">
        <v>256</v>
      </c>
      <c r="M8" s="303">
        <v>360.5</v>
      </c>
      <c r="N8" s="303">
        <v>416.5</v>
      </c>
      <c r="O8" s="303">
        <v>328</v>
      </c>
      <c r="P8" s="303">
        <v>254.5</v>
      </c>
      <c r="Q8" s="303">
        <v>313</v>
      </c>
      <c r="R8" s="304">
        <v>3313.5</v>
      </c>
      <c r="S8" s="305">
        <v>4200</v>
      </c>
      <c r="T8" s="364">
        <f t="shared" si="0"/>
        <v>0.78892857142857142</v>
      </c>
      <c r="U8" s="307">
        <v>23</v>
      </c>
      <c r="V8" s="308">
        <v>30</v>
      </c>
      <c r="W8" s="308">
        <v>26</v>
      </c>
      <c r="X8" s="308">
        <v>31</v>
      </c>
      <c r="Y8" s="308">
        <v>26</v>
      </c>
      <c r="Z8" s="308">
        <v>28</v>
      </c>
      <c r="AA8" s="308">
        <v>28</v>
      </c>
      <c r="AB8" s="308">
        <v>29</v>
      </c>
      <c r="AC8" s="308">
        <v>30</v>
      </c>
      <c r="AD8" s="308">
        <v>29</v>
      </c>
      <c r="AE8" s="308">
        <v>26</v>
      </c>
      <c r="AF8" s="308">
        <v>31</v>
      </c>
      <c r="AG8" s="309">
        <v>337</v>
      </c>
      <c r="AH8" s="310">
        <v>42</v>
      </c>
      <c r="AI8" s="311">
        <v>47</v>
      </c>
      <c r="AJ8" s="311">
        <v>44</v>
      </c>
      <c r="AK8" s="311">
        <v>53</v>
      </c>
      <c r="AL8" s="311">
        <v>50</v>
      </c>
      <c r="AM8" s="311">
        <v>50</v>
      </c>
      <c r="AN8" s="311">
        <v>43</v>
      </c>
      <c r="AO8" s="311">
        <v>40</v>
      </c>
      <c r="AP8" s="311">
        <v>43</v>
      </c>
      <c r="AQ8" s="311">
        <v>39</v>
      </c>
      <c r="AR8" s="311">
        <v>38</v>
      </c>
      <c r="AS8" s="311">
        <v>44</v>
      </c>
      <c r="AT8" s="312">
        <v>533</v>
      </c>
      <c r="AU8" s="313">
        <v>600</v>
      </c>
      <c r="AV8" s="363" t="s">
        <v>1307</v>
      </c>
    </row>
    <row r="9" spans="1:48">
      <c r="A9" s="298">
        <v>6</v>
      </c>
      <c r="B9" s="299"/>
      <c r="C9" s="300" t="s">
        <v>804</v>
      </c>
      <c r="D9" s="300" t="s">
        <v>1047</v>
      </c>
      <c r="E9" s="301" t="s">
        <v>188</v>
      </c>
      <c r="F9" s="302">
        <v>154</v>
      </c>
      <c r="G9" s="303">
        <v>225</v>
      </c>
      <c r="H9" s="303">
        <v>194</v>
      </c>
      <c r="I9" s="303">
        <v>129</v>
      </c>
      <c r="J9" s="303">
        <v>343</v>
      </c>
      <c r="K9" s="303">
        <v>238</v>
      </c>
      <c r="L9" s="303">
        <v>311</v>
      </c>
      <c r="M9" s="303">
        <v>369</v>
      </c>
      <c r="N9" s="303">
        <v>319</v>
      </c>
      <c r="O9" s="303">
        <v>466</v>
      </c>
      <c r="P9" s="303">
        <v>338</v>
      </c>
      <c r="Q9" s="303">
        <v>202</v>
      </c>
      <c r="R9" s="304">
        <v>3288</v>
      </c>
      <c r="S9" s="305">
        <v>2400</v>
      </c>
      <c r="T9" s="364">
        <f t="shared" si="0"/>
        <v>1.37</v>
      </c>
      <c r="U9" s="307">
        <v>18</v>
      </c>
      <c r="V9" s="308">
        <v>27</v>
      </c>
      <c r="W9" s="308">
        <v>22</v>
      </c>
      <c r="X9" s="308">
        <v>16</v>
      </c>
      <c r="Y9" s="308">
        <v>26</v>
      </c>
      <c r="Z9" s="308">
        <v>23</v>
      </c>
      <c r="AA9" s="308">
        <v>25</v>
      </c>
      <c r="AB9" s="308">
        <v>24</v>
      </c>
      <c r="AC9" s="308">
        <v>27</v>
      </c>
      <c r="AD9" s="308">
        <v>27</v>
      </c>
      <c r="AE9" s="308">
        <v>26</v>
      </c>
      <c r="AF9" s="308">
        <v>24</v>
      </c>
      <c r="AG9" s="309">
        <v>285</v>
      </c>
      <c r="AH9" s="310">
        <v>32</v>
      </c>
      <c r="AI9" s="311">
        <v>26</v>
      </c>
      <c r="AJ9" s="311">
        <v>22</v>
      </c>
      <c r="AK9" s="311">
        <v>16</v>
      </c>
      <c r="AL9" s="311">
        <v>82</v>
      </c>
      <c r="AM9" s="311">
        <v>28</v>
      </c>
      <c r="AN9" s="311">
        <v>46</v>
      </c>
      <c r="AO9" s="311">
        <v>52</v>
      </c>
      <c r="AP9" s="311">
        <v>39</v>
      </c>
      <c r="AQ9" s="311">
        <v>76</v>
      </c>
      <c r="AR9" s="311">
        <v>55</v>
      </c>
      <c r="AS9" s="311">
        <v>29</v>
      </c>
      <c r="AT9" s="312">
        <v>503</v>
      </c>
      <c r="AU9" s="313">
        <v>800</v>
      </c>
      <c r="AV9" s="363" t="s">
        <v>1320</v>
      </c>
    </row>
    <row r="10" spans="1:48">
      <c r="A10" s="298">
        <v>7</v>
      </c>
      <c r="B10" s="299"/>
      <c r="C10" s="300" t="s">
        <v>782</v>
      </c>
      <c r="D10" s="300" t="s">
        <v>1040</v>
      </c>
      <c r="E10" s="301" t="s">
        <v>149</v>
      </c>
      <c r="F10" s="302">
        <v>261</v>
      </c>
      <c r="G10" s="303">
        <v>290</v>
      </c>
      <c r="H10" s="303">
        <v>236</v>
      </c>
      <c r="I10" s="303">
        <v>300</v>
      </c>
      <c r="J10" s="303">
        <v>400</v>
      </c>
      <c r="K10" s="303">
        <v>175</v>
      </c>
      <c r="L10" s="303">
        <v>262</v>
      </c>
      <c r="M10" s="303">
        <v>316</v>
      </c>
      <c r="N10" s="303">
        <v>292</v>
      </c>
      <c r="O10" s="303">
        <v>375</v>
      </c>
      <c r="P10" s="303">
        <v>287</v>
      </c>
      <c r="Q10" s="303">
        <v>0</v>
      </c>
      <c r="R10" s="304">
        <v>3194</v>
      </c>
      <c r="S10" s="305">
        <v>3000</v>
      </c>
      <c r="T10" s="364">
        <f t="shared" si="0"/>
        <v>1.0646666666666667</v>
      </c>
      <c r="U10" s="307">
        <v>23</v>
      </c>
      <c r="V10" s="308">
        <v>22</v>
      </c>
      <c r="W10" s="308">
        <v>25</v>
      </c>
      <c r="X10" s="308">
        <v>24</v>
      </c>
      <c r="Y10" s="308">
        <v>29</v>
      </c>
      <c r="Z10" s="308">
        <v>24</v>
      </c>
      <c r="AA10" s="308">
        <v>25</v>
      </c>
      <c r="AB10" s="308">
        <v>26</v>
      </c>
      <c r="AC10" s="308">
        <v>23</v>
      </c>
      <c r="AD10" s="308">
        <v>27</v>
      </c>
      <c r="AE10" s="308">
        <v>21</v>
      </c>
      <c r="AF10" s="308"/>
      <c r="AG10" s="309">
        <v>269</v>
      </c>
      <c r="AH10" s="310">
        <v>31</v>
      </c>
      <c r="AI10" s="311">
        <v>40</v>
      </c>
      <c r="AJ10" s="311">
        <v>36</v>
      </c>
      <c r="AK10" s="311">
        <v>35</v>
      </c>
      <c r="AL10" s="311">
        <v>65</v>
      </c>
      <c r="AM10" s="311">
        <v>30</v>
      </c>
      <c r="AN10" s="311">
        <v>34</v>
      </c>
      <c r="AO10" s="311">
        <v>34</v>
      </c>
      <c r="AP10" s="311">
        <v>36</v>
      </c>
      <c r="AQ10" s="311">
        <v>2</v>
      </c>
      <c r="AR10" s="311">
        <v>32</v>
      </c>
      <c r="AS10" s="311"/>
      <c r="AT10" s="312">
        <v>375</v>
      </c>
      <c r="AU10" s="313">
        <v>500</v>
      </c>
      <c r="AV10" s="363" t="s">
        <v>1298</v>
      </c>
    </row>
    <row r="11" spans="1:48">
      <c r="A11" s="298">
        <v>8</v>
      </c>
      <c r="B11" s="299"/>
      <c r="C11" s="300" t="s">
        <v>1140</v>
      </c>
      <c r="D11" s="300" t="s">
        <v>1141</v>
      </c>
      <c r="E11" s="301" t="s">
        <v>1142</v>
      </c>
      <c r="F11" s="302">
        <v>231</v>
      </c>
      <c r="G11" s="303">
        <v>272</v>
      </c>
      <c r="H11" s="303">
        <v>185</v>
      </c>
      <c r="I11" s="303">
        <v>208</v>
      </c>
      <c r="J11" s="303">
        <v>232</v>
      </c>
      <c r="K11" s="303">
        <v>241</v>
      </c>
      <c r="L11" s="303">
        <v>206</v>
      </c>
      <c r="M11" s="303">
        <v>226</v>
      </c>
      <c r="N11" s="303">
        <v>268</v>
      </c>
      <c r="O11" s="303">
        <v>347</v>
      </c>
      <c r="P11" s="303">
        <v>222</v>
      </c>
      <c r="Q11" s="303">
        <v>255</v>
      </c>
      <c r="R11" s="304">
        <v>2893</v>
      </c>
      <c r="S11" s="305">
        <v>2500</v>
      </c>
      <c r="T11" s="364">
        <f t="shared" si="0"/>
        <v>1.1572</v>
      </c>
      <c r="U11" s="307">
        <v>20</v>
      </c>
      <c r="V11" s="308">
        <v>25</v>
      </c>
      <c r="W11" s="308">
        <v>21</v>
      </c>
      <c r="X11" s="308">
        <v>20</v>
      </c>
      <c r="Y11" s="308">
        <v>23</v>
      </c>
      <c r="Z11" s="308">
        <v>25</v>
      </c>
      <c r="AA11" s="308">
        <v>20</v>
      </c>
      <c r="AB11" s="308">
        <v>21</v>
      </c>
      <c r="AC11" s="308">
        <v>26</v>
      </c>
      <c r="AD11" s="308">
        <v>26</v>
      </c>
      <c r="AE11" s="308">
        <v>19</v>
      </c>
      <c r="AF11" s="308">
        <v>23</v>
      </c>
      <c r="AG11" s="309">
        <v>269</v>
      </c>
      <c r="AH11" s="310">
        <v>0</v>
      </c>
      <c r="AI11" s="311">
        <v>0</v>
      </c>
      <c r="AJ11" s="311">
        <v>0</v>
      </c>
      <c r="AK11" s="311">
        <v>0</v>
      </c>
      <c r="AL11" s="311">
        <v>0</v>
      </c>
      <c r="AM11" s="311">
        <v>0</v>
      </c>
      <c r="AN11" s="311">
        <v>0</v>
      </c>
      <c r="AO11" s="311">
        <v>0</v>
      </c>
      <c r="AP11" s="311">
        <v>0</v>
      </c>
      <c r="AQ11" s="311">
        <v>0</v>
      </c>
      <c r="AR11" s="311">
        <v>0</v>
      </c>
      <c r="AS11" s="311">
        <v>0</v>
      </c>
      <c r="AT11" s="312">
        <v>0</v>
      </c>
      <c r="AU11" s="313">
        <v>0</v>
      </c>
      <c r="AV11" s="363" t="s">
        <v>1306</v>
      </c>
    </row>
    <row r="12" spans="1:48">
      <c r="A12" s="298">
        <v>9</v>
      </c>
      <c r="B12" s="299"/>
      <c r="C12" s="300" t="s">
        <v>1061</v>
      </c>
      <c r="D12" s="300" t="s">
        <v>1062</v>
      </c>
      <c r="E12" s="301" t="s">
        <v>119</v>
      </c>
      <c r="F12" s="302">
        <v>330.09999999999997</v>
      </c>
      <c r="G12" s="303">
        <v>224.9</v>
      </c>
      <c r="H12" s="303">
        <v>202</v>
      </c>
      <c r="I12" s="303">
        <v>260</v>
      </c>
      <c r="J12" s="303">
        <v>257.5</v>
      </c>
      <c r="K12" s="303">
        <v>160.10000000000002</v>
      </c>
      <c r="L12" s="303">
        <v>154</v>
      </c>
      <c r="M12" s="303">
        <v>201.2</v>
      </c>
      <c r="N12" s="303">
        <v>223.8</v>
      </c>
      <c r="O12" s="303">
        <v>231.10000000000002</v>
      </c>
      <c r="P12" s="303">
        <v>273.10000000000002</v>
      </c>
      <c r="Q12" s="303">
        <v>157.5</v>
      </c>
      <c r="R12" s="304">
        <v>2675.2999999999997</v>
      </c>
      <c r="S12" s="305">
        <v>2200</v>
      </c>
      <c r="T12" s="364">
        <f t="shared" si="0"/>
        <v>1.2160454545454544</v>
      </c>
      <c r="U12" s="307">
        <v>16</v>
      </c>
      <c r="V12" s="308">
        <v>7</v>
      </c>
      <c r="W12" s="308">
        <v>12</v>
      </c>
      <c r="X12" s="308">
        <v>13</v>
      </c>
      <c r="Y12" s="308">
        <v>15</v>
      </c>
      <c r="Z12" s="308">
        <v>11</v>
      </c>
      <c r="AA12" s="308">
        <v>9</v>
      </c>
      <c r="AB12" s="308">
        <v>12</v>
      </c>
      <c r="AC12" s="308">
        <v>13</v>
      </c>
      <c r="AD12" s="308">
        <v>14</v>
      </c>
      <c r="AE12" s="308">
        <v>18</v>
      </c>
      <c r="AF12" s="308">
        <v>12</v>
      </c>
      <c r="AG12" s="309">
        <v>152</v>
      </c>
      <c r="AH12" s="310">
        <v>41</v>
      </c>
      <c r="AI12" s="311">
        <v>37</v>
      </c>
      <c r="AJ12" s="311">
        <v>36</v>
      </c>
      <c r="AK12" s="311">
        <v>35</v>
      </c>
      <c r="AL12" s="311">
        <v>45</v>
      </c>
      <c r="AM12" s="311">
        <v>44</v>
      </c>
      <c r="AN12" s="311">
        <v>23</v>
      </c>
      <c r="AO12" s="311">
        <v>24</v>
      </c>
      <c r="AP12" s="311">
        <v>29</v>
      </c>
      <c r="AQ12" s="311">
        <v>29</v>
      </c>
      <c r="AR12" s="311">
        <v>30</v>
      </c>
      <c r="AS12" s="311">
        <v>21</v>
      </c>
      <c r="AT12" s="312">
        <v>394</v>
      </c>
      <c r="AU12" s="313">
        <v>0</v>
      </c>
      <c r="AV12" s="363" t="s">
        <v>1312</v>
      </c>
    </row>
    <row r="13" spans="1:48">
      <c r="A13" s="314">
        <v>10</v>
      </c>
      <c r="B13" s="315"/>
      <c r="C13" s="316" t="s">
        <v>1423</v>
      </c>
      <c r="D13" s="316" t="s">
        <v>1424</v>
      </c>
      <c r="E13" s="317" t="s">
        <v>271</v>
      </c>
      <c r="F13" s="318">
        <v>182.10000000000002</v>
      </c>
      <c r="G13" s="319">
        <v>201</v>
      </c>
      <c r="H13" s="319">
        <v>126.6</v>
      </c>
      <c r="I13" s="319">
        <v>232.5</v>
      </c>
      <c r="J13" s="319">
        <v>186.3</v>
      </c>
      <c r="K13" s="319">
        <v>144.20000000000002</v>
      </c>
      <c r="L13" s="319">
        <v>214.4</v>
      </c>
      <c r="M13" s="319">
        <v>143.30000000000001</v>
      </c>
      <c r="N13" s="319">
        <v>196.60000000000002</v>
      </c>
      <c r="O13" s="319">
        <v>198.20000000000002</v>
      </c>
      <c r="P13" s="319">
        <v>245.20000000000002</v>
      </c>
      <c r="Q13" s="319">
        <v>131.9</v>
      </c>
      <c r="R13" s="320">
        <v>2202.3000000000002</v>
      </c>
      <c r="S13" s="321">
        <v>3650</v>
      </c>
      <c r="T13" s="365">
        <f t="shared" si="0"/>
        <v>0.60336986301369866</v>
      </c>
      <c r="U13" s="323">
        <v>16</v>
      </c>
      <c r="V13" s="324">
        <v>17</v>
      </c>
      <c r="W13" s="324">
        <v>13</v>
      </c>
      <c r="X13" s="324">
        <v>20</v>
      </c>
      <c r="Y13" s="324">
        <v>16</v>
      </c>
      <c r="Z13" s="324">
        <v>14</v>
      </c>
      <c r="AA13" s="324">
        <v>18</v>
      </c>
      <c r="AB13" s="324">
        <v>14</v>
      </c>
      <c r="AC13" s="324">
        <v>15</v>
      </c>
      <c r="AD13" s="324">
        <v>19</v>
      </c>
      <c r="AE13" s="324">
        <v>19</v>
      </c>
      <c r="AF13" s="324">
        <v>14</v>
      </c>
      <c r="AG13" s="325">
        <v>195</v>
      </c>
      <c r="AH13" s="326">
        <v>0</v>
      </c>
      <c r="AI13" s="327">
        <v>0</v>
      </c>
      <c r="AJ13" s="327">
        <v>0</v>
      </c>
      <c r="AK13" s="327">
        <v>0</v>
      </c>
      <c r="AL13" s="327">
        <v>0</v>
      </c>
      <c r="AM13" s="327">
        <v>0</v>
      </c>
      <c r="AN13" s="327">
        <v>0</v>
      </c>
      <c r="AO13" s="327">
        <v>0</v>
      </c>
      <c r="AP13" s="327">
        <v>0</v>
      </c>
      <c r="AQ13" s="327">
        <v>0</v>
      </c>
      <c r="AR13" s="327">
        <v>0</v>
      </c>
      <c r="AS13" s="327">
        <v>0</v>
      </c>
      <c r="AT13" s="328">
        <v>0</v>
      </c>
      <c r="AU13" s="329">
        <v>365</v>
      </c>
      <c r="AV13" s="363" t="s">
        <v>1442</v>
      </c>
    </row>
    <row r="14" spans="1:48">
      <c r="A14" s="298">
        <v>11</v>
      </c>
      <c r="B14" s="299"/>
      <c r="C14" s="300" t="s">
        <v>797</v>
      </c>
      <c r="D14" s="300" t="s">
        <v>293</v>
      </c>
      <c r="E14" s="301" t="s">
        <v>202</v>
      </c>
      <c r="F14" s="302">
        <v>153</v>
      </c>
      <c r="G14" s="303">
        <v>117.5</v>
      </c>
      <c r="H14" s="303">
        <v>168.70000000000002</v>
      </c>
      <c r="I14" s="303">
        <v>179.39999999999998</v>
      </c>
      <c r="J14" s="303">
        <v>160.89999999999998</v>
      </c>
      <c r="K14" s="303">
        <v>214.79999999999998</v>
      </c>
      <c r="L14" s="303">
        <v>202.60000000000002</v>
      </c>
      <c r="M14" s="303">
        <v>194.8</v>
      </c>
      <c r="N14" s="303">
        <v>189</v>
      </c>
      <c r="O14" s="303">
        <v>179.7</v>
      </c>
      <c r="P14" s="303">
        <v>164.2</v>
      </c>
      <c r="Q14" s="303">
        <v>205.5</v>
      </c>
      <c r="R14" s="304">
        <v>2130.1000000000004</v>
      </c>
      <c r="S14" s="305">
        <v>2000</v>
      </c>
      <c r="T14" s="364">
        <f t="shared" si="0"/>
        <v>1.0650500000000003</v>
      </c>
      <c r="U14" s="307">
        <v>16</v>
      </c>
      <c r="V14" s="308">
        <v>14</v>
      </c>
      <c r="W14" s="308">
        <v>18</v>
      </c>
      <c r="X14" s="308">
        <v>19</v>
      </c>
      <c r="Y14" s="308">
        <v>17</v>
      </c>
      <c r="Z14" s="308">
        <v>22</v>
      </c>
      <c r="AA14" s="308">
        <v>20</v>
      </c>
      <c r="AB14" s="308">
        <v>19</v>
      </c>
      <c r="AC14" s="308">
        <v>20</v>
      </c>
      <c r="AD14" s="308">
        <v>17</v>
      </c>
      <c r="AE14" s="308">
        <v>16</v>
      </c>
      <c r="AF14" s="308">
        <v>20</v>
      </c>
      <c r="AG14" s="309">
        <v>218</v>
      </c>
      <c r="AH14" s="310">
        <v>21</v>
      </c>
      <c r="AI14" s="311">
        <v>14</v>
      </c>
      <c r="AJ14" s="311">
        <v>15</v>
      </c>
      <c r="AK14" s="311">
        <v>15</v>
      </c>
      <c r="AL14" s="311">
        <v>15</v>
      </c>
      <c r="AM14" s="311">
        <v>19</v>
      </c>
      <c r="AN14" s="311">
        <v>16</v>
      </c>
      <c r="AO14" s="311">
        <v>17</v>
      </c>
      <c r="AP14" s="311">
        <v>17</v>
      </c>
      <c r="AQ14" s="311">
        <v>14</v>
      </c>
      <c r="AR14" s="311">
        <v>13</v>
      </c>
      <c r="AS14" s="311">
        <v>17</v>
      </c>
      <c r="AT14" s="312">
        <v>193</v>
      </c>
      <c r="AU14" s="313">
        <v>200</v>
      </c>
      <c r="AV14" s="363" t="s">
        <v>1310</v>
      </c>
    </row>
    <row r="15" spans="1:48">
      <c r="A15" s="298">
        <v>12</v>
      </c>
      <c r="B15" s="299"/>
      <c r="C15" s="300" t="s">
        <v>203</v>
      </c>
      <c r="D15" s="300" t="s">
        <v>204</v>
      </c>
      <c r="E15" s="301" t="s">
        <v>224</v>
      </c>
      <c r="F15" s="302">
        <v>192.5</v>
      </c>
      <c r="G15" s="303">
        <v>188.5</v>
      </c>
      <c r="H15" s="303">
        <v>195.5</v>
      </c>
      <c r="I15" s="303">
        <v>212</v>
      </c>
      <c r="J15" s="303">
        <v>189</v>
      </c>
      <c r="K15" s="303">
        <v>181</v>
      </c>
      <c r="L15" s="303">
        <v>128</v>
      </c>
      <c r="M15" s="303">
        <v>115</v>
      </c>
      <c r="N15" s="303">
        <v>114.5</v>
      </c>
      <c r="O15" s="303">
        <v>168</v>
      </c>
      <c r="P15" s="303">
        <v>142</v>
      </c>
      <c r="Q15" s="303">
        <v>176.5</v>
      </c>
      <c r="R15" s="304">
        <v>2002.5</v>
      </c>
      <c r="S15" s="305">
        <v>2000</v>
      </c>
      <c r="T15" s="364">
        <f t="shared" si="0"/>
        <v>1.00125</v>
      </c>
      <c r="U15" s="307">
        <v>29</v>
      </c>
      <c r="V15" s="308">
        <v>29</v>
      </c>
      <c r="W15" s="308">
        <v>27</v>
      </c>
      <c r="X15" s="308">
        <v>24</v>
      </c>
      <c r="Y15" s="308">
        <v>26</v>
      </c>
      <c r="Z15" s="308">
        <v>27</v>
      </c>
      <c r="AA15" s="308">
        <v>23</v>
      </c>
      <c r="AB15" s="308">
        <v>20</v>
      </c>
      <c r="AC15" s="308">
        <v>23</v>
      </c>
      <c r="AD15" s="308">
        <v>24</v>
      </c>
      <c r="AE15" s="308">
        <v>20</v>
      </c>
      <c r="AF15" s="308">
        <v>24</v>
      </c>
      <c r="AG15" s="309">
        <v>296</v>
      </c>
      <c r="AH15" s="310">
        <v>0</v>
      </c>
      <c r="AI15" s="311">
        <v>0</v>
      </c>
      <c r="AJ15" s="311">
        <v>0</v>
      </c>
      <c r="AK15" s="311">
        <v>0</v>
      </c>
      <c r="AL15" s="311">
        <v>0</v>
      </c>
      <c r="AM15" s="311">
        <v>0</v>
      </c>
      <c r="AN15" s="311">
        <v>0</v>
      </c>
      <c r="AO15" s="311">
        <v>0</v>
      </c>
      <c r="AP15" s="311">
        <v>0</v>
      </c>
      <c r="AQ15" s="311">
        <v>0</v>
      </c>
      <c r="AR15" s="311">
        <v>0</v>
      </c>
      <c r="AS15" s="311">
        <v>0</v>
      </c>
      <c r="AT15" s="312">
        <v>0</v>
      </c>
      <c r="AU15" s="313">
        <v>0</v>
      </c>
      <c r="AV15" s="363" t="s">
        <v>1299</v>
      </c>
    </row>
    <row r="16" spans="1:48">
      <c r="A16" s="298">
        <v>13</v>
      </c>
      <c r="B16" s="299"/>
      <c r="C16" s="300" t="s">
        <v>1258</v>
      </c>
      <c r="D16" s="300" t="s">
        <v>1259</v>
      </c>
      <c r="E16" s="301" t="s">
        <v>164</v>
      </c>
      <c r="F16" s="302">
        <v>164.5</v>
      </c>
      <c r="G16" s="303">
        <v>236</v>
      </c>
      <c r="H16" s="303">
        <v>210.6</v>
      </c>
      <c r="I16" s="303">
        <v>187.4</v>
      </c>
      <c r="J16" s="303">
        <v>209.6</v>
      </c>
      <c r="K16" s="303">
        <v>158.1</v>
      </c>
      <c r="L16" s="303">
        <v>230.5</v>
      </c>
      <c r="M16" s="303">
        <v>36.299999999999997</v>
      </c>
      <c r="N16" s="303">
        <v>115.80000000000001</v>
      </c>
      <c r="O16" s="303">
        <v>85.7</v>
      </c>
      <c r="P16" s="303">
        <v>150.1</v>
      </c>
      <c r="Q16" s="303">
        <v>173.9</v>
      </c>
      <c r="R16" s="304">
        <v>1958.5</v>
      </c>
      <c r="S16" s="305">
        <v>1200</v>
      </c>
      <c r="T16" s="364">
        <f t="shared" si="0"/>
        <v>1.6320833333333333</v>
      </c>
      <c r="U16" s="307">
        <v>18</v>
      </c>
      <c r="V16" s="308">
        <v>20</v>
      </c>
      <c r="W16" s="308">
        <v>20</v>
      </c>
      <c r="X16" s="308">
        <v>20</v>
      </c>
      <c r="Y16" s="308">
        <v>18</v>
      </c>
      <c r="Z16" s="308">
        <v>17</v>
      </c>
      <c r="AA16" s="308">
        <v>21</v>
      </c>
      <c r="AB16" s="308">
        <v>7</v>
      </c>
      <c r="AC16" s="308">
        <v>15</v>
      </c>
      <c r="AD16" s="308">
        <v>11</v>
      </c>
      <c r="AE16" s="308">
        <v>16</v>
      </c>
      <c r="AF16" s="308">
        <v>16</v>
      </c>
      <c r="AG16" s="309">
        <v>199</v>
      </c>
      <c r="AH16" s="310">
        <v>14</v>
      </c>
      <c r="AI16" s="311">
        <v>24</v>
      </c>
      <c r="AJ16" s="311">
        <v>19</v>
      </c>
      <c r="AK16" s="311">
        <v>18</v>
      </c>
      <c r="AL16" s="311">
        <v>19</v>
      </c>
      <c r="AM16" s="311">
        <v>15</v>
      </c>
      <c r="AN16" s="311">
        <v>21</v>
      </c>
      <c r="AO16" s="311">
        <v>4</v>
      </c>
      <c r="AP16" s="311">
        <v>11</v>
      </c>
      <c r="AQ16" s="311">
        <v>9</v>
      </c>
      <c r="AR16" s="311">
        <v>14</v>
      </c>
      <c r="AS16" s="311">
        <v>16</v>
      </c>
      <c r="AT16" s="312">
        <v>184</v>
      </c>
      <c r="AU16" s="313">
        <v>240</v>
      </c>
      <c r="AV16" s="363" t="s">
        <v>1304</v>
      </c>
    </row>
    <row r="17" spans="1:48">
      <c r="A17" s="298">
        <v>14</v>
      </c>
      <c r="B17" s="299"/>
      <c r="C17" s="300" t="s">
        <v>794</v>
      </c>
      <c r="D17" s="300" t="s">
        <v>155</v>
      </c>
      <c r="E17" s="301" t="s">
        <v>158</v>
      </c>
      <c r="F17" s="302">
        <v>0</v>
      </c>
      <c r="G17" s="303">
        <v>127</v>
      </c>
      <c r="H17" s="303">
        <v>149</v>
      </c>
      <c r="I17" s="303">
        <v>198</v>
      </c>
      <c r="J17" s="303">
        <v>184</v>
      </c>
      <c r="K17" s="303">
        <v>84</v>
      </c>
      <c r="L17" s="303">
        <v>64</v>
      </c>
      <c r="M17" s="303">
        <v>101</v>
      </c>
      <c r="N17" s="303">
        <v>188</v>
      </c>
      <c r="O17" s="303">
        <v>351</v>
      </c>
      <c r="P17" s="303">
        <v>226</v>
      </c>
      <c r="Q17" s="303">
        <v>194</v>
      </c>
      <c r="R17" s="304">
        <v>1866</v>
      </c>
      <c r="S17" s="305">
        <v>600</v>
      </c>
      <c r="T17" s="364">
        <f t="shared" si="0"/>
        <v>3.11</v>
      </c>
      <c r="U17" s="307">
        <v>0</v>
      </c>
      <c r="V17" s="308">
        <v>17</v>
      </c>
      <c r="W17" s="308">
        <v>18</v>
      </c>
      <c r="X17" s="308">
        <v>20</v>
      </c>
      <c r="Y17" s="308">
        <v>23</v>
      </c>
      <c r="Z17" s="308">
        <v>10</v>
      </c>
      <c r="AA17" s="308">
        <v>11</v>
      </c>
      <c r="AB17" s="308">
        <v>14</v>
      </c>
      <c r="AC17" s="308">
        <v>22</v>
      </c>
      <c r="AD17" s="308">
        <v>28</v>
      </c>
      <c r="AE17" s="308">
        <v>20</v>
      </c>
      <c r="AF17" s="308">
        <v>15</v>
      </c>
      <c r="AG17" s="309">
        <v>198</v>
      </c>
      <c r="AH17" s="310">
        <v>0</v>
      </c>
      <c r="AI17" s="311">
        <v>0</v>
      </c>
      <c r="AJ17" s="311">
        <v>0</v>
      </c>
      <c r="AK17" s="311">
        <v>0</v>
      </c>
      <c r="AL17" s="311">
        <v>0</v>
      </c>
      <c r="AM17" s="311">
        <v>0</v>
      </c>
      <c r="AN17" s="311">
        <v>0</v>
      </c>
      <c r="AO17" s="311">
        <v>0</v>
      </c>
      <c r="AP17" s="311">
        <v>0</v>
      </c>
      <c r="AQ17" s="311">
        <v>0</v>
      </c>
      <c r="AR17" s="311">
        <v>0</v>
      </c>
      <c r="AS17" s="311">
        <v>0</v>
      </c>
      <c r="AT17" s="312">
        <v>0</v>
      </c>
      <c r="AU17" s="313"/>
      <c r="AV17" s="363" t="s">
        <v>1318</v>
      </c>
    </row>
    <row r="18" spans="1:48">
      <c r="A18" s="298">
        <v>15</v>
      </c>
      <c r="B18" s="299" t="s">
        <v>308</v>
      </c>
      <c r="C18" s="300" t="s">
        <v>828</v>
      </c>
      <c r="D18" s="300" t="s">
        <v>829</v>
      </c>
      <c r="E18" s="301" t="s">
        <v>1137</v>
      </c>
      <c r="F18" s="302">
        <v>25</v>
      </c>
      <c r="G18" s="303">
        <v>69.599999999999994</v>
      </c>
      <c r="H18" s="303">
        <v>73.099999999999994</v>
      </c>
      <c r="I18" s="303">
        <v>88</v>
      </c>
      <c r="J18" s="303">
        <v>131.69999999999999</v>
      </c>
      <c r="K18" s="303">
        <v>192.89999999999998</v>
      </c>
      <c r="L18" s="303">
        <v>238.3</v>
      </c>
      <c r="M18" s="303">
        <v>237.8</v>
      </c>
      <c r="N18" s="303">
        <v>193.2</v>
      </c>
      <c r="O18" s="303">
        <v>218.8</v>
      </c>
      <c r="P18" s="303">
        <v>167.7</v>
      </c>
      <c r="Q18" s="303">
        <v>220.5</v>
      </c>
      <c r="R18" s="304">
        <v>1856.6</v>
      </c>
      <c r="S18" s="305">
        <v>600</v>
      </c>
      <c r="T18" s="364">
        <f t="shared" si="0"/>
        <v>3.0943333333333332</v>
      </c>
      <c r="U18" s="307">
        <v>5</v>
      </c>
      <c r="V18" s="308">
        <v>9</v>
      </c>
      <c r="W18" s="308">
        <v>9</v>
      </c>
      <c r="X18" s="308">
        <v>9</v>
      </c>
      <c r="Y18" s="308">
        <v>15</v>
      </c>
      <c r="Z18" s="308">
        <v>18</v>
      </c>
      <c r="AA18" s="308">
        <v>21</v>
      </c>
      <c r="AB18" s="308">
        <v>20</v>
      </c>
      <c r="AC18" s="308">
        <v>19</v>
      </c>
      <c r="AD18" s="308">
        <v>21</v>
      </c>
      <c r="AE18" s="308">
        <v>17</v>
      </c>
      <c r="AF18" s="308">
        <v>21</v>
      </c>
      <c r="AG18" s="309">
        <v>184</v>
      </c>
      <c r="AH18" s="310">
        <v>0</v>
      </c>
      <c r="AI18" s="311">
        <v>0</v>
      </c>
      <c r="AJ18" s="311">
        <v>0</v>
      </c>
      <c r="AK18" s="311">
        <v>0</v>
      </c>
      <c r="AL18" s="311">
        <v>0</v>
      </c>
      <c r="AM18" s="311">
        <v>0</v>
      </c>
      <c r="AN18" s="311">
        <v>0</v>
      </c>
      <c r="AO18" s="311">
        <v>0</v>
      </c>
      <c r="AP18" s="311">
        <v>0</v>
      </c>
      <c r="AQ18" s="311">
        <v>0</v>
      </c>
      <c r="AR18" s="311">
        <v>0</v>
      </c>
      <c r="AS18" s="311">
        <v>0</v>
      </c>
      <c r="AT18" s="312">
        <v>0</v>
      </c>
      <c r="AU18" s="313"/>
      <c r="AV18" s="363" t="s">
        <v>1341</v>
      </c>
    </row>
    <row r="19" spans="1:48">
      <c r="A19" s="298">
        <v>16</v>
      </c>
      <c r="B19" s="299" t="s">
        <v>308</v>
      </c>
      <c r="C19" s="300" t="s">
        <v>796</v>
      </c>
      <c r="D19" s="300" t="s">
        <v>1063</v>
      </c>
      <c r="E19" s="301" t="s">
        <v>1137</v>
      </c>
      <c r="F19" s="302">
        <v>183.39999999999998</v>
      </c>
      <c r="G19" s="303">
        <v>194.60000000000002</v>
      </c>
      <c r="H19" s="303">
        <v>166</v>
      </c>
      <c r="I19" s="303">
        <v>138.6</v>
      </c>
      <c r="J19" s="303">
        <v>139.39999999999998</v>
      </c>
      <c r="K19" s="303">
        <v>145.29999999999998</v>
      </c>
      <c r="L19" s="303">
        <v>210.29999999999998</v>
      </c>
      <c r="M19" s="303">
        <v>178.10000000000002</v>
      </c>
      <c r="N19" s="303">
        <v>160.6</v>
      </c>
      <c r="O19" s="303">
        <v>191.10000000000002</v>
      </c>
      <c r="P19" s="303">
        <v>138.6</v>
      </c>
      <c r="Q19" s="303">
        <v>0</v>
      </c>
      <c r="R19" s="304">
        <v>1845.9999999999995</v>
      </c>
      <c r="S19" s="305">
        <v>2300</v>
      </c>
      <c r="T19" s="364">
        <f t="shared" si="0"/>
        <v>0.80260869565217374</v>
      </c>
      <c r="U19" s="307">
        <v>17</v>
      </c>
      <c r="V19" s="308">
        <v>19</v>
      </c>
      <c r="W19" s="308">
        <v>18</v>
      </c>
      <c r="X19" s="308">
        <v>17</v>
      </c>
      <c r="Y19" s="308">
        <v>20</v>
      </c>
      <c r="Z19" s="308">
        <v>18</v>
      </c>
      <c r="AA19" s="308">
        <v>21</v>
      </c>
      <c r="AB19" s="308">
        <v>18</v>
      </c>
      <c r="AC19" s="308">
        <v>15</v>
      </c>
      <c r="AD19" s="308">
        <v>20</v>
      </c>
      <c r="AE19" s="308">
        <v>21</v>
      </c>
      <c r="AF19" s="308"/>
      <c r="AG19" s="309">
        <v>204</v>
      </c>
      <c r="AH19" s="310">
        <v>22</v>
      </c>
      <c r="AI19" s="311">
        <v>30</v>
      </c>
      <c r="AJ19" s="311">
        <v>25</v>
      </c>
      <c r="AK19" s="311">
        <v>19</v>
      </c>
      <c r="AL19" s="311">
        <v>48</v>
      </c>
      <c r="AM19" s="311">
        <v>26</v>
      </c>
      <c r="AN19" s="311">
        <v>25</v>
      </c>
      <c r="AO19" s="311">
        <v>29</v>
      </c>
      <c r="AP19" s="311">
        <v>22</v>
      </c>
      <c r="AQ19" s="311">
        <v>26</v>
      </c>
      <c r="AR19" s="311">
        <v>24</v>
      </c>
      <c r="AS19" s="311"/>
      <c r="AT19" s="312">
        <v>296</v>
      </c>
      <c r="AU19" s="313">
        <v>400</v>
      </c>
      <c r="AV19" s="363" t="s">
        <v>1309</v>
      </c>
    </row>
    <row r="20" spans="1:48">
      <c r="A20" s="298">
        <v>17</v>
      </c>
      <c r="B20" s="299" t="s">
        <v>308</v>
      </c>
      <c r="C20" s="300" t="s">
        <v>795</v>
      </c>
      <c r="D20" s="300" t="s">
        <v>275</v>
      </c>
      <c r="E20" s="301" t="s">
        <v>119</v>
      </c>
      <c r="F20" s="302">
        <v>152.9</v>
      </c>
      <c r="G20" s="303">
        <v>138.6</v>
      </c>
      <c r="H20" s="303">
        <v>115.6</v>
      </c>
      <c r="I20" s="303">
        <v>161.20000000000002</v>
      </c>
      <c r="J20" s="303">
        <v>181.29999999999998</v>
      </c>
      <c r="K20" s="303">
        <v>122.10000000000001</v>
      </c>
      <c r="L20" s="303">
        <v>123.9</v>
      </c>
      <c r="M20" s="303">
        <v>5</v>
      </c>
      <c r="N20" s="303">
        <v>152</v>
      </c>
      <c r="O20" s="303">
        <v>175.5</v>
      </c>
      <c r="P20" s="303">
        <v>177.5</v>
      </c>
      <c r="Q20" s="303">
        <v>227.1</v>
      </c>
      <c r="R20" s="304">
        <v>1732.6999999999998</v>
      </c>
      <c r="S20" s="305">
        <v>1800</v>
      </c>
      <c r="T20" s="364">
        <f t="shared" si="0"/>
        <v>0.96261111111111097</v>
      </c>
      <c r="U20" s="307">
        <v>26</v>
      </c>
      <c r="V20" s="308">
        <v>26</v>
      </c>
      <c r="W20" s="308">
        <v>25</v>
      </c>
      <c r="X20" s="308">
        <v>25</v>
      </c>
      <c r="Y20" s="308">
        <v>21</v>
      </c>
      <c r="Z20" s="308">
        <v>25</v>
      </c>
      <c r="AA20" s="308">
        <v>22</v>
      </c>
      <c r="AB20" s="308">
        <v>1</v>
      </c>
      <c r="AC20" s="308">
        <v>30</v>
      </c>
      <c r="AD20" s="308">
        <v>26</v>
      </c>
      <c r="AE20" s="308">
        <v>26</v>
      </c>
      <c r="AF20" s="308">
        <v>29</v>
      </c>
      <c r="AG20" s="309">
        <v>282</v>
      </c>
      <c r="AH20" s="310">
        <v>42</v>
      </c>
      <c r="AI20" s="311">
        <v>26</v>
      </c>
      <c r="AJ20" s="311">
        <v>26</v>
      </c>
      <c r="AK20" s="311">
        <v>44</v>
      </c>
      <c r="AL20" s="311">
        <v>61</v>
      </c>
      <c r="AM20" s="311">
        <v>23</v>
      </c>
      <c r="AN20" s="311">
        <v>0</v>
      </c>
      <c r="AO20" s="311">
        <v>1</v>
      </c>
      <c r="AP20" s="311">
        <v>35</v>
      </c>
      <c r="AQ20" s="311">
        <v>37</v>
      </c>
      <c r="AR20" s="311">
        <v>38</v>
      </c>
      <c r="AS20" s="311">
        <v>49</v>
      </c>
      <c r="AT20" s="312">
        <v>382</v>
      </c>
      <c r="AU20" s="313">
        <v>360</v>
      </c>
      <c r="AV20" s="363" t="s">
        <v>1315</v>
      </c>
    </row>
    <row r="21" spans="1:48">
      <c r="A21" s="298">
        <v>18</v>
      </c>
      <c r="B21" s="299"/>
      <c r="C21" s="300" t="s">
        <v>862</v>
      </c>
      <c r="D21" s="300" t="s">
        <v>151</v>
      </c>
      <c r="E21" s="301" t="s">
        <v>197</v>
      </c>
      <c r="F21" s="302">
        <v>122.8</v>
      </c>
      <c r="G21" s="303">
        <v>121.69999999999999</v>
      </c>
      <c r="H21" s="303">
        <v>118.9</v>
      </c>
      <c r="I21" s="303">
        <v>101</v>
      </c>
      <c r="J21" s="303">
        <v>145.9</v>
      </c>
      <c r="K21" s="303">
        <v>161.1</v>
      </c>
      <c r="L21" s="303">
        <v>137.80000000000001</v>
      </c>
      <c r="M21" s="303">
        <v>177.2</v>
      </c>
      <c r="N21" s="303">
        <v>137.69999999999999</v>
      </c>
      <c r="O21" s="303">
        <v>186.7</v>
      </c>
      <c r="P21" s="303">
        <v>88.5</v>
      </c>
      <c r="Q21" s="303">
        <v>146</v>
      </c>
      <c r="R21" s="304">
        <v>1645.3000000000002</v>
      </c>
      <c r="S21" s="305">
        <v>1800</v>
      </c>
      <c r="T21" s="364">
        <f t="shared" si="0"/>
        <v>0.91405555555555562</v>
      </c>
      <c r="U21" s="307">
        <v>16</v>
      </c>
      <c r="V21" s="308">
        <v>20</v>
      </c>
      <c r="W21" s="308">
        <v>20</v>
      </c>
      <c r="X21" s="308">
        <v>18</v>
      </c>
      <c r="Y21" s="308">
        <v>20</v>
      </c>
      <c r="Z21" s="308">
        <v>20</v>
      </c>
      <c r="AA21" s="308">
        <v>20</v>
      </c>
      <c r="AB21" s="308">
        <v>21</v>
      </c>
      <c r="AC21" s="308">
        <v>17</v>
      </c>
      <c r="AD21" s="308">
        <v>22</v>
      </c>
      <c r="AE21" s="308">
        <v>18</v>
      </c>
      <c r="AF21" s="308">
        <v>19</v>
      </c>
      <c r="AG21" s="309">
        <v>231</v>
      </c>
      <c r="AH21" s="310">
        <v>13</v>
      </c>
      <c r="AI21" s="311">
        <v>12</v>
      </c>
      <c r="AJ21" s="311">
        <v>14</v>
      </c>
      <c r="AK21" s="311">
        <v>11</v>
      </c>
      <c r="AL21" s="311">
        <v>18</v>
      </c>
      <c r="AM21" s="311">
        <v>19</v>
      </c>
      <c r="AN21" s="311">
        <v>16</v>
      </c>
      <c r="AO21" s="311">
        <v>18</v>
      </c>
      <c r="AP21" s="311">
        <v>16</v>
      </c>
      <c r="AQ21" s="311">
        <v>19</v>
      </c>
      <c r="AR21" s="311">
        <v>12</v>
      </c>
      <c r="AS21" s="311">
        <v>18</v>
      </c>
      <c r="AT21" s="312">
        <v>186</v>
      </c>
      <c r="AU21" s="313">
        <v>200</v>
      </c>
      <c r="AV21" s="363" t="s">
        <v>1340</v>
      </c>
    </row>
    <row r="22" spans="1:48">
      <c r="A22" s="298">
        <v>19</v>
      </c>
      <c r="B22" s="299"/>
      <c r="C22" s="300" t="s">
        <v>818</v>
      </c>
      <c r="D22" s="300" t="s">
        <v>163</v>
      </c>
      <c r="E22" s="301" t="s">
        <v>109</v>
      </c>
      <c r="F22" s="302">
        <v>73</v>
      </c>
      <c r="G22" s="303">
        <v>174</v>
      </c>
      <c r="H22" s="303">
        <v>134</v>
      </c>
      <c r="I22" s="303">
        <v>158</v>
      </c>
      <c r="J22" s="303">
        <v>180</v>
      </c>
      <c r="K22" s="303">
        <v>201</v>
      </c>
      <c r="L22" s="303">
        <v>101</v>
      </c>
      <c r="M22" s="303">
        <v>92</v>
      </c>
      <c r="N22" s="303">
        <v>106</v>
      </c>
      <c r="O22" s="303">
        <v>121</v>
      </c>
      <c r="P22" s="303">
        <v>74</v>
      </c>
      <c r="Q22" s="303">
        <v>84</v>
      </c>
      <c r="R22" s="304">
        <v>1498</v>
      </c>
      <c r="S22" s="305">
        <v>1200</v>
      </c>
      <c r="T22" s="364">
        <f t="shared" si="0"/>
        <v>1.2483333333333333</v>
      </c>
      <c r="U22" s="307">
        <v>6</v>
      </c>
      <c r="V22" s="308">
        <v>12</v>
      </c>
      <c r="W22" s="308">
        <v>14</v>
      </c>
      <c r="X22" s="308">
        <v>17</v>
      </c>
      <c r="Y22" s="308">
        <v>18</v>
      </c>
      <c r="Z22" s="308">
        <v>18</v>
      </c>
      <c r="AA22" s="308">
        <v>18</v>
      </c>
      <c r="AB22" s="308">
        <v>8</v>
      </c>
      <c r="AC22" s="308">
        <v>12</v>
      </c>
      <c r="AD22" s="308">
        <v>9</v>
      </c>
      <c r="AE22" s="308">
        <v>8</v>
      </c>
      <c r="AF22" s="308">
        <v>9</v>
      </c>
      <c r="AG22" s="309">
        <v>149</v>
      </c>
      <c r="AH22" s="310">
        <v>5</v>
      </c>
      <c r="AI22" s="311">
        <v>15</v>
      </c>
      <c r="AJ22" s="311">
        <v>12</v>
      </c>
      <c r="AK22" s="311">
        <v>13</v>
      </c>
      <c r="AL22" s="311">
        <v>15</v>
      </c>
      <c r="AM22" s="311">
        <v>17</v>
      </c>
      <c r="AN22" s="311">
        <v>10</v>
      </c>
      <c r="AO22" s="311">
        <v>12</v>
      </c>
      <c r="AP22" s="311">
        <v>12</v>
      </c>
      <c r="AQ22" s="311">
        <v>11</v>
      </c>
      <c r="AR22" s="311">
        <v>9</v>
      </c>
      <c r="AS22" s="311">
        <v>7</v>
      </c>
      <c r="AT22" s="312">
        <v>138</v>
      </c>
      <c r="AU22" s="313">
        <v>1500</v>
      </c>
      <c r="AV22" s="363" t="s">
        <v>1353</v>
      </c>
    </row>
    <row r="23" spans="1:48">
      <c r="A23" s="314">
        <v>20</v>
      </c>
      <c r="B23" s="315"/>
      <c r="C23" s="316" t="s">
        <v>808</v>
      </c>
      <c r="D23" s="316" t="s">
        <v>911</v>
      </c>
      <c r="E23" s="317" t="s">
        <v>142</v>
      </c>
      <c r="F23" s="318">
        <v>141</v>
      </c>
      <c r="G23" s="319">
        <v>138</v>
      </c>
      <c r="H23" s="319">
        <v>107</v>
      </c>
      <c r="I23" s="319">
        <v>110</v>
      </c>
      <c r="J23" s="319">
        <v>116</v>
      </c>
      <c r="K23" s="319">
        <v>131</v>
      </c>
      <c r="L23" s="319">
        <v>126</v>
      </c>
      <c r="M23" s="319">
        <v>122</v>
      </c>
      <c r="N23" s="319">
        <v>135</v>
      </c>
      <c r="O23" s="319">
        <v>122</v>
      </c>
      <c r="P23" s="319">
        <v>82</v>
      </c>
      <c r="Q23" s="319">
        <v>107</v>
      </c>
      <c r="R23" s="320">
        <v>1437</v>
      </c>
      <c r="S23" s="321">
        <v>1200</v>
      </c>
      <c r="T23" s="365">
        <f t="shared" si="0"/>
        <v>1.1975</v>
      </c>
      <c r="U23" s="323">
        <v>12</v>
      </c>
      <c r="V23" s="324">
        <v>13</v>
      </c>
      <c r="W23" s="324">
        <v>10</v>
      </c>
      <c r="X23" s="324">
        <v>10</v>
      </c>
      <c r="Y23" s="324">
        <v>12</v>
      </c>
      <c r="Z23" s="324">
        <v>12</v>
      </c>
      <c r="AA23" s="324">
        <v>10</v>
      </c>
      <c r="AB23" s="324">
        <v>11</v>
      </c>
      <c r="AC23" s="324">
        <v>12</v>
      </c>
      <c r="AD23" s="324">
        <v>11</v>
      </c>
      <c r="AE23" s="324">
        <v>8</v>
      </c>
      <c r="AF23" s="324">
        <v>11</v>
      </c>
      <c r="AG23" s="325">
        <v>132</v>
      </c>
      <c r="AH23" s="326">
        <v>0</v>
      </c>
      <c r="AI23" s="327">
        <v>0</v>
      </c>
      <c r="AJ23" s="327">
        <v>0</v>
      </c>
      <c r="AK23" s="327">
        <v>0</v>
      </c>
      <c r="AL23" s="327">
        <v>0</v>
      </c>
      <c r="AM23" s="327">
        <v>0</v>
      </c>
      <c r="AN23" s="327">
        <v>0</v>
      </c>
      <c r="AO23" s="327">
        <v>0</v>
      </c>
      <c r="AP23" s="327">
        <v>0</v>
      </c>
      <c r="AQ23" s="327">
        <v>0</v>
      </c>
      <c r="AR23" s="327">
        <v>0</v>
      </c>
      <c r="AS23" s="327">
        <v>0</v>
      </c>
      <c r="AT23" s="328">
        <v>0</v>
      </c>
      <c r="AU23" s="329">
        <v>0</v>
      </c>
      <c r="AV23" s="363" t="s">
        <v>1326</v>
      </c>
    </row>
    <row r="24" spans="1:48">
      <c r="A24" s="298">
        <v>21</v>
      </c>
      <c r="B24" s="299"/>
      <c r="C24" s="300" t="s">
        <v>1451</v>
      </c>
      <c r="D24" s="300" t="s">
        <v>1449</v>
      </c>
      <c r="E24" s="301" t="s">
        <v>1450</v>
      </c>
      <c r="F24" s="302">
        <v>141.19999999999999</v>
      </c>
      <c r="G24" s="303">
        <v>130.10000000000002</v>
      </c>
      <c r="H24" s="303">
        <v>103.1</v>
      </c>
      <c r="I24" s="303">
        <v>135.1</v>
      </c>
      <c r="J24" s="303">
        <v>85.4</v>
      </c>
      <c r="K24" s="303">
        <v>218.60000000000002</v>
      </c>
      <c r="L24" s="303">
        <v>106.30000000000001</v>
      </c>
      <c r="M24" s="303">
        <v>118.3</v>
      </c>
      <c r="N24" s="303">
        <v>86.8</v>
      </c>
      <c r="O24" s="303">
        <v>87.4</v>
      </c>
      <c r="P24" s="303">
        <v>173.89999999999998</v>
      </c>
      <c r="Q24" s="303">
        <v>0</v>
      </c>
      <c r="R24" s="304">
        <v>1386.1999999999998</v>
      </c>
      <c r="S24" s="305">
        <v>1500</v>
      </c>
      <c r="T24" s="364">
        <f t="shared" si="0"/>
        <v>0.92413333333333325</v>
      </c>
      <c r="U24" s="307">
        <v>16</v>
      </c>
      <c r="V24" s="308">
        <v>13</v>
      </c>
      <c r="W24" s="308">
        <v>11</v>
      </c>
      <c r="X24" s="308">
        <v>12</v>
      </c>
      <c r="Y24" s="308">
        <v>10</v>
      </c>
      <c r="Z24" s="308">
        <v>17</v>
      </c>
      <c r="AA24" s="308">
        <v>8</v>
      </c>
      <c r="AB24" s="308">
        <v>11</v>
      </c>
      <c r="AC24" s="308">
        <v>4</v>
      </c>
      <c r="AD24" s="308">
        <v>10</v>
      </c>
      <c r="AE24" s="308">
        <v>19</v>
      </c>
      <c r="AF24" s="308"/>
      <c r="AG24" s="309">
        <v>131</v>
      </c>
      <c r="AH24" s="310">
        <v>22</v>
      </c>
      <c r="AI24" s="311">
        <v>24</v>
      </c>
      <c r="AJ24" s="311">
        <v>18</v>
      </c>
      <c r="AK24" s="311">
        <v>24</v>
      </c>
      <c r="AL24" s="311">
        <v>24</v>
      </c>
      <c r="AM24" s="311">
        <v>41</v>
      </c>
      <c r="AN24" s="311">
        <v>20</v>
      </c>
      <c r="AO24" s="311">
        <v>24</v>
      </c>
      <c r="AP24" s="311">
        <v>16</v>
      </c>
      <c r="AQ24" s="311">
        <v>18</v>
      </c>
      <c r="AR24" s="311">
        <v>24</v>
      </c>
      <c r="AS24" s="311"/>
      <c r="AT24" s="312">
        <v>255</v>
      </c>
      <c r="AU24" s="313">
        <v>200</v>
      </c>
      <c r="AV24" s="363" t="s">
        <v>1470</v>
      </c>
    </row>
    <row r="25" spans="1:48">
      <c r="A25" s="298">
        <v>22</v>
      </c>
      <c r="B25" s="299"/>
      <c r="C25" s="300" t="s">
        <v>819</v>
      </c>
      <c r="D25" s="300" t="s">
        <v>691</v>
      </c>
      <c r="E25" s="301" t="s">
        <v>692</v>
      </c>
      <c r="F25" s="302">
        <v>70</v>
      </c>
      <c r="G25" s="303">
        <v>120</v>
      </c>
      <c r="H25" s="303">
        <v>134.5</v>
      </c>
      <c r="I25" s="303">
        <v>113</v>
      </c>
      <c r="J25" s="303">
        <v>151</v>
      </c>
      <c r="K25" s="303">
        <v>112</v>
      </c>
      <c r="L25" s="303">
        <v>114</v>
      </c>
      <c r="M25" s="303">
        <v>108</v>
      </c>
      <c r="N25" s="303">
        <v>129</v>
      </c>
      <c r="O25" s="303">
        <v>97</v>
      </c>
      <c r="P25" s="303">
        <v>90</v>
      </c>
      <c r="Q25" s="303">
        <v>116</v>
      </c>
      <c r="R25" s="304">
        <v>1354.5</v>
      </c>
      <c r="S25" s="305">
        <v>1200</v>
      </c>
      <c r="T25" s="364">
        <f t="shared" si="0"/>
        <v>1.1287499999999999</v>
      </c>
      <c r="U25" s="307">
        <v>16</v>
      </c>
      <c r="V25" s="308">
        <v>21</v>
      </c>
      <c r="W25" s="308">
        <v>17</v>
      </c>
      <c r="X25" s="308">
        <v>13</v>
      </c>
      <c r="Y25" s="308">
        <v>21</v>
      </c>
      <c r="Z25" s="308">
        <v>15</v>
      </c>
      <c r="AA25" s="308">
        <v>21</v>
      </c>
      <c r="AB25" s="308">
        <v>21</v>
      </c>
      <c r="AC25" s="308">
        <v>21</v>
      </c>
      <c r="AD25" s="308">
        <v>12</v>
      </c>
      <c r="AE25" s="308">
        <v>12</v>
      </c>
      <c r="AF25" s="308">
        <v>12</v>
      </c>
      <c r="AG25" s="309">
        <v>202</v>
      </c>
      <c r="AH25" s="310">
        <v>0</v>
      </c>
      <c r="AI25" s="311">
        <v>0</v>
      </c>
      <c r="AJ25" s="311">
        <v>0</v>
      </c>
      <c r="AK25" s="311">
        <v>0</v>
      </c>
      <c r="AL25" s="311">
        <v>0</v>
      </c>
      <c r="AM25" s="311">
        <v>0</v>
      </c>
      <c r="AN25" s="311">
        <v>0</v>
      </c>
      <c r="AO25" s="311">
        <v>0</v>
      </c>
      <c r="AP25" s="311">
        <v>0</v>
      </c>
      <c r="AQ25" s="311">
        <v>0</v>
      </c>
      <c r="AR25" s="311">
        <v>0</v>
      </c>
      <c r="AS25" s="311">
        <v>0</v>
      </c>
      <c r="AT25" s="312">
        <v>0</v>
      </c>
      <c r="AU25" s="313">
        <v>0</v>
      </c>
      <c r="AV25" s="363" t="s">
        <v>1319</v>
      </c>
    </row>
    <row r="26" spans="1:48">
      <c r="A26" s="298">
        <v>23</v>
      </c>
      <c r="B26" s="299"/>
      <c r="C26" s="300" t="s">
        <v>810</v>
      </c>
      <c r="D26" s="300" t="s">
        <v>1060</v>
      </c>
      <c r="E26" s="301" t="s">
        <v>1137</v>
      </c>
      <c r="F26" s="302">
        <v>72</v>
      </c>
      <c r="G26" s="303">
        <v>103.1</v>
      </c>
      <c r="H26" s="303">
        <v>94.7</v>
      </c>
      <c r="I26" s="303">
        <v>101</v>
      </c>
      <c r="J26" s="303">
        <v>46</v>
      </c>
      <c r="K26" s="303">
        <v>103.1</v>
      </c>
      <c r="L26" s="303">
        <v>249.7</v>
      </c>
      <c r="M26" s="303">
        <v>141.4</v>
      </c>
      <c r="N26" s="303">
        <v>65</v>
      </c>
      <c r="O26" s="303">
        <v>202.5</v>
      </c>
      <c r="P26" s="303">
        <v>47</v>
      </c>
      <c r="Q26" s="303">
        <v>124.2</v>
      </c>
      <c r="R26" s="304">
        <v>1349.7</v>
      </c>
      <c r="S26" s="305">
        <v>1800</v>
      </c>
      <c r="T26" s="364">
        <f t="shared" si="0"/>
        <v>0.74983333333333335</v>
      </c>
      <c r="U26" s="307">
        <v>5</v>
      </c>
      <c r="V26" s="308">
        <v>9</v>
      </c>
      <c r="W26" s="308">
        <v>10</v>
      </c>
      <c r="X26" s="308">
        <v>9</v>
      </c>
      <c r="Y26" s="308">
        <v>5</v>
      </c>
      <c r="Z26" s="308">
        <v>9</v>
      </c>
      <c r="AA26" s="308">
        <v>19</v>
      </c>
      <c r="AB26" s="308">
        <v>12</v>
      </c>
      <c r="AC26" s="308">
        <v>4</v>
      </c>
      <c r="AD26" s="308">
        <v>19</v>
      </c>
      <c r="AE26" s="308">
        <v>6</v>
      </c>
      <c r="AF26" s="308">
        <v>11</v>
      </c>
      <c r="AG26" s="309">
        <v>118</v>
      </c>
      <c r="AH26" s="310">
        <v>0</v>
      </c>
      <c r="AI26" s="311">
        <v>0</v>
      </c>
      <c r="AJ26" s="311">
        <v>0</v>
      </c>
      <c r="AK26" s="311">
        <v>0</v>
      </c>
      <c r="AL26" s="311">
        <v>0</v>
      </c>
      <c r="AM26" s="311">
        <v>0</v>
      </c>
      <c r="AN26" s="311">
        <v>0</v>
      </c>
      <c r="AO26" s="311">
        <v>0</v>
      </c>
      <c r="AP26" s="311">
        <v>0</v>
      </c>
      <c r="AQ26" s="311">
        <v>0</v>
      </c>
      <c r="AR26" s="311">
        <v>0</v>
      </c>
      <c r="AS26" s="311">
        <v>0</v>
      </c>
      <c r="AT26" s="312">
        <v>0</v>
      </c>
      <c r="AU26" s="313">
        <v>0</v>
      </c>
      <c r="AV26" s="363" t="s">
        <v>1317</v>
      </c>
    </row>
    <row r="27" spans="1:48">
      <c r="A27" s="298">
        <v>24</v>
      </c>
      <c r="B27" s="299"/>
      <c r="C27" s="300" t="s">
        <v>861</v>
      </c>
      <c r="D27" s="300" t="s">
        <v>287</v>
      </c>
      <c r="E27" s="301" t="s">
        <v>109</v>
      </c>
      <c r="F27" s="302">
        <v>156</v>
      </c>
      <c r="G27" s="303">
        <v>134</v>
      </c>
      <c r="H27" s="303">
        <v>181</v>
      </c>
      <c r="I27" s="303">
        <v>136</v>
      </c>
      <c r="J27" s="303">
        <v>131</v>
      </c>
      <c r="K27" s="303">
        <v>155</v>
      </c>
      <c r="L27" s="303">
        <v>110</v>
      </c>
      <c r="M27" s="303">
        <v>86</v>
      </c>
      <c r="N27" s="303">
        <v>68</v>
      </c>
      <c r="O27" s="303">
        <v>90</v>
      </c>
      <c r="P27" s="303">
        <v>18</v>
      </c>
      <c r="Q27" s="303">
        <v>69</v>
      </c>
      <c r="R27" s="304">
        <v>1334</v>
      </c>
      <c r="S27" s="305">
        <v>600</v>
      </c>
      <c r="T27" s="364">
        <f t="shared" si="0"/>
        <v>2.2233333333333332</v>
      </c>
      <c r="U27" s="307">
        <v>22</v>
      </c>
      <c r="V27" s="308">
        <v>24</v>
      </c>
      <c r="W27" s="308">
        <v>28</v>
      </c>
      <c r="X27" s="308">
        <v>28</v>
      </c>
      <c r="Y27" s="308">
        <v>24</v>
      </c>
      <c r="Z27" s="308">
        <v>19</v>
      </c>
      <c r="AA27" s="308">
        <v>21</v>
      </c>
      <c r="AB27" s="308">
        <v>13</v>
      </c>
      <c r="AC27" s="308">
        <v>11</v>
      </c>
      <c r="AD27" s="308">
        <v>21</v>
      </c>
      <c r="AE27" s="308">
        <v>5</v>
      </c>
      <c r="AF27" s="308">
        <v>15</v>
      </c>
      <c r="AG27" s="309">
        <v>231</v>
      </c>
      <c r="AH27" s="310">
        <v>0</v>
      </c>
      <c r="AI27" s="311">
        <v>0</v>
      </c>
      <c r="AJ27" s="311">
        <v>0</v>
      </c>
      <c r="AK27" s="311">
        <v>0</v>
      </c>
      <c r="AL27" s="311">
        <v>0</v>
      </c>
      <c r="AM27" s="311">
        <v>0</v>
      </c>
      <c r="AN27" s="311">
        <v>0</v>
      </c>
      <c r="AO27" s="311">
        <v>0</v>
      </c>
      <c r="AP27" s="311">
        <v>0</v>
      </c>
      <c r="AQ27" s="311">
        <v>0</v>
      </c>
      <c r="AR27" s="311">
        <v>0</v>
      </c>
      <c r="AS27" s="311">
        <v>0</v>
      </c>
      <c r="AT27" s="312">
        <v>0</v>
      </c>
      <c r="AU27" s="313">
        <v>100</v>
      </c>
      <c r="AV27" s="363" t="s">
        <v>1366</v>
      </c>
    </row>
    <row r="28" spans="1:48">
      <c r="A28" s="298">
        <v>25</v>
      </c>
      <c r="B28" s="299"/>
      <c r="C28" s="300" t="s">
        <v>805</v>
      </c>
      <c r="D28" s="300" t="s">
        <v>166</v>
      </c>
      <c r="E28" s="301" t="s">
        <v>109</v>
      </c>
      <c r="F28" s="302">
        <v>166</v>
      </c>
      <c r="G28" s="303">
        <v>157</v>
      </c>
      <c r="H28" s="303">
        <v>110</v>
      </c>
      <c r="I28" s="303">
        <v>109</v>
      </c>
      <c r="J28" s="303">
        <v>158</v>
      </c>
      <c r="K28" s="303">
        <v>113</v>
      </c>
      <c r="L28" s="303">
        <v>170</v>
      </c>
      <c r="M28" s="303">
        <v>151</v>
      </c>
      <c r="N28" s="303">
        <v>105</v>
      </c>
      <c r="O28" s="303">
        <v>41</v>
      </c>
      <c r="P28" s="303">
        <v>0</v>
      </c>
      <c r="Q28" s="303">
        <v>46</v>
      </c>
      <c r="R28" s="304">
        <v>1326</v>
      </c>
      <c r="S28" s="305">
        <v>1800</v>
      </c>
      <c r="T28" s="364">
        <f t="shared" si="0"/>
        <v>0.73666666666666669</v>
      </c>
      <c r="U28" s="307">
        <v>12</v>
      </c>
      <c r="V28" s="308">
        <v>12</v>
      </c>
      <c r="W28" s="308">
        <v>8</v>
      </c>
      <c r="X28" s="308">
        <v>7</v>
      </c>
      <c r="Y28" s="308">
        <v>12</v>
      </c>
      <c r="Z28" s="308">
        <v>9</v>
      </c>
      <c r="AA28" s="308">
        <v>12</v>
      </c>
      <c r="AB28" s="308">
        <v>10</v>
      </c>
      <c r="AC28" s="308">
        <v>8</v>
      </c>
      <c r="AD28" s="308">
        <v>3</v>
      </c>
      <c r="AE28" s="308">
        <v>0</v>
      </c>
      <c r="AF28" s="308">
        <v>4</v>
      </c>
      <c r="AG28" s="309">
        <v>97</v>
      </c>
      <c r="AH28" s="310">
        <v>14</v>
      </c>
      <c r="AI28" s="311">
        <v>13</v>
      </c>
      <c r="AJ28" s="311">
        <v>10</v>
      </c>
      <c r="AK28" s="311">
        <v>9</v>
      </c>
      <c r="AL28" s="311">
        <v>13</v>
      </c>
      <c r="AM28" s="311">
        <v>10</v>
      </c>
      <c r="AN28" s="311">
        <v>15</v>
      </c>
      <c r="AO28" s="311">
        <v>13</v>
      </c>
      <c r="AP28" s="311">
        <v>9</v>
      </c>
      <c r="AQ28" s="311">
        <v>4</v>
      </c>
      <c r="AR28" s="311">
        <v>0</v>
      </c>
      <c r="AS28" s="311">
        <v>4</v>
      </c>
      <c r="AT28" s="312">
        <v>114</v>
      </c>
      <c r="AU28" s="313">
        <v>150</v>
      </c>
      <c r="AV28" s="363" t="s">
        <v>1314</v>
      </c>
    </row>
    <row r="29" spans="1:48">
      <c r="A29" s="298">
        <v>26</v>
      </c>
      <c r="B29" s="299"/>
      <c r="C29" s="300" t="s">
        <v>82</v>
      </c>
      <c r="D29" s="300" t="s">
        <v>1086</v>
      </c>
      <c r="E29" s="301" t="s">
        <v>109</v>
      </c>
      <c r="F29" s="302">
        <v>81.300000000000011</v>
      </c>
      <c r="G29" s="303">
        <v>109.9</v>
      </c>
      <c r="H29" s="303">
        <v>174.1</v>
      </c>
      <c r="I29" s="303">
        <v>112.3</v>
      </c>
      <c r="J29" s="303">
        <v>168.4</v>
      </c>
      <c r="K29" s="303">
        <v>211.9</v>
      </c>
      <c r="L29" s="303">
        <v>208.6</v>
      </c>
      <c r="M29" s="303">
        <v>144.19999999999999</v>
      </c>
      <c r="N29" s="303">
        <v>24.3</v>
      </c>
      <c r="O29" s="303">
        <v>18.799999999999997</v>
      </c>
      <c r="P29" s="303">
        <v>0</v>
      </c>
      <c r="Q29" s="303">
        <v>15.4</v>
      </c>
      <c r="R29" s="304">
        <v>1269.2</v>
      </c>
      <c r="S29" s="305">
        <v>1000</v>
      </c>
      <c r="T29" s="364">
        <f t="shared" si="0"/>
        <v>1.2692000000000001</v>
      </c>
      <c r="U29" s="307">
        <v>8</v>
      </c>
      <c r="V29" s="308">
        <v>10</v>
      </c>
      <c r="W29" s="308">
        <v>15</v>
      </c>
      <c r="X29" s="308">
        <v>15</v>
      </c>
      <c r="Y29" s="308">
        <v>19</v>
      </c>
      <c r="Z29" s="308">
        <v>16</v>
      </c>
      <c r="AA29" s="308">
        <v>16</v>
      </c>
      <c r="AB29" s="308">
        <v>12</v>
      </c>
      <c r="AC29" s="308">
        <v>2</v>
      </c>
      <c r="AD29" s="308">
        <v>3</v>
      </c>
      <c r="AE29" s="308">
        <v>0</v>
      </c>
      <c r="AF29" s="308">
        <v>3</v>
      </c>
      <c r="AG29" s="309">
        <v>119</v>
      </c>
      <c r="AH29" s="310">
        <v>0</v>
      </c>
      <c r="AI29" s="311">
        <v>0</v>
      </c>
      <c r="AJ29" s="311">
        <v>0</v>
      </c>
      <c r="AK29" s="311">
        <v>0</v>
      </c>
      <c r="AL29" s="311">
        <v>0</v>
      </c>
      <c r="AM29" s="311">
        <v>0</v>
      </c>
      <c r="AN29" s="311">
        <v>0</v>
      </c>
      <c r="AO29" s="311">
        <v>0</v>
      </c>
      <c r="AP29" s="311">
        <v>0</v>
      </c>
      <c r="AQ29" s="311">
        <v>0</v>
      </c>
      <c r="AR29" s="311">
        <v>0</v>
      </c>
      <c r="AS29" s="311">
        <v>0</v>
      </c>
      <c r="AT29" s="312">
        <v>0</v>
      </c>
      <c r="AU29" s="313">
        <v>0</v>
      </c>
      <c r="AV29" s="363" t="s">
        <v>1387</v>
      </c>
    </row>
    <row r="30" spans="1:48">
      <c r="A30" s="298">
        <v>27</v>
      </c>
      <c r="B30" s="299"/>
      <c r="C30" s="300" t="s">
        <v>806</v>
      </c>
      <c r="D30" s="300" t="s">
        <v>229</v>
      </c>
      <c r="E30" s="301" t="s">
        <v>109</v>
      </c>
      <c r="F30" s="302">
        <v>114.2</v>
      </c>
      <c r="G30" s="303">
        <v>145.80000000000001</v>
      </c>
      <c r="H30" s="303">
        <v>85</v>
      </c>
      <c r="I30" s="303">
        <v>93</v>
      </c>
      <c r="J30" s="303">
        <v>141.30000000000001</v>
      </c>
      <c r="K30" s="303">
        <v>87.3</v>
      </c>
      <c r="L30" s="303">
        <v>102</v>
      </c>
      <c r="M30" s="303">
        <v>91.9</v>
      </c>
      <c r="N30" s="303">
        <v>66.599999999999994</v>
      </c>
      <c r="O30" s="303">
        <v>75</v>
      </c>
      <c r="P30" s="303">
        <v>119.30000000000001</v>
      </c>
      <c r="Q30" s="303">
        <v>117.5</v>
      </c>
      <c r="R30" s="304">
        <v>1238.8999999999999</v>
      </c>
      <c r="S30" s="305">
        <v>1800</v>
      </c>
      <c r="T30" s="364">
        <f t="shared" si="0"/>
        <v>0.68827777777777766</v>
      </c>
      <c r="U30" s="307">
        <v>15</v>
      </c>
      <c r="V30" s="308">
        <v>19</v>
      </c>
      <c r="W30" s="308">
        <v>11</v>
      </c>
      <c r="X30" s="308">
        <v>11</v>
      </c>
      <c r="Y30" s="308">
        <v>20</v>
      </c>
      <c r="Z30" s="308">
        <v>11</v>
      </c>
      <c r="AA30" s="308">
        <v>14</v>
      </c>
      <c r="AB30" s="308">
        <v>14</v>
      </c>
      <c r="AC30" s="308">
        <v>10</v>
      </c>
      <c r="AD30" s="308">
        <v>10</v>
      </c>
      <c r="AE30" s="308">
        <v>16</v>
      </c>
      <c r="AF30" s="308">
        <v>16</v>
      </c>
      <c r="AG30" s="309">
        <v>167</v>
      </c>
      <c r="AH30" s="310">
        <v>20</v>
      </c>
      <c r="AI30" s="311">
        <v>25</v>
      </c>
      <c r="AJ30" s="311">
        <v>15</v>
      </c>
      <c r="AK30" s="311">
        <v>18</v>
      </c>
      <c r="AL30" s="311">
        <v>22</v>
      </c>
      <c r="AM30" s="311">
        <v>0</v>
      </c>
      <c r="AN30" s="311">
        <v>20</v>
      </c>
      <c r="AO30" s="311">
        <v>18</v>
      </c>
      <c r="AP30" s="311">
        <v>11</v>
      </c>
      <c r="AQ30" s="311">
        <v>15</v>
      </c>
      <c r="AR30" s="311">
        <v>20</v>
      </c>
      <c r="AS30" s="311">
        <v>20</v>
      </c>
      <c r="AT30" s="312">
        <v>204</v>
      </c>
      <c r="AU30" s="313">
        <v>0</v>
      </c>
      <c r="AV30" s="363" t="s">
        <v>1332</v>
      </c>
    </row>
    <row r="31" spans="1:48">
      <c r="A31" s="298">
        <v>28</v>
      </c>
      <c r="B31" s="299"/>
      <c r="C31" s="300" t="s">
        <v>849</v>
      </c>
      <c r="D31" s="300" t="s">
        <v>140</v>
      </c>
      <c r="E31" s="301" t="s">
        <v>109</v>
      </c>
      <c r="F31" s="302">
        <v>126</v>
      </c>
      <c r="G31" s="303">
        <v>86</v>
      </c>
      <c r="H31" s="303">
        <v>83</v>
      </c>
      <c r="I31" s="303">
        <v>89</v>
      </c>
      <c r="J31" s="303">
        <v>94</v>
      </c>
      <c r="K31" s="303">
        <v>109</v>
      </c>
      <c r="L31" s="303">
        <v>98</v>
      </c>
      <c r="M31" s="303">
        <v>152</v>
      </c>
      <c r="N31" s="303">
        <v>100</v>
      </c>
      <c r="O31" s="303">
        <v>96</v>
      </c>
      <c r="P31" s="303">
        <v>99</v>
      </c>
      <c r="Q31" s="303">
        <v>88</v>
      </c>
      <c r="R31" s="304">
        <v>1220</v>
      </c>
      <c r="S31" s="305">
        <v>1200</v>
      </c>
      <c r="T31" s="364">
        <f t="shared" si="0"/>
        <v>1.0166666666666666</v>
      </c>
      <c r="U31" s="307">
        <v>30</v>
      </c>
      <c r="V31" s="308">
        <v>31</v>
      </c>
      <c r="W31" s="308">
        <v>30</v>
      </c>
      <c r="X31" s="308">
        <v>31</v>
      </c>
      <c r="Y31" s="308">
        <v>31</v>
      </c>
      <c r="Z31" s="308">
        <v>30</v>
      </c>
      <c r="AA31" s="308">
        <v>31</v>
      </c>
      <c r="AB31" s="308">
        <v>30</v>
      </c>
      <c r="AC31" s="308">
        <v>31</v>
      </c>
      <c r="AD31" s="308">
        <v>31</v>
      </c>
      <c r="AE31" s="308">
        <v>28</v>
      </c>
      <c r="AF31" s="308">
        <v>31</v>
      </c>
      <c r="AG31" s="309">
        <v>365</v>
      </c>
      <c r="AH31" s="310">
        <v>16</v>
      </c>
      <c r="AI31" s="311">
        <v>11</v>
      </c>
      <c r="AJ31" s="311">
        <v>10</v>
      </c>
      <c r="AK31" s="311">
        <v>11</v>
      </c>
      <c r="AL31" s="311">
        <v>12</v>
      </c>
      <c r="AM31" s="311">
        <v>14</v>
      </c>
      <c r="AN31" s="311">
        <v>12</v>
      </c>
      <c r="AO31" s="311">
        <v>19</v>
      </c>
      <c r="AP31" s="311">
        <v>12</v>
      </c>
      <c r="AQ31" s="311">
        <v>12</v>
      </c>
      <c r="AR31" s="311">
        <v>12</v>
      </c>
      <c r="AS31" s="311">
        <v>11</v>
      </c>
      <c r="AT31" s="312">
        <v>152</v>
      </c>
      <c r="AU31" s="313">
        <v>150</v>
      </c>
      <c r="AV31" s="363" t="s">
        <v>1327</v>
      </c>
    </row>
    <row r="32" spans="1:48">
      <c r="A32" s="298">
        <v>29</v>
      </c>
      <c r="B32" s="299"/>
      <c r="C32" s="300" t="s">
        <v>838</v>
      </c>
      <c r="D32" s="300" t="s">
        <v>248</v>
      </c>
      <c r="E32" s="301" t="s">
        <v>1452</v>
      </c>
      <c r="F32" s="302">
        <v>134</v>
      </c>
      <c r="G32" s="303">
        <v>134</v>
      </c>
      <c r="H32" s="303">
        <v>57</v>
      </c>
      <c r="I32" s="303">
        <v>73</v>
      </c>
      <c r="J32" s="303">
        <v>180</v>
      </c>
      <c r="K32" s="303">
        <v>114</v>
      </c>
      <c r="L32" s="303">
        <v>167</v>
      </c>
      <c r="M32" s="303">
        <v>68</v>
      </c>
      <c r="N32" s="303">
        <v>123</v>
      </c>
      <c r="O32" s="303">
        <v>59</v>
      </c>
      <c r="P32" s="303">
        <v>62</v>
      </c>
      <c r="Q32" s="303">
        <v>47</v>
      </c>
      <c r="R32" s="304">
        <v>1218</v>
      </c>
      <c r="S32" s="305">
        <v>1200</v>
      </c>
      <c r="T32" s="364">
        <f t="shared" si="0"/>
        <v>1.0149999999999999</v>
      </c>
      <c r="U32" s="307">
        <v>8</v>
      </c>
      <c r="V32" s="308">
        <v>8</v>
      </c>
      <c r="W32" s="308">
        <v>4</v>
      </c>
      <c r="X32" s="308">
        <v>7</v>
      </c>
      <c r="Y32" s="308">
        <v>14</v>
      </c>
      <c r="Z32" s="308">
        <v>8</v>
      </c>
      <c r="AA32" s="308">
        <v>10</v>
      </c>
      <c r="AB32" s="308">
        <v>4</v>
      </c>
      <c r="AC32" s="308">
        <v>9</v>
      </c>
      <c r="AD32" s="308">
        <v>4</v>
      </c>
      <c r="AE32" s="308">
        <v>5</v>
      </c>
      <c r="AF32" s="308">
        <v>4</v>
      </c>
      <c r="AG32" s="309">
        <v>85</v>
      </c>
      <c r="AH32" s="310">
        <v>0</v>
      </c>
      <c r="AI32" s="311">
        <v>0</v>
      </c>
      <c r="AJ32" s="311">
        <v>0</v>
      </c>
      <c r="AK32" s="311">
        <v>0</v>
      </c>
      <c r="AL32" s="311">
        <v>0</v>
      </c>
      <c r="AM32" s="311">
        <v>0</v>
      </c>
      <c r="AN32" s="311">
        <v>0</v>
      </c>
      <c r="AO32" s="311">
        <v>0</v>
      </c>
      <c r="AP32" s="311">
        <v>0</v>
      </c>
      <c r="AQ32" s="311">
        <v>0</v>
      </c>
      <c r="AR32" s="311">
        <v>0</v>
      </c>
      <c r="AS32" s="311">
        <v>0</v>
      </c>
      <c r="AT32" s="312">
        <v>0</v>
      </c>
      <c r="AU32" s="313">
        <v>0</v>
      </c>
      <c r="AV32" s="363" t="s">
        <v>1325</v>
      </c>
    </row>
    <row r="33" spans="1:48">
      <c r="A33" s="314">
        <v>30</v>
      </c>
      <c r="B33" s="315"/>
      <c r="C33" s="316" t="s">
        <v>1069</v>
      </c>
      <c r="D33" s="316" t="s">
        <v>1070</v>
      </c>
      <c r="E33" s="317" t="s">
        <v>168</v>
      </c>
      <c r="F33" s="318">
        <v>114.1</v>
      </c>
      <c r="G33" s="319">
        <v>145</v>
      </c>
      <c r="H33" s="319">
        <v>106</v>
      </c>
      <c r="I33" s="319">
        <v>116.5</v>
      </c>
      <c r="J33" s="319">
        <v>105.30000000000001</v>
      </c>
      <c r="K33" s="319">
        <v>22.799999999999997</v>
      </c>
      <c r="L33" s="319">
        <v>158</v>
      </c>
      <c r="M33" s="319">
        <v>68</v>
      </c>
      <c r="N33" s="319">
        <v>65</v>
      </c>
      <c r="O33" s="319">
        <v>76</v>
      </c>
      <c r="P33" s="319">
        <v>79</v>
      </c>
      <c r="Q33" s="319">
        <v>130</v>
      </c>
      <c r="R33" s="320">
        <v>1185.7</v>
      </c>
      <c r="S33" s="321">
        <v>2000</v>
      </c>
      <c r="T33" s="365">
        <f t="shared" si="0"/>
        <v>0.59284999999999999</v>
      </c>
      <c r="U33" s="323">
        <v>12</v>
      </c>
      <c r="V33" s="324">
        <v>12</v>
      </c>
      <c r="W33" s="324">
        <v>11</v>
      </c>
      <c r="X33" s="324">
        <v>10</v>
      </c>
      <c r="Y33" s="324">
        <v>13</v>
      </c>
      <c r="Z33" s="324">
        <v>2</v>
      </c>
      <c r="AA33" s="324">
        <v>17</v>
      </c>
      <c r="AB33" s="324">
        <v>5</v>
      </c>
      <c r="AC33" s="324">
        <v>8</v>
      </c>
      <c r="AD33" s="324">
        <v>7</v>
      </c>
      <c r="AE33" s="324">
        <v>8</v>
      </c>
      <c r="AF33" s="324">
        <v>13</v>
      </c>
      <c r="AG33" s="325">
        <v>118</v>
      </c>
      <c r="AH33" s="326">
        <v>12</v>
      </c>
      <c r="AI33" s="327">
        <v>20</v>
      </c>
      <c r="AJ33" s="327">
        <v>12</v>
      </c>
      <c r="AK33" s="327">
        <v>18</v>
      </c>
      <c r="AL33" s="327">
        <v>13</v>
      </c>
      <c r="AM33" s="327">
        <v>2</v>
      </c>
      <c r="AN33" s="327">
        <v>15</v>
      </c>
      <c r="AO33" s="327">
        <v>8</v>
      </c>
      <c r="AP33" s="327">
        <v>8</v>
      </c>
      <c r="AQ33" s="327">
        <v>7</v>
      </c>
      <c r="AR33" s="327">
        <v>10</v>
      </c>
      <c r="AS33" s="327">
        <v>13</v>
      </c>
      <c r="AT33" s="328">
        <v>138</v>
      </c>
      <c r="AU33" s="329">
        <v>200</v>
      </c>
      <c r="AV33" s="363" t="s">
        <v>1328</v>
      </c>
    </row>
    <row r="34" spans="1:48">
      <c r="A34" s="298">
        <v>31</v>
      </c>
      <c r="B34" s="299" t="s">
        <v>308</v>
      </c>
      <c r="C34" s="300" t="s">
        <v>1266</v>
      </c>
      <c r="D34" s="300" t="s">
        <v>1267</v>
      </c>
      <c r="E34" s="301" t="s">
        <v>1453</v>
      </c>
      <c r="F34" s="302">
        <v>106</v>
      </c>
      <c r="G34" s="303">
        <v>81</v>
      </c>
      <c r="H34" s="303">
        <v>77</v>
      </c>
      <c r="I34" s="303">
        <v>147</v>
      </c>
      <c r="J34" s="303">
        <v>81.800000000000011</v>
      </c>
      <c r="K34" s="303">
        <v>30</v>
      </c>
      <c r="L34" s="303">
        <v>66</v>
      </c>
      <c r="M34" s="303">
        <v>101</v>
      </c>
      <c r="N34" s="303">
        <v>117.9</v>
      </c>
      <c r="O34" s="303">
        <v>132</v>
      </c>
      <c r="P34" s="303">
        <v>79</v>
      </c>
      <c r="Q34" s="303">
        <v>111</v>
      </c>
      <c r="R34" s="304">
        <v>1129.6999999999998</v>
      </c>
      <c r="S34" s="305">
        <v>1600</v>
      </c>
      <c r="T34" s="364">
        <f t="shared" si="0"/>
        <v>0.70606249999999993</v>
      </c>
      <c r="U34" s="307">
        <v>19</v>
      </c>
      <c r="V34" s="308">
        <v>15</v>
      </c>
      <c r="W34" s="308">
        <v>13</v>
      </c>
      <c r="X34" s="308">
        <v>21</v>
      </c>
      <c r="Y34" s="308">
        <v>12</v>
      </c>
      <c r="Z34" s="308">
        <v>6</v>
      </c>
      <c r="AA34" s="308">
        <v>7</v>
      </c>
      <c r="AB34" s="308">
        <v>20</v>
      </c>
      <c r="AC34" s="308">
        <v>17</v>
      </c>
      <c r="AD34" s="308">
        <v>22</v>
      </c>
      <c r="AE34" s="308">
        <v>12</v>
      </c>
      <c r="AF34" s="308">
        <v>16</v>
      </c>
      <c r="AG34" s="309">
        <v>180</v>
      </c>
      <c r="AH34" s="310">
        <v>0</v>
      </c>
      <c r="AI34" s="311">
        <v>0</v>
      </c>
      <c r="AJ34" s="311">
        <v>0</v>
      </c>
      <c r="AK34" s="311">
        <v>0</v>
      </c>
      <c r="AL34" s="311">
        <v>0</v>
      </c>
      <c r="AM34" s="311">
        <v>0</v>
      </c>
      <c r="AN34" s="311">
        <v>0</v>
      </c>
      <c r="AO34" s="311">
        <v>0</v>
      </c>
      <c r="AP34" s="311">
        <v>0</v>
      </c>
      <c r="AQ34" s="311">
        <v>0</v>
      </c>
      <c r="AR34" s="311">
        <v>0</v>
      </c>
      <c r="AS34" s="311">
        <v>0</v>
      </c>
      <c r="AT34" s="312">
        <v>0</v>
      </c>
      <c r="AU34" s="313">
        <v>0</v>
      </c>
      <c r="AV34" s="363" t="s">
        <v>1331</v>
      </c>
    </row>
    <row r="35" spans="1:48">
      <c r="A35" s="298">
        <v>32</v>
      </c>
      <c r="B35" s="299"/>
      <c r="C35" s="300" t="s">
        <v>822</v>
      </c>
      <c r="D35" s="300" t="s">
        <v>244</v>
      </c>
      <c r="E35" s="301" t="s">
        <v>109</v>
      </c>
      <c r="F35" s="302">
        <v>88.7</v>
      </c>
      <c r="G35" s="303">
        <v>96</v>
      </c>
      <c r="H35" s="303">
        <v>97</v>
      </c>
      <c r="I35" s="303">
        <v>231</v>
      </c>
      <c r="J35" s="303">
        <v>190</v>
      </c>
      <c r="K35" s="303">
        <v>208</v>
      </c>
      <c r="L35" s="303">
        <v>60</v>
      </c>
      <c r="M35" s="303">
        <v>45</v>
      </c>
      <c r="N35" s="303">
        <v>5</v>
      </c>
      <c r="O35" s="303">
        <v>30.8</v>
      </c>
      <c r="P35" s="303">
        <v>10.5</v>
      </c>
      <c r="Q35" s="303">
        <v>39</v>
      </c>
      <c r="R35" s="304">
        <v>1101</v>
      </c>
      <c r="S35" s="305">
        <v>1000</v>
      </c>
      <c r="T35" s="364">
        <f t="shared" si="0"/>
        <v>1.101</v>
      </c>
      <c r="U35" s="307">
        <v>12</v>
      </c>
      <c r="V35" s="308">
        <v>12</v>
      </c>
      <c r="W35" s="308">
        <v>15</v>
      </c>
      <c r="X35" s="308">
        <v>16</v>
      </c>
      <c r="Y35" s="308">
        <v>10</v>
      </c>
      <c r="Z35" s="308">
        <v>7</v>
      </c>
      <c r="AA35" s="308">
        <v>8</v>
      </c>
      <c r="AB35" s="308">
        <v>6</v>
      </c>
      <c r="AC35" s="308">
        <v>1</v>
      </c>
      <c r="AD35" s="308">
        <v>8</v>
      </c>
      <c r="AE35" s="308">
        <v>3</v>
      </c>
      <c r="AF35" s="308">
        <v>5</v>
      </c>
      <c r="AG35" s="309">
        <v>103</v>
      </c>
      <c r="AH35" s="310">
        <v>0</v>
      </c>
      <c r="AI35" s="311">
        <v>0</v>
      </c>
      <c r="AJ35" s="311">
        <v>0</v>
      </c>
      <c r="AK35" s="311">
        <v>0</v>
      </c>
      <c r="AL35" s="311">
        <v>0</v>
      </c>
      <c r="AM35" s="311">
        <v>0</v>
      </c>
      <c r="AN35" s="311">
        <v>0</v>
      </c>
      <c r="AO35" s="311">
        <v>0</v>
      </c>
      <c r="AP35" s="311">
        <v>0</v>
      </c>
      <c r="AQ35" s="311">
        <v>0</v>
      </c>
      <c r="AR35" s="311">
        <v>0</v>
      </c>
      <c r="AS35" s="311">
        <v>0</v>
      </c>
      <c r="AT35" s="312">
        <v>0</v>
      </c>
      <c r="AU35" s="313">
        <v>0</v>
      </c>
      <c r="AV35" s="363" t="s">
        <v>1330</v>
      </c>
    </row>
    <row r="36" spans="1:48">
      <c r="A36" s="298">
        <v>33</v>
      </c>
      <c r="B36" s="299"/>
      <c r="C36" s="300" t="s">
        <v>809</v>
      </c>
      <c r="D36" s="300" t="s">
        <v>122</v>
      </c>
      <c r="E36" s="301" t="s">
        <v>109</v>
      </c>
      <c r="F36" s="302">
        <v>46</v>
      </c>
      <c r="G36" s="303">
        <v>171.2</v>
      </c>
      <c r="H36" s="303">
        <v>80.5</v>
      </c>
      <c r="I36" s="303">
        <v>64</v>
      </c>
      <c r="J36" s="303">
        <v>107.3</v>
      </c>
      <c r="K36" s="303">
        <v>191.8</v>
      </c>
      <c r="L36" s="303">
        <v>54.5</v>
      </c>
      <c r="M36" s="303">
        <v>104</v>
      </c>
      <c r="N36" s="303">
        <v>55</v>
      </c>
      <c r="O36" s="303">
        <v>96</v>
      </c>
      <c r="P36" s="303">
        <v>78</v>
      </c>
      <c r="Q36" s="303">
        <v>50</v>
      </c>
      <c r="R36" s="304">
        <v>1098.3</v>
      </c>
      <c r="S36" s="305">
        <v>1500</v>
      </c>
      <c r="T36" s="364">
        <f t="shared" si="0"/>
        <v>0.73219999999999996</v>
      </c>
      <c r="U36" s="307">
        <v>4</v>
      </c>
      <c r="V36" s="308">
        <v>12</v>
      </c>
      <c r="W36" s="308">
        <v>8</v>
      </c>
      <c r="X36" s="308">
        <v>5</v>
      </c>
      <c r="Y36" s="308">
        <v>6</v>
      </c>
      <c r="Z36" s="308">
        <v>9</v>
      </c>
      <c r="AA36" s="308">
        <v>6</v>
      </c>
      <c r="AB36" s="308">
        <v>7</v>
      </c>
      <c r="AC36" s="308">
        <v>4</v>
      </c>
      <c r="AD36" s="308">
        <v>7</v>
      </c>
      <c r="AE36" s="308">
        <v>6</v>
      </c>
      <c r="AF36" s="308">
        <v>4</v>
      </c>
      <c r="AG36" s="309">
        <v>78</v>
      </c>
      <c r="AH36" s="310">
        <v>0</v>
      </c>
      <c r="AI36" s="311">
        <v>0</v>
      </c>
      <c r="AJ36" s="311">
        <v>0</v>
      </c>
      <c r="AK36" s="311">
        <v>0</v>
      </c>
      <c r="AL36" s="311">
        <v>0</v>
      </c>
      <c r="AM36" s="311">
        <v>0</v>
      </c>
      <c r="AN36" s="311">
        <v>0</v>
      </c>
      <c r="AO36" s="311">
        <v>0</v>
      </c>
      <c r="AP36" s="311">
        <v>0</v>
      </c>
      <c r="AQ36" s="311">
        <v>0</v>
      </c>
      <c r="AR36" s="311">
        <v>0</v>
      </c>
      <c r="AS36" s="311">
        <v>0</v>
      </c>
      <c r="AT36" s="312">
        <v>0</v>
      </c>
      <c r="AU36" s="313">
        <v>0</v>
      </c>
      <c r="AV36" s="363" t="s">
        <v>1365</v>
      </c>
    </row>
    <row r="37" spans="1:48">
      <c r="A37" s="298">
        <v>34</v>
      </c>
      <c r="B37" s="299"/>
      <c r="C37" s="300" t="s">
        <v>839</v>
      </c>
      <c r="D37" s="300" t="s">
        <v>255</v>
      </c>
      <c r="E37" s="301" t="s">
        <v>188</v>
      </c>
      <c r="F37" s="302">
        <v>105</v>
      </c>
      <c r="G37" s="303">
        <v>90</v>
      </c>
      <c r="H37" s="303">
        <v>92</v>
      </c>
      <c r="I37" s="303">
        <v>68</v>
      </c>
      <c r="J37" s="303">
        <v>90</v>
      </c>
      <c r="K37" s="303">
        <v>82</v>
      </c>
      <c r="L37" s="303">
        <v>111</v>
      </c>
      <c r="M37" s="303">
        <v>67</v>
      </c>
      <c r="N37" s="303">
        <v>86</v>
      </c>
      <c r="O37" s="303">
        <v>113</v>
      </c>
      <c r="P37" s="303">
        <v>91</v>
      </c>
      <c r="Q37" s="303">
        <v>78</v>
      </c>
      <c r="R37" s="304">
        <v>1073</v>
      </c>
      <c r="S37" s="305">
        <v>1200</v>
      </c>
      <c r="T37" s="364">
        <f t="shared" si="0"/>
        <v>0.89416666666666667</v>
      </c>
      <c r="U37" s="307">
        <v>14</v>
      </c>
      <c r="V37" s="308">
        <v>13</v>
      </c>
      <c r="W37" s="308">
        <v>12</v>
      </c>
      <c r="X37" s="308">
        <v>12</v>
      </c>
      <c r="Y37" s="308">
        <v>14</v>
      </c>
      <c r="Z37" s="308">
        <v>10</v>
      </c>
      <c r="AA37" s="308">
        <v>17</v>
      </c>
      <c r="AB37" s="308">
        <v>11</v>
      </c>
      <c r="AC37" s="308">
        <v>13</v>
      </c>
      <c r="AD37" s="308">
        <v>15</v>
      </c>
      <c r="AE37" s="308">
        <v>14</v>
      </c>
      <c r="AF37" s="308">
        <v>11</v>
      </c>
      <c r="AG37" s="309">
        <v>156</v>
      </c>
      <c r="AH37" s="310">
        <v>0</v>
      </c>
      <c r="AI37" s="311">
        <v>0</v>
      </c>
      <c r="AJ37" s="311">
        <v>0</v>
      </c>
      <c r="AK37" s="311">
        <v>0</v>
      </c>
      <c r="AL37" s="311">
        <v>0</v>
      </c>
      <c r="AM37" s="311">
        <v>0</v>
      </c>
      <c r="AN37" s="311">
        <v>0</v>
      </c>
      <c r="AO37" s="311">
        <v>0</v>
      </c>
      <c r="AP37" s="311">
        <v>0</v>
      </c>
      <c r="AQ37" s="311">
        <v>0</v>
      </c>
      <c r="AR37" s="311">
        <v>0</v>
      </c>
      <c r="AS37" s="311">
        <v>0</v>
      </c>
      <c r="AT37" s="312">
        <v>0</v>
      </c>
      <c r="AU37" s="313">
        <v>0</v>
      </c>
      <c r="AV37" s="363" t="s">
        <v>1323</v>
      </c>
    </row>
    <row r="38" spans="1:48">
      <c r="A38" s="298">
        <v>35</v>
      </c>
      <c r="B38" s="299" t="s">
        <v>308</v>
      </c>
      <c r="C38" s="300" t="s">
        <v>1435</v>
      </c>
      <c r="D38" s="300" t="s">
        <v>1454</v>
      </c>
      <c r="E38" s="301" t="s">
        <v>1455</v>
      </c>
      <c r="F38" s="302">
        <v>108</v>
      </c>
      <c r="G38" s="303">
        <v>190</v>
      </c>
      <c r="H38" s="303">
        <v>211</v>
      </c>
      <c r="I38" s="303">
        <v>206</v>
      </c>
      <c r="J38" s="303">
        <v>113</v>
      </c>
      <c r="K38" s="303">
        <v>69</v>
      </c>
      <c r="L38" s="303">
        <v>48</v>
      </c>
      <c r="M38" s="303">
        <v>25</v>
      </c>
      <c r="N38" s="303">
        <v>40</v>
      </c>
      <c r="O38" s="303">
        <v>0</v>
      </c>
      <c r="P38" s="303">
        <v>5</v>
      </c>
      <c r="Q38" s="303">
        <v>15</v>
      </c>
      <c r="R38" s="304">
        <v>1030</v>
      </c>
      <c r="S38" s="305">
        <v>1000</v>
      </c>
      <c r="T38" s="364">
        <f t="shared" si="0"/>
        <v>1.03</v>
      </c>
      <c r="U38" s="307">
        <v>22</v>
      </c>
      <c r="V38" s="308">
        <v>23</v>
      </c>
      <c r="W38" s="308">
        <v>23</v>
      </c>
      <c r="X38" s="308">
        <v>23</v>
      </c>
      <c r="Y38" s="308">
        <v>14</v>
      </c>
      <c r="Z38" s="308">
        <v>8</v>
      </c>
      <c r="AA38" s="308">
        <v>5</v>
      </c>
      <c r="AB38" s="308">
        <v>5</v>
      </c>
      <c r="AC38" s="308">
        <v>5</v>
      </c>
      <c r="AD38" s="308">
        <v>0</v>
      </c>
      <c r="AE38" s="308">
        <v>1</v>
      </c>
      <c r="AF38" s="308">
        <v>3</v>
      </c>
      <c r="AG38" s="309">
        <v>132</v>
      </c>
      <c r="AH38" s="310">
        <v>14</v>
      </c>
      <c r="AI38" s="311">
        <v>24</v>
      </c>
      <c r="AJ38" s="311">
        <v>22</v>
      </c>
      <c r="AK38" s="311">
        <v>23</v>
      </c>
      <c r="AL38" s="311">
        <v>11</v>
      </c>
      <c r="AM38" s="311">
        <v>7</v>
      </c>
      <c r="AN38" s="311">
        <v>8</v>
      </c>
      <c r="AO38" s="311">
        <v>3</v>
      </c>
      <c r="AP38" s="311">
        <v>0</v>
      </c>
      <c r="AQ38" s="311">
        <v>0</v>
      </c>
      <c r="AR38" s="311">
        <v>0</v>
      </c>
      <c r="AS38" s="311">
        <v>1</v>
      </c>
      <c r="AT38" s="312">
        <v>113</v>
      </c>
      <c r="AU38" s="313">
        <v>0</v>
      </c>
      <c r="AV38" s="363" t="s">
        <v>1445</v>
      </c>
    </row>
    <row r="39" spans="1:48">
      <c r="A39" s="298">
        <v>36</v>
      </c>
      <c r="B39" s="299"/>
      <c r="C39" s="300" t="s">
        <v>1428</v>
      </c>
      <c r="D39" s="300" t="s">
        <v>1429</v>
      </c>
      <c r="E39" s="301" t="s">
        <v>1148</v>
      </c>
      <c r="F39" s="302">
        <v>121.30000000000001</v>
      </c>
      <c r="G39" s="303">
        <v>102.7</v>
      </c>
      <c r="H39" s="303">
        <v>68.5</v>
      </c>
      <c r="I39" s="303">
        <v>119.6</v>
      </c>
      <c r="J39" s="303">
        <v>104</v>
      </c>
      <c r="K39" s="303">
        <v>61.3</v>
      </c>
      <c r="L39" s="303">
        <v>91.2</v>
      </c>
      <c r="M39" s="303">
        <v>76.099999999999994</v>
      </c>
      <c r="N39" s="303">
        <v>51.7</v>
      </c>
      <c r="O39" s="303">
        <v>48.8</v>
      </c>
      <c r="P39" s="303">
        <v>25.099999999999998</v>
      </c>
      <c r="Q39" s="303">
        <v>72.400000000000006</v>
      </c>
      <c r="R39" s="304">
        <v>942.7</v>
      </c>
      <c r="S39" s="305">
        <v>1200</v>
      </c>
      <c r="T39" s="364">
        <f t="shared" si="0"/>
        <v>0.78558333333333341</v>
      </c>
      <c r="U39" s="307">
        <v>13</v>
      </c>
      <c r="V39" s="308">
        <v>11</v>
      </c>
      <c r="W39" s="308">
        <v>8</v>
      </c>
      <c r="X39" s="308">
        <v>13</v>
      </c>
      <c r="Y39" s="308">
        <v>11</v>
      </c>
      <c r="Z39" s="308">
        <v>7</v>
      </c>
      <c r="AA39" s="308">
        <v>11</v>
      </c>
      <c r="AB39" s="308">
        <v>9</v>
      </c>
      <c r="AC39" s="308">
        <v>7</v>
      </c>
      <c r="AD39" s="308">
        <v>6</v>
      </c>
      <c r="AE39" s="308">
        <v>3</v>
      </c>
      <c r="AF39" s="308">
        <v>8</v>
      </c>
      <c r="AG39" s="309">
        <v>107</v>
      </c>
      <c r="AH39" s="310">
        <v>18</v>
      </c>
      <c r="AI39" s="311">
        <v>17</v>
      </c>
      <c r="AJ39" s="311">
        <v>11</v>
      </c>
      <c r="AK39" s="311">
        <v>18</v>
      </c>
      <c r="AL39" s="311">
        <v>15</v>
      </c>
      <c r="AM39" s="311">
        <v>11</v>
      </c>
      <c r="AN39" s="311">
        <v>14</v>
      </c>
      <c r="AO39" s="311">
        <v>12</v>
      </c>
      <c r="AP39" s="311">
        <v>8</v>
      </c>
      <c r="AQ39" s="311">
        <v>31</v>
      </c>
      <c r="AR39" s="311">
        <v>38</v>
      </c>
      <c r="AS39" s="311">
        <v>23</v>
      </c>
      <c r="AT39" s="312">
        <v>216</v>
      </c>
      <c r="AU39" s="313">
        <v>240</v>
      </c>
      <c r="AV39" s="363" t="s">
        <v>1443</v>
      </c>
    </row>
    <row r="40" spans="1:48">
      <c r="A40" s="298">
        <v>37</v>
      </c>
      <c r="B40" s="299"/>
      <c r="C40" s="300" t="s">
        <v>1271</v>
      </c>
      <c r="D40" s="300" t="s">
        <v>1272</v>
      </c>
      <c r="E40" s="301" t="s">
        <v>109</v>
      </c>
      <c r="F40" s="302">
        <v>78.5</v>
      </c>
      <c r="G40" s="303">
        <v>94.9</v>
      </c>
      <c r="H40" s="303">
        <v>47.4</v>
      </c>
      <c r="I40" s="303">
        <v>107.5</v>
      </c>
      <c r="J40" s="303">
        <v>104.2</v>
      </c>
      <c r="K40" s="303">
        <v>62.4</v>
      </c>
      <c r="L40" s="303">
        <v>87.5</v>
      </c>
      <c r="M40" s="303">
        <v>111.5</v>
      </c>
      <c r="N40" s="303">
        <v>98.2</v>
      </c>
      <c r="O40" s="303">
        <v>49.8</v>
      </c>
      <c r="P40" s="303">
        <v>40</v>
      </c>
      <c r="Q40" s="303">
        <v>54.5</v>
      </c>
      <c r="R40" s="304">
        <v>936.4</v>
      </c>
      <c r="S40" s="305">
        <v>1200</v>
      </c>
      <c r="T40" s="364">
        <f t="shared" si="0"/>
        <v>0.78033333333333332</v>
      </c>
      <c r="U40" s="307">
        <v>9</v>
      </c>
      <c r="V40" s="308">
        <v>14</v>
      </c>
      <c r="W40" s="308">
        <v>9</v>
      </c>
      <c r="X40" s="308">
        <v>12</v>
      </c>
      <c r="Y40" s="308">
        <v>14</v>
      </c>
      <c r="Z40" s="308">
        <v>10</v>
      </c>
      <c r="AA40" s="308">
        <v>10</v>
      </c>
      <c r="AB40" s="308">
        <v>15</v>
      </c>
      <c r="AC40" s="308">
        <v>12</v>
      </c>
      <c r="AD40" s="308">
        <v>6</v>
      </c>
      <c r="AE40" s="308">
        <v>6</v>
      </c>
      <c r="AF40" s="308">
        <v>10</v>
      </c>
      <c r="AG40" s="309">
        <v>127</v>
      </c>
      <c r="AH40" s="310">
        <v>14</v>
      </c>
      <c r="AI40" s="311">
        <v>20</v>
      </c>
      <c r="AJ40" s="311">
        <v>15</v>
      </c>
      <c r="AK40" s="311">
        <v>22</v>
      </c>
      <c r="AL40" s="311">
        <v>20</v>
      </c>
      <c r="AM40" s="311">
        <v>20</v>
      </c>
      <c r="AN40" s="311">
        <v>20</v>
      </c>
      <c r="AO40" s="311">
        <v>21</v>
      </c>
      <c r="AP40" s="311">
        <v>20</v>
      </c>
      <c r="AQ40" s="311">
        <v>12</v>
      </c>
      <c r="AR40" s="311">
        <v>15</v>
      </c>
      <c r="AS40" s="311">
        <v>20</v>
      </c>
      <c r="AT40" s="312">
        <v>219</v>
      </c>
      <c r="AU40" s="313">
        <v>0</v>
      </c>
      <c r="AV40" s="363" t="s">
        <v>1336</v>
      </c>
    </row>
    <row r="41" spans="1:48">
      <c r="A41" s="298">
        <v>38</v>
      </c>
      <c r="B41" s="299"/>
      <c r="C41" s="300" t="s">
        <v>1430</v>
      </c>
      <c r="D41" s="300" t="s">
        <v>1431</v>
      </c>
      <c r="E41" s="301" t="s">
        <v>1456</v>
      </c>
      <c r="F41" s="302">
        <v>40.5</v>
      </c>
      <c r="G41" s="303">
        <v>132</v>
      </c>
      <c r="H41" s="303">
        <v>113.5</v>
      </c>
      <c r="I41" s="303">
        <v>95</v>
      </c>
      <c r="J41" s="303">
        <v>105.5</v>
      </c>
      <c r="K41" s="303">
        <v>86</v>
      </c>
      <c r="L41" s="303">
        <v>124</v>
      </c>
      <c r="M41" s="303">
        <v>37</v>
      </c>
      <c r="N41" s="303">
        <v>51</v>
      </c>
      <c r="O41" s="303">
        <v>60.5</v>
      </c>
      <c r="P41" s="303">
        <v>69</v>
      </c>
      <c r="Q41" s="303">
        <v>17.5</v>
      </c>
      <c r="R41" s="304">
        <v>931.5</v>
      </c>
      <c r="S41" s="305">
        <v>1000</v>
      </c>
      <c r="T41" s="364">
        <f t="shared" si="0"/>
        <v>0.93149999999999999</v>
      </c>
      <c r="U41" s="307">
        <v>11</v>
      </c>
      <c r="V41" s="308">
        <v>25</v>
      </c>
      <c r="W41" s="308">
        <v>21</v>
      </c>
      <c r="X41" s="308">
        <v>20</v>
      </c>
      <c r="Y41" s="308">
        <v>23</v>
      </c>
      <c r="Z41" s="308">
        <v>18</v>
      </c>
      <c r="AA41" s="308">
        <v>24</v>
      </c>
      <c r="AB41" s="308">
        <v>8</v>
      </c>
      <c r="AC41" s="308">
        <v>11</v>
      </c>
      <c r="AD41" s="308">
        <v>15</v>
      </c>
      <c r="AE41" s="308">
        <v>16</v>
      </c>
      <c r="AF41" s="308">
        <v>5</v>
      </c>
      <c r="AG41" s="309">
        <v>197</v>
      </c>
      <c r="AH41" s="310">
        <v>12</v>
      </c>
      <c r="AI41" s="311">
        <v>30</v>
      </c>
      <c r="AJ41" s="311">
        <v>25</v>
      </c>
      <c r="AK41" s="311">
        <v>30</v>
      </c>
      <c r="AL41" s="311">
        <v>30</v>
      </c>
      <c r="AM41" s="311">
        <v>22</v>
      </c>
      <c r="AN41" s="311">
        <v>30</v>
      </c>
      <c r="AO41" s="311">
        <v>10</v>
      </c>
      <c r="AP41" s="311">
        <v>13</v>
      </c>
      <c r="AQ41" s="311">
        <v>18</v>
      </c>
      <c r="AR41" s="311">
        <v>19</v>
      </c>
      <c r="AS41" s="311">
        <v>5</v>
      </c>
      <c r="AT41" s="312">
        <v>244</v>
      </c>
      <c r="AU41" s="313">
        <v>240</v>
      </c>
      <c r="AV41" s="363" t="s">
        <v>1444</v>
      </c>
    </row>
    <row r="42" spans="1:48">
      <c r="A42" s="298">
        <v>39</v>
      </c>
      <c r="B42" s="299" t="s">
        <v>308</v>
      </c>
      <c r="C42" s="300" t="s">
        <v>943</v>
      </c>
      <c r="D42" s="300" t="s">
        <v>944</v>
      </c>
      <c r="E42" s="301" t="s">
        <v>109</v>
      </c>
      <c r="F42" s="302">
        <v>110</v>
      </c>
      <c r="G42" s="303">
        <v>80</v>
      </c>
      <c r="H42" s="303">
        <v>60</v>
      </c>
      <c r="I42" s="303">
        <v>30</v>
      </c>
      <c r="J42" s="303">
        <v>40</v>
      </c>
      <c r="K42" s="303">
        <v>150</v>
      </c>
      <c r="L42" s="303">
        <v>110</v>
      </c>
      <c r="M42" s="303">
        <v>90</v>
      </c>
      <c r="N42" s="303">
        <v>80</v>
      </c>
      <c r="O42" s="303">
        <v>0</v>
      </c>
      <c r="P42" s="303">
        <v>30</v>
      </c>
      <c r="Q42" s="303">
        <v>150</v>
      </c>
      <c r="R42" s="304">
        <v>930</v>
      </c>
      <c r="S42" s="305">
        <v>1200</v>
      </c>
      <c r="T42" s="364">
        <f t="shared" si="0"/>
        <v>0.77500000000000002</v>
      </c>
      <c r="U42" s="307">
        <v>14</v>
      </c>
      <c r="V42" s="308">
        <v>10</v>
      </c>
      <c r="W42" s="308">
        <v>10</v>
      </c>
      <c r="X42" s="308">
        <v>3</v>
      </c>
      <c r="Y42" s="308">
        <v>4</v>
      </c>
      <c r="Z42" s="308">
        <v>10</v>
      </c>
      <c r="AA42" s="308">
        <v>9</v>
      </c>
      <c r="AB42" s="308">
        <v>8</v>
      </c>
      <c r="AC42" s="308">
        <v>6</v>
      </c>
      <c r="AD42" s="308">
        <v>0</v>
      </c>
      <c r="AE42" s="308">
        <v>3</v>
      </c>
      <c r="AF42" s="308">
        <v>10</v>
      </c>
      <c r="AG42" s="309">
        <v>87</v>
      </c>
      <c r="AH42" s="310">
        <v>20</v>
      </c>
      <c r="AI42" s="311">
        <v>10</v>
      </c>
      <c r="AJ42" s="311">
        <v>7</v>
      </c>
      <c r="AK42" s="311">
        <v>10</v>
      </c>
      <c r="AL42" s="311">
        <v>5</v>
      </c>
      <c r="AM42" s="311">
        <v>0</v>
      </c>
      <c r="AN42" s="311">
        <v>15</v>
      </c>
      <c r="AO42" s="311">
        <v>15</v>
      </c>
      <c r="AP42" s="311">
        <v>15</v>
      </c>
      <c r="AQ42" s="311">
        <v>0</v>
      </c>
      <c r="AR42" s="311">
        <v>3</v>
      </c>
      <c r="AS42" s="311">
        <v>20</v>
      </c>
      <c r="AT42" s="312">
        <v>120</v>
      </c>
      <c r="AU42" s="313">
        <v>120</v>
      </c>
      <c r="AV42" s="363" t="s">
        <v>1339</v>
      </c>
    </row>
    <row r="43" spans="1:48">
      <c r="A43" s="314">
        <v>40</v>
      </c>
      <c r="B43" s="315"/>
      <c r="C43" s="316" t="s">
        <v>776</v>
      </c>
      <c r="D43" s="316" t="s">
        <v>124</v>
      </c>
      <c r="E43" s="317" t="s">
        <v>109</v>
      </c>
      <c r="F43" s="318">
        <v>32.1</v>
      </c>
      <c r="G43" s="319">
        <v>34.300000000000004</v>
      </c>
      <c r="H43" s="319">
        <v>162.19999999999999</v>
      </c>
      <c r="I43" s="319">
        <v>238.79999999999998</v>
      </c>
      <c r="J43" s="319">
        <v>89.3</v>
      </c>
      <c r="K43" s="319">
        <v>60.3</v>
      </c>
      <c r="L43" s="319">
        <v>81.199999999999989</v>
      </c>
      <c r="M43" s="319">
        <v>168.4</v>
      </c>
      <c r="N43" s="319">
        <v>19.7</v>
      </c>
      <c r="O43" s="319">
        <v>15.8</v>
      </c>
      <c r="P43" s="319">
        <v>9.9</v>
      </c>
      <c r="Q43" s="319">
        <v>0</v>
      </c>
      <c r="R43" s="320">
        <v>911.99999999999977</v>
      </c>
      <c r="S43" s="321">
        <v>2500</v>
      </c>
      <c r="T43" s="365">
        <f t="shared" si="0"/>
        <v>0.3647999999999999</v>
      </c>
      <c r="U43" s="323">
        <v>4</v>
      </c>
      <c r="V43" s="324">
        <v>4</v>
      </c>
      <c r="W43" s="324">
        <v>22</v>
      </c>
      <c r="X43" s="324">
        <v>15</v>
      </c>
      <c r="Y43" s="324">
        <v>9</v>
      </c>
      <c r="Z43" s="324">
        <v>18</v>
      </c>
      <c r="AA43" s="324">
        <v>9</v>
      </c>
      <c r="AB43" s="324">
        <v>8</v>
      </c>
      <c r="AC43" s="324">
        <v>1</v>
      </c>
      <c r="AD43" s="324">
        <v>3</v>
      </c>
      <c r="AE43" s="324">
        <v>1</v>
      </c>
      <c r="AF43" s="324"/>
      <c r="AG43" s="325">
        <v>94</v>
      </c>
      <c r="AH43" s="326">
        <v>3</v>
      </c>
      <c r="AI43" s="327">
        <v>5</v>
      </c>
      <c r="AJ43" s="327">
        <v>17</v>
      </c>
      <c r="AK43" s="327">
        <v>26</v>
      </c>
      <c r="AL43" s="327">
        <v>16</v>
      </c>
      <c r="AM43" s="327">
        <v>6</v>
      </c>
      <c r="AN43" s="327">
        <v>9</v>
      </c>
      <c r="AO43" s="327">
        <v>21</v>
      </c>
      <c r="AP43" s="327">
        <v>4</v>
      </c>
      <c r="AQ43" s="327">
        <v>8</v>
      </c>
      <c r="AR43" s="327">
        <v>2</v>
      </c>
      <c r="AS43" s="327"/>
      <c r="AT43" s="328">
        <v>117</v>
      </c>
      <c r="AU43" s="329">
        <v>300</v>
      </c>
      <c r="AV43" s="363" t="s">
        <v>1302</v>
      </c>
    </row>
    <row r="44" spans="1:48">
      <c r="A44" s="298">
        <v>41</v>
      </c>
      <c r="B44" s="299"/>
      <c r="C44" s="300" t="s">
        <v>887</v>
      </c>
      <c r="D44" s="300" t="s">
        <v>888</v>
      </c>
      <c r="E44" s="301" t="s">
        <v>1455</v>
      </c>
      <c r="F44" s="302">
        <v>69.7</v>
      </c>
      <c r="G44" s="303">
        <v>90.7</v>
      </c>
      <c r="H44" s="303">
        <v>116.3</v>
      </c>
      <c r="I44" s="303">
        <v>64.3</v>
      </c>
      <c r="J44" s="303">
        <v>60.4</v>
      </c>
      <c r="K44" s="303">
        <v>107.19999999999999</v>
      </c>
      <c r="L44" s="303">
        <v>73.3</v>
      </c>
      <c r="M44" s="303">
        <v>53.800000000000004</v>
      </c>
      <c r="N44" s="303">
        <v>42.599999999999994</v>
      </c>
      <c r="O44" s="303">
        <v>117.7</v>
      </c>
      <c r="P44" s="303">
        <v>60.2</v>
      </c>
      <c r="Q44" s="303">
        <v>47.4</v>
      </c>
      <c r="R44" s="304">
        <v>903.6</v>
      </c>
      <c r="S44" s="305">
        <v>820</v>
      </c>
      <c r="T44" s="364">
        <f t="shared" si="0"/>
        <v>1.1019512195121952</v>
      </c>
      <c r="U44" s="307">
        <v>17</v>
      </c>
      <c r="V44" s="308">
        <v>24</v>
      </c>
      <c r="W44" s="308">
        <v>18</v>
      </c>
      <c r="X44" s="308">
        <v>15</v>
      </c>
      <c r="Y44" s="308">
        <v>19</v>
      </c>
      <c r="Z44" s="308">
        <v>27</v>
      </c>
      <c r="AA44" s="308">
        <v>22</v>
      </c>
      <c r="AB44" s="308">
        <v>16</v>
      </c>
      <c r="AC44" s="308">
        <v>11</v>
      </c>
      <c r="AD44" s="308">
        <v>27</v>
      </c>
      <c r="AE44" s="308">
        <v>18</v>
      </c>
      <c r="AF44" s="308">
        <v>13</v>
      </c>
      <c r="AG44" s="309">
        <v>227</v>
      </c>
      <c r="AH44" s="310">
        <v>10</v>
      </c>
      <c r="AI44" s="311">
        <v>14</v>
      </c>
      <c r="AJ44" s="311">
        <v>19</v>
      </c>
      <c r="AK44" s="311">
        <v>9</v>
      </c>
      <c r="AL44" s="311">
        <v>9</v>
      </c>
      <c r="AM44" s="311">
        <v>17</v>
      </c>
      <c r="AN44" s="311">
        <v>12</v>
      </c>
      <c r="AO44" s="311">
        <v>9</v>
      </c>
      <c r="AP44" s="311">
        <v>8</v>
      </c>
      <c r="AQ44" s="311">
        <v>21</v>
      </c>
      <c r="AR44" s="311">
        <v>11</v>
      </c>
      <c r="AS44" s="311">
        <v>8</v>
      </c>
      <c r="AT44" s="312">
        <v>147</v>
      </c>
      <c r="AU44" s="313">
        <v>0</v>
      </c>
      <c r="AV44" s="363" t="s">
        <v>1363</v>
      </c>
    </row>
    <row r="45" spans="1:48">
      <c r="A45" s="298">
        <v>42</v>
      </c>
      <c r="B45" s="299"/>
      <c r="C45" s="300" t="s">
        <v>845</v>
      </c>
      <c r="D45" s="300" t="s">
        <v>247</v>
      </c>
      <c r="E45" s="301" t="s">
        <v>109</v>
      </c>
      <c r="F45" s="302">
        <v>72</v>
      </c>
      <c r="G45" s="303">
        <v>69.8</v>
      </c>
      <c r="H45" s="303">
        <v>76.5</v>
      </c>
      <c r="I45" s="303">
        <v>75.400000000000006</v>
      </c>
      <c r="J45" s="303">
        <v>72.400000000000006</v>
      </c>
      <c r="K45" s="303">
        <v>64.099999999999994</v>
      </c>
      <c r="L45" s="303">
        <v>54.6</v>
      </c>
      <c r="M45" s="303">
        <v>66.699999999999989</v>
      </c>
      <c r="N45" s="303">
        <v>64.900000000000006</v>
      </c>
      <c r="O45" s="303">
        <v>68.8</v>
      </c>
      <c r="P45" s="303">
        <v>127.79999999999998</v>
      </c>
      <c r="Q45" s="303">
        <v>72.8</v>
      </c>
      <c r="R45" s="304">
        <v>885.79999999999984</v>
      </c>
      <c r="S45" s="305">
        <v>1000</v>
      </c>
      <c r="T45" s="364">
        <f t="shared" si="0"/>
        <v>0.88579999999999981</v>
      </c>
      <c r="U45" s="307">
        <v>6</v>
      </c>
      <c r="V45" s="308">
        <v>6</v>
      </c>
      <c r="W45" s="308">
        <v>6</v>
      </c>
      <c r="X45" s="308">
        <v>6</v>
      </c>
      <c r="Y45" s="308">
        <v>6</v>
      </c>
      <c r="Z45" s="308">
        <v>5</v>
      </c>
      <c r="AA45" s="308">
        <v>5</v>
      </c>
      <c r="AB45" s="308">
        <v>6</v>
      </c>
      <c r="AC45" s="308">
        <v>5</v>
      </c>
      <c r="AD45" s="308">
        <v>6</v>
      </c>
      <c r="AE45" s="308">
        <v>8</v>
      </c>
      <c r="AF45" s="308">
        <v>5</v>
      </c>
      <c r="AG45" s="309">
        <v>70</v>
      </c>
      <c r="AH45" s="310">
        <v>0</v>
      </c>
      <c r="AI45" s="311">
        <v>0</v>
      </c>
      <c r="AJ45" s="311">
        <v>0</v>
      </c>
      <c r="AK45" s="311">
        <v>0</v>
      </c>
      <c r="AL45" s="311">
        <v>0</v>
      </c>
      <c r="AM45" s="311">
        <v>0</v>
      </c>
      <c r="AN45" s="311">
        <v>0</v>
      </c>
      <c r="AO45" s="311">
        <v>0</v>
      </c>
      <c r="AP45" s="311">
        <v>0</v>
      </c>
      <c r="AQ45" s="311">
        <v>0</v>
      </c>
      <c r="AR45" s="311">
        <v>0</v>
      </c>
      <c r="AS45" s="311">
        <v>0</v>
      </c>
      <c r="AT45" s="312">
        <v>0</v>
      </c>
      <c r="AU45" s="313">
        <v>0</v>
      </c>
      <c r="AV45" s="363" t="s">
        <v>1346</v>
      </c>
    </row>
    <row r="46" spans="1:48">
      <c r="A46" s="298">
        <v>43</v>
      </c>
      <c r="B46" s="299"/>
      <c r="C46" s="300" t="s">
        <v>863</v>
      </c>
      <c r="D46" s="300" t="s">
        <v>150</v>
      </c>
      <c r="E46" s="301" t="s">
        <v>109</v>
      </c>
      <c r="F46" s="302">
        <v>74</v>
      </c>
      <c r="G46" s="303">
        <v>62</v>
      </c>
      <c r="H46" s="303">
        <v>119.2</v>
      </c>
      <c r="I46" s="303">
        <v>109.80000000000001</v>
      </c>
      <c r="J46" s="303">
        <v>93.2</v>
      </c>
      <c r="K46" s="303">
        <v>87</v>
      </c>
      <c r="L46" s="303">
        <v>0</v>
      </c>
      <c r="M46" s="303">
        <v>0</v>
      </c>
      <c r="N46" s="303">
        <v>6</v>
      </c>
      <c r="O46" s="303">
        <v>72.8</v>
      </c>
      <c r="P46" s="303">
        <v>231</v>
      </c>
      <c r="Q46" s="303">
        <v>27</v>
      </c>
      <c r="R46" s="304">
        <v>882</v>
      </c>
      <c r="S46" s="305">
        <v>1500</v>
      </c>
      <c r="T46" s="364">
        <f t="shared" si="0"/>
        <v>0.58799999999999997</v>
      </c>
      <c r="U46" s="307">
        <v>4</v>
      </c>
      <c r="V46" s="308">
        <v>4</v>
      </c>
      <c r="W46" s="308">
        <v>13</v>
      </c>
      <c r="X46" s="308">
        <v>12</v>
      </c>
      <c r="Y46" s="308">
        <v>8</v>
      </c>
      <c r="Z46" s="308">
        <v>6</v>
      </c>
      <c r="AA46" s="308">
        <v>0</v>
      </c>
      <c r="AB46" s="308">
        <v>0</v>
      </c>
      <c r="AC46" s="308">
        <v>1</v>
      </c>
      <c r="AD46" s="308">
        <v>7</v>
      </c>
      <c r="AE46" s="308">
        <v>8</v>
      </c>
      <c r="AF46" s="308">
        <v>3</v>
      </c>
      <c r="AG46" s="309">
        <v>66</v>
      </c>
      <c r="AH46" s="310">
        <v>0</v>
      </c>
      <c r="AI46" s="311">
        <v>0</v>
      </c>
      <c r="AJ46" s="311">
        <v>0</v>
      </c>
      <c r="AK46" s="311">
        <v>0</v>
      </c>
      <c r="AL46" s="311">
        <v>0</v>
      </c>
      <c r="AM46" s="311">
        <v>0</v>
      </c>
      <c r="AN46" s="311">
        <v>0</v>
      </c>
      <c r="AO46" s="311">
        <v>0</v>
      </c>
      <c r="AP46" s="311">
        <v>0</v>
      </c>
      <c r="AQ46" s="311">
        <v>0</v>
      </c>
      <c r="AR46" s="311">
        <v>0</v>
      </c>
      <c r="AS46" s="311">
        <v>0</v>
      </c>
      <c r="AT46" s="312">
        <v>0</v>
      </c>
      <c r="AU46" s="313">
        <v>0</v>
      </c>
      <c r="AV46" s="363" t="s">
        <v>1313</v>
      </c>
    </row>
    <row r="47" spans="1:48">
      <c r="A47" s="298">
        <v>44</v>
      </c>
      <c r="B47" s="299"/>
      <c r="C47" s="300" t="s">
        <v>1058</v>
      </c>
      <c r="D47" s="300" t="s">
        <v>1190</v>
      </c>
      <c r="E47" s="301" t="s">
        <v>109</v>
      </c>
      <c r="F47" s="302">
        <v>17.899999999999999</v>
      </c>
      <c r="G47" s="303">
        <v>66.7</v>
      </c>
      <c r="H47" s="303">
        <v>122</v>
      </c>
      <c r="I47" s="303">
        <v>103.7</v>
      </c>
      <c r="J47" s="303">
        <v>211.89999999999998</v>
      </c>
      <c r="K47" s="303">
        <v>135.80000000000001</v>
      </c>
      <c r="L47" s="303">
        <v>70</v>
      </c>
      <c r="M47" s="303">
        <v>80</v>
      </c>
      <c r="N47" s="303">
        <v>70</v>
      </c>
      <c r="O47" s="303">
        <v>0</v>
      </c>
      <c r="P47" s="303">
        <v>0</v>
      </c>
      <c r="Q47" s="303">
        <v>0</v>
      </c>
      <c r="R47" s="304">
        <v>878</v>
      </c>
      <c r="S47" s="305">
        <v>2000</v>
      </c>
      <c r="T47" s="364">
        <f t="shared" si="0"/>
        <v>0.439</v>
      </c>
      <c r="U47" s="307">
        <v>6</v>
      </c>
      <c r="V47" s="308">
        <v>13</v>
      </c>
      <c r="W47" s="308">
        <v>22</v>
      </c>
      <c r="X47" s="308">
        <v>12</v>
      </c>
      <c r="Y47" s="308">
        <v>20</v>
      </c>
      <c r="Z47" s="308">
        <v>12</v>
      </c>
      <c r="AA47" s="308">
        <v>10</v>
      </c>
      <c r="AB47" s="308">
        <v>6</v>
      </c>
      <c r="AC47" s="308">
        <v>7</v>
      </c>
      <c r="AD47" s="308">
        <v>0</v>
      </c>
      <c r="AE47" s="308">
        <v>0</v>
      </c>
      <c r="AF47" s="308">
        <v>0</v>
      </c>
      <c r="AG47" s="309">
        <v>108</v>
      </c>
      <c r="AH47" s="310">
        <v>4</v>
      </c>
      <c r="AI47" s="311">
        <v>22</v>
      </c>
      <c r="AJ47" s="311">
        <v>18</v>
      </c>
      <c r="AK47" s="311">
        <v>23</v>
      </c>
      <c r="AL47" s="311">
        <v>28</v>
      </c>
      <c r="AM47" s="311">
        <v>18</v>
      </c>
      <c r="AN47" s="311">
        <v>10</v>
      </c>
      <c r="AO47" s="311">
        <v>10</v>
      </c>
      <c r="AP47" s="311">
        <v>10</v>
      </c>
      <c r="AQ47" s="311">
        <v>0</v>
      </c>
      <c r="AR47" s="311">
        <v>0</v>
      </c>
      <c r="AS47" s="311">
        <v>0</v>
      </c>
      <c r="AT47" s="312">
        <v>143</v>
      </c>
      <c r="AU47" s="313">
        <v>250</v>
      </c>
      <c r="AV47" s="363" t="s">
        <v>1338</v>
      </c>
    </row>
    <row r="48" spans="1:48">
      <c r="A48" s="298">
        <v>45</v>
      </c>
      <c r="B48" s="299"/>
      <c r="C48" s="300" t="s">
        <v>1056</v>
      </c>
      <c r="D48" s="300" t="s">
        <v>1057</v>
      </c>
      <c r="E48" s="301" t="s">
        <v>1148</v>
      </c>
      <c r="F48" s="302">
        <v>31</v>
      </c>
      <c r="G48" s="303">
        <v>124</v>
      </c>
      <c r="H48" s="303">
        <v>39</v>
      </c>
      <c r="I48" s="303">
        <v>61</v>
      </c>
      <c r="J48" s="303">
        <v>44</v>
      </c>
      <c r="K48" s="303">
        <v>103</v>
      </c>
      <c r="L48" s="303">
        <v>44</v>
      </c>
      <c r="M48" s="303">
        <v>50</v>
      </c>
      <c r="N48" s="303">
        <v>105</v>
      </c>
      <c r="O48" s="303">
        <v>157</v>
      </c>
      <c r="P48" s="303">
        <v>25</v>
      </c>
      <c r="Q48" s="303">
        <v>53.5</v>
      </c>
      <c r="R48" s="304">
        <v>836.5</v>
      </c>
      <c r="S48" s="305">
        <v>1800</v>
      </c>
      <c r="T48" s="364">
        <f t="shared" si="0"/>
        <v>0.4647222222222222</v>
      </c>
      <c r="U48" s="307">
        <v>5</v>
      </c>
      <c r="V48" s="308">
        <v>11</v>
      </c>
      <c r="W48" s="308">
        <v>6</v>
      </c>
      <c r="X48" s="308">
        <v>6</v>
      </c>
      <c r="Y48" s="308">
        <v>6</v>
      </c>
      <c r="Z48" s="308">
        <v>7</v>
      </c>
      <c r="AA48" s="308">
        <v>5</v>
      </c>
      <c r="AB48" s="308">
        <v>5</v>
      </c>
      <c r="AC48" s="308">
        <v>10</v>
      </c>
      <c r="AD48" s="308">
        <v>14</v>
      </c>
      <c r="AE48" s="308">
        <v>3</v>
      </c>
      <c r="AF48" s="308">
        <v>8</v>
      </c>
      <c r="AG48" s="309">
        <v>86</v>
      </c>
      <c r="AH48" s="310">
        <v>0</v>
      </c>
      <c r="AI48" s="311">
        <v>0</v>
      </c>
      <c r="AJ48" s="311">
        <v>0</v>
      </c>
      <c r="AK48" s="311">
        <v>0</v>
      </c>
      <c r="AL48" s="311">
        <v>0</v>
      </c>
      <c r="AM48" s="311">
        <v>0</v>
      </c>
      <c r="AN48" s="311">
        <v>0</v>
      </c>
      <c r="AO48" s="311">
        <v>0</v>
      </c>
      <c r="AP48" s="311">
        <v>0</v>
      </c>
      <c r="AQ48" s="311">
        <v>0</v>
      </c>
      <c r="AR48" s="311">
        <v>0</v>
      </c>
      <c r="AS48" s="311">
        <v>0</v>
      </c>
      <c r="AT48" s="312">
        <v>0</v>
      </c>
      <c r="AU48" s="313"/>
      <c r="AV48" s="363" t="s">
        <v>1348</v>
      </c>
    </row>
    <row r="49" spans="1:48">
      <c r="A49" s="298">
        <v>46</v>
      </c>
      <c r="B49" s="299"/>
      <c r="C49" s="300" t="s">
        <v>1459</v>
      </c>
      <c r="D49" s="300" t="s">
        <v>1457</v>
      </c>
      <c r="E49" s="301" t="s">
        <v>1458</v>
      </c>
      <c r="F49" s="302">
        <v>82.5</v>
      </c>
      <c r="G49" s="303">
        <v>81</v>
      </c>
      <c r="H49" s="303">
        <v>63.199999999999996</v>
      </c>
      <c r="I49" s="303">
        <v>47.699999999999996</v>
      </c>
      <c r="J49" s="303">
        <v>74.400000000000006</v>
      </c>
      <c r="K49" s="303">
        <v>58.999999999999993</v>
      </c>
      <c r="L49" s="303">
        <v>62.1</v>
      </c>
      <c r="M49" s="303">
        <v>47.3</v>
      </c>
      <c r="N49" s="303">
        <v>58.4</v>
      </c>
      <c r="O49" s="303">
        <v>104.89999999999999</v>
      </c>
      <c r="P49" s="303">
        <v>77.400000000000006</v>
      </c>
      <c r="Q49" s="303">
        <v>70.100000000000009</v>
      </c>
      <c r="R49" s="304">
        <v>827.99999999999989</v>
      </c>
      <c r="S49" s="305">
        <v>900</v>
      </c>
      <c r="T49" s="364">
        <f t="shared" si="0"/>
        <v>0.91999999999999993</v>
      </c>
      <c r="U49" s="307">
        <v>19</v>
      </c>
      <c r="V49" s="308">
        <v>20</v>
      </c>
      <c r="W49" s="308">
        <v>15</v>
      </c>
      <c r="X49" s="308">
        <v>12</v>
      </c>
      <c r="Y49" s="308">
        <v>19</v>
      </c>
      <c r="Z49" s="308">
        <v>17</v>
      </c>
      <c r="AA49" s="308">
        <v>20</v>
      </c>
      <c r="AB49" s="308">
        <v>15</v>
      </c>
      <c r="AC49" s="308">
        <v>20</v>
      </c>
      <c r="AD49" s="308">
        <v>24</v>
      </c>
      <c r="AE49" s="308">
        <v>16</v>
      </c>
      <c r="AF49" s="308">
        <v>20</v>
      </c>
      <c r="AG49" s="309">
        <v>217</v>
      </c>
      <c r="AH49" s="310">
        <v>8</v>
      </c>
      <c r="AI49" s="311">
        <v>12</v>
      </c>
      <c r="AJ49" s="311">
        <v>12</v>
      </c>
      <c r="AK49" s="311">
        <v>5</v>
      </c>
      <c r="AL49" s="311">
        <v>12</v>
      </c>
      <c r="AM49" s="311">
        <v>12</v>
      </c>
      <c r="AN49" s="311">
        <v>13</v>
      </c>
      <c r="AO49" s="311">
        <v>7</v>
      </c>
      <c r="AP49" s="311">
        <v>7</v>
      </c>
      <c r="AQ49" s="311">
        <v>14</v>
      </c>
      <c r="AR49" s="311">
        <v>10</v>
      </c>
      <c r="AS49" s="311">
        <v>8</v>
      </c>
      <c r="AT49" s="312">
        <v>120</v>
      </c>
      <c r="AU49" s="313">
        <v>180</v>
      </c>
      <c r="AV49" s="363" t="s">
        <v>1471</v>
      </c>
    </row>
    <row r="50" spans="1:48">
      <c r="A50" s="298">
        <v>47</v>
      </c>
      <c r="B50" s="299"/>
      <c r="C50" s="300" t="s">
        <v>937</v>
      </c>
      <c r="D50" s="300" t="s">
        <v>938</v>
      </c>
      <c r="E50" s="301" t="s">
        <v>109</v>
      </c>
      <c r="F50" s="302">
        <v>88.5</v>
      </c>
      <c r="G50" s="303">
        <v>46</v>
      </c>
      <c r="H50" s="303">
        <v>49</v>
      </c>
      <c r="I50" s="303">
        <v>101</v>
      </c>
      <c r="J50" s="303">
        <v>135</v>
      </c>
      <c r="K50" s="303">
        <v>25</v>
      </c>
      <c r="L50" s="303">
        <v>30.5</v>
      </c>
      <c r="M50" s="303">
        <v>76</v>
      </c>
      <c r="N50" s="303">
        <v>92</v>
      </c>
      <c r="O50" s="303">
        <v>47.5</v>
      </c>
      <c r="P50" s="303">
        <v>69</v>
      </c>
      <c r="Q50" s="303">
        <v>27</v>
      </c>
      <c r="R50" s="304">
        <v>786.5</v>
      </c>
      <c r="S50" s="305">
        <v>800</v>
      </c>
      <c r="T50" s="364">
        <f t="shared" si="0"/>
        <v>0.98312500000000003</v>
      </c>
      <c r="U50" s="307">
        <v>6</v>
      </c>
      <c r="V50" s="308">
        <v>6</v>
      </c>
      <c r="W50" s="308">
        <v>5</v>
      </c>
      <c r="X50" s="308">
        <v>9</v>
      </c>
      <c r="Y50" s="308">
        <v>8</v>
      </c>
      <c r="Z50" s="308">
        <v>5</v>
      </c>
      <c r="AA50" s="308">
        <v>5</v>
      </c>
      <c r="AB50" s="308">
        <v>6</v>
      </c>
      <c r="AC50" s="308">
        <v>5</v>
      </c>
      <c r="AD50" s="308">
        <v>8</v>
      </c>
      <c r="AE50" s="308">
        <v>7</v>
      </c>
      <c r="AF50" s="308">
        <v>3</v>
      </c>
      <c r="AG50" s="309">
        <v>73</v>
      </c>
      <c r="AH50" s="310">
        <v>0</v>
      </c>
      <c r="AI50" s="311">
        <v>0</v>
      </c>
      <c r="AJ50" s="311">
        <v>0</v>
      </c>
      <c r="AK50" s="311">
        <v>0</v>
      </c>
      <c r="AL50" s="311">
        <v>0</v>
      </c>
      <c r="AM50" s="311">
        <v>0</v>
      </c>
      <c r="AN50" s="311">
        <v>0</v>
      </c>
      <c r="AO50" s="311">
        <v>0</v>
      </c>
      <c r="AP50" s="311">
        <v>0</v>
      </c>
      <c r="AQ50" s="311">
        <v>0</v>
      </c>
      <c r="AR50" s="311">
        <v>0</v>
      </c>
      <c r="AS50" s="311">
        <v>0</v>
      </c>
      <c r="AT50" s="312">
        <v>0</v>
      </c>
      <c r="AU50" s="313">
        <v>0</v>
      </c>
      <c r="AV50" s="363" t="s">
        <v>1350</v>
      </c>
    </row>
    <row r="51" spans="1:48">
      <c r="A51" s="298">
        <v>48</v>
      </c>
      <c r="B51" s="299"/>
      <c r="C51" s="300" t="s">
        <v>846</v>
      </c>
      <c r="D51" s="300" t="s">
        <v>251</v>
      </c>
      <c r="E51" s="301" t="s">
        <v>1434</v>
      </c>
      <c r="F51" s="302">
        <v>33</v>
      </c>
      <c r="G51" s="303">
        <v>55</v>
      </c>
      <c r="H51" s="303">
        <v>77.2</v>
      </c>
      <c r="I51" s="303">
        <v>70.5</v>
      </c>
      <c r="J51" s="303">
        <v>44.3</v>
      </c>
      <c r="K51" s="303">
        <v>50</v>
      </c>
      <c r="L51" s="303">
        <v>69.3</v>
      </c>
      <c r="M51" s="303">
        <v>59</v>
      </c>
      <c r="N51" s="303">
        <v>79.099999999999994</v>
      </c>
      <c r="O51" s="303">
        <v>113.2</v>
      </c>
      <c r="P51" s="303">
        <v>65.2</v>
      </c>
      <c r="Q51" s="303">
        <v>67.2</v>
      </c>
      <c r="R51" s="304">
        <v>783.00000000000011</v>
      </c>
      <c r="S51" s="305">
        <v>700</v>
      </c>
      <c r="T51" s="364">
        <f t="shared" si="0"/>
        <v>1.1185714285714288</v>
      </c>
      <c r="U51" s="307">
        <v>4</v>
      </c>
      <c r="V51" s="308">
        <v>8</v>
      </c>
      <c r="W51" s="308">
        <v>6</v>
      </c>
      <c r="X51" s="308">
        <v>4</v>
      </c>
      <c r="Y51" s="308">
        <v>7</v>
      </c>
      <c r="Z51" s="308">
        <v>5</v>
      </c>
      <c r="AA51" s="308">
        <v>7</v>
      </c>
      <c r="AB51" s="308">
        <v>7</v>
      </c>
      <c r="AC51" s="308">
        <v>8</v>
      </c>
      <c r="AD51" s="308">
        <v>10</v>
      </c>
      <c r="AE51" s="308">
        <v>6</v>
      </c>
      <c r="AF51" s="308">
        <v>8</v>
      </c>
      <c r="AG51" s="309">
        <v>80</v>
      </c>
      <c r="AH51" s="310">
        <v>4</v>
      </c>
      <c r="AI51" s="311">
        <v>5</v>
      </c>
      <c r="AJ51" s="311">
        <v>8</v>
      </c>
      <c r="AK51" s="311">
        <v>9</v>
      </c>
      <c r="AL51" s="311">
        <v>6</v>
      </c>
      <c r="AM51" s="311">
        <v>11</v>
      </c>
      <c r="AN51" s="311">
        <v>7</v>
      </c>
      <c r="AO51" s="311">
        <v>6</v>
      </c>
      <c r="AP51" s="311">
        <v>7</v>
      </c>
      <c r="AQ51" s="311">
        <v>11</v>
      </c>
      <c r="AR51" s="311">
        <v>7</v>
      </c>
      <c r="AS51" s="311">
        <v>6</v>
      </c>
      <c r="AT51" s="312">
        <v>87</v>
      </c>
      <c r="AU51" s="313">
        <v>120</v>
      </c>
      <c r="AV51" s="363" t="s">
        <v>1343</v>
      </c>
    </row>
    <row r="52" spans="1:48">
      <c r="A52" s="298">
        <v>49</v>
      </c>
      <c r="B52" s="299" t="s">
        <v>308</v>
      </c>
      <c r="C52" s="300" t="s">
        <v>1461</v>
      </c>
      <c r="D52" s="300" t="s">
        <v>1460</v>
      </c>
      <c r="E52" s="301" t="s">
        <v>1450</v>
      </c>
      <c r="F52" s="302">
        <v>82.5</v>
      </c>
      <c r="G52" s="303">
        <v>120.5</v>
      </c>
      <c r="H52" s="303">
        <v>53.2</v>
      </c>
      <c r="I52" s="303">
        <v>52</v>
      </c>
      <c r="J52" s="303">
        <v>62.5</v>
      </c>
      <c r="K52" s="303">
        <v>119</v>
      </c>
      <c r="L52" s="303">
        <v>20</v>
      </c>
      <c r="M52" s="303">
        <v>120</v>
      </c>
      <c r="N52" s="303">
        <v>0</v>
      </c>
      <c r="O52" s="303">
        <v>96</v>
      </c>
      <c r="P52" s="303">
        <v>0</v>
      </c>
      <c r="Q52" s="303">
        <v>0</v>
      </c>
      <c r="R52" s="304">
        <v>725.7</v>
      </c>
      <c r="S52" s="305">
        <v>1500</v>
      </c>
      <c r="T52" s="364">
        <f t="shared" si="0"/>
        <v>0.48380000000000001</v>
      </c>
      <c r="U52" s="307">
        <v>10</v>
      </c>
      <c r="V52" s="308">
        <v>12</v>
      </c>
      <c r="W52" s="308">
        <v>8</v>
      </c>
      <c r="X52" s="308">
        <v>5</v>
      </c>
      <c r="Y52" s="308">
        <v>9</v>
      </c>
      <c r="Z52" s="308">
        <v>6</v>
      </c>
      <c r="AA52" s="308">
        <v>3</v>
      </c>
      <c r="AB52" s="308">
        <v>12</v>
      </c>
      <c r="AC52" s="308"/>
      <c r="AD52" s="308">
        <v>13</v>
      </c>
      <c r="AE52" s="308">
        <v>0</v>
      </c>
      <c r="AF52" s="308"/>
      <c r="AG52" s="309">
        <v>78</v>
      </c>
      <c r="AH52" s="310">
        <v>0</v>
      </c>
      <c r="AI52" s="311">
        <v>0</v>
      </c>
      <c r="AJ52" s="311">
        <v>0</v>
      </c>
      <c r="AK52" s="311">
        <v>8</v>
      </c>
      <c r="AL52" s="311">
        <v>17</v>
      </c>
      <c r="AM52" s="311">
        <v>19</v>
      </c>
      <c r="AN52" s="311">
        <v>0</v>
      </c>
      <c r="AO52" s="311">
        <v>0</v>
      </c>
      <c r="AP52" s="311"/>
      <c r="AQ52" s="311">
        <v>13</v>
      </c>
      <c r="AR52" s="311">
        <v>0</v>
      </c>
      <c r="AS52" s="311"/>
      <c r="AT52" s="312">
        <v>57</v>
      </c>
      <c r="AU52" s="313">
        <v>150</v>
      </c>
      <c r="AV52" s="363" t="s">
        <v>1472</v>
      </c>
    </row>
    <row r="53" spans="1:48">
      <c r="A53" s="314">
        <v>50</v>
      </c>
      <c r="B53" s="315"/>
      <c r="C53" s="316" t="s">
        <v>1464</v>
      </c>
      <c r="D53" s="316" t="s">
        <v>1462</v>
      </c>
      <c r="E53" s="317" t="s">
        <v>1463</v>
      </c>
      <c r="F53" s="318">
        <v>119.99999999999999</v>
      </c>
      <c r="G53" s="319">
        <v>120</v>
      </c>
      <c r="H53" s="319">
        <v>65.099999999999994</v>
      </c>
      <c r="I53" s="319">
        <v>50.599999999999994</v>
      </c>
      <c r="J53" s="319">
        <v>71.2</v>
      </c>
      <c r="K53" s="319">
        <v>42.2</v>
      </c>
      <c r="L53" s="319">
        <v>51.400000000000006</v>
      </c>
      <c r="M53" s="319">
        <v>48.9</v>
      </c>
      <c r="N53" s="319">
        <v>18.799999999999997</v>
      </c>
      <c r="O53" s="319">
        <v>38.200000000000003</v>
      </c>
      <c r="P53" s="319">
        <v>51.099999999999994</v>
      </c>
      <c r="Q53" s="319">
        <v>20.5</v>
      </c>
      <c r="R53" s="320">
        <v>698</v>
      </c>
      <c r="S53" s="321">
        <v>1000</v>
      </c>
      <c r="T53" s="365">
        <f t="shared" si="0"/>
        <v>0.69799999999999995</v>
      </c>
      <c r="U53" s="323">
        <v>15</v>
      </c>
      <c r="V53" s="324">
        <v>16</v>
      </c>
      <c r="W53" s="324">
        <v>8</v>
      </c>
      <c r="X53" s="324">
        <v>8</v>
      </c>
      <c r="Y53" s="324">
        <v>14</v>
      </c>
      <c r="Z53" s="324">
        <v>8</v>
      </c>
      <c r="AA53" s="324">
        <v>11</v>
      </c>
      <c r="AB53" s="324">
        <v>10</v>
      </c>
      <c r="AC53" s="324">
        <v>4</v>
      </c>
      <c r="AD53" s="324">
        <v>7</v>
      </c>
      <c r="AE53" s="324">
        <v>10</v>
      </c>
      <c r="AF53" s="324">
        <v>4</v>
      </c>
      <c r="AG53" s="325">
        <v>115</v>
      </c>
      <c r="AH53" s="326">
        <v>0</v>
      </c>
      <c r="AI53" s="327">
        <v>0</v>
      </c>
      <c r="AJ53" s="327">
        <v>0</v>
      </c>
      <c r="AK53" s="327">
        <v>0</v>
      </c>
      <c r="AL53" s="327">
        <v>0</v>
      </c>
      <c r="AM53" s="327">
        <v>0</v>
      </c>
      <c r="AN53" s="327">
        <v>0</v>
      </c>
      <c r="AO53" s="327">
        <v>0</v>
      </c>
      <c r="AP53" s="327">
        <v>0</v>
      </c>
      <c r="AQ53" s="327">
        <v>0</v>
      </c>
      <c r="AR53" s="327">
        <v>0</v>
      </c>
      <c r="AS53" s="327">
        <v>0</v>
      </c>
      <c r="AT53" s="328">
        <v>0</v>
      </c>
      <c r="AU53" s="329">
        <v>100</v>
      </c>
      <c r="AV53" s="363" t="s">
        <v>1473</v>
      </c>
    </row>
    <row r="54" spans="1:48">
      <c r="A54" s="298">
        <v>51</v>
      </c>
      <c r="B54" s="299" t="s">
        <v>308</v>
      </c>
      <c r="C54" s="300" t="s">
        <v>1269</v>
      </c>
      <c r="D54" s="300" t="s">
        <v>1270</v>
      </c>
      <c r="E54" s="301" t="s">
        <v>1455</v>
      </c>
      <c r="F54" s="302">
        <v>30</v>
      </c>
      <c r="G54" s="303">
        <v>60</v>
      </c>
      <c r="H54" s="303">
        <v>40</v>
      </c>
      <c r="I54" s="303">
        <v>80</v>
      </c>
      <c r="J54" s="303">
        <v>76</v>
      </c>
      <c r="K54" s="303">
        <v>50</v>
      </c>
      <c r="L54" s="303">
        <v>40.5</v>
      </c>
      <c r="M54" s="303">
        <v>15</v>
      </c>
      <c r="N54" s="303">
        <v>15</v>
      </c>
      <c r="O54" s="303">
        <v>139.5</v>
      </c>
      <c r="P54" s="303">
        <v>68.5</v>
      </c>
      <c r="Q54" s="303">
        <v>50</v>
      </c>
      <c r="R54" s="304">
        <v>664.5</v>
      </c>
      <c r="S54" s="305">
        <v>1200</v>
      </c>
      <c r="T54" s="364">
        <f t="shared" si="0"/>
        <v>0.55374999999999996</v>
      </c>
      <c r="U54" s="307">
        <v>3</v>
      </c>
      <c r="V54" s="308">
        <v>6</v>
      </c>
      <c r="W54" s="308">
        <v>5</v>
      </c>
      <c r="X54" s="308">
        <v>9</v>
      </c>
      <c r="Y54" s="308">
        <v>7</v>
      </c>
      <c r="Z54" s="308">
        <v>8</v>
      </c>
      <c r="AA54" s="308">
        <v>6</v>
      </c>
      <c r="AB54" s="308">
        <v>3</v>
      </c>
      <c r="AC54" s="308">
        <v>3</v>
      </c>
      <c r="AD54" s="308">
        <v>15</v>
      </c>
      <c r="AE54" s="308">
        <v>9</v>
      </c>
      <c r="AF54" s="308">
        <v>7</v>
      </c>
      <c r="AG54" s="309">
        <v>81</v>
      </c>
      <c r="AH54" s="310">
        <v>3</v>
      </c>
      <c r="AI54" s="311">
        <v>6</v>
      </c>
      <c r="AJ54" s="311">
        <v>4</v>
      </c>
      <c r="AK54" s="311">
        <v>9</v>
      </c>
      <c r="AL54" s="311">
        <v>7</v>
      </c>
      <c r="AM54" s="311">
        <v>8</v>
      </c>
      <c r="AN54" s="311">
        <v>4</v>
      </c>
      <c r="AO54" s="311">
        <v>2</v>
      </c>
      <c r="AP54" s="311">
        <v>2</v>
      </c>
      <c r="AQ54" s="311">
        <v>13</v>
      </c>
      <c r="AR54" s="311">
        <v>10</v>
      </c>
      <c r="AS54" s="311">
        <v>5</v>
      </c>
      <c r="AT54" s="312">
        <v>73</v>
      </c>
      <c r="AU54" s="313">
        <v>120</v>
      </c>
      <c r="AV54" s="363" t="s">
        <v>1333</v>
      </c>
    </row>
    <row r="55" spans="1:48">
      <c r="A55" s="298">
        <v>52</v>
      </c>
      <c r="B55" s="299"/>
      <c r="C55" s="300" t="s">
        <v>816</v>
      </c>
      <c r="D55" s="300" t="s">
        <v>232</v>
      </c>
      <c r="E55" s="301" t="s">
        <v>302</v>
      </c>
      <c r="F55" s="302">
        <v>24.4</v>
      </c>
      <c r="G55" s="303">
        <v>52.1</v>
      </c>
      <c r="H55" s="303">
        <v>94.7</v>
      </c>
      <c r="I55" s="303">
        <v>77.900000000000006</v>
      </c>
      <c r="J55" s="303">
        <v>80.400000000000006</v>
      </c>
      <c r="K55" s="303">
        <v>108.1</v>
      </c>
      <c r="L55" s="303">
        <v>117.69999999999999</v>
      </c>
      <c r="M55" s="303">
        <v>55.4</v>
      </c>
      <c r="N55" s="303">
        <v>7</v>
      </c>
      <c r="O55" s="303">
        <v>7</v>
      </c>
      <c r="P55" s="303">
        <v>0</v>
      </c>
      <c r="Q55" s="303">
        <v>39.700000000000003</v>
      </c>
      <c r="R55" s="304">
        <v>664.4</v>
      </c>
      <c r="S55" s="305">
        <v>700</v>
      </c>
      <c r="T55" s="364">
        <f t="shared" si="0"/>
        <v>0.94914285714285707</v>
      </c>
      <c r="U55" s="307">
        <v>3</v>
      </c>
      <c r="V55" s="308">
        <v>5</v>
      </c>
      <c r="W55" s="308">
        <v>13</v>
      </c>
      <c r="X55" s="308">
        <v>12</v>
      </c>
      <c r="Y55" s="308">
        <v>12</v>
      </c>
      <c r="Z55" s="308">
        <v>14</v>
      </c>
      <c r="AA55" s="308">
        <v>15</v>
      </c>
      <c r="AB55" s="308">
        <v>7</v>
      </c>
      <c r="AC55" s="308">
        <v>1</v>
      </c>
      <c r="AD55" s="308">
        <v>1</v>
      </c>
      <c r="AE55" s="308">
        <v>0</v>
      </c>
      <c r="AF55" s="308">
        <v>5</v>
      </c>
      <c r="AG55" s="309">
        <v>88</v>
      </c>
      <c r="AH55" s="310">
        <v>0</v>
      </c>
      <c r="AI55" s="311">
        <v>0</v>
      </c>
      <c r="AJ55" s="311">
        <v>0</v>
      </c>
      <c r="AK55" s="311">
        <v>0</v>
      </c>
      <c r="AL55" s="311">
        <v>0</v>
      </c>
      <c r="AM55" s="311">
        <v>0</v>
      </c>
      <c r="AN55" s="311">
        <v>0</v>
      </c>
      <c r="AO55" s="311">
        <v>0</v>
      </c>
      <c r="AP55" s="311">
        <v>0</v>
      </c>
      <c r="AQ55" s="311">
        <v>0</v>
      </c>
      <c r="AR55" s="311">
        <v>0</v>
      </c>
      <c r="AS55" s="311">
        <v>0</v>
      </c>
      <c r="AT55" s="312">
        <v>0</v>
      </c>
      <c r="AU55" s="313">
        <v>0</v>
      </c>
      <c r="AV55" s="363" t="s">
        <v>1393</v>
      </c>
    </row>
    <row r="56" spans="1:48">
      <c r="A56" s="298">
        <v>53</v>
      </c>
      <c r="B56" s="299" t="s">
        <v>308</v>
      </c>
      <c r="C56" s="300" t="s">
        <v>311</v>
      </c>
      <c r="D56" s="300" t="s">
        <v>121</v>
      </c>
      <c r="E56" s="301" t="s">
        <v>109</v>
      </c>
      <c r="F56" s="302">
        <v>45</v>
      </c>
      <c r="G56" s="303">
        <v>65</v>
      </c>
      <c r="H56" s="303">
        <v>45</v>
      </c>
      <c r="I56" s="303">
        <v>42</v>
      </c>
      <c r="J56" s="303">
        <v>42</v>
      </c>
      <c r="K56" s="303">
        <v>78</v>
      </c>
      <c r="L56" s="303">
        <v>42</v>
      </c>
      <c r="M56" s="303">
        <v>60</v>
      </c>
      <c r="N56" s="303">
        <v>63</v>
      </c>
      <c r="O56" s="303">
        <v>40</v>
      </c>
      <c r="P56" s="303">
        <v>72</v>
      </c>
      <c r="Q56" s="303">
        <v>63</v>
      </c>
      <c r="R56" s="304">
        <v>657</v>
      </c>
      <c r="S56" s="305">
        <v>600</v>
      </c>
      <c r="T56" s="364">
        <f t="shared" si="0"/>
        <v>1.095</v>
      </c>
      <c r="U56" s="307">
        <v>9</v>
      </c>
      <c r="V56" s="308">
        <v>7</v>
      </c>
      <c r="W56" s="308">
        <v>8</v>
      </c>
      <c r="X56" s="308">
        <v>6</v>
      </c>
      <c r="Y56" s="308">
        <v>6</v>
      </c>
      <c r="Z56" s="308">
        <v>5</v>
      </c>
      <c r="AA56" s="308">
        <v>6</v>
      </c>
      <c r="AB56" s="308">
        <v>9</v>
      </c>
      <c r="AC56" s="308">
        <v>6</v>
      </c>
      <c r="AD56" s="308">
        <v>4</v>
      </c>
      <c r="AE56" s="308">
        <v>7</v>
      </c>
      <c r="AF56" s="308">
        <v>9</v>
      </c>
      <c r="AG56" s="309">
        <v>82</v>
      </c>
      <c r="AH56" s="310">
        <v>0</v>
      </c>
      <c r="AI56" s="311">
        <v>0</v>
      </c>
      <c r="AJ56" s="311">
        <v>0</v>
      </c>
      <c r="AK56" s="311">
        <v>0</v>
      </c>
      <c r="AL56" s="311">
        <v>0</v>
      </c>
      <c r="AM56" s="311">
        <v>0</v>
      </c>
      <c r="AN56" s="311">
        <v>0</v>
      </c>
      <c r="AO56" s="311">
        <v>0</v>
      </c>
      <c r="AP56" s="311">
        <v>0</v>
      </c>
      <c r="AQ56" s="311">
        <v>0</v>
      </c>
      <c r="AR56" s="311">
        <v>0</v>
      </c>
      <c r="AS56" s="311">
        <v>0</v>
      </c>
      <c r="AT56" s="312">
        <v>0</v>
      </c>
      <c r="AU56" s="313">
        <v>0</v>
      </c>
      <c r="AV56" s="363" t="s">
        <v>1351</v>
      </c>
    </row>
    <row r="57" spans="1:48">
      <c r="A57" s="298">
        <v>54</v>
      </c>
      <c r="B57" s="299"/>
      <c r="C57" s="300" t="s">
        <v>857</v>
      </c>
      <c r="D57" s="300" t="s">
        <v>136</v>
      </c>
      <c r="E57" s="301" t="s">
        <v>1452</v>
      </c>
      <c r="F57" s="302">
        <v>40</v>
      </c>
      <c r="G57" s="303">
        <v>78</v>
      </c>
      <c r="H57" s="303">
        <v>24.5</v>
      </c>
      <c r="I57" s="303">
        <v>53.3</v>
      </c>
      <c r="J57" s="303">
        <v>76.699999999999989</v>
      </c>
      <c r="K57" s="303">
        <v>50</v>
      </c>
      <c r="L57" s="303">
        <v>74.3</v>
      </c>
      <c r="M57" s="303">
        <v>67</v>
      </c>
      <c r="N57" s="303">
        <v>67.900000000000006</v>
      </c>
      <c r="O57" s="303">
        <v>76.7</v>
      </c>
      <c r="P57" s="303">
        <v>34.6</v>
      </c>
      <c r="Q57" s="303">
        <v>10</v>
      </c>
      <c r="R57" s="304">
        <v>653.00000000000011</v>
      </c>
      <c r="S57" s="305">
        <v>1000</v>
      </c>
      <c r="T57" s="364">
        <f t="shared" si="0"/>
        <v>0.65300000000000014</v>
      </c>
      <c r="U57" s="307">
        <v>4</v>
      </c>
      <c r="V57" s="308">
        <v>8</v>
      </c>
      <c r="W57" s="308">
        <v>3</v>
      </c>
      <c r="X57" s="308">
        <v>6</v>
      </c>
      <c r="Y57" s="308">
        <v>10</v>
      </c>
      <c r="Z57" s="308">
        <v>5</v>
      </c>
      <c r="AA57" s="308">
        <v>9</v>
      </c>
      <c r="AB57" s="308">
        <v>8</v>
      </c>
      <c r="AC57" s="308">
        <v>12</v>
      </c>
      <c r="AD57" s="308">
        <v>8</v>
      </c>
      <c r="AE57" s="308">
        <v>6</v>
      </c>
      <c r="AF57" s="308">
        <v>2</v>
      </c>
      <c r="AG57" s="309">
        <v>81</v>
      </c>
      <c r="AH57" s="310">
        <v>4</v>
      </c>
      <c r="AI57" s="311">
        <v>8</v>
      </c>
      <c r="AJ57" s="311">
        <v>3</v>
      </c>
      <c r="AK57" s="311">
        <v>5</v>
      </c>
      <c r="AL57" s="311">
        <v>8</v>
      </c>
      <c r="AM57" s="311">
        <v>5</v>
      </c>
      <c r="AN57" s="311">
        <v>8</v>
      </c>
      <c r="AO57" s="311">
        <v>7</v>
      </c>
      <c r="AP57" s="311">
        <v>7</v>
      </c>
      <c r="AQ57" s="311">
        <v>8</v>
      </c>
      <c r="AR57" s="311">
        <v>4</v>
      </c>
      <c r="AS57" s="311">
        <v>1</v>
      </c>
      <c r="AT57" s="312">
        <v>68</v>
      </c>
      <c r="AU57" s="313">
        <v>100</v>
      </c>
      <c r="AV57" s="363" t="s">
        <v>1344</v>
      </c>
    </row>
    <row r="58" spans="1:48">
      <c r="A58" s="298">
        <v>55</v>
      </c>
      <c r="B58" s="299"/>
      <c r="C58" s="300" t="s">
        <v>1145</v>
      </c>
      <c r="D58" s="300" t="s">
        <v>1146</v>
      </c>
      <c r="E58" s="301" t="s">
        <v>109</v>
      </c>
      <c r="F58" s="302">
        <v>11</v>
      </c>
      <c r="G58" s="303">
        <v>20</v>
      </c>
      <c r="H58" s="303">
        <v>0</v>
      </c>
      <c r="I58" s="303">
        <v>11</v>
      </c>
      <c r="J58" s="303">
        <v>0</v>
      </c>
      <c r="K58" s="303">
        <v>47</v>
      </c>
      <c r="L58" s="303">
        <v>62</v>
      </c>
      <c r="M58" s="303">
        <v>106</v>
      </c>
      <c r="N58" s="303">
        <v>93</v>
      </c>
      <c r="O58" s="303">
        <v>139</v>
      </c>
      <c r="P58" s="303">
        <v>91</v>
      </c>
      <c r="Q58" s="303">
        <v>66</v>
      </c>
      <c r="R58" s="304">
        <v>646</v>
      </c>
      <c r="S58" s="305">
        <v>1200</v>
      </c>
      <c r="T58" s="364">
        <f t="shared" si="0"/>
        <v>0.53833333333333333</v>
      </c>
      <c r="U58" s="307">
        <v>1</v>
      </c>
      <c r="V58" s="308">
        <v>2</v>
      </c>
      <c r="W58" s="308">
        <v>0</v>
      </c>
      <c r="X58" s="308">
        <v>1</v>
      </c>
      <c r="Y58" s="308">
        <v>0</v>
      </c>
      <c r="Z58" s="308">
        <v>5</v>
      </c>
      <c r="AA58" s="308">
        <v>6</v>
      </c>
      <c r="AB58" s="308">
        <v>10</v>
      </c>
      <c r="AC58" s="308">
        <v>8</v>
      </c>
      <c r="AD58" s="308">
        <v>9</v>
      </c>
      <c r="AE58" s="308">
        <v>6</v>
      </c>
      <c r="AF58" s="308">
        <v>5</v>
      </c>
      <c r="AG58" s="309">
        <v>53</v>
      </c>
      <c r="AH58" s="310">
        <v>1</v>
      </c>
      <c r="AI58" s="311">
        <v>3</v>
      </c>
      <c r="AJ58" s="311">
        <v>0</v>
      </c>
      <c r="AK58" s="311">
        <v>1</v>
      </c>
      <c r="AL58" s="311">
        <v>6</v>
      </c>
      <c r="AM58" s="311">
        <v>8</v>
      </c>
      <c r="AN58" s="311">
        <v>7</v>
      </c>
      <c r="AO58" s="311">
        <v>12</v>
      </c>
      <c r="AP58" s="311">
        <v>10</v>
      </c>
      <c r="AQ58" s="311">
        <v>15</v>
      </c>
      <c r="AR58" s="311">
        <v>10</v>
      </c>
      <c r="AS58" s="311">
        <v>7</v>
      </c>
      <c r="AT58" s="312">
        <v>80</v>
      </c>
      <c r="AU58" s="313">
        <v>120</v>
      </c>
      <c r="AV58" s="363" t="s">
        <v>1324</v>
      </c>
    </row>
    <row r="59" spans="1:48">
      <c r="A59" s="298">
        <v>56</v>
      </c>
      <c r="B59" s="299"/>
      <c r="C59" s="300" t="s">
        <v>912</v>
      </c>
      <c r="D59" s="300" t="s">
        <v>913</v>
      </c>
      <c r="E59" s="301" t="s">
        <v>109</v>
      </c>
      <c r="F59" s="302">
        <v>90</v>
      </c>
      <c r="G59" s="303">
        <v>90</v>
      </c>
      <c r="H59" s="303">
        <v>44</v>
      </c>
      <c r="I59" s="303">
        <v>0</v>
      </c>
      <c r="J59" s="303">
        <v>86</v>
      </c>
      <c r="K59" s="303">
        <v>152</v>
      </c>
      <c r="L59" s="303">
        <v>165</v>
      </c>
      <c r="M59" s="303">
        <v>0</v>
      </c>
      <c r="N59" s="303">
        <v>0</v>
      </c>
      <c r="O59" s="303">
        <v>0</v>
      </c>
      <c r="P59" s="303">
        <v>0</v>
      </c>
      <c r="Q59" s="303">
        <v>0</v>
      </c>
      <c r="R59" s="304">
        <v>627</v>
      </c>
      <c r="S59" s="305">
        <v>1500</v>
      </c>
      <c r="T59" s="364">
        <f t="shared" si="0"/>
        <v>0.41799999999999998</v>
      </c>
      <c r="U59" s="307">
        <v>14</v>
      </c>
      <c r="V59" s="308">
        <v>14</v>
      </c>
      <c r="W59" s="308">
        <v>5</v>
      </c>
      <c r="X59" s="308">
        <v>0</v>
      </c>
      <c r="Y59" s="308">
        <v>7</v>
      </c>
      <c r="Z59" s="308">
        <v>16</v>
      </c>
      <c r="AA59" s="308">
        <v>18</v>
      </c>
      <c r="AB59" s="308"/>
      <c r="AC59" s="308"/>
      <c r="AD59" s="308">
        <v>0</v>
      </c>
      <c r="AE59" s="308">
        <v>0</v>
      </c>
      <c r="AF59" s="308">
        <v>0</v>
      </c>
      <c r="AG59" s="309">
        <v>74</v>
      </c>
      <c r="AH59" s="310">
        <v>0</v>
      </c>
      <c r="AI59" s="311">
        <v>0</v>
      </c>
      <c r="AJ59" s="311">
        <v>0</v>
      </c>
      <c r="AK59" s="311">
        <v>0</v>
      </c>
      <c r="AL59" s="311">
        <v>0</v>
      </c>
      <c r="AM59" s="311">
        <v>0</v>
      </c>
      <c r="AN59" s="311">
        <v>0</v>
      </c>
      <c r="AO59" s="311"/>
      <c r="AP59" s="311"/>
      <c r="AQ59" s="311">
        <v>0</v>
      </c>
      <c r="AR59" s="311">
        <v>0</v>
      </c>
      <c r="AS59" s="311">
        <v>0</v>
      </c>
      <c r="AT59" s="312">
        <v>0</v>
      </c>
      <c r="AU59" s="313">
        <v>150</v>
      </c>
      <c r="AV59" s="363" t="s">
        <v>912</v>
      </c>
    </row>
    <row r="60" spans="1:48">
      <c r="A60" s="298">
        <v>57</v>
      </c>
      <c r="B60" s="299"/>
      <c r="C60" s="300" t="s">
        <v>854</v>
      </c>
      <c r="D60" s="300" t="s">
        <v>144</v>
      </c>
      <c r="E60" s="301" t="s">
        <v>109</v>
      </c>
      <c r="F60" s="302">
        <v>73.900000000000006</v>
      </c>
      <c r="G60" s="303">
        <v>165.9</v>
      </c>
      <c r="H60" s="303">
        <v>30.6</v>
      </c>
      <c r="I60" s="303">
        <v>36</v>
      </c>
      <c r="J60" s="303">
        <v>102.6</v>
      </c>
      <c r="K60" s="303">
        <v>52.7</v>
      </c>
      <c r="L60" s="303">
        <v>26.799999999999997</v>
      </c>
      <c r="M60" s="303">
        <v>10.5</v>
      </c>
      <c r="N60" s="303">
        <v>6</v>
      </c>
      <c r="O60" s="303">
        <v>29.7</v>
      </c>
      <c r="P60" s="303">
        <v>24.9</v>
      </c>
      <c r="Q60" s="303">
        <v>54.9</v>
      </c>
      <c r="R60" s="304">
        <v>614.5</v>
      </c>
      <c r="S60" s="305">
        <v>1000</v>
      </c>
      <c r="T60" s="364">
        <f t="shared" si="0"/>
        <v>0.61450000000000005</v>
      </c>
      <c r="U60" s="307">
        <v>8</v>
      </c>
      <c r="V60" s="308">
        <v>13</v>
      </c>
      <c r="W60" s="308">
        <v>5</v>
      </c>
      <c r="X60" s="308">
        <v>3</v>
      </c>
      <c r="Y60" s="308">
        <v>10</v>
      </c>
      <c r="Z60" s="308">
        <v>5</v>
      </c>
      <c r="AA60" s="308">
        <v>5</v>
      </c>
      <c r="AB60" s="308">
        <v>2</v>
      </c>
      <c r="AC60" s="308">
        <v>1</v>
      </c>
      <c r="AD60" s="308">
        <v>3</v>
      </c>
      <c r="AE60" s="308">
        <v>5</v>
      </c>
      <c r="AF60" s="308">
        <v>6</v>
      </c>
      <c r="AG60" s="309">
        <v>66</v>
      </c>
      <c r="AH60" s="310">
        <v>11</v>
      </c>
      <c r="AI60" s="311">
        <v>25</v>
      </c>
      <c r="AJ60" s="311">
        <v>11</v>
      </c>
      <c r="AK60" s="311">
        <v>6</v>
      </c>
      <c r="AL60" s="311">
        <v>14</v>
      </c>
      <c r="AM60" s="311">
        <v>10</v>
      </c>
      <c r="AN60" s="311">
        <v>7</v>
      </c>
      <c r="AO60" s="311">
        <v>1</v>
      </c>
      <c r="AP60" s="311">
        <v>3</v>
      </c>
      <c r="AQ60" s="311">
        <v>6</v>
      </c>
      <c r="AR60" s="311">
        <v>8</v>
      </c>
      <c r="AS60" s="311">
        <v>9</v>
      </c>
      <c r="AT60" s="312">
        <v>111</v>
      </c>
      <c r="AU60" s="313">
        <v>300</v>
      </c>
      <c r="AV60" s="363" t="s">
        <v>1349</v>
      </c>
    </row>
    <row r="61" spans="1:48">
      <c r="A61" s="298">
        <v>58</v>
      </c>
      <c r="B61" s="299"/>
      <c r="C61" s="300" t="s">
        <v>864</v>
      </c>
      <c r="D61" s="300" t="s">
        <v>146</v>
      </c>
      <c r="E61" s="301" t="s">
        <v>109</v>
      </c>
      <c r="F61" s="302">
        <v>74.7</v>
      </c>
      <c r="G61" s="303">
        <v>65.900000000000006</v>
      </c>
      <c r="H61" s="303">
        <v>65.400000000000006</v>
      </c>
      <c r="I61" s="303">
        <v>42.5</v>
      </c>
      <c r="J61" s="303">
        <v>37.299999999999997</v>
      </c>
      <c r="K61" s="303">
        <v>78.7</v>
      </c>
      <c r="L61" s="303">
        <v>45.1</v>
      </c>
      <c r="M61" s="303">
        <v>57.099999999999994</v>
      </c>
      <c r="N61" s="303">
        <v>26</v>
      </c>
      <c r="O61" s="303">
        <v>34.700000000000003</v>
      </c>
      <c r="P61" s="303">
        <v>30.3</v>
      </c>
      <c r="Q61" s="303">
        <v>22.3</v>
      </c>
      <c r="R61" s="304">
        <v>580</v>
      </c>
      <c r="S61" s="305">
        <v>700</v>
      </c>
      <c r="T61" s="364">
        <f t="shared" si="0"/>
        <v>0.82857142857142863</v>
      </c>
      <c r="U61" s="307">
        <v>8</v>
      </c>
      <c r="V61" s="308">
        <v>6</v>
      </c>
      <c r="W61" s="308">
        <v>12</v>
      </c>
      <c r="X61" s="308">
        <v>6</v>
      </c>
      <c r="Y61" s="308">
        <v>10</v>
      </c>
      <c r="Z61" s="308">
        <v>12</v>
      </c>
      <c r="AA61" s="308">
        <v>10</v>
      </c>
      <c r="AB61" s="308">
        <v>9</v>
      </c>
      <c r="AC61" s="308">
        <v>4</v>
      </c>
      <c r="AD61" s="308">
        <v>5</v>
      </c>
      <c r="AE61" s="308">
        <v>4</v>
      </c>
      <c r="AF61" s="308">
        <v>3</v>
      </c>
      <c r="AG61" s="309">
        <v>89</v>
      </c>
      <c r="AH61" s="310">
        <v>0</v>
      </c>
      <c r="AI61" s="311">
        <v>0</v>
      </c>
      <c r="AJ61" s="311">
        <v>0</v>
      </c>
      <c r="AK61" s="311">
        <v>0</v>
      </c>
      <c r="AL61" s="311">
        <v>0</v>
      </c>
      <c r="AM61" s="311">
        <v>0</v>
      </c>
      <c r="AN61" s="311">
        <v>0</v>
      </c>
      <c r="AO61" s="311">
        <v>0</v>
      </c>
      <c r="AP61" s="311">
        <v>0</v>
      </c>
      <c r="AQ61" s="311">
        <v>0</v>
      </c>
      <c r="AR61" s="311">
        <v>0</v>
      </c>
      <c r="AS61" s="311">
        <v>0</v>
      </c>
      <c r="AT61" s="312">
        <v>0</v>
      </c>
      <c r="AU61" s="313">
        <v>0</v>
      </c>
      <c r="AV61" s="363" t="s">
        <v>1355</v>
      </c>
    </row>
    <row r="62" spans="1:48">
      <c r="A62" s="298">
        <v>59</v>
      </c>
      <c r="B62" s="299"/>
      <c r="C62" s="300" t="s">
        <v>1150</v>
      </c>
      <c r="D62" s="300" t="s">
        <v>1151</v>
      </c>
      <c r="E62" s="301" t="s">
        <v>109</v>
      </c>
      <c r="F62" s="302">
        <v>82</v>
      </c>
      <c r="G62" s="303">
        <v>43</v>
      </c>
      <c r="H62" s="303">
        <v>16</v>
      </c>
      <c r="I62" s="303">
        <v>5</v>
      </c>
      <c r="J62" s="303">
        <v>50</v>
      </c>
      <c r="K62" s="303">
        <v>82</v>
      </c>
      <c r="L62" s="303">
        <v>35</v>
      </c>
      <c r="M62" s="303">
        <v>10</v>
      </c>
      <c r="N62" s="303">
        <v>61</v>
      </c>
      <c r="O62" s="303">
        <v>74</v>
      </c>
      <c r="P62" s="303">
        <v>52</v>
      </c>
      <c r="Q62" s="303">
        <v>68</v>
      </c>
      <c r="R62" s="304">
        <v>578</v>
      </c>
      <c r="S62" s="305">
        <v>600</v>
      </c>
      <c r="T62" s="364">
        <f t="shared" si="0"/>
        <v>0.96333333333333337</v>
      </c>
      <c r="U62" s="307">
        <v>13</v>
      </c>
      <c r="V62" s="308">
        <v>7</v>
      </c>
      <c r="W62" s="308">
        <v>3</v>
      </c>
      <c r="X62" s="308">
        <v>1</v>
      </c>
      <c r="Y62" s="308">
        <v>7</v>
      </c>
      <c r="Z62" s="308">
        <v>10</v>
      </c>
      <c r="AA62" s="308">
        <v>4</v>
      </c>
      <c r="AB62" s="308">
        <v>1</v>
      </c>
      <c r="AC62" s="308">
        <v>7</v>
      </c>
      <c r="AD62" s="308">
        <v>11</v>
      </c>
      <c r="AE62" s="308">
        <v>5</v>
      </c>
      <c r="AF62" s="308">
        <v>8</v>
      </c>
      <c r="AG62" s="309">
        <v>77</v>
      </c>
      <c r="AH62" s="310">
        <v>0</v>
      </c>
      <c r="AI62" s="311">
        <v>0</v>
      </c>
      <c r="AJ62" s="311">
        <v>0</v>
      </c>
      <c r="AK62" s="311">
        <v>0</v>
      </c>
      <c r="AL62" s="311">
        <v>0</v>
      </c>
      <c r="AM62" s="311">
        <v>0</v>
      </c>
      <c r="AN62" s="311">
        <v>0</v>
      </c>
      <c r="AO62" s="311">
        <v>0</v>
      </c>
      <c r="AP62" s="311">
        <v>0</v>
      </c>
      <c r="AQ62" s="311">
        <v>0</v>
      </c>
      <c r="AR62" s="311">
        <v>0</v>
      </c>
      <c r="AS62" s="311">
        <v>0</v>
      </c>
      <c r="AT62" s="312">
        <v>0</v>
      </c>
      <c r="AU62" s="313">
        <v>0</v>
      </c>
      <c r="AV62" s="363" t="s">
        <v>1329</v>
      </c>
    </row>
    <row r="63" spans="1:48">
      <c r="A63" s="314">
        <v>60</v>
      </c>
      <c r="B63" s="315"/>
      <c r="C63" s="316" t="s">
        <v>844</v>
      </c>
      <c r="D63" s="316" t="s">
        <v>129</v>
      </c>
      <c r="E63" s="317" t="s">
        <v>109</v>
      </c>
      <c r="F63" s="318">
        <v>74</v>
      </c>
      <c r="G63" s="319">
        <v>85</v>
      </c>
      <c r="H63" s="319">
        <v>55</v>
      </c>
      <c r="I63" s="319">
        <v>55</v>
      </c>
      <c r="J63" s="319">
        <v>40</v>
      </c>
      <c r="K63" s="319">
        <v>40</v>
      </c>
      <c r="L63" s="319">
        <v>35</v>
      </c>
      <c r="M63" s="319">
        <v>33</v>
      </c>
      <c r="N63" s="319">
        <v>35</v>
      </c>
      <c r="O63" s="319">
        <v>36</v>
      </c>
      <c r="P63" s="319">
        <v>40</v>
      </c>
      <c r="Q63" s="319">
        <v>40</v>
      </c>
      <c r="R63" s="320">
        <v>568</v>
      </c>
      <c r="S63" s="321">
        <v>600</v>
      </c>
      <c r="T63" s="365">
        <f t="shared" si="0"/>
        <v>0.94666666666666666</v>
      </c>
      <c r="U63" s="323">
        <v>15</v>
      </c>
      <c r="V63" s="324">
        <v>10</v>
      </c>
      <c r="W63" s="324">
        <v>14</v>
      </c>
      <c r="X63" s="324">
        <v>13</v>
      </c>
      <c r="Y63" s="324">
        <v>8</v>
      </c>
      <c r="Z63" s="324">
        <v>10</v>
      </c>
      <c r="AA63" s="324">
        <v>7</v>
      </c>
      <c r="AB63" s="324">
        <v>5</v>
      </c>
      <c r="AC63" s="324">
        <v>7</v>
      </c>
      <c r="AD63" s="324">
        <v>10</v>
      </c>
      <c r="AE63" s="324">
        <v>10</v>
      </c>
      <c r="AF63" s="324">
        <v>10</v>
      </c>
      <c r="AG63" s="325">
        <v>119</v>
      </c>
      <c r="AH63" s="326">
        <v>0</v>
      </c>
      <c r="AI63" s="327">
        <v>0</v>
      </c>
      <c r="AJ63" s="327">
        <v>0</v>
      </c>
      <c r="AK63" s="327">
        <v>0</v>
      </c>
      <c r="AL63" s="327">
        <v>0</v>
      </c>
      <c r="AM63" s="327">
        <v>0</v>
      </c>
      <c r="AN63" s="327">
        <v>0</v>
      </c>
      <c r="AO63" s="327">
        <v>0</v>
      </c>
      <c r="AP63" s="327">
        <v>0</v>
      </c>
      <c r="AQ63" s="327">
        <v>0</v>
      </c>
      <c r="AR63" s="327">
        <v>0</v>
      </c>
      <c r="AS63" s="327">
        <v>0</v>
      </c>
      <c r="AT63" s="328">
        <v>0</v>
      </c>
      <c r="AU63" s="329">
        <v>0</v>
      </c>
      <c r="AV63" s="363" t="s">
        <v>1372</v>
      </c>
    </row>
    <row r="64" spans="1:48">
      <c r="A64" s="298">
        <v>61</v>
      </c>
      <c r="B64" s="299"/>
      <c r="C64" s="300" t="s">
        <v>1466</v>
      </c>
      <c r="D64" s="300" t="s">
        <v>1465</v>
      </c>
      <c r="E64" s="301" t="s">
        <v>109</v>
      </c>
      <c r="F64" s="302">
        <v>0</v>
      </c>
      <c r="G64" s="303">
        <v>40.5</v>
      </c>
      <c r="H64" s="303">
        <v>18.899999999999999</v>
      </c>
      <c r="I64" s="303">
        <v>45</v>
      </c>
      <c r="J64" s="303">
        <v>163.60000000000002</v>
      </c>
      <c r="K64" s="303">
        <v>150.4</v>
      </c>
      <c r="L64" s="303">
        <v>129.19999999999999</v>
      </c>
      <c r="M64" s="303">
        <v>0</v>
      </c>
      <c r="N64" s="303">
        <v>10</v>
      </c>
      <c r="O64" s="303">
        <v>0</v>
      </c>
      <c r="P64" s="303">
        <v>10</v>
      </c>
      <c r="Q64" s="303">
        <v>0</v>
      </c>
      <c r="R64" s="304">
        <v>567.59999999999991</v>
      </c>
      <c r="S64" s="305">
        <v>1000</v>
      </c>
      <c r="T64" s="364">
        <f t="shared" si="0"/>
        <v>0.56759999999999988</v>
      </c>
      <c r="U64" s="307"/>
      <c r="V64" s="308">
        <v>6</v>
      </c>
      <c r="W64" s="308">
        <v>3</v>
      </c>
      <c r="X64" s="308">
        <v>6</v>
      </c>
      <c r="Y64" s="308">
        <v>17</v>
      </c>
      <c r="Z64" s="308">
        <v>24</v>
      </c>
      <c r="AA64" s="308">
        <v>22</v>
      </c>
      <c r="AB64" s="308">
        <v>0</v>
      </c>
      <c r="AC64" s="308">
        <v>1</v>
      </c>
      <c r="AD64" s="308">
        <v>0</v>
      </c>
      <c r="AE64" s="308">
        <v>2</v>
      </c>
      <c r="AF64" s="308"/>
      <c r="AG64" s="309">
        <v>81</v>
      </c>
      <c r="AH64" s="310"/>
      <c r="AI64" s="311">
        <v>5</v>
      </c>
      <c r="AJ64" s="311">
        <v>5</v>
      </c>
      <c r="AK64" s="311">
        <v>5</v>
      </c>
      <c r="AL64" s="311">
        <v>29</v>
      </c>
      <c r="AM64" s="311">
        <v>21</v>
      </c>
      <c r="AN64" s="311">
        <v>20</v>
      </c>
      <c r="AO64" s="311">
        <v>0</v>
      </c>
      <c r="AP64" s="311">
        <v>1</v>
      </c>
      <c r="AQ64" s="311">
        <v>0</v>
      </c>
      <c r="AR64" s="311">
        <v>2</v>
      </c>
      <c r="AS64" s="311"/>
      <c r="AT64" s="312">
        <v>88</v>
      </c>
      <c r="AU64" s="313">
        <v>0</v>
      </c>
      <c r="AV64" s="363" t="s">
        <v>1474</v>
      </c>
    </row>
    <row r="65" spans="1:48">
      <c r="A65" s="298">
        <v>62</v>
      </c>
      <c r="B65" s="299"/>
      <c r="C65" s="300" t="s">
        <v>1155</v>
      </c>
      <c r="D65" s="300" t="s">
        <v>1156</v>
      </c>
      <c r="E65" s="301" t="s">
        <v>109</v>
      </c>
      <c r="F65" s="302">
        <v>32</v>
      </c>
      <c r="G65" s="303">
        <v>32</v>
      </c>
      <c r="H65" s="303">
        <v>33</v>
      </c>
      <c r="I65" s="303">
        <v>45</v>
      </c>
      <c r="J65" s="303">
        <v>40</v>
      </c>
      <c r="K65" s="303">
        <v>54</v>
      </c>
      <c r="L65" s="303">
        <v>45</v>
      </c>
      <c r="M65" s="303">
        <v>36</v>
      </c>
      <c r="N65" s="303">
        <v>52</v>
      </c>
      <c r="O65" s="303">
        <v>41</v>
      </c>
      <c r="P65" s="303">
        <v>49</v>
      </c>
      <c r="Q65" s="303">
        <v>46</v>
      </c>
      <c r="R65" s="304">
        <v>505</v>
      </c>
      <c r="S65" s="305">
        <v>700</v>
      </c>
      <c r="T65" s="364">
        <f t="shared" si="0"/>
        <v>0.72142857142857142</v>
      </c>
      <c r="U65" s="307">
        <v>7</v>
      </c>
      <c r="V65" s="308">
        <v>9</v>
      </c>
      <c r="W65" s="308">
        <v>8</v>
      </c>
      <c r="X65" s="308">
        <v>6</v>
      </c>
      <c r="Y65" s="308">
        <v>7</v>
      </c>
      <c r="Z65" s="308">
        <v>7</v>
      </c>
      <c r="AA65" s="308">
        <v>7</v>
      </c>
      <c r="AB65" s="308">
        <v>7</v>
      </c>
      <c r="AC65" s="308">
        <v>7</v>
      </c>
      <c r="AD65" s="308">
        <v>8</v>
      </c>
      <c r="AE65" s="308">
        <v>7</v>
      </c>
      <c r="AF65" s="308">
        <v>8</v>
      </c>
      <c r="AG65" s="309">
        <v>88</v>
      </c>
      <c r="AH65" s="310">
        <v>0</v>
      </c>
      <c r="AI65" s="311">
        <v>0</v>
      </c>
      <c r="AJ65" s="311">
        <v>0</v>
      </c>
      <c r="AK65" s="311">
        <v>0</v>
      </c>
      <c r="AL65" s="311">
        <v>0</v>
      </c>
      <c r="AM65" s="311">
        <v>0</v>
      </c>
      <c r="AN65" s="311">
        <v>0</v>
      </c>
      <c r="AO65" s="311">
        <v>0</v>
      </c>
      <c r="AP65" s="311">
        <v>0</v>
      </c>
      <c r="AQ65" s="311">
        <v>0</v>
      </c>
      <c r="AR65" s="311">
        <v>0</v>
      </c>
      <c r="AS65" s="311">
        <v>0</v>
      </c>
      <c r="AT65" s="312">
        <v>0</v>
      </c>
      <c r="AU65" s="313">
        <v>0</v>
      </c>
      <c r="AV65" s="363" t="s">
        <v>1382</v>
      </c>
    </row>
    <row r="66" spans="1:48">
      <c r="A66" s="298">
        <v>63</v>
      </c>
      <c r="B66" s="299"/>
      <c r="C66" s="300" t="s">
        <v>1263</v>
      </c>
      <c r="D66" s="300" t="s">
        <v>1264</v>
      </c>
      <c r="E66" s="301" t="s">
        <v>109</v>
      </c>
      <c r="F66" s="302">
        <v>35.1</v>
      </c>
      <c r="G66" s="303">
        <v>48.400000000000006</v>
      </c>
      <c r="H66" s="303">
        <v>52.5</v>
      </c>
      <c r="I66" s="303">
        <v>36.9</v>
      </c>
      <c r="J66" s="303">
        <v>31.1</v>
      </c>
      <c r="K66" s="303">
        <v>26.2</v>
      </c>
      <c r="L66" s="303">
        <v>30</v>
      </c>
      <c r="M66" s="303">
        <v>46.1</v>
      </c>
      <c r="N66" s="303">
        <v>54.8</v>
      </c>
      <c r="O66" s="303">
        <v>49.5</v>
      </c>
      <c r="P66" s="303">
        <v>36.1</v>
      </c>
      <c r="Q66" s="303">
        <v>47</v>
      </c>
      <c r="R66" s="304">
        <v>493.70000000000005</v>
      </c>
      <c r="S66" s="305">
        <v>1500</v>
      </c>
      <c r="T66" s="364">
        <f t="shared" si="0"/>
        <v>0.32913333333333339</v>
      </c>
      <c r="U66" s="307">
        <v>3</v>
      </c>
      <c r="V66" s="308">
        <v>4</v>
      </c>
      <c r="W66" s="308">
        <v>4</v>
      </c>
      <c r="X66" s="308">
        <v>4</v>
      </c>
      <c r="Y66" s="308">
        <v>6</v>
      </c>
      <c r="Z66" s="308">
        <v>3</v>
      </c>
      <c r="AA66" s="308">
        <v>2</v>
      </c>
      <c r="AB66" s="308">
        <v>3</v>
      </c>
      <c r="AC66" s="308">
        <v>5</v>
      </c>
      <c r="AD66" s="308">
        <v>5</v>
      </c>
      <c r="AE66" s="308">
        <v>4</v>
      </c>
      <c r="AF66" s="308">
        <v>6</v>
      </c>
      <c r="AG66" s="309">
        <v>49</v>
      </c>
      <c r="AH66" s="310">
        <v>5</v>
      </c>
      <c r="AI66" s="311">
        <v>5</v>
      </c>
      <c r="AJ66" s="311">
        <v>5</v>
      </c>
      <c r="AK66" s="311">
        <v>5</v>
      </c>
      <c r="AL66" s="311">
        <v>6</v>
      </c>
      <c r="AM66" s="311">
        <v>3</v>
      </c>
      <c r="AN66" s="311">
        <v>4</v>
      </c>
      <c r="AO66" s="311">
        <v>4</v>
      </c>
      <c r="AP66" s="311">
        <v>6</v>
      </c>
      <c r="AQ66" s="311">
        <v>5</v>
      </c>
      <c r="AR66" s="311">
        <v>4</v>
      </c>
      <c r="AS66" s="311">
        <v>8</v>
      </c>
      <c r="AT66" s="312">
        <v>60</v>
      </c>
      <c r="AU66" s="313">
        <v>150</v>
      </c>
      <c r="AV66" s="363" t="s">
        <v>1322</v>
      </c>
    </row>
    <row r="67" spans="1:48">
      <c r="A67" s="298">
        <v>64</v>
      </c>
      <c r="B67" s="299"/>
      <c r="C67" s="300" t="s">
        <v>1261</v>
      </c>
      <c r="D67" s="300" t="s">
        <v>1262</v>
      </c>
      <c r="E67" s="301" t="s">
        <v>1245</v>
      </c>
      <c r="F67" s="302">
        <v>7</v>
      </c>
      <c r="G67" s="303">
        <v>15</v>
      </c>
      <c r="H67" s="303">
        <v>20.5</v>
      </c>
      <c r="I67" s="303">
        <v>24</v>
      </c>
      <c r="J67" s="303">
        <v>65</v>
      </c>
      <c r="K67" s="303">
        <v>28.5</v>
      </c>
      <c r="L67" s="303">
        <v>51.7</v>
      </c>
      <c r="M67" s="303">
        <v>105.5</v>
      </c>
      <c r="N67" s="303">
        <v>61.5</v>
      </c>
      <c r="O67" s="303">
        <v>68.099999999999994</v>
      </c>
      <c r="P67" s="303">
        <v>18</v>
      </c>
      <c r="Q67" s="303">
        <v>11</v>
      </c>
      <c r="R67" s="304">
        <v>475.79999999999995</v>
      </c>
      <c r="S67" s="305">
        <v>777</v>
      </c>
      <c r="T67" s="364">
        <f t="shared" si="0"/>
        <v>0.61235521235521229</v>
      </c>
      <c r="U67" s="307">
        <v>1</v>
      </c>
      <c r="V67" s="308">
        <v>4</v>
      </c>
      <c r="W67" s="308">
        <v>3</v>
      </c>
      <c r="X67" s="308">
        <v>4</v>
      </c>
      <c r="Y67" s="308">
        <v>10</v>
      </c>
      <c r="Z67" s="308">
        <v>5</v>
      </c>
      <c r="AA67" s="308">
        <v>9</v>
      </c>
      <c r="AB67" s="308">
        <v>11</v>
      </c>
      <c r="AC67" s="308">
        <v>7</v>
      </c>
      <c r="AD67" s="308">
        <v>7</v>
      </c>
      <c r="AE67" s="308">
        <v>4</v>
      </c>
      <c r="AF67" s="308">
        <v>3</v>
      </c>
      <c r="AG67" s="309">
        <v>68</v>
      </c>
      <c r="AH67" s="310">
        <v>0</v>
      </c>
      <c r="AI67" s="311">
        <v>0</v>
      </c>
      <c r="AJ67" s="311">
        <v>0</v>
      </c>
      <c r="AK67" s="311">
        <v>0</v>
      </c>
      <c r="AL67" s="311">
        <v>0</v>
      </c>
      <c r="AM67" s="311">
        <v>0</v>
      </c>
      <c r="AN67" s="311">
        <v>0</v>
      </c>
      <c r="AO67" s="311">
        <v>0</v>
      </c>
      <c r="AP67" s="311">
        <v>0</v>
      </c>
      <c r="AQ67" s="311">
        <v>0</v>
      </c>
      <c r="AR67" s="311">
        <v>0</v>
      </c>
      <c r="AS67" s="311">
        <v>0</v>
      </c>
      <c r="AT67" s="312">
        <v>0</v>
      </c>
      <c r="AU67" s="313">
        <v>0</v>
      </c>
      <c r="AV67" s="363" t="s">
        <v>1311</v>
      </c>
    </row>
    <row r="68" spans="1:48">
      <c r="A68" s="298">
        <v>65</v>
      </c>
      <c r="B68" s="299"/>
      <c r="C68" s="300" t="s">
        <v>584</v>
      </c>
      <c r="D68" s="300" t="s">
        <v>131</v>
      </c>
      <c r="E68" s="301" t="s">
        <v>132</v>
      </c>
      <c r="F68" s="302">
        <v>16</v>
      </c>
      <c r="G68" s="303">
        <v>29</v>
      </c>
      <c r="H68" s="303">
        <v>34</v>
      </c>
      <c r="I68" s="303">
        <v>30</v>
      </c>
      <c r="J68" s="303">
        <v>34</v>
      </c>
      <c r="K68" s="303">
        <v>87</v>
      </c>
      <c r="L68" s="303">
        <v>21</v>
      </c>
      <c r="M68" s="303">
        <v>42</v>
      </c>
      <c r="N68" s="303">
        <v>24</v>
      </c>
      <c r="O68" s="303">
        <v>75</v>
      </c>
      <c r="P68" s="303">
        <v>28</v>
      </c>
      <c r="Q68" s="303">
        <v>39</v>
      </c>
      <c r="R68" s="304">
        <v>459</v>
      </c>
      <c r="S68" s="305">
        <v>1000</v>
      </c>
      <c r="T68" s="364">
        <f t="shared" si="0"/>
        <v>0.45900000000000002</v>
      </c>
      <c r="U68" s="307">
        <v>2</v>
      </c>
      <c r="V68" s="308">
        <v>3</v>
      </c>
      <c r="W68" s="308">
        <v>3</v>
      </c>
      <c r="X68" s="308">
        <v>3</v>
      </c>
      <c r="Y68" s="308">
        <v>4</v>
      </c>
      <c r="Z68" s="308">
        <v>9</v>
      </c>
      <c r="AA68" s="308">
        <v>3</v>
      </c>
      <c r="AB68" s="308">
        <v>5</v>
      </c>
      <c r="AC68" s="308">
        <v>4</v>
      </c>
      <c r="AD68" s="308">
        <v>10</v>
      </c>
      <c r="AE68" s="308">
        <v>3</v>
      </c>
      <c r="AF68" s="308">
        <v>4</v>
      </c>
      <c r="AG68" s="309">
        <v>53</v>
      </c>
      <c r="AH68" s="310">
        <v>3</v>
      </c>
      <c r="AI68" s="311">
        <v>4</v>
      </c>
      <c r="AJ68" s="311">
        <v>4</v>
      </c>
      <c r="AK68" s="311">
        <v>4</v>
      </c>
      <c r="AL68" s="311">
        <v>5</v>
      </c>
      <c r="AM68" s="311">
        <v>12</v>
      </c>
      <c r="AN68" s="311">
        <v>3</v>
      </c>
      <c r="AO68" s="311">
        <v>6</v>
      </c>
      <c r="AP68" s="311">
        <v>5</v>
      </c>
      <c r="AQ68" s="311">
        <v>15</v>
      </c>
      <c r="AR68" s="311">
        <v>4</v>
      </c>
      <c r="AS68" s="311">
        <v>6</v>
      </c>
      <c r="AT68" s="312">
        <v>71</v>
      </c>
      <c r="AU68" s="313">
        <v>1200</v>
      </c>
      <c r="AV68" s="363" t="s">
        <v>1345</v>
      </c>
    </row>
    <row r="69" spans="1:48">
      <c r="A69" s="298">
        <v>66</v>
      </c>
      <c r="B69" s="299"/>
      <c r="C69" s="300" t="s">
        <v>946</v>
      </c>
      <c r="D69" s="300" t="s">
        <v>947</v>
      </c>
      <c r="E69" s="301" t="s">
        <v>109</v>
      </c>
      <c r="F69" s="302">
        <v>22</v>
      </c>
      <c r="G69" s="303">
        <v>31</v>
      </c>
      <c r="H69" s="303">
        <v>42</v>
      </c>
      <c r="I69" s="303">
        <v>73</v>
      </c>
      <c r="J69" s="303">
        <v>42</v>
      </c>
      <c r="K69" s="303">
        <v>33</v>
      </c>
      <c r="L69" s="303">
        <v>23</v>
      </c>
      <c r="M69" s="303">
        <v>54</v>
      </c>
      <c r="N69" s="303">
        <v>59</v>
      </c>
      <c r="O69" s="303">
        <v>20</v>
      </c>
      <c r="P69" s="303">
        <v>10</v>
      </c>
      <c r="Q69" s="303">
        <v>26</v>
      </c>
      <c r="R69" s="304">
        <v>435</v>
      </c>
      <c r="S69" s="305">
        <v>500</v>
      </c>
      <c r="T69" s="364">
        <f t="shared" ref="T69:T103" si="1">R69/S69</f>
        <v>0.87</v>
      </c>
      <c r="U69" s="307">
        <v>2</v>
      </c>
      <c r="V69" s="308">
        <v>3</v>
      </c>
      <c r="W69" s="308">
        <v>5</v>
      </c>
      <c r="X69" s="308">
        <v>7</v>
      </c>
      <c r="Y69" s="308">
        <v>4</v>
      </c>
      <c r="Z69" s="308">
        <v>5</v>
      </c>
      <c r="AA69" s="308">
        <v>3</v>
      </c>
      <c r="AB69" s="308">
        <v>5</v>
      </c>
      <c r="AC69" s="308">
        <v>6</v>
      </c>
      <c r="AD69" s="308">
        <v>1</v>
      </c>
      <c r="AE69" s="308">
        <v>1</v>
      </c>
      <c r="AF69" s="308">
        <v>4</v>
      </c>
      <c r="AG69" s="309">
        <v>46</v>
      </c>
      <c r="AH69" s="310">
        <v>0</v>
      </c>
      <c r="AI69" s="311">
        <v>0</v>
      </c>
      <c r="AJ69" s="311">
        <v>0</v>
      </c>
      <c r="AK69" s="311">
        <v>0</v>
      </c>
      <c r="AL69" s="311">
        <v>0</v>
      </c>
      <c r="AM69" s="311">
        <v>0</v>
      </c>
      <c r="AN69" s="311">
        <v>0</v>
      </c>
      <c r="AO69" s="311">
        <v>0</v>
      </c>
      <c r="AP69" s="311">
        <v>0</v>
      </c>
      <c r="AQ69" s="311">
        <v>0</v>
      </c>
      <c r="AR69" s="311">
        <v>0</v>
      </c>
      <c r="AS69" s="311">
        <v>0</v>
      </c>
      <c r="AT69" s="312">
        <v>0</v>
      </c>
      <c r="AU69" s="313">
        <v>0</v>
      </c>
      <c r="AV69" s="363" t="s">
        <v>1361</v>
      </c>
    </row>
    <row r="70" spans="1:48">
      <c r="A70" s="298">
        <v>67</v>
      </c>
      <c r="B70" s="299"/>
      <c r="C70" s="300" t="s">
        <v>1468</v>
      </c>
      <c r="D70" s="300" t="s">
        <v>1467</v>
      </c>
      <c r="E70" s="301" t="s">
        <v>109</v>
      </c>
      <c r="F70" s="302">
        <v>0</v>
      </c>
      <c r="G70" s="303">
        <v>0</v>
      </c>
      <c r="H70" s="303">
        <v>37</v>
      </c>
      <c r="I70" s="303">
        <v>54</v>
      </c>
      <c r="J70" s="303">
        <v>66</v>
      </c>
      <c r="K70" s="303">
        <v>48.7</v>
      </c>
      <c r="L70" s="303">
        <v>65</v>
      </c>
      <c r="M70" s="303">
        <v>24</v>
      </c>
      <c r="N70" s="303">
        <v>42</v>
      </c>
      <c r="O70" s="303">
        <v>28</v>
      </c>
      <c r="P70" s="303">
        <v>31</v>
      </c>
      <c r="Q70" s="303">
        <v>28</v>
      </c>
      <c r="R70" s="304">
        <v>423.7</v>
      </c>
      <c r="S70" s="305">
        <v>500</v>
      </c>
      <c r="T70" s="364">
        <f t="shared" si="1"/>
        <v>0.84739999999999993</v>
      </c>
      <c r="U70" s="307"/>
      <c r="V70" s="308">
        <v>0</v>
      </c>
      <c r="W70" s="308">
        <v>6</v>
      </c>
      <c r="X70" s="308">
        <v>4</v>
      </c>
      <c r="Y70" s="308">
        <v>8</v>
      </c>
      <c r="Z70" s="308">
        <v>8</v>
      </c>
      <c r="AA70" s="308">
        <v>8</v>
      </c>
      <c r="AB70" s="308">
        <v>4</v>
      </c>
      <c r="AC70" s="308">
        <v>4</v>
      </c>
      <c r="AD70" s="308">
        <v>5</v>
      </c>
      <c r="AE70" s="308">
        <v>5</v>
      </c>
      <c r="AF70" s="308">
        <v>5</v>
      </c>
      <c r="AG70" s="309">
        <v>57</v>
      </c>
      <c r="AH70" s="310"/>
      <c r="AI70" s="311">
        <v>0</v>
      </c>
      <c r="AJ70" s="311">
        <v>4</v>
      </c>
      <c r="AK70" s="311">
        <v>6</v>
      </c>
      <c r="AL70" s="311">
        <v>8</v>
      </c>
      <c r="AM70" s="311">
        <v>6</v>
      </c>
      <c r="AN70" s="311">
        <v>6</v>
      </c>
      <c r="AO70" s="311">
        <v>3</v>
      </c>
      <c r="AP70" s="311">
        <v>5</v>
      </c>
      <c r="AQ70" s="311">
        <v>3</v>
      </c>
      <c r="AR70" s="311">
        <v>3</v>
      </c>
      <c r="AS70" s="311">
        <v>3</v>
      </c>
      <c r="AT70" s="312">
        <v>47</v>
      </c>
      <c r="AU70" s="313">
        <v>50</v>
      </c>
      <c r="AV70" s="363" t="s">
        <v>1475</v>
      </c>
    </row>
    <row r="71" spans="1:48">
      <c r="A71" s="298">
        <v>68</v>
      </c>
      <c r="B71" s="299"/>
      <c r="C71" s="300" t="s">
        <v>885</v>
      </c>
      <c r="D71" s="300" t="s">
        <v>159</v>
      </c>
      <c r="E71" s="301" t="s">
        <v>109</v>
      </c>
      <c r="F71" s="302">
        <v>36</v>
      </c>
      <c r="G71" s="303">
        <v>32</v>
      </c>
      <c r="H71" s="303">
        <v>21</v>
      </c>
      <c r="I71" s="303">
        <v>39</v>
      </c>
      <c r="J71" s="303">
        <v>20</v>
      </c>
      <c r="K71" s="303">
        <v>27</v>
      </c>
      <c r="L71" s="303">
        <v>40</v>
      </c>
      <c r="M71" s="303">
        <v>46</v>
      </c>
      <c r="N71" s="303">
        <v>40</v>
      </c>
      <c r="O71" s="303">
        <v>60</v>
      </c>
      <c r="P71" s="303">
        <v>28</v>
      </c>
      <c r="Q71" s="303">
        <v>30</v>
      </c>
      <c r="R71" s="304">
        <v>419</v>
      </c>
      <c r="S71" s="305">
        <v>365</v>
      </c>
      <c r="T71" s="364">
        <f t="shared" si="1"/>
        <v>1.1479452054794521</v>
      </c>
      <c r="U71" s="307">
        <v>9</v>
      </c>
      <c r="V71" s="308">
        <v>8</v>
      </c>
      <c r="W71" s="308">
        <v>7</v>
      </c>
      <c r="X71" s="308">
        <v>10</v>
      </c>
      <c r="Y71" s="308">
        <v>6</v>
      </c>
      <c r="Z71" s="308">
        <v>8</v>
      </c>
      <c r="AA71" s="308">
        <v>10</v>
      </c>
      <c r="AB71" s="308">
        <v>10</v>
      </c>
      <c r="AC71" s="308">
        <v>9</v>
      </c>
      <c r="AD71" s="308">
        <v>12</v>
      </c>
      <c r="AE71" s="308">
        <v>8</v>
      </c>
      <c r="AF71" s="308">
        <v>8</v>
      </c>
      <c r="AG71" s="309">
        <v>105</v>
      </c>
      <c r="AH71" s="310">
        <v>0</v>
      </c>
      <c r="AI71" s="311">
        <v>0</v>
      </c>
      <c r="AJ71" s="311">
        <v>0</v>
      </c>
      <c r="AK71" s="311">
        <v>0</v>
      </c>
      <c r="AL71" s="311">
        <v>0</v>
      </c>
      <c r="AM71" s="311">
        <v>0</v>
      </c>
      <c r="AN71" s="311">
        <v>0</v>
      </c>
      <c r="AO71" s="311">
        <v>0</v>
      </c>
      <c r="AP71" s="311">
        <v>0</v>
      </c>
      <c r="AQ71" s="311">
        <v>0</v>
      </c>
      <c r="AR71" s="311">
        <v>0</v>
      </c>
      <c r="AS71" s="311">
        <v>0</v>
      </c>
      <c r="AT71" s="312">
        <v>0</v>
      </c>
      <c r="AU71" s="313">
        <v>0</v>
      </c>
      <c r="AV71" s="363" t="s">
        <v>1375</v>
      </c>
    </row>
    <row r="72" spans="1:48">
      <c r="A72" s="298">
        <v>69</v>
      </c>
      <c r="B72" s="299"/>
      <c r="C72" s="300" t="s">
        <v>791</v>
      </c>
      <c r="D72" s="300" t="s">
        <v>792</v>
      </c>
      <c r="E72" s="301" t="s">
        <v>109</v>
      </c>
      <c r="F72" s="302">
        <v>17.600000000000001</v>
      </c>
      <c r="G72" s="303">
        <v>40.700000000000003</v>
      </c>
      <c r="H72" s="303">
        <v>38.299999999999997</v>
      </c>
      <c r="I72" s="303">
        <v>54.5</v>
      </c>
      <c r="J72" s="303">
        <v>49.900000000000006</v>
      </c>
      <c r="K72" s="303">
        <v>82.4</v>
      </c>
      <c r="L72" s="303">
        <v>48.7</v>
      </c>
      <c r="M72" s="303">
        <v>23.1</v>
      </c>
      <c r="N72" s="303">
        <v>12.5</v>
      </c>
      <c r="O72" s="303">
        <v>21.8</v>
      </c>
      <c r="P72" s="303">
        <v>19.3</v>
      </c>
      <c r="Q72" s="303">
        <v>9.3000000000000007</v>
      </c>
      <c r="R72" s="304">
        <v>418.1</v>
      </c>
      <c r="S72" s="305">
        <v>1200</v>
      </c>
      <c r="T72" s="364">
        <f t="shared" si="1"/>
        <v>0.34841666666666671</v>
      </c>
      <c r="U72" s="307">
        <v>2</v>
      </c>
      <c r="V72" s="308">
        <v>5</v>
      </c>
      <c r="W72" s="308">
        <v>5</v>
      </c>
      <c r="X72" s="308">
        <v>3</v>
      </c>
      <c r="Y72" s="308">
        <v>5</v>
      </c>
      <c r="Z72" s="308">
        <v>9</v>
      </c>
      <c r="AA72" s="308">
        <v>5</v>
      </c>
      <c r="AB72" s="308">
        <v>4</v>
      </c>
      <c r="AC72" s="308">
        <v>1</v>
      </c>
      <c r="AD72" s="308">
        <v>4</v>
      </c>
      <c r="AE72" s="308">
        <v>2</v>
      </c>
      <c r="AF72" s="308">
        <v>3</v>
      </c>
      <c r="AG72" s="309">
        <v>48</v>
      </c>
      <c r="AH72" s="310">
        <v>3</v>
      </c>
      <c r="AI72" s="311">
        <v>6</v>
      </c>
      <c r="AJ72" s="311">
        <v>7</v>
      </c>
      <c r="AK72" s="311">
        <v>7</v>
      </c>
      <c r="AL72" s="311">
        <v>7</v>
      </c>
      <c r="AM72" s="311">
        <v>9</v>
      </c>
      <c r="AN72" s="311">
        <v>6</v>
      </c>
      <c r="AO72" s="311">
        <v>4</v>
      </c>
      <c r="AP72" s="311">
        <v>2</v>
      </c>
      <c r="AQ72" s="311">
        <v>3</v>
      </c>
      <c r="AR72" s="311">
        <v>4</v>
      </c>
      <c r="AS72" s="311">
        <v>2</v>
      </c>
      <c r="AT72" s="312">
        <v>60</v>
      </c>
      <c r="AU72" s="313">
        <v>100</v>
      </c>
      <c r="AV72" s="363" t="s">
        <v>1321</v>
      </c>
    </row>
    <row r="73" spans="1:48">
      <c r="A73" s="314">
        <v>70</v>
      </c>
      <c r="B73" s="315"/>
      <c r="C73" s="316" t="s">
        <v>1273</v>
      </c>
      <c r="D73" s="316" t="s">
        <v>1274</v>
      </c>
      <c r="E73" s="317" t="s">
        <v>109</v>
      </c>
      <c r="F73" s="318">
        <v>54.400000000000006</v>
      </c>
      <c r="G73" s="319">
        <v>67.7</v>
      </c>
      <c r="H73" s="319">
        <v>30.5</v>
      </c>
      <c r="I73" s="319">
        <v>6.8</v>
      </c>
      <c r="J73" s="319">
        <v>44</v>
      </c>
      <c r="K73" s="319">
        <v>72.7</v>
      </c>
      <c r="L73" s="319">
        <v>20.100000000000001</v>
      </c>
      <c r="M73" s="319">
        <v>53.400000000000006</v>
      </c>
      <c r="N73" s="319">
        <v>32.5</v>
      </c>
      <c r="O73" s="319">
        <v>0</v>
      </c>
      <c r="P73" s="319">
        <v>3</v>
      </c>
      <c r="Q73" s="319">
        <v>19.899999999999999</v>
      </c>
      <c r="R73" s="320">
        <v>405</v>
      </c>
      <c r="S73" s="321">
        <v>600</v>
      </c>
      <c r="T73" s="365">
        <f t="shared" si="1"/>
        <v>0.67500000000000004</v>
      </c>
      <c r="U73" s="323">
        <v>12</v>
      </c>
      <c r="V73" s="324">
        <v>7</v>
      </c>
      <c r="W73" s="324">
        <v>6</v>
      </c>
      <c r="X73" s="324">
        <v>2</v>
      </c>
      <c r="Y73" s="324">
        <v>6</v>
      </c>
      <c r="Z73" s="324">
        <v>11</v>
      </c>
      <c r="AA73" s="324">
        <v>3</v>
      </c>
      <c r="AB73" s="324">
        <v>7</v>
      </c>
      <c r="AC73" s="324">
        <v>5</v>
      </c>
      <c r="AD73" s="324">
        <v>0</v>
      </c>
      <c r="AE73" s="324">
        <v>1</v>
      </c>
      <c r="AF73" s="324">
        <v>4</v>
      </c>
      <c r="AG73" s="325">
        <v>64</v>
      </c>
      <c r="AH73" s="326">
        <v>0</v>
      </c>
      <c r="AI73" s="327">
        <v>0</v>
      </c>
      <c r="AJ73" s="327">
        <v>0</v>
      </c>
      <c r="AK73" s="327">
        <v>0</v>
      </c>
      <c r="AL73" s="327">
        <v>0</v>
      </c>
      <c r="AM73" s="327">
        <v>0</v>
      </c>
      <c r="AN73" s="327">
        <v>0</v>
      </c>
      <c r="AO73" s="327">
        <v>0</v>
      </c>
      <c r="AP73" s="327">
        <v>0</v>
      </c>
      <c r="AQ73" s="327">
        <v>0</v>
      </c>
      <c r="AR73" s="327">
        <v>0</v>
      </c>
      <c r="AS73" s="327">
        <v>0</v>
      </c>
      <c r="AT73" s="328">
        <v>0</v>
      </c>
      <c r="AU73" s="329">
        <v>0</v>
      </c>
      <c r="AV73" s="363" t="s">
        <v>1352</v>
      </c>
    </row>
    <row r="74" spans="1:48">
      <c r="A74" s="298">
        <v>71</v>
      </c>
      <c r="B74" s="299"/>
      <c r="C74" s="300" t="s">
        <v>878</v>
      </c>
      <c r="D74" s="300" t="s">
        <v>227</v>
      </c>
      <c r="E74" s="301" t="s">
        <v>164</v>
      </c>
      <c r="F74" s="302">
        <v>50</v>
      </c>
      <c r="G74" s="303">
        <v>37</v>
      </c>
      <c r="H74" s="303">
        <v>35</v>
      </c>
      <c r="I74" s="303">
        <v>30</v>
      </c>
      <c r="J74" s="303">
        <v>19</v>
      </c>
      <c r="K74" s="303">
        <v>39</v>
      </c>
      <c r="L74" s="303">
        <v>40</v>
      </c>
      <c r="M74" s="303">
        <v>24</v>
      </c>
      <c r="N74" s="303">
        <v>16</v>
      </c>
      <c r="O74" s="303">
        <v>40</v>
      </c>
      <c r="P74" s="303">
        <v>34</v>
      </c>
      <c r="Q74" s="303">
        <v>40</v>
      </c>
      <c r="R74" s="304">
        <v>404</v>
      </c>
      <c r="S74" s="305">
        <v>600</v>
      </c>
      <c r="T74" s="364">
        <f t="shared" si="1"/>
        <v>0.67333333333333334</v>
      </c>
      <c r="U74" s="307">
        <v>11</v>
      </c>
      <c r="V74" s="308">
        <v>9</v>
      </c>
      <c r="W74" s="308">
        <v>7</v>
      </c>
      <c r="X74" s="308">
        <v>6</v>
      </c>
      <c r="Y74" s="308">
        <v>4</v>
      </c>
      <c r="Z74" s="308">
        <v>9</v>
      </c>
      <c r="AA74" s="308">
        <v>10</v>
      </c>
      <c r="AB74" s="308">
        <v>7</v>
      </c>
      <c r="AC74" s="308">
        <v>4</v>
      </c>
      <c r="AD74" s="308">
        <v>7</v>
      </c>
      <c r="AE74" s="308">
        <v>8</v>
      </c>
      <c r="AF74" s="308">
        <v>8</v>
      </c>
      <c r="AG74" s="309">
        <v>90</v>
      </c>
      <c r="AH74" s="310">
        <v>10</v>
      </c>
      <c r="AI74" s="311">
        <v>8</v>
      </c>
      <c r="AJ74" s="311">
        <v>5</v>
      </c>
      <c r="AK74" s="311">
        <v>4</v>
      </c>
      <c r="AL74" s="311">
        <v>3</v>
      </c>
      <c r="AM74" s="311">
        <v>5</v>
      </c>
      <c r="AN74" s="311">
        <v>6</v>
      </c>
      <c r="AO74" s="311">
        <v>7</v>
      </c>
      <c r="AP74" s="311">
        <v>3</v>
      </c>
      <c r="AQ74" s="311">
        <v>5</v>
      </c>
      <c r="AR74" s="311">
        <v>6</v>
      </c>
      <c r="AS74" s="311">
        <v>6</v>
      </c>
      <c r="AT74" s="312">
        <v>68</v>
      </c>
      <c r="AU74" s="313">
        <v>300</v>
      </c>
      <c r="AV74" s="363" t="s">
        <v>1370</v>
      </c>
    </row>
    <row r="75" spans="1:48">
      <c r="A75" s="298">
        <v>72</v>
      </c>
      <c r="B75" s="299"/>
      <c r="C75" s="300" t="s">
        <v>959</v>
      </c>
      <c r="D75" s="300" t="s">
        <v>960</v>
      </c>
      <c r="E75" s="301" t="s">
        <v>109</v>
      </c>
      <c r="F75" s="302">
        <v>45</v>
      </c>
      <c r="G75" s="303">
        <v>40</v>
      </c>
      <c r="H75" s="303">
        <v>15</v>
      </c>
      <c r="I75" s="303">
        <v>10</v>
      </c>
      <c r="J75" s="303">
        <v>28</v>
      </c>
      <c r="K75" s="303">
        <v>40</v>
      </c>
      <c r="L75" s="303">
        <v>40</v>
      </c>
      <c r="M75" s="303">
        <v>52</v>
      </c>
      <c r="N75" s="303">
        <v>34</v>
      </c>
      <c r="O75" s="303">
        <v>30</v>
      </c>
      <c r="P75" s="303">
        <v>30</v>
      </c>
      <c r="Q75" s="303">
        <v>35</v>
      </c>
      <c r="R75" s="304">
        <v>399</v>
      </c>
      <c r="S75" s="305">
        <v>700</v>
      </c>
      <c r="T75" s="364">
        <f t="shared" si="1"/>
        <v>0.56999999999999995</v>
      </c>
      <c r="U75" s="307">
        <v>6</v>
      </c>
      <c r="V75" s="308">
        <v>5</v>
      </c>
      <c r="W75" s="308">
        <v>2</v>
      </c>
      <c r="X75" s="308">
        <v>3</v>
      </c>
      <c r="Y75" s="308">
        <v>5</v>
      </c>
      <c r="Z75" s="308">
        <v>5</v>
      </c>
      <c r="AA75" s="308">
        <v>6</v>
      </c>
      <c r="AB75" s="308">
        <v>6</v>
      </c>
      <c r="AC75" s="308">
        <v>6</v>
      </c>
      <c r="AD75" s="308">
        <v>7</v>
      </c>
      <c r="AE75" s="308">
        <v>5</v>
      </c>
      <c r="AF75" s="308">
        <v>5</v>
      </c>
      <c r="AG75" s="309">
        <v>61</v>
      </c>
      <c r="AH75" s="310">
        <v>0</v>
      </c>
      <c r="AI75" s="311">
        <v>0</v>
      </c>
      <c r="AJ75" s="311">
        <v>0</v>
      </c>
      <c r="AK75" s="311">
        <v>0</v>
      </c>
      <c r="AL75" s="311">
        <v>0</v>
      </c>
      <c r="AM75" s="311">
        <v>0</v>
      </c>
      <c r="AN75" s="311">
        <v>0</v>
      </c>
      <c r="AO75" s="311">
        <v>0</v>
      </c>
      <c r="AP75" s="311">
        <v>0</v>
      </c>
      <c r="AQ75" s="311">
        <v>0</v>
      </c>
      <c r="AR75" s="311">
        <v>0</v>
      </c>
      <c r="AS75" s="311">
        <v>0</v>
      </c>
      <c r="AT75" s="312">
        <v>0</v>
      </c>
      <c r="AU75" s="313">
        <v>0</v>
      </c>
      <c r="AV75" s="363" t="s">
        <v>1371</v>
      </c>
    </row>
    <row r="76" spans="1:48">
      <c r="A76" s="298">
        <v>73</v>
      </c>
      <c r="B76" s="299"/>
      <c r="C76" s="300" t="s">
        <v>801</v>
      </c>
      <c r="D76" s="300" t="s">
        <v>802</v>
      </c>
      <c r="E76" s="301" t="s">
        <v>1469</v>
      </c>
      <c r="F76" s="302">
        <v>64.099999999999994</v>
      </c>
      <c r="G76" s="303">
        <v>204</v>
      </c>
      <c r="H76" s="303">
        <v>120.1</v>
      </c>
      <c r="I76" s="303">
        <v>8</v>
      </c>
      <c r="J76" s="303">
        <v>0</v>
      </c>
      <c r="K76" s="303">
        <v>0</v>
      </c>
      <c r="L76" s="303">
        <v>0</v>
      </c>
      <c r="M76" s="303">
        <v>0</v>
      </c>
      <c r="N76" s="303">
        <v>0</v>
      </c>
      <c r="O76" s="303">
        <v>0</v>
      </c>
      <c r="P76" s="303">
        <v>0</v>
      </c>
      <c r="Q76" s="303">
        <v>0</v>
      </c>
      <c r="R76" s="304">
        <v>396.20000000000005</v>
      </c>
      <c r="S76" s="305">
        <v>1500</v>
      </c>
      <c r="T76" s="364">
        <f t="shared" si="1"/>
        <v>0.26413333333333339</v>
      </c>
      <c r="U76" s="307">
        <v>5</v>
      </c>
      <c r="V76" s="308">
        <v>16</v>
      </c>
      <c r="W76" s="308">
        <v>8</v>
      </c>
      <c r="X76" s="308">
        <v>1</v>
      </c>
      <c r="Y76" s="308">
        <v>0</v>
      </c>
      <c r="Z76" s="308">
        <v>0</v>
      </c>
      <c r="AA76" s="308">
        <v>0</v>
      </c>
      <c r="AB76" s="308">
        <v>0</v>
      </c>
      <c r="AC76" s="308">
        <v>0</v>
      </c>
      <c r="AD76" s="308">
        <v>0</v>
      </c>
      <c r="AE76" s="308">
        <v>0</v>
      </c>
      <c r="AF76" s="308"/>
      <c r="AG76" s="309">
        <v>30</v>
      </c>
      <c r="AH76" s="310">
        <v>6</v>
      </c>
      <c r="AI76" s="311">
        <v>17</v>
      </c>
      <c r="AJ76" s="311">
        <v>9</v>
      </c>
      <c r="AK76" s="311">
        <v>1</v>
      </c>
      <c r="AL76" s="311">
        <v>0</v>
      </c>
      <c r="AM76" s="311">
        <v>0</v>
      </c>
      <c r="AN76" s="311">
        <v>0</v>
      </c>
      <c r="AO76" s="311">
        <v>0</v>
      </c>
      <c r="AP76" s="311">
        <v>0</v>
      </c>
      <c r="AQ76" s="311">
        <v>0</v>
      </c>
      <c r="AR76" s="311">
        <v>0</v>
      </c>
      <c r="AS76" s="311"/>
      <c r="AT76" s="312">
        <v>33</v>
      </c>
      <c r="AU76" s="313">
        <v>150</v>
      </c>
      <c r="AV76" s="363" t="s">
        <v>1342</v>
      </c>
    </row>
    <row r="77" spans="1:48">
      <c r="A77" s="298">
        <v>74</v>
      </c>
      <c r="B77" s="299" t="s">
        <v>308</v>
      </c>
      <c r="C77" s="300" t="s">
        <v>1279</v>
      </c>
      <c r="D77" s="300" t="s">
        <v>1189</v>
      </c>
      <c r="E77" s="301" t="s">
        <v>218</v>
      </c>
      <c r="F77" s="302">
        <v>37</v>
      </c>
      <c r="G77" s="303">
        <v>49</v>
      </c>
      <c r="H77" s="303">
        <v>26</v>
      </c>
      <c r="I77" s="303">
        <v>25</v>
      </c>
      <c r="J77" s="303">
        <v>23</v>
      </c>
      <c r="K77" s="303">
        <v>36</v>
      </c>
      <c r="L77" s="303">
        <v>41.7</v>
      </c>
      <c r="M77" s="303">
        <v>49.6</v>
      </c>
      <c r="N77" s="303">
        <v>38.5</v>
      </c>
      <c r="O77" s="303">
        <v>12.8</v>
      </c>
      <c r="P77" s="303">
        <v>18.5</v>
      </c>
      <c r="Q77" s="303">
        <v>30.5</v>
      </c>
      <c r="R77" s="304">
        <v>387.6</v>
      </c>
      <c r="S77" s="305">
        <v>600</v>
      </c>
      <c r="T77" s="364">
        <f t="shared" si="1"/>
        <v>0.64600000000000002</v>
      </c>
      <c r="U77" s="307">
        <v>5</v>
      </c>
      <c r="V77" s="308">
        <v>7</v>
      </c>
      <c r="W77" s="308">
        <v>6</v>
      </c>
      <c r="X77" s="308">
        <v>4</v>
      </c>
      <c r="Y77" s="308">
        <v>4</v>
      </c>
      <c r="Z77" s="308">
        <v>7</v>
      </c>
      <c r="AA77" s="308">
        <v>5</v>
      </c>
      <c r="AB77" s="308">
        <v>6</v>
      </c>
      <c r="AC77" s="308">
        <v>6</v>
      </c>
      <c r="AD77" s="308">
        <v>3</v>
      </c>
      <c r="AE77" s="308">
        <v>4</v>
      </c>
      <c r="AF77" s="308">
        <v>4</v>
      </c>
      <c r="AG77" s="309">
        <v>61</v>
      </c>
      <c r="AH77" s="310">
        <v>0</v>
      </c>
      <c r="AI77" s="311">
        <v>0</v>
      </c>
      <c r="AJ77" s="311">
        <v>0</v>
      </c>
      <c r="AK77" s="311">
        <v>0</v>
      </c>
      <c r="AL77" s="311">
        <v>0</v>
      </c>
      <c r="AM77" s="311">
        <v>0</v>
      </c>
      <c r="AN77" s="311">
        <v>0</v>
      </c>
      <c r="AO77" s="311">
        <v>0</v>
      </c>
      <c r="AP77" s="311">
        <v>0</v>
      </c>
      <c r="AQ77" s="311">
        <v>0</v>
      </c>
      <c r="AR77" s="311">
        <v>0</v>
      </c>
      <c r="AS77" s="311">
        <v>0</v>
      </c>
      <c r="AT77" s="312">
        <v>0</v>
      </c>
      <c r="AU77" s="313">
        <v>0</v>
      </c>
      <c r="AV77" s="363" t="s">
        <v>1358</v>
      </c>
    </row>
    <row r="78" spans="1:48">
      <c r="A78" s="298">
        <v>75</v>
      </c>
      <c r="B78" s="299"/>
      <c r="C78" s="300" t="s">
        <v>876</v>
      </c>
      <c r="D78" s="300" t="s">
        <v>1089</v>
      </c>
      <c r="E78" s="301" t="s">
        <v>193</v>
      </c>
      <c r="F78" s="302">
        <v>15</v>
      </c>
      <c r="G78" s="303">
        <v>14</v>
      </c>
      <c r="H78" s="303">
        <v>32</v>
      </c>
      <c r="I78" s="303">
        <v>26</v>
      </c>
      <c r="J78" s="303">
        <v>17</v>
      </c>
      <c r="K78" s="303">
        <v>30</v>
      </c>
      <c r="L78" s="303">
        <v>24</v>
      </c>
      <c r="M78" s="303">
        <v>49</v>
      </c>
      <c r="N78" s="303">
        <v>34</v>
      </c>
      <c r="O78" s="303">
        <v>44</v>
      </c>
      <c r="P78" s="303">
        <v>22</v>
      </c>
      <c r="Q78" s="303">
        <v>37</v>
      </c>
      <c r="R78" s="304">
        <v>344</v>
      </c>
      <c r="S78" s="305">
        <v>850</v>
      </c>
      <c r="T78" s="364">
        <f t="shared" si="1"/>
        <v>0.40470588235294119</v>
      </c>
      <c r="U78" s="307">
        <v>12</v>
      </c>
      <c r="V78" s="308">
        <v>13</v>
      </c>
      <c r="W78" s="308">
        <v>13</v>
      </c>
      <c r="X78" s="308">
        <v>13</v>
      </c>
      <c r="Y78" s="308">
        <v>7</v>
      </c>
      <c r="Z78" s="308">
        <v>10</v>
      </c>
      <c r="AA78" s="308">
        <v>9</v>
      </c>
      <c r="AB78" s="308">
        <v>10</v>
      </c>
      <c r="AC78" s="308">
        <v>15</v>
      </c>
      <c r="AD78" s="308">
        <v>18</v>
      </c>
      <c r="AE78" s="308">
        <v>8</v>
      </c>
      <c r="AF78" s="308">
        <v>15</v>
      </c>
      <c r="AG78" s="309">
        <v>143</v>
      </c>
      <c r="AH78" s="310">
        <v>3</v>
      </c>
      <c r="AI78" s="311">
        <v>2</v>
      </c>
      <c r="AJ78" s="311">
        <v>3</v>
      </c>
      <c r="AK78" s="311">
        <v>3</v>
      </c>
      <c r="AL78" s="311">
        <v>2</v>
      </c>
      <c r="AM78" s="311">
        <v>3</v>
      </c>
      <c r="AN78" s="311">
        <v>5</v>
      </c>
      <c r="AO78" s="311">
        <v>9</v>
      </c>
      <c r="AP78" s="311">
        <v>5</v>
      </c>
      <c r="AQ78" s="311">
        <v>4</v>
      </c>
      <c r="AR78" s="311">
        <v>2</v>
      </c>
      <c r="AS78" s="311">
        <v>6</v>
      </c>
      <c r="AT78" s="312">
        <v>47</v>
      </c>
      <c r="AU78" s="313">
        <v>140</v>
      </c>
      <c r="AV78" s="363" t="s">
        <v>1377</v>
      </c>
    </row>
    <row r="79" spans="1:48">
      <c r="A79" s="298">
        <v>76</v>
      </c>
      <c r="B79" s="299"/>
      <c r="C79" s="300" t="s">
        <v>847</v>
      </c>
      <c r="D79" s="300" t="s">
        <v>1065</v>
      </c>
      <c r="E79" s="301" t="s">
        <v>109</v>
      </c>
      <c r="F79" s="302">
        <v>9</v>
      </c>
      <c r="G79" s="303">
        <v>34.5</v>
      </c>
      <c r="H79" s="303">
        <v>48</v>
      </c>
      <c r="I79" s="303">
        <v>50</v>
      </c>
      <c r="J79" s="303">
        <v>8</v>
      </c>
      <c r="K79" s="303">
        <v>37</v>
      </c>
      <c r="L79" s="303">
        <v>19</v>
      </c>
      <c r="M79" s="303">
        <v>33</v>
      </c>
      <c r="N79" s="303">
        <v>62</v>
      </c>
      <c r="O79" s="303">
        <v>6</v>
      </c>
      <c r="P79" s="303">
        <v>34</v>
      </c>
      <c r="Q79" s="303">
        <v>0</v>
      </c>
      <c r="R79" s="304">
        <v>340.5</v>
      </c>
      <c r="S79" s="305">
        <v>800</v>
      </c>
      <c r="T79" s="364">
        <f t="shared" si="1"/>
        <v>0.42562499999999998</v>
      </c>
      <c r="U79" s="307">
        <v>4</v>
      </c>
      <c r="V79" s="308">
        <v>11</v>
      </c>
      <c r="W79" s="308">
        <v>9</v>
      </c>
      <c r="X79" s="308">
        <v>13</v>
      </c>
      <c r="Y79" s="308">
        <v>10</v>
      </c>
      <c r="Z79" s="308">
        <v>9</v>
      </c>
      <c r="AA79" s="308">
        <v>10</v>
      </c>
      <c r="AB79" s="308">
        <v>4</v>
      </c>
      <c r="AC79" s="308">
        <v>5</v>
      </c>
      <c r="AD79" s="308">
        <v>3</v>
      </c>
      <c r="AE79" s="308">
        <v>4</v>
      </c>
      <c r="AF79" s="308">
        <v>6</v>
      </c>
      <c r="AG79" s="309">
        <v>88</v>
      </c>
      <c r="AH79" s="310">
        <v>6</v>
      </c>
      <c r="AI79" s="311">
        <v>25</v>
      </c>
      <c r="AJ79" s="311">
        <v>19</v>
      </c>
      <c r="AK79" s="311">
        <v>22</v>
      </c>
      <c r="AL79" s="311">
        <v>14</v>
      </c>
      <c r="AM79" s="311">
        <v>13</v>
      </c>
      <c r="AN79" s="311">
        <v>12</v>
      </c>
      <c r="AO79" s="311">
        <v>3</v>
      </c>
      <c r="AP79" s="311">
        <v>8</v>
      </c>
      <c r="AQ79" s="311">
        <v>6</v>
      </c>
      <c r="AR79" s="311">
        <v>4</v>
      </c>
      <c r="AS79" s="311">
        <v>13</v>
      </c>
      <c r="AT79" s="312">
        <v>145</v>
      </c>
      <c r="AU79" s="313">
        <v>300</v>
      </c>
      <c r="AV79" s="363" t="s">
        <v>1362</v>
      </c>
    </row>
    <row r="80" spans="1:48">
      <c r="A80" s="298">
        <v>77</v>
      </c>
      <c r="B80" s="299" t="s">
        <v>308</v>
      </c>
      <c r="C80" s="300" t="s">
        <v>137</v>
      </c>
      <c r="D80" s="300" t="s">
        <v>138</v>
      </c>
      <c r="E80" s="301" t="s">
        <v>1191</v>
      </c>
      <c r="F80" s="302">
        <v>0</v>
      </c>
      <c r="G80" s="303">
        <v>45</v>
      </c>
      <c r="H80" s="303">
        <v>57</v>
      </c>
      <c r="I80" s="303">
        <v>41</v>
      </c>
      <c r="J80" s="303">
        <v>0</v>
      </c>
      <c r="K80" s="303">
        <v>0</v>
      </c>
      <c r="L80" s="303">
        <v>0</v>
      </c>
      <c r="M80" s="303">
        <v>59</v>
      </c>
      <c r="N80" s="303">
        <v>68</v>
      </c>
      <c r="O80" s="303">
        <v>26</v>
      </c>
      <c r="P80" s="303">
        <v>30</v>
      </c>
      <c r="Q80" s="303">
        <v>0</v>
      </c>
      <c r="R80" s="304">
        <v>326</v>
      </c>
      <c r="S80" s="305">
        <v>1000</v>
      </c>
      <c r="T80" s="364">
        <f t="shared" si="1"/>
        <v>0.32600000000000001</v>
      </c>
      <c r="U80" s="307">
        <v>0</v>
      </c>
      <c r="V80" s="308">
        <v>8</v>
      </c>
      <c r="W80" s="308">
        <v>16</v>
      </c>
      <c r="X80" s="308">
        <v>13</v>
      </c>
      <c r="Y80" s="308"/>
      <c r="Z80" s="308"/>
      <c r="AA80" s="308"/>
      <c r="AB80" s="308">
        <v>20</v>
      </c>
      <c r="AC80" s="308">
        <v>20</v>
      </c>
      <c r="AD80" s="308">
        <v>7</v>
      </c>
      <c r="AE80" s="308">
        <v>10</v>
      </c>
      <c r="AF80" s="308"/>
      <c r="AG80" s="309">
        <v>94</v>
      </c>
      <c r="AH80" s="310">
        <v>0</v>
      </c>
      <c r="AI80" s="311">
        <v>0</v>
      </c>
      <c r="AJ80" s="311">
        <v>0</v>
      </c>
      <c r="AK80" s="311">
        <v>0</v>
      </c>
      <c r="AL80" s="311"/>
      <c r="AM80" s="311"/>
      <c r="AN80" s="311"/>
      <c r="AO80" s="311">
        <v>0</v>
      </c>
      <c r="AP80" s="311">
        <v>0</v>
      </c>
      <c r="AQ80" s="311">
        <v>0</v>
      </c>
      <c r="AR80" s="311">
        <v>0</v>
      </c>
      <c r="AS80" s="311"/>
      <c r="AT80" s="312">
        <v>0</v>
      </c>
      <c r="AU80" s="313">
        <v>0</v>
      </c>
      <c r="AV80" s="363" t="s">
        <v>1360</v>
      </c>
    </row>
    <row r="81" spans="1:48">
      <c r="A81" s="298">
        <v>78</v>
      </c>
      <c r="B81" s="299"/>
      <c r="C81" s="300" t="s">
        <v>865</v>
      </c>
      <c r="D81" s="300" t="s">
        <v>234</v>
      </c>
      <c r="E81" s="301" t="s">
        <v>224</v>
      </c>
      <c r="F81" s="302">
        <v>36</v>
      </c>
      <c r="G81" s="303">
        <v>15</v>
      </c>
      <c r="H81" s="303">
        <v>25</v>
      </c>
      <c r="I81" s="303">
        <v>15</v>
      </c>
      <c r="J81" s="303">
        <v>37</v>
      </c>
      <c r="K81" s="303">
        <v>25</v>
      </c>
      <c r="L81" s="303">
        <v>21</v>
      </c>
      <c r="M81" s="303">
        <v>30</v>
      </c>
      <c r="N81" s="303">
        <v>33</v>
      </c>
      <c r="O81" s="303">
        <v>25</v>
      </c>
      <c r="P81" s="303">
        <v>30</v>
      </c>
      <c r="Q81" s="303">
        <v>10</v>
      </c>
      <c r="R81" s="304">
        <v>302</v>
      </c>
      <c r="S81" s="305">
        <v>600</v>
      </c>
      <c r="T81" s="364">
        <f t="shared" si="1"/>
        <v>0.5033333333333333</v>
      </c>
      <c r="U81" s="307">
        <v>2</v>
      </c>
      <c r="V81" s="308">
        <v>1</v>
      </c>
      <c r="W81" s="308">
        <v>2</v>
      </c>
      <c r="X81" s="308">
        <v>1</v>
      </c>
      <c r="Y81" s="308">
        <v>3</v>
      </c>
      <c r="Z81" s="308">
        <v>2</v>
      </c>
      <c r="AA81" s="308">
        <v>2</v>
      </c>
      <c r="AB81" s="308">
        <v>2</v>
      </c>
      <c r="AC81" s="308">
        <v>2</v>
      </c>
      <c r="AD81" s="308">
        <v>2</v>
      </c>
      <c r="AE81" s="308">
        <v>2</v>
      </c>
      <c r="AF81" s="308">
        <v>1</v>
      </c>
      <c r="AG81" s="309">
        <v>22</v>
      </c>
      <c r="AH81" s="310">
        <v>0</v>
      </c>
      <c r="AI81" s="311">
        <v>0</v>
      </c>
      <c r="AJ81" s="311">
        <v>0</v>
      </c>
      <c r="AK81" s="311">
        <v>0</v>
      </c>
      <c r="AL81" s="311">
        <v>0</v>
      </c>
      <c r="AM81" s="311">
        <v>0</v>
      </c>
      <c r="AN81" s="311">
        <v>0</v>
      </c>
      <c r="AO81" s="311">
        <v>0</v>
      </c>
      <c r="AP81" s="311">
        <v>0</v>
      </c>
      <c r="AQ81" s="311">
        <v>0</v>
      </c>
      <c r="AR81" s="311">
        <v>0</v>
      </c>
      <c r="AS81" s="311">
        <v>0</v>
      </c>
      <c r="AT81" s="312">
        <v>0</v>
      </c>
      <c r="AU81" s="313">
        <v>0</v>
      </c>
      <c r="AV81" s="363" t="s">
        <v>1378</v>
      </c>
    </row>
    <row r="82" spans="1:48">
      <c r="A82" s="298">
        <v>79</v>
      </c>
      <c r="B82" s="299"/>
      <c r="C82" s="300" t="s">
        <v>903</v>
      </c>
      <c r="D82" s="300" t="s">
        <v>133</v>
      </c>
      <c r="E82" s="301" t="s">
        <v>109</v>
      </c>
      <c r="F82" s="302">
        <v>23</v>
      </c>
      <c r="G82" s="303">
        <v>16</v>
      </c>
      <c r="H82" s="303">
        <v>40</v>
      </c>
      <c r="I82" s="303">
        <v>7</v>
      </c>
      <c r="J82" s="303">
        <v>7</v>
      </c>
      <c r="K82" s="303">
        <v>28</v>
      </c>
      <c r="L82" s="303">
        <v>25</v>
      </c>
      <c r="M82" s="303">
        <v>40</v>
      </c>
      <c r="N82" s="303">
        <v>28</v>
      </c>
      <c r="O82" s="303">
        <v>23</v>
      </c>
      <c r="P82" s="303">
        <v>24</v>
      </c>
      <c r="Q82" s="303">
        <v>22</v>
      </c>
      <c r="R82" s="304">
        <v>283</v>
      </c>
      <c r="S82" s="305">
        <v>240</v>
      </c>
      <c r="T82" s="364">
        <f t="shared" si="1"/>
        <v>1.1791666666666667</v>
      </c>
      <c r="U82" s="307">
        <v>5</v>
      </c>
      <c r="V82" s="308">
        <v>4</v>
      </c>
      <c r="W82" s="308">
        <v>10</v>
      </c>
      <c r="X82" s="308">
        <v>3</v>
      </c>
      <c r="Y82" s="308">
        <v>2</v>
      </c>
      <c r="Z82" s="308">
        <v>8</v>
      </c>
      <c r="AA82" s="308">
        <v>8</v>
      </c>
      <c r="AB82" s="308">
        <v>9</v>
      </c>
      <c r="AC82" s="308">
        <v>7</v>
      </c>
      <c r="AD82" s="308">
        <v>6</v>
      </c>
      <c r="AE82" s="308">
        <v>6</v>
      </c>
      <c r="AF82" s="308">
        <v>5</v>
      </c>
      <c r="AG82" s="309">
        <v>73</v>
      </c>
      <c r="AH82" s="310">
        <v>0</v>
      </c>
      <c r="AI82" s="311">
        <v>0</v>
      </c>
      <c r="AJ82" s="311">
        <v>0</v>
      </c>
      <c r="AK82" s="311">
        <v>0</v>
      </c>
      <c r="AL82" s="311">
        <v>0</v>
      </c>
      <c r="AM82" s="311">
        <v>0</v>
      </c>
      <c r="AN82" s="311">
        <v>0</v>
      </c>
      <c r="AO82" s="311">
        <v>0</v>
      </c>
      <c r="AP82" s="311">
        <v>0</v>
      </c>
      <c r="AQ82" s="311">
        <v>0</v>
      </c>
      <c r="AR82" s="311">
        <v>0</v>
      </c>
      <c r="AS82" s="311">
        <v>0</v>
      </c>
      <c r="AT82" s="312">
        <v>0</v>
      </c>
      <c r="AU82" s="313">
        <v>0</v>
      </c>
      <c r="AV82" s="363" t="s">
        <v>1392</v>
      </c>
    </row>
    <row r="83" spans="1:48">
      <c r="A83" s="314">
        <v>80</v>
      </c>
      <c r="B83" s="315"/>
      <c r="C83" s="316" t="s">
        <v>921</v>
      </c>
      <c r="D83" s="316" t="s">
        <v>922</v>
      </c>
      <c r="E83" s="317" t="s">
        <v>923</v>
      </c>
      <c r="F83" s="318">
        <v>28</v>
      </c>
      <c r="G83" s="319">
        <v>38</v>
      </c>
      <c r="H83" s="319">
        <v>42</v>
      </c>
      <c r="I83" s="319">
        <v>37</v>
      </c>
      <c r="J83" s="319">
        <v>11</v>
      </c>
      <c r="K83" s="319">
        <v>9</v>
      </c>
      <c r="L83" s="319">
        <v>14</v>
      </c>
      <c r="M83" s="319">
        <v>18</v>
      </c>
      <c r="N83" s="319">
        <v>4</v>
      </c>
      <c r="O83" s="319">
        <v>48</v>
      </c>
      <c r="P83" s="319">
        <v>10</v>
      </c>
      <c r="Q83" s="319">
        <v>23</v>
      </c>
      <c r="R83" s="320">
        <v>282</v>
      </c>
      <c r="S83" s="321">
        <v>1000</v>
      </c>
      <c r="T83" s="365">
        <f t="shared" si="1"/>
        <v>0.28199999999999997</v>
      </c>
      <c r="U83" s="323">
        <v>9</v>
      </c>
      <c r="V83" s="324">
        <v>10</v>
      </c>
      <c r="W83" s="324">
        <v>7</v>
      </c>
      <c r="X83" s="324">
        <v>10</v>
      </c>
      <c r="Y83" s="324">
        <v>4</v>
      </c>
      <c r="Z83" s="324">
        <v>3</v>
      </c>
      <c r="AA83" s="324">
        <v>5</v>
      </c>
      <c r="AB83" s="324">
        <v>4</v>
      </c>
      <c r="AC83" s="324">
        <v>2</v>
      </c>
      <c r="AD83" s="324">
        <v>9</v>
      </c>
      <c r="AE83" s="324">
        <v>3</v>
      </c>
      <c r="AF83" s="324">
        <v>4</v>
      </c>
      <c r="AG83" s="325">
        <v>70</v>
      </c>
      <c r="AH83" s="326">
        <v>14</v>
      </c>
      <c r="AI83" s="327">
        <v>16</v>
      </c>
      <c r="AJ83" s="327">
        <v>17</v>
      </c>
      <c r="AK83" s="327">
        <v>18</v>
      </c>
      <c r="AL83" s="327">
        <v>30</v>
      </c>
      <c r="AM83" s="327">
        <v>12</v>
      </c>
      <c r="AN83" s="327">
        <v>8</v>
      </c>
      <c r="AO83" s="327">
        <v>14</v>
      </c>
      <c r="AP83" s="327">
        <v>10</v>
      </c>
      <c r="AQ83" s="327">
        <v>9</v>
      </c>
      <c r="AR83" s="327">
        <v>7</v>
      </c>
      <c r="AS83" s="327">
        <v>17</v>
      </c>
      <c r="AT83" s="328">
        <v>172</v>
      </c>
      <c r="AU83" s="329">
        <v>250</v>
      </c>
      <c r="AV83" s="363" t="s">
        <v>1347</v>
      </c>
    </row>
    <row r="84" spans="1:48">
      <c r="A84" s="298">
        <v>81</v>
      </c>
      <c r="B84" s="299"/>
      <c r="C84" s="300" t="s">
        <v>881</v>
      </c>
      <c r="D84" s="300" t="s">
        <v>141</v>
      </c>
      <c r="E84" s="301" t="s">
        <v>109</v>
      </c>
      <c r="F84" s="302">
        <v>22</v>
      </c>
      <c r="G84" s="303">
        <v>36</v>
      </c>
      <c r="H84" s="303">
        <v>20</v>
      </c>
      <c r="I84" s="303">
        <v>15</v>
      </c>
      <c r="J84" s="303">
        <v>30</v>
      </c>
      <c r="K84" s="303">
        <v>23.5</v>
      </c>
      <c r="L84" s="303">
        <v>19</v>
      </c>
      <c r="M84" s="303">
        <v>42</v>
      </c>
      <c r="N84" s="303">
        <v>14.8</v>
      </c>
      <c r="O84" s="303">
        <v>19</v>
      </c>
      <c r="P84" s="303">
        <v>15</v>
      </c>
      <c r="Q84" s="303">
        <v>16</v>
      </c>
      <c r="R84" s="304">
        <v>272.3</v>
      </c>
      <c r="S84" s="305">
        <v>600</v>
      </c>
      <c r="T84" s="364">
        <f t="shared" si="1"/>
        <v>0.45383333333333337</v>
      </c>
      <c r="U84" s="307">
        <v>9</v>
      </c>
      <c r="V84" s="308">
        <v>11</v>
      </c>
      <c r="W84" s="308">
        <v>4</v>
      </c>
      <c r="X84" s="308">
        <v>5</v>
      </c>
      <c r="Y84" s="308">
        <v>12</v>
      </c>
      <c r="Z84" s="308">
        <v>6</v>
      </c>
      <c r="AA84" s="308">
        <v>5</v>
      </c>
      <c r="AB84" s="308">
        <v>7</v>
      </c>
      <c r="AC84" s="308">
        <v>4</v>
      </c>
      <c r="AD84" s="308">
        <v>5</v>
      </c>
      <c r="AE84" s="308">
        <v>3</v>
      </c>
      <c r="AF84" s="308">
        <v>3</v>
      </c>
      <c r="AG84" s="309">
        <v>74</v>
      </c>
      <c r="AH84" s="310">
        <v>0</v>
      </c>
      <c r="AI84" s="311">
        <v>0</v>
      </c>
      <c r="AJ84" s="311">
        <v>0</v>
      </c>
      <c r="AK84" s="311">
        <v>0</v>
      </c>
      <c r="AL84" s="311">
        <v>0</v>
      </c>
      <c r="AM84" s="311">
        <v>0</v>
      </c>
      <c r="AN84" s="311">
        <v>0</v>
      </c>
      <c r="AO84" s="311">
        <v>0</v>
      </c>
      <c r="AP84" s="311">
        <v>0</v>
      </c>
      <c r="AQ84" s="311">
        <v>0</v>
      </c>
      <c r="AR84" s="311">
        <v>0</v>
      </c>
      <c r="AS84" s="311">
        <v>0</v>
      </c>
      <c r="AT84" s="312">
        <v>0</v>
      </c>
      <c r="AU84" s="313">
        <v>0</v>
      </c>
      <c r="AV84" s="363" t="s">
        <v>1384</v>
      </c>
    </row>
    <row r="85" spans="1:48">
      <c r="A85" s="298">
        <v>82</v>
      </c>
      <c r="B85" s="299"/>
      <c r="C85" s="300" t="s">
        <v>895</v>
      </c>
      <c r="D85" s="300" t="s">
        <v>175</v>
      </c>
      <c r="E85" s="301" t="s">
        <v>197</v>
      </c>
      <c r="F85" s="302">
        <v>1</v>
      </c>
      <c r="G85" s="303">
        <v>1</v>
      </c>
      <c r="H85" s="303">
        <v>1</v>
      </c>
      <c r="I85" s="303">
        <v>0</v>
      </c>
      <c r="J85" s="303">
        <v>0</v>
      </c>
      <c r="K85" s="303">
        <v>0</v>
      </c>
      <c r="L85" s="303">
        <v>8</v>
      </c>
      <c r="M85" s="303">
        <v>16</v>
      </c>
      <c r="N85" s="303">
        <v>30</v>
      </c>
      <c r="O85" s="303">
        <v>53</v>
      </c>
      <c r="P85" s="303">
        <v>130</v>
      </c>
      <c r="Q85" s="303">
        <v>2</v>
      </c>
      <c r="R85" s="304">
        <v>242</v>
      </c>
      <c r="S85" s="305">
        <v>1200</v>
      </c>
      <c r="T85" s="364">
        <f t="shared" si="1"/>
        <v>0.20166666666666666</v>
      </c>
      <c r="U85" s="307">
        <v>1</v>
      </c>
      <c r="V85" s="308">
        <v>1</v>
      </c>
      <c r="W85" s="308">
        <v>1</v>
      </c>
      <c r="X85" s="308">
        <v>0</v>
      </c>
      <c r="Y85" s="308">
        <v>0</v>
      </c>
      <c r="Z85" s="308">
        <v>0</v>
      </c>
      <c r="AA85" s="308">
        <v>4</v>
      </c>
      <c r="AB85" s="308">
        <v>7</v>
      </c>
      <c r="AC85" s="308">
        <v>13</v>
      </c>
      <c r="AD85" s="308">
        <v>21</v>
      </c>
      <c r="AE85" s="308">
        <v>26</v>
      </c>
      <c r="AF85" s="308">
        <v>1</v>
      </c>
      <c r="AG85" s="309">
        <v>75</v>
      </c>
      <c r="AH85" s="310">
        <v>1</v>
      </c>
      <c r="AI85" s="311">
        <v>0</v>
      </c>
      <c r="AJ85" s="311">
        <v>0</v>
      </c>
      <c r="AK85" s="311">
        <v>0</v>
      </c>
      <c r="AL85" s="311">
        <v>0</v>
      </c>
      <c r="AM85" s="311">
        <v>0</v>
      </c>
      <c r="AN85" s="311">
        <v>1</v>
      </c>
      <c r="AO85" s="311">
        <v>2</v>
      </c>
      <c r="AP85" s="311">
        <v>3</v>
      </c>
      <c r="AQ85" s="311">
        <v>5</v>
      </c>
      <c r="AR85" s="311">
        <v>152</v>
      </c>
      <c r="AS85" s="311">
        <v>0</v>
      </c>
      <c r="AT85" s="312">
        <v>164</v>
      </c>
      <c r="AU85" s="313">
        <v>120</v>
      </c>
      <c r="AV85" s="363" t="s">
        <v>1388</v>
      </c>
    </row>
    <row r="86" spans="1:48">
      <c r="A86" s="298">
        <v>83</v>
      </c>
      <c r="B86" s="299"/>
      <c r="C86" s="300" t="s">
        <v>962</v>
      </c>
      <c r="D86" s="300" t="s">
        <v>963</v>
      </c>
      <c r="E86" s="301" t="s">
        <v>109</v>
      </c>
      <c r="F86" s="302">
        <v>25</v>
      </c>
      <c r="G86" s="303">
        <v>26</v>
      </c>
      <c r="H86" s="303"/>
      <c r="I86" s="303">
        <v>25</v>
      </c>
      <c r="J86" s="303">
        <v>12</v>
      </c>
      <c r="K86" s="303">
        <v>21</v>
      </c>
      <c r="L86" s="303">
        <v>17</v>
      </c>
      <c r="M86" s="303">
        <v>11</v>
      </c>
      <c r="N86" s="303">
        <v>18</v>
      </c>
      <c r="O86" s="303">
        <v>27</v>
      </c>
      <c r="P86" s="303">
        <v>9</v>
      </c>
      <c r="Q86" s="303">
        <v>43</v>
      </c>
      <c r="R86" s="304">
        <v>234</v>
      </c>
      <c r="S86" s="305">
        <v>500</v>
      </c>
      <c r="T86" s="364">
        <f t="shared" si="1"/>
        <v>0.46800000000000003</v>
      </c>
      <c r="U86" s="307">
        <v>4</v>
      </c>
      <c r="V86" s="308">
        <v>4</v>
      </c>
      <c r="W86" s="308"/>
      <c r="X86" s="308">
        <v>4</v>
      </c>
      <c r="Y86" s="308">
        <v>2</v>
      </c>
      <c r="Z86" s="308">
        <v>4</v>
      </c>
      <c r="AA86" s="308">
        <v>4</v>
      </c>
      <c r="AB86" s="308">
        <v>4</v>
      </c>
      <c r="AC86" s="308">
        <v>6</v>
      </c>
      <c r="AD86" s="308">
        <v>5</v>
      </c>
      <c r="AE86" s="308">
        <v>3</v>
      </c>
      <c r="AF86" s="308">
        <v>6</v>
      </c>
      <c r="AG86" s="309">
        <v>46</v>
      </c>
      <c r="AH86" s="310">
        <v>0</v>
      </c>
      <c r="AI86" s="311">
        <v>0</v>
      </c>
      <c r="AJ86" s="311">
        <v>0</v>
      </c>
      <c r="AK86" s="311">
        <v>0</v>
      </c>
      <c r="AL86" s="311">
        <v>0</v>
      </c>
      <c r="AM86" s="311">
        <v>0</v>
      </c>
      <c r="AN86" s="311">
        <v>0</v>
      </c>
      <c r="AO86" s="311">
        <v>0</v>
      </c>
      <c r="AP86" s="311">
        <v>0</v>
      </c>
      <c r="AQ86" s="311">
        <v>0</v>
      </c>
      <c r="AR86" s="311">
        <v>0</v>
      </c>
      <c r="AS86" s="311">
        <v>0</v>
      </c>
      <c r="AT86" s="312">
        <v>0</v>
      </c>
      <c r="AU86" s="313">
        <v>0</v>
      </c>
      <c r="AV86" s="363" t="s">
        <v>1383</v>
      </c>
    </row>
    <row r="87" spans="1:48">
      <c r="A87" s="298">
        <v>84</v>
      </c>
      <c r="B87" s="299"/>
      <c r="C87" s="300" t="s">
        <v>820</v>
      </c>
      <c r="D87" s="300" t="s">
        <v>171</v>
      </c>
      <c r="E87" s="301" t="s">
        <v>1148</v>
      </c>
      <c r="F87" s="302">
        <v>20</v>
      </c>
      <c r="G87" s="303">
        <v>20</v>
      </c>
      <c r="H87" s="303">
        <v>8</v>
      </c>
      <c r="I87" s="303">
        <v>88</v>
      </c>
      <c r="J87" s="303">
        <v>24</v>
      </c>
      <c r="K87" s="303">
        <v>11</v>
      </c>
      <c r="L87" s="303">
        <v>3</v>
      </c>
      <c r="M87" s="303">
        <v>4</v>
      </c>
      <c r="N87" s="303">
        <v>3</v>
      </c>
      <c r="O87" s="303">
        <v>0</v>
      </c>
      <c r="P87" s="303">
        <v>22</v>
      </c>
      <c r="Q87" s="303">
        <v>9.5</v>
      </c>
      <c r="R87" s="304">
        <v>212.5</v>
      </c>
      <c r="S87" s="305">
        <v>600</v>
      </c>
      <c r="T87" s="364">
        <f t="shared" si="1"/>
        <v>0.35416666666666669</v>
      </c>
      <c r="U87" s="307">
        <v>8</v>
      </c>
      <c r="V87" s="308">
        <v>8</v>
      </c>
      <c r="W87" s="308">
        <v>3</v>
      </c>
      <c r="X87" s="308">
        <v>21</v>
      </c>
      <c r="Y87" s="308">
        <v>7</v>
      </c>
      <c r="Z87" s="308">
        <v>5</v>
      </c>
      <c r="AA87" s="308">
        <v>1</v>
      </c>
      <c r="AB87" s="308">
        <v>1</v>
      </c>
      <c r="AC87" s="308">
        <v>1</v>
      </c>
      <c r="AD87" s="308">
        <v>0</v>
      </c>
      <c r="AE87" s="308">
        <v>5</v>
      </c>
      <c r="AF87" s="308">
        <v>4</v>
      </c>
      <c r="AG87" s="309">
        <v>64</v>
      </c>
      <c r="AH87" s="310">
        <v>0</v>
      </c>
      <c r="AI87" s="311">
        <v>0</v>
      </c>
      <c r="AJ87" s="311">
        <v>0</v>
      </c>
      <c r="AK87" s="311">
        <v>0</v>
      </c>
      <c r="AL87" s="311">
        <v>0</v>
      </c>
      <c r="AM87" s="311">
        <v>0</v>
      </c>
      <c r="AN87" s="311">
        <v>0</v>
      </c>
      <c r="AO87" s="311">
        <v>0</v>
      </c>
      <c r="AP87" s="311">
        <v>0</v>
      </c>
      <c r="AQ87" s="311">
        <v>0</v>
      </c>
      <c r="AR87" s="311">
        <v>0</v>
      </c>
      <c r="AS87" s="311">
        <v>0</v>
      </c>
      <c r="AT87" s="312">
        <v>0</v>
      </c>
      <c r="AU87" s="313">
        <v>0</v>
      </c>
      <c r="AV87" s="363" t="s">
        <v>1367</v>
      </c>
    </row>
    <row r="88" spans="1:48">
      <c r="A88" s="298">
        <v>85</v>
      </c>
      <c r="B88" s="299"/>
      <c r="C88" s="300" t="s">
        <v>883</v>
      </c>
      <c r="D88" s="300" t="s">
        <v>223</v>
      </c>
      <c r="E88" s="301" t="s">
        <v>224</v>
      </c>
      <c r="F88" s="302">
        <v>0</v>
      </c>
      <c r="G88" s="303">
        <v>17</v>
      </c>
      <c r="H88" s="303">
        <v>13.4</v>
      </c>
      <c r="I88" s="303">
        <v>7.3</v>
      </c>
      <c r="J88" s="303">
        <v>28.6</v>
      </c>
      <c r="K88" s="303">
        <v>15.5</v>
      </c>
      <c r="L88" s="303">
        <v>16.8</v>
      </c>
      <c r="M88" s="303">
        <v>15.9</v>
      </c>
      <c r="N88" s="303">
        <v>6.7</v>
      </c>
      <c r="O88" s="303">
        <v>6.7</v>
      </c>
      <c r="P88" s="303">
        <v>24</v>
      </c>
      <c r="Q88" s="303">
        <v>5</v>
      </c>
      <c r="R88" s="304">
        <v>156.9</v>
      </c>
      <c r="S88" s="305">
        <v>400</v>
      </c>
      <c r="T88" s="364">
        <f t="shared" si="1"/>
        <v>0.39224999999999999</v>
      </c>
      <c r="U88" s="307">
        <v>0</v>
      </c>
      <c r="V88" s="308">
        <v>4</v>
      </c>
      <c r="W88" s="308">
        <v>5</v>
      </c>
      <c r="X88" s="308">
        <v>2</v>
      </c>
      <c r="Y88" s="308">
        <v>7</v>
      </c>
      <c r="Z88" s="308">
        <v>5</v>
      </c>
      <c r="AA88" s="308">
        <v>5</v>
      </c>
      <c r="AB88" s="308">
        <v>2</v>
      </c>
      <c r="AC88" s="308">
        <v>1</v>
      </c>
      <c r="AD88" s="308">
        <v>3</v>
      </c>
      <c r="AE88" s="308">
        <v>2</v>
      </c>
      <c r="AF88" s="308">
        <v>2</v>
      </c>
      <c r="AG88" s="309">
        <v>38</v>
      </c>
      <c r="AH88" s="310">
        <v>10</v>
      </c>
      <c r="AI88" s="311">
        <v>10</v>
      </c>
      <c r="AJ88" s="311">
        <v>10</v>
      </c>
      <c r="AK88" s="311">
        <v>2</v>
      </c>
      <c r="AL88" s="311">
        <v>11</v>
      </c>
      <c r="AM88" s="311">
        <v>11</v>
      </c>
      <c r="AN88" s="311">
        <v>7</v>
      </c>
      <c r="AO88" s="311">
        <v>4</v>
      </c>
      <c r="AP88" s="311">
        <v>2</v>
      </c>
      <c r="AQ88" s="311">
        <v>5</v>
      </c>
      <c r="AR88" s="311">
        <v>11</v>
      </c>
      <c r="AS88" s="311">
        <v>11</v>
      </c>
      <c r="AT88" s="312">
        <v>94</v>
      </c>
      <c r="AU88" s="313">
        <v>100</v>
      </c>
      <c r="AV88" s="363" t="s">
        <v>1386</v>
      </c>
    </row>
    <row r="89" spans="1:48">
      <c r="A89" s="298">
        <v>86</v>
      </c>
      <c r="B89" s="299"/>
      <c r="C89" s="300" t="s">
        <v>1183</v>
      </c>
      <c r="D89" s="300" t="s">
        <v>1260</v>
      </c>
      <c r="E89" s="301" t="s">
        <v>1426</v>
      </c>
      <c r="F89" s="302">
        <v>10</v>
      </c>
      <c r="G89" s="303">
        <v>35</v>
      </c>
      <c r="H89" s="303">
        <v>0</v>
      </c>
      <c r="I89" s="303">
        <v>5</v>
      </c>
      <c r="J89" s="303">
        <v>7</v>
      </c>
      <c r="K89" s="303">
        <v>15</v>
      </c>
      <c r="L89" s="303">
        <v>0</v>
      </c>
      <c r="M89" s="303">
        <v>21</v>
      </c>
      <c r="N89" s="303">
        <v>12</v>
      </c>
      <c r="O89" s="303">
        <v>8</v>
      </c>
      <c r="P89" s="303">
        <v>34</v>
      </c>
      <c r="Q89" s="303">
        <v>0</v>
      </c>
      <c r="R89" s="304">
        <v>147</v>
      </c>
      <c r="S89" s="305">
        <v>2000</v>
      </c>
      <c r="T89" s="364">
        <f t="shared" si="1"/>
        <v>7.3499999999999996E-2</v>
      </c>
      <c r="U89" s="307">
        <v>4</v>
      </c>
      <c r="V89" s="308">
        <v>6</v>
      </c>
      <c r="W89" s="308">
        <v>0</v>
      </c>
      <c r="X89" s="308">
        <v>1</v>
      </c>
      <c r="Y89" s="308">
        <v>2</v>
      </c>
      <c r="Z89" s="308">
        <v>4</v>
      </c>
      <c r="AA89" s="308">
        <v>0</v>
      </c>
      <c r="AB89" s="308">
        <v>3</v>
      </c>
      <c r="AC89" s="308">
        <v>3</v>
      </c>
      <c r="AD89" s="308">
        <v>2</v>
      </c>
      <c r="AE89" s="308">
        <v>3</v>
      </c>
      <c r="AF89" s="308">
        <v>0</v>
      </c>
      <c r="AG89" s="309">
        <v>28</v>
      </c>
      <c r="AH89" s="310">
        <v>0</v>
      </c>
      <c r="AI89" s="311">
        <v>0</v>
      </c>
      <c r="AJ89" s="311">
        <v>0</v>
      </c>
      <c r="AK89" s="311">
        <v>0</v>
      </c>
      <c r="AL89" s="311">
        <v>0</v>
      </c>
      <c r="AM89" s="311">
        <v>0</v>
      </c>
      <c r="AN89" s="311">
        <v>0</v>
      </c>
      <c r="AO89" s="311">
        <v>0</v>
      </c>
      <c r="AP89" s="311">
        <v>0</v>
      </c>
      <c r="AQ89" s="311">
        <v>0</v>
      </c>
      <c r="AR89" s="311">
        <v>0</v>
      </c>
      <c r="AS89" s="311">
        <v>0</v>
      </c>
      <c r="AT89" s="312">
        <v>0</v>
      </c>
      <c r="AU89" s="313">
        <v>0</v>
      </c>
      <c r="AV89" s="363" t="s">
        <v>1308</v>
      </c>
    </row>
    <row r="90" spans="1:48">
      <c r="A90" s="298">
        <v>87</v>
      </c>
      <c r="B90" s="299"/>
      <c r="C90" s="300" t="s">
        <v>850</v>
      </c>
      <c r="D90" s="300" t="s">
        <v>851</v>
      </c>
      <c r="E90" s="301" t="s">
        <v>164</v>
      </c>
      <c r="F90" s="302">
        <v>3</v>
      </c>
      <c r="G90" s="303">
        <v>5</v>
      </c>
      <c r="H90" s="303">
        <v>0</v>
      </c>
      <c r="I90" s="303">
        <v>10</v>
      </c>
      <c r="J90" s="303">
        <v>8</v>
      </c>
      <c r="K90" s="303">
        <v>5</v>
      </c>
      <c r="L90" s="303">
        <v>6</v>
      </c>
      <c r="M90" s="303">
        <v>6</v>
      </c>
      <c r="N90" s="303">
        <v>5</v>
      </c>
      <c r="O90" s="303">
        <v>21</v>
      </c>
      <c r="P90" s="303">
        <v>6</v>
      </c>
      <c r="Q90" s="303">
        <v>6</v>
      </c>
      <c r="R90" s="304">
        <v>81</v>
      </c>
      <c r="S90" s="305">
        <v>200</v>
      </c>
      <c r="T90" s="364">
        <f t="shared" si="1"/>
        <v>0.40500000000000003</v>
      </c>
      <c r="U90" s="307">
        <v>1</v>
      </c>
      <c r="V90" s="308">
        <v>2</v>
      </c>
      <c r="W90" s="308">
        <v>0</v>
      </c>
      <c r="X90" s="308">
        <v>2</v>
      </c>
      <c r="Y90" s="308">
        <v>2</v>
      </c>
      <c r="Z90" s="308">
        <v>1</v>
      </c>
      <c r="AA90" s="308">
        <v>1</v>
      </c>
      <c r="AB90" s="308">
        <v>2</v>
      </c>
      <c r="AC90" s="308">
        <v>1</v>
      </c>
      <c r="AD90" s="308">
        <v>6</v>
      </c>
      <c r="AE90" s="308">
        <v>2</v>
      </c>
      <c r="AF90" s="308">
        <v>2</v>
      </c>
      <c r="AG90" s="309">
        <v>22</v>
      </c>
      <c r="AH90" s="310">
        <v>0</v>
      </c>
      <c r="AI90" s="311">
        <v>0</v>
      </c>
      <c r="AJ90" s="311">
        <v>0</v>
      </c>
      <c r="AK90" s="311">
        <v>0</v>
      </c>
      <c r="AL90" s="311">
        <v>0</v>
      </c>
      <c r="AM90" s="311">
        <v>0</v>
      </c>
      <c r="AN90" s="311">
        <v>0</v>
      </c>
      <c r="AO90" s="311">
        <v>0</v>
      </c>
      <c r="AP90" s="311">
        <v>0</v>
      </c>
      <c r="AQ90" s="311">
        <v>0</v>
      </c>
      <c r="AR90" s="311">
        <v>0</v>
      </c>
      <c r="AS90" s="311">
        <v>0</v>
      </c>
      <c r="AT90" s="312">
        <v>0</v>
      </c>
      <c r="AU90" s="313">
        <v>0</v>
      </c>
      <c r="AV90" s="363" t="s">
        <v>1391</v>
      </c>
    </row>
    <row r="91" spans="1:48">
      <c r="A91" s="298">
        <v>88</v>
      </c>
      <c r="B91" s="299"/>
      <c r="C91" s="300" t="s">
        <v>208</v>
      </c>
      <c r="D91" s="300" t="s">
        <v>209</v>
      </c>
      <c r="E91" s="301" t="s">
        <v>1252</v>
      </c>
      <c r="F91" s="302">
        <v>5</v>
      </c>
      <c r="G91" s="303">
        <v>16</v>
      </c>
      <c r="H91" s="303">
        <v>4</v>
      </c>
      <c r="I91" s="303">
        <v>4</v>
      </c>
      <c r="J91" s="303">
        <v>0</v>
      </c>
      <c r="K91" s="303">
        <v>7</v>
      </c>
      <c r="L91" s="303">
        <v>9</v>
      </c>
      <c r="M91" s="303">
        <v>10</v>
      </c>
      <c r="N91" s="303">
        <v>2</v>
      </c>
      <c r="O91" s="303">
        <v>12.5</v>
      </c>
      <c r="P91" s="303">
        <v>0</v>
      </c>
      <c r="Q91" s="303">
        <v>6</v>
      </c>
      <c r="R91" s="304">
        <v>75.5</v>
      </c>
      <c r="S91" s="305">
        <v>100</v>
      </c>
      <c r="T91" s="364">
        <f t="shared" si="1"/>
        <v>0.755</v>
      </c>
      <c r="U91" s="307">
        <v>1</v>
      </c>
      <c r="V91" s="308">
        <v>4</v>
      </c>
      <c r="W91" s="308">
        <v>1</v>
      </c>
      <c r="X91" s="308">
        <v>1</v>
      </c>
      <c r="Y91" s="308">
        <v>0</v>
      </c>
      <c r="Z91" s="308">
        <v>1</v>
      </c>
      <c r="AA91" s="308">
        <v>2</v>
      </c>
      <c r="AB91" s="308">
        <v>2</v>
      </c>
      <c r="AC91" s="308">
        <v>1</v>
      </c>
      <c r="AD91" s="308">
        <v>2</v>
      </c>
      <c r="AE91" s="308">
        <v>0</v>
      </c>
      <c r="AF91" s="308">
        <v>1</v>
      </c>
      <c r="AG91" s="309">
        <v>16</v>
      </c>
      <c r="AH91" s="310">
        <v>1</v>
      </c>
      <c r="AI91" s="311">
        <v>0</v>
      </c>
      <c r="AJ91" s="311">
        <v>0</v>
      </c>
      <c r="AK91" s="311">
        <v>0</v>
      </c>
      <c r="AL91" s="311">
        <v>0</v>
      </c>
      <c r="AM91" s="311">
        <v>0</v>
      </c>
      <c r="AN91" s="311">
        <v>2</v>
      </c>
      <c r="AO91" s="311">
        <v>0</v>
      </c>
      <c r="AP91" s="311">
        <v>0</v>
      </c>
      <c r="AQ91" s="311">
        <v>0</v>
      </c>
      <c r="AR91" s="311">
        <v>0</v>
      </c>
      <c r="AS91" s="311">
        <v>1</v>
      </c>
      <c r="AT91" s="312">
        <v>4</v>
      </c>
      <c r="AU91" s="313">
        <v>0</v>
      </c>
      <c r="AV91" s="363" t="s">
        <v>1400</v>
      </c>
    </row>
    <row r="92" spans="1:48">
      <c r="A92" s="298">
        <v>89</v>
      </c>
      <c r="B92" s="299"/>
      <c r="C92" s="300" t="s">
        <v>896</v>
      </c>
      <c r="D92" s="300" t="s">
        <v>230</v>
      </c>
      <c r="E92" s="301" t="s">
        <v>109</v>
      </c>
      <c r="F92" s="302">
        <v>0</v>
      </c>
      <c r="G92" s="303">
        <v>0</v>
      </c>
      <c r="H92" s="303">
        <v>0</v>
      </c>
      <c r="I92" s="303">
        <v>4.4000000000000004</v>
      </c>
      <c r="J92" s="303">
        <v>18.5</v>
      </c>
      <c r="K92" s="303">
        <v>21</v>
      </c>
      <c r="L92" s="303">
        <v>0</v>
      </c>
      <c r="M92" s="303">
        <v>0</v>
      </c>
      <c r="N92" s="303">
        <v>4.5</v>
      </c>
      <c r="O92" s="303">
        <v>6</v>
      </c>
      <c r="P92" s="303">
        <v>0</v>
      </c>
      <c r="Q92" s="303">
        <v>0</v>
      </c>
      <c r="R92" s="304">
        <v>54.4</v>
      </c>
      <c r="S92" s="305">
        <v>500</v>
      </c>
      <c r="T92" s="364">
        <f t="shared" si="1"/>
        <v>0.10879999999999999</v>
      </c>
      <c r="U92" s="307">
        <v>0</v>
      </c>
      <c r="V92" s="308">
        <v>0</v>
      </c>
      <c r="W92" s="308">
        <v>0</v>
      </c>
      <c r="X92" s="308">
        <v>1</v>
      </c>
      <c r="Y92" s="308">
        <v>4</v>
      </c>
      <c r="Z92" s="308">
        <v>5</v>
      </c>
      <c r="AA92" s="308">
        <v>0</v>
      </c>
      <c r="AB92" s="308">
        <v>0</v>
      </c>
      <c r="AC92" s="308">
        <v>3</v>
      </c>
      <c r="AD92" s="308">
        <v>3</v>
      </c>
      <c r="AE92" s="308">
        <v>0</v>
      </c>
      <c r="AF92" s="308">
        <v>0</v>
      </c>
      <c r="AG92" s="309">
        <v>16</v>
      </c>
      <c r="AH92" s="310">
        <v>0</v>
      </c>
      <c r="AI92" s="311">
        <v>0</v>
      </c>
      <c r="AJ92" s="311">
        <v>0</v>
      </c>
      <c r="AK92" s="311">
        <v>1</v>
      </c>
      <c r="AL92" s="311">
        <v>0</v>
      </c>
      <c r="AM92" s="311">
        <v>0</v>
      </c>
      <c r="AN92" s="311">
        <v>0</v>
      </c>
      <c r="AO92" s="311">
        <v>0</v>
      </c>
      <c r="AP92" s="311">
        <v>0</v>
      </c>
      <c r="AQ92" s="311">
        <v>1</v>
      </c>
      <c r="AR92" s="311">
        <v>0</v>
      </c>
      <c r="AS92" s="311">
        <v>0</v>
      </c>
      <c r="AT92" s="312">
        <v>2</v>
      </c>
      <c r="AU92" s="313">
        <v>100</v>
      </c>
      <c r="AV92" s="363" t="s">
        <v>1390</v>
      </c>
    </row>
    <row r="93" spans="1:48">
      <c r="A93" s="314">
        <v>90</v>
      </c>
      <c r="B93" s="315" t="s">
        <v>308</v>
      </c>
      <c r="C93" s="316" t="s">
        <v>1247</v>
      </c>
      <c r="D93" s="316" t="s">
        <v>1275</v>
      </c>
      <c r="E93" s="317" t="s">
        <v>1455</v>
      </c>
      <c r="F93" s="318">
        <v>9.6</v>
      </c>
      <c r="G93" s="319">
        <v>7.3</v>
      </c>
      <c r="H93" s="319">
        <v>7.3</v>
      </c>
      <c r="I93" s="319">
        <v>2</v>
      </c>
      <c r="J93" s="319">
        <v>14.5</v>
      </c>
      <c r="K93" s="319">
        <v>0</v>
      </c>
      <c r="L93" s="319">
        <v>0</v>
      </c>
      <c r="M93" s="319">
        <v>7.5</v>
      </c>
      <c r="N93" s="319">
        <v>0</v>
      </c>
      <c r="O93" s="319">
        <v>0</v>
      </c>
      <c r="P93" s="319">
        <v>0</v>
      </c>
      <c r="Q93" s="319">
        <v>5</v>
      </c>
      <c r="R93" s="320">
        <v>53.2</v>
      </c>
      <c r="S93" s="321">
        <v>400</v>
      </c>
      <c r="T93" s="365">
        <f t="shared" si="1"/>
        <v>0.13300000000000001</v>
      </c>
      <c r="U93" s="323">
        <v>23</v>
      </c>
      <c r="V93" s="324">
        <v>11</v>
      </c>
      <c r="W93" s="324">
        <v>4</v>
      </c>
      <c r="X93" s="324">
        <v>8</v>
      </c>
      <c r="Y93" s="324">
        <v>3</v>
      </c>
      <c r="Z93" s="324">
        <v>0</v>
      </c>
      <c r="AA93" s="324">
        <v>0</v>
      </c>
      <c r="AB93" s="324">
        <v>2</v>
      </c>
      <c r="AC93" s="324">
        <v>0</v>
      </c>
      <c r="AD93" s="324">
        <v>0</v>
      </c>
      <c r="AE93" s="324">
        <v>0</v>
      </c>
      <c r="AF93" s="324">
        <v>1</v>
      </c>
      <c r="AG93" s="325">
        <v>52</v>
      </c>
      <c r="AH93" s="326">
        <v>34</v>
      </c>
      <c r="AI93" s="327">
        <v>17</v>
      </c>
      <c r="AJ93" s="327">
        <v>8</v>
      </c>
      <c r="AK93" s="327">
        <v>16</v>
      </c>
      <c r="AL93" s="327">
        <v>8</v>
      </c>
      <c r="AM93" s="327">
        <v>0</v>
      </c>
      <c r="AN93" s="327">
        <v>0</v>
      </c>
      <c r="AO93" s="327">
        <v>2</v>
      </c>
      <c r="AP93" s="327">
        <v>0</v>
      </c>
      <c r="AQ93" s="327">
        <v>0</v>
      </c>
      <c r="AR93" s="327">
        <v>0</v>
      </c>
      <c r="AS93" s="327">
        <v>0</v>
      </c>
      <c r="AT93" s="328">
        <v>85</v>
      </c>
      <c r="AU93" s="329">
        <v>480</v>
      </c>
      <c r="AV93" s="363" t="s">
        <v>1356</v>
      </c>
    </row>
    <row r="94" spans="1:48">
      <c r="A94" s="298">
        <v>91</v>
      </c>
      <c r="B94" s="299"/>
      <c r="C94" s="300" t="s">
        <v>902</v>
      </c>
      <c r="D94" s="300" t="s">
        <v>264</v>
      </c>
      <c r="E94" s="301" t="s">
        <v>218</v>
      </c>
      <c r="F94" s="302">
        <v>0</v>
      </c>
      <c r="G94" s="303">
        <v>0</v>
      </c>
      <c r="H94" s="303">
        <v>0</v>
      </c>
      <c r="I94" s="303">
        <v>0</v>
      </c>
      <c r="J94" s="303">
        <v>0</v>
      </c>
      <c r="K94" s="303">
        <v>10</v>
      </c>
      <c r="L94" s="303">
        <v>0</v>
      </c>
      <c r="M94" s="303">
        <v>10</v>
      </c>
      <c r="N94" s="303">
        <v>0</v>
      </c>
      <c r="O94" s="303">
        <v>7</v>
      </c>
      <c r="P94" s="303">
        <v>20</v>
      </c>
      <c r="Q94" s="303">
        <v>0</v>
      </c>
      <c r="R94" s="304">
        <v>47</v>
      </c>
      <c r="S94" s="305">
        <v>365</v>
      </c>
      <c r="T94" s="364">
        <f t="shared" si="1"/>
        <v>0.12876712328767123</v>
      </c>
      <c r="U94" s="307">
        <v>0</v>
      </c>
      <c r="V94" s="308">
        <v>0</v>
      </c>
      <c r="W94" s="308">
        <v>0</v>
      </c>
      <c r="X94" s="308">
        <v>0</v>
      </c>
      <c r="Y94" s="308">
        <v>0</v>
      </c>
      <c r="Z94" s="308">
        <v>2</v>
      </c>
      <c r="AA94" s="308">
        <v>0</v>
      </c>
      <c r="AB94" s="308">
        <v>1</v>
      </c>
      <c r="AC94" s="308">
        <v>0</v>
      </c>
      <c r="AD94" s="308">
        <v>1</v>
      </c>
      <c r="AE94" s="308">
        <v>2</v>
      </c>
      <c r="AF94" s="308">
        <v>0</v>
      </c>
      <c r="AG94" s="309">
        <v>6</v>
      </c>
      <c r="AH94" s="310">
        <v>0</v>
      </c>
      <c r="AI94" s="311">
        <v>0</v>
      </c>
      <c r="AJ94" s="311">
        <v>0</v>
      </c>
      <c r="AK94" s="311">
        <v>0</v>
      </c>
      <c r="AL94" s="311">
        <v>0</v>
      </c>
      <c r="AM94" s="311">
        <v>0</v>
      </c>
      <c r="AN94" s="311">
        <v>0</v>
      </c>
      <c r="AO94" s="311">
        <v>0</v>
      </c>
      <c r="AP94" s="311">
        <v>0</v>
      </c>
      <c r="AQ94" s="311">
        <v>0</v>
      </c>
      <c r="AR94" s="311">
        <v>0</v>
      </c>
      <c r="AS94" s="311">
        <v>0</v>
      </c>
      <c r="AT94" s="312">
        <v>0</v>
      </c>
      <c r="AU94" s="313">
        <v>0</v>
      </c>
      <c r="AV94" s="363" t="s">
        <v>1398</v>
      </c>
    </row>
    <row r="95" spans="1:48">
      <c r="A95" s="298">
        <v>92</v>
      </c>
      <c r="B95" s="299"/>
      <c r="C95" s="300" t="s">
        <v>831</v>
      </c>
      <c r="D95" s="300" t="s">
        <v>252</v>
      </c>
      <c r="E95" s="301" t="s">
        <v>285</v>
      </c>
      <c r="F95" s="302">
        <v>6.7</v>
      </c>
      <c r="G95" s="303">
        <v>12.200000000000001</v>
      </c>
      <c r="H95" s="303">
        <v>4.4000000000000004</v>
      </c>
      <c r="I95" s="303">
        <v>9.8000000000000007</v>
      </c>
      <c r="J95" s="303">
        <v>0</v>
      </c>
      <c r="K95" s="303">
        <v>0.6</v>
      </c>
      <c r="L95" s="303">
        <v>0</v>
      </c>
      <c r="M95" s="303">
        <v>0.4</v>
      </c>
      <c r="N95" s="303">
        <v>0.2</v>
      </c>
      <c r="O95" s="303">
        <v>0</v>
      </c>
      <c r="P95" s="303">
        <v>0.5</v>
      </c>
      <c r="Q95" s="303">
        <v>0</v>
      </c>
      <c r="R95" s="304">
        <v>34.800000000000011</v>
      </c>
      <c r="S95" s="305">
        <v>365</v>
      </c>
      <c r="T95" s="364">
        <f t="shared" si="1"/>
        <v>9.5342465753424685E-2</v>
      </c>
      <c r="U95" s="307">
        <v>2</v>
      </c>
      <c r="V95" s="308">
        <v>4</v>
      </c>
      <c r="W95" s="308">
        <v>1</v>
      </c>
      <c r="X95" s="308">
        <v>2</v>
      </c>
      <c r="Y95" s="308">
        <v>0</v>
      </c>
      <c r="Z95" s="308">
        <v>1</v>
      </c>
      <c r="AA95" s="308">
        <v>0</v>
      </c>
      <c r="AB95" s="308">
        <v>1</v>
      </c>
      <c r="AC95" s="308">
        <v>1</v>
      </c>
      <c r="AD95" s="308">
        <v>0</v>
      </c>
      <c r="AE95" s="308">
        <v>1</v>
      </c>
      <c r="AF95" s="308">
        <v>0</v>
      </c>
      <c r="AG95" s="309">
        <v>13</v>
      </c>
      <c r="AH95" s="310">
        <v>0</v>
      </c>
      <c r="AI95" s="311">
        <v>0</v>
      </c>
      <c r="AJ95" s="311">
        <v>0</v>
      </c>
      <c r="AK95" s="311">
        <v>0</v>
      </c>
      <c r="AL95" s="311">
        <v>0</v>
      </c>
      <c r="AM95" s="311">
        <v>0</v>
      </c>
      <c r="AN95" s="311">
        <v>0</v>
      </c>
      <c r="AO95" s="311">
        <v>0</v>
      </c>
      <c r="AP95" s="311">
        <v>0</v>
      </c>
      <c r="AQ95" s="311">
        <v>0</v>
      </c>
      <c r="AR95" s="311">
        <v>0</v>
      </c>
      <c r="AS95" s="311">
        <v>0</v>
      </c>
      <c r="AT95" s="312">
        <v>0</v>
      </c>
      <c r="AU95" s="313">
        <v>0</v>
      </c>
      <c r="AV95" s="363" t="s">
        <v>1407</v>
      </c>
    </row>
    <row r="96" spans="1:48">
      <c r="A96" s="298">
        <v>93</v>
      </c>
      <c r="B96" s="299"/>
      <c r="C96" s="300" t="s">
        <v>1438</v>
      </c>
      <c r="D96" s="300" t="s">
        <v>1439</v>
      </c>
      <c r="E96" s="301" t="s">
        <v>1455</v>
      </c>
      <c r="F96" s="302">
        <v>14</v>
      </c>
      <c r="G96" s="303">
        <v>3</v>
      </c>
      <c r="H96" s="303">
        <v>0</v>
      </c>
      <c r="I96" s="303">
        <v>0</v>
      </c>
      <c r="J96" s="303">
        <v>0</v>
      </c>
      <c r="K96" s="303">
        <v>0</v>
      </c>
      <c r="L96" s="303">
        <v>0</v>
      </c>
      <c r="M96" s="303">
        <v>3</v>
      </c>
      <c r="N96" s="303">
        <v>0</v>
      </c>
      <c r="O96" s="303">
        <v>0</v>
      </c>
      <c r="P96" s="303">
        <v>0</v>
      </c>
      <c r="Q96" s="303">
        <v>0</v>
      </c>
      <c r="R96" s="304">
        <v>20</v>
      </c>
      <c r="S96" s="305">
        <v>300</v>
      </c>
      <c r="T96" s="364">
        <f t="shared" si="1"/>
        <v>6.6666666666666666E-2</v>
      </c>
      <c r="U96" s="307">
        <v>3</v>
      </c>
      <c r="V96" s="308">
        <v>1</v>
      </c>
      <c r="W96" s="308">
        <v>0</v>
      </c>
      <c r="X96" s="308">
        <v>0</v>
      </c>
      <c r="Y96" s="308">
        <v>0</v>
      </c>
      <c r="Z96" s="308">
        <v>0</v>
      </c>
      <c r="AA96" s="308">
        <v>0</v>
      </c>
      <c r="AB96" s="308">
        <v>1</v>
      </c>
      <c r="AC96" s="308">
        <v>0</v>
      </c>
      <c r="AD96" s="308">
        <v>0</v>
      </c>
      <c r="AE96" s="308">
        <v>0</v>
      </c>
      <c r="AF96" s="308">
        <v>0</v>
      </c>
      <c r="AG96" s="309">
        <v>5</v>
      </c>
      <c r="AH96" s="310">
        <v>0</v>
      </c>
      <c r="AI96" s="311">
        <v>0</v>
      </c>
      <c r="AJ96" s="311">
        <v>0</v>
      </c>
      <c r="AK96" s="311">
        <v>0</v>
      </c>
      <c r="AL96" s="311">
        <v>0</v>
      </c>
      <c r="AM96" s="311">
        <v>0</v>
      </c>
      <c r="AN96" s="311">
        <v>0</v>
      </c>
      <c r="AO96" s="311">
        <v>1</v>
      </c>
      <c r="AP96" s="311">
        <v>0</v>
      </c>
      <c r="AQ96" s="311">
        <v>0</v>
      </c>
      <c r="AR96" s="311">
        <v>0</v>
      </c>
      <c r="AS96" s="311">
        <v>0</v>
      </c>
      <c r="AT96" s="312">
        <v>1</v>
      </c>
      <c r="AU96" s="313">
        <v>0</v>
      </c>
      <c r="AV96" s="363" t="s">
        <v>1446</v>
      </c>
    </row>
    <row r="97" spans="1:48">
      <c r="A97" s="298">
        <v>94</v>
      </c>
      <c r="B97" s="299"/>
      <c r="C97" s="300" t="s">
        <v>892</v>
      </c>
      <c r="D97" s="300" t="s">
        <v>245</v>
      </c>
      <c r="E97" s="301" t="s">
        <v>109</v>
      </c>
      <c r="F97" s="302">
        <v>0</v>
      </c>
      <c r="G97" s="303">
        <v>0</v>
      </c>
      <c r="H97" s="303">
        <v>0</v>
      </c>
      <c r="I97" s="303">
        <v>0</v>
      </c>
      <c r="J97" s="303">
        <v>0</v>
      </c>
      <c r="K97" s="303">
        <v>5</v>
      </c>
      <c r="L97" s="303">
        <v>0</v>
      </c>
      <c r="M97" s="303">
        <v>10</v>
      </c>
      <c r="N97" s="303">
        <v>0</v>
      </c>
      <c r="O97" s="303">
        <v>0</v>
      </c>
      <c r="P97" s="303">
        <v>0</v>
      </c>
      <c r="Q97" s="303">
        <v>0</v>
      </c>
      <c r="R97" s="304">
        <v>15</v>
      </c>
      <c r="S97" s="305">
        <v>200</v>
      </c>
      <c r="T97" s="364">
        <f t="shared" si="1"/>
        <v>7.4999999999999997E-2</v>
      </c>
      <c r="U97" s="307">
        <v>0</v>
      </c>
      <c r="V97" s="308">
        <v>0</v>
      </c>
      <c r="W97" s="308">
        <v>0</v>
      </c>
      <c r="X97" s="308">
        <v>0</v>
      </c>
      <c r="Y97" s="308">
        <v>0</v>
      </c>
      <c r="Z97" s="308">
        <v>1</v>
      </c>
      <c r="AA97" s="308">
        <v>0</v>
      </c>
      <c r="AB97" s="308">
        <v>4</v>
      </c>
      <c r="AC97" s="308">
        <v>0</v>
      </c>
      <c r="AD97" s="308">
        <v>0</v>
      </c>
      <c r="AE97" s="308">
        <v>0</v>
      </c>
      <c r="AF97" s="308">
        <v>0</v>
      </c>
      <c r="AG97" s="309">
        <v>5</v>
      </c>
      <c r="AH97" s="310">
        <v>30</v>
      </c>
      <c r="AI97" s="311">
        <v>25</v>
      </c>
      <c r="AJ97" s="311">
        <v>50</v>
      </c>
      <c r="AK97" s="311">
        <v>24</v>
      </c>
      <c r="AL97" s="311">
        <v>40</v>
      </c>
      <c r="AM97" s="311">
        <v>60</v>
      </c>
      <c r="AN97" s="311">
        <v>10</v>
      </c>
      <c r="AO97" s="311">
        <v>20</v>
      </c>
      <c r="AP97" s="311">
        <v>20</v>
      </c>
      <c r="AQ97" s="311">
        <v>20</v>
      </c>
      <c r="AR97" s="311">
        <v>40</v>
      </c>
      <c r="AS97" s="311">
        <v>20</v>
      </c>
      <c r="AT97" s="312">
        <v>359</v>
      </c>
      <c r="AU97" s="313">
        <v>50</v>
      </c>
      <c r="AV97" s="363" t="s">
        <v>1403</v>
      </c>
    </row>
    <row r="98" spans="1:48">
      <c r="A98" s="298">
        <v>95</v>
      </c>
      <c r="B98" s="299"/>
      <c r="C98" s="300" t="s">
        <v>899</v>
      </c>
      <c r="D98" s="300" t="s">
        <v>156</v>
      </c>
      <c r="E98" s="301" t="s">
        <v>109</v>
      </c>
      <c r="F98" s="302">
        <v>3</v>
      </c>
      <c r="G98" s="303">
        <v>5</v>
      </c>
      <c r="H98" s="303">
        <v>1</v>
      </c>
      <c r="I98" s="303">
        <v>3</v>
      </c>
      <c r="J98" s="303">
        <v>2</v>
      </c>
      <c r="K98" s="303">
        <v>0</v>
      </c>
      <c r="L98" s="303">
        <v>0</v>
      </c>
      <c r="M98" s="303">
        <v>0</v>
      </c>
      <c r="N98" s="303">
        <v>0</v>
      </c>
      <c r="O98" s="303">
        <v>0</v>
      </c>
      <c r="P98" s="303">
        <v>0</v>
      </c>
      <c r="Q98" s="303">
        <v>0</v>
      </c>
      <c r="R98" s="304">
        <v>14</v>
      </c>
      <c r="S98" s="305">
        <v>200</v>
      </c>
      <c r="T98" s="364">
        <f t="shared" si="1"/>
        <v>7.0000000000000007E-2</v>
      </c>
      <c r="U98" s="307">
        <v>3</v>
      </c>
      <c r="V98" s="308">
        <v>1</v>
      </c>
      <c r="W98" s="308">
        <v>1</v>
      </c>
      <c r="X98" s="308">
        <v>3</v>
      </c>
      <c r="Y98" s="308">
        <v>2</v>
      </c>
      <c r="Z98" s="308">
        <v>0</v>
      </c>
      <c r="AA98" s="308">
        <v>0</v>
      </c>
      <c r="AB98" s="308">
        <v>0</v>
      </c>
      <c r="AC98" s="308">
        <v>0</v>
      </c>
      <c r="AD98" s="308">
        <v>0</v>
      </c>
      <c r="AE98" s="308">
        <v>0</v>
      </c>
      <c r="AF98" s="308">
        <v>0</v>
      </c>
      <c r="AG98" s="309">
        <v>10</v>
      </c>
      <c r="AH98" s="310">
        <v>0</v>
      </c>
      <c r="AI98" s="311">
        <v>1</v>
      </c>
      <c r="AJ98" s="311">
        <v>0</v>
      </c>
      <c r="AK98" s="311">
        <v>0</v>
      </c>
      <c r="AL98" s="311">
        <v>0</v>
      </c>
      <c r="AM98" s="311">
        <v>0</v>
      </c>
      <c r="AN98" s="311">
        <v>0</v>
      </c>
      <c r="AO98" s="311">
        <v>0</v>
      </c>
      <c r="AP98" s="311">
        <v>0</v>
      </c>
      <c r="AQ98" s="311">
        <v>0</v>
      </c>
      <c r="AR98" s="311">
        <v>0</v>
      </c>
      <c r="AS98" s="311">
        <v>0</v>
      </c>
      <c r="AT98" s="312">
        <v>1</v>
      </c>
      <c r="AU98" s="313">
        <v>0</v>
      </c>
      <c r="AV98" s="363" t="s">
        <v>1406</v>
      </c>
    </row>
    <row r="99" spans="1:48">
      <c r="A99" s="298">
        <v>95</v>
      </c>
      <c r="B99" s="299"/>
      <c r="C99" s="300" t="s">
        <v>898</v>
      </c>
      <c r="D99" s="300" t="s">
        <v>1292</v>
      </c>
      <c r="E99" s="301" t="s">
        <v>109</v>
      </c>
      <c r="F99" s="302">
        <v>3</v>
      </c>
      <c r="G99" s="303">
        <v>0</v>
      </c>
      <c r="H99" s="303">
        <v>0</v>
      </c>
      <c r="I99" s="303">
        <v>0</v>
      </c>
      <c r="J99" s="303">
        <v>0</v>
      </c>
      <c r="K99" s="303">
        <v>3.5</v>
      </c>
      <c r="L99" s="303">
        <v>0</v>
      </c>
      <c r="M99" s="303">
        <v>0</v>
      </c>
      <c r="N99" s="303">
        <v>7.5</v>
      </c>
      <c r="O99" s="303">
        <v>0</v>
      </c>
      <c r="P99" s="303">
        <v>0</v>
      </c>
      <c r="Q99" s="303">
        <v>0</v>
      </c>
      <c r="R99" s="304">
        <v>14</v>
      </c>
      <c r="S99" s="305">
        <v>120</v>
      </c>
      <c r="T99" s="364">
        <f t="shared" si="1"/>
        <v>0.11666666666666667</v>
      </c>
      <c r="U99" s="307">
        <v>1</v>
      </c>
      <c r="V99" s="308">
        <v>0</v>
      </c>
      <c r="W99" s="308">
        <v>0</v>
      </c>
      <c r="X99" s="308">
        <v>0</v>
      </c>
      <c r="Y99" s="308">
        <v>0</v>
      </c>
      <c r="Z99" s="308">
        <v>1</v>
      </c>
      <c r="AA99" s="308">
        <v>0</v>
      </c>
      <c r="AB99" s="308">
        <v>0</v>
      </c>
      <c r="AC99" s="308">
        <v>2</v>
      </c>
      <c r="AD99" s="308">
        <v>0</v>
      </c>
      <c r="AE99" s="308">
        <v>0</v>
      </c>
      <c r="AF99" s="308">
        <v>0</v>
      </c>
      <c r="AG99" s="309">
        <v>4</v>
      </c>
      <c r="AH99" s="310">
        <v>0</v>
      </c>
      <c r="AI99" s="311">
        <v>0</v>
      </c>
      <c r="AJ99" s="311">
        <v>0</v>
      </c>
      <c r="AK99" s="311">
        <v>0</v>
      </c>
      <c r="AL99" s="311">
        <v>0</v>
      </c>
      <c r="AM99" s="311">
        <v>0</v>
      </c>
      <c r="AN99" s="311">
        <v>0</v>
      </c>
      <c r="AO99" s="311">
        <v>0</v>
      </c>
      <c r="AP99" s="311">
        <v>0</v>
      </c>
      <c r="AQ99" s="311">
        <v>0</v>
      </c>
      <c r="AR99" s="311">
        <v>0</v>
      </c>
      <c r="AS99" s="311">
        <v>0</v>
      </c>
      <c r="AT99" s="312">
        <v>0</v>
      </c>
      <c r="AU99" s="313">
        <v>0</v>
      </c>
      <c r="AV99" s="363" t="s">
        <v>1399</v>
      </c>
    </row>
    <row r="100" spans="1:48">
      <c r="A100" s="298">
        <v>97</v>
      </c>
      <c r="B100" s="299"/>
      <c r="C100" s="300" t="s">
        <v>904</v>
      </c>
      <c r="D100" s="300" t="s">
        <v>186</v>
      </c>
      <c r="E100" s="301" t="s">
        <v>109</v>
      </c>
      <c r="F100" s="302">
        <v>0</v>
      </c>
      <c r="G100" s="303">
        <v>0</v>
      </c>
      <c r="H100" s="303">
        <v>0</v>
      </c>
      <c r="I100" s="303">
        <v>6.5</v>
      </c>
      <c r="J100" s="303">
        <v>4</v>
      </c>
      <c r="K100" s="303">
        <v>0</v>
      </c>
      <c r="L100" s="303">
        <v>0</v>
      </c>
      <c r="M100" s="303">
        <v>0</v>
      </c>
      <c r="N100" s="303">
        <v>0</v>
      </c>
      <c r="O100" s="303">
        <v>0</v>
      </c>
      <c r="P100" s="303">
        <v>0</v>
      </c>
      <c r="Q100" s="303">
        <v>0</v>
      </c>
      <c r="R100" s="304">
        <v>10.5</v>
      </c>
      <c r="S100" s="305">
        <v>360</v>
      </c>
      <c r="T100" s="364">
        <f t="shared" si="1"/>
        <v>2.9166666666666667E-2</v>
      </c>
      <c r="U100" s="307">
        <v>0</v>
      </c>
      <c r="V100" s="308">
        <v>0</v>
      </c>
      <c r="W100" s="308">
        <v>0</v>
      </c>
      <c r="X100" s="308">
        <v>2</v>
      </c>
      <c r="Y100" s="308">
        <v>2</v>
      </c>
      <c r="Z100" s="308"/>
      <c r="AA100" s="308"/>
      <c r="AB100" s="308">
        <v>0</v>
      </c>
      <c r="AC100" s="308"/>
      <c r="AD100" s="308">
        <v>0</v>
      </c>
      <c r="AE100" s="308">
        <v>0</v>
      </c>
      <c r="AF100" s="308">
        <v>0</v>
      </c>
      <c r="AG100" s="309">
        <v>4</v>
      </c>
      <c r="AH100" s="310">
        <v>0</v>
      </c>
      <c r="AI100" s="311">
        <v>0</v>
      </c>
      <c r="AJ100" s="311">
        <v>0</v>
      </c>
      <c r="AK100" s="311">
        <v>1</v>
      </c>
      <c r="AL100" s="311">
        <v>1</v>
      </c>
      <c r="AM100" s="311"/>
      <c r="AN100" s="311"/>
      <c r="AO100" s="311">
        <v>0</v>
      </c>
      <c r="AP100" s="311"/>
      <c r="AQ100" s="311">
        <v>0</v>
      </c>
      <c r="AR100" s="311">
        <v>0</v>
      </c>
      <c r="AS100" s="311">
        <v>0</v>
      </c>
      <c r="AT100" s="312">
        <v>2</v>
      </c>
      <c r="AU100" s="313">
        <v>0</v>
      </c>
      <c r="AV100" s="363" t="s">
        <v>1401</v>
      </c>
    </row>
    <row r="101" spans="1:48">
      <c r="A101" s="298">
        <v>98</v>
      </c>
      <c r="B101" s="299"/>
      <c r="C101" s="300" t="s">
        <v>958</v>
      </c>
      <c r="D101" s="300" t="s">
        <v>114</v>
      </c>
      <c r="E101" s="301" t="s">
        <v>115</v>
      </c>
      <c r="F101" s="302">
        <v>0</v>
      </c>
      <c r="G101" s="303">
        <v>0</v>
      </c>
      <c r="H101" s="303">
        <v>0</v>
      </c>
      <c r="I101" s="303">
        <v>0</v>
      </c>
      <c r="J101" s="303">
        <v>0</v>
      </c>
      <c r="K101" s="303">
        <v>0</v>
      </c>
      <c r="L101" s="303">
        <v>0</v>
      </c>
      <c r="M101" s="303">
        <v>1.3</v>
      </c>
      <c r="N101" s="303">
        <v>0</v>
      </c>
      <c r="O101" s="303">
        <v>0</v>
      </c>
      <c r="P101" s="303">
        <v>0</v>
      </c>
      <c r="Q101" s="303">
        <v>0</v>
      </c>
      <c r="R101" s="304">
        <v>1.3</v>
      </c>
      <c r="S101" s="305">
        <v>100</v>
      </c>
      <c r="T101" s="364">
        <f t="shared" si="1"/>
        <v>1.3000000000000001E-2</v>
      </c>
      <c r="U101" s="307">
        <v>0</v>
      </c>
      <c r="V101" s="308">
        <v>0</v>
      </c>
      <c r="W101" s="308">
        <v>0</v>
      </c>
      <c r="X101" s="308">
        <v>0</v>
      </c>
      <c r="Y101" s="308">
        <v>0</v>
      </c>
      <c r="Z101" s="308">
        <v>0</v>
      </c>
      <c r="AA101" s="308">
        <v>0</v>
      </c>
      <c r="AB101" s="308">
        <v>1</v>
      </c>
      <c r="AC101" s="308">
        <v>0</v>
      </c>
      <c r="AD101" s="308">
        <v>0</v>
      </c>
      <c r="AE101" s="308">
        <v>0</v>
      </c>
      <c r="AF101" s="308">
        <v>0</v>
      </c>
      <c r="AG101" s="309">
        <v>1</v>
      </c>
      <c r="AH101" s="310">
        <v>0</v>
      </c>
      <c r="AI101" s="311">
        <v>15</v>
      </c>
      <c r="AJ101" s="311">
        <v>0</v>
      </c>
      <c r="AK101" s="311">
        <v>0</v>
      </c>
      <c r="AL101" s="311">
        <v>12</v>
      </c>
      <c r="AM101" s="311">
        <v>0</v>
      </c>
      <c r="AN101" s="311">
        <v>8</v>
      </c>
      <c r="AO101" s="311">
        <v>6</v>
      </c>
      <c r="AP101" s="311">
        <v>8</v>
      </c>
      <c r="AQ101" s="311">
        <v>8</v>
      </c>
      <c r="AR101" s="311">
        <v>12</v>
      </c>
      <c r="AS101" s="311">
        <v>0</v>
      </c>
      <c r="AT101" s="312">
        <v>69</v>
      </c>
      <c r="AU101" s="313">
        <v>0</v>
      </c>
      <c r="AV101" s="363" t="s">
        <v>1397</v>
      </c>
    </row>
    <row r="102" spans="1:48">
      <c r="A102" s="298">
        <v>99</v>
      </c>
      <c r="B102" s="299"/>
      <c r="C102" s="300" t="s">
        <v>859</v>
      </c>
      <c r="D102" s="300" t="s">
        <v>294</v>
      </c>
      <c r="E102" s="301" t="s">
        <v>109</v>
      </c>
      <c r="F102" s="302">
        <v>0</v>
      </c>
      <c r="G102" s="303">
        <v>0</v>
      </c>
      <c r="H102" s="303">
        <v>0</v>
      </c>
      <c r="I102" s="303">
        <v>0</v>
      </c>
      <c r="J102" s="303">
        <v>0</v>
      </c>
      <c r="K102" s="303">
        <v>0</v>
      </c>
      <c r="L102" s="303">
        <v>0</v>
      </c>
      <c r="M102" s="303">
        <v>0</v>
      </c>
      <c r="N102" s="303">
        <v>0</v>
      </c>
      <c r="O102" s="303">
        <v>0</v>
      </c>
      <c r="P102" s="303">
        <v>0</v>
      </c>
      <c r="Q102" s="303">
        <v>0</v>
      </c>
      <c r="R102" s="304">
        <v>0</v>
      </c>
      <c r="S102" s="305">
        <v>500</v>
      </c>
      <c r="T102" s="364">
        <f t="shared" si="1"/>
        <v>0</v>
      </c>
      <c r="U102" s="307">
        <v>0</v>
      </c>
      <c r="V102" s="308">
        <v>0</v>
      </c>
      <c r="W102" s="308">
        <v>0</v>
      </c>
      <c r="X102" s="308">
        <v>0</v>
      </c>
      <c r="Y102" s="308">
        <v>0</v>
      </c>
      <c r="Z102" s="308">
        <v>0</v>
      </c>
      <c r="AA102" s="308">
        <v>0</v>
      </c>
      <c r="AB102" s="308">
        <v>0</v>
      </c>
      <c r="AC102" s="308">
        <v>0</v>
      </c>
      <c r="AD102" s="308">
        <v>0</v>
      </c>
      <c r="AE102" s="308">
        <v>0</v>
      </c>
      <c r="AF102" s="308">
        <v>0</v>
      </c>
      <c r="AG102" s="309">
        <v>0</v>
      </c>
      <c r="AH102" s="310">
        <v>0</v>
      </c>
      <c r="AI102" s="311">
        <v>0</v>
      </c>
      <c r="AJ102" s="311">
        <v>0</v>
      </c>
      <c r="AK102" s="311">
        <v>0</v>
      </c>
      <c r="AL102" s="311">
        <v>0</v>
      </c>
      <c r="AM102" s="311">
        <v>0</v>
      </c>
      <c r="AN102" s="311">
        <v>0</v>
      </c>
      <c r="AO102" s="311">
        <v>0</v>
      </c>
      <c r="AP102" s="311">
        <v>0</v>
      </c>
      <c r="AQ102" s="311">
        <v>0</v>
      </c>
      <c r="AR102" s="311">
        <v>0</v>
      </c>
      <c r="AS102" s="311">
        <v>0</v>
      </c>
      <c r="AT102" s="312">
        <v>0</v>
      </c>
      <c r="AU102" s="313">
        <v>0</v>
      </c>
      <c r="AV102" s="363" t="s">
        <v>1405</v>
      </c>
    </row>
    <row r="103" spans="1:48">
      <c r="A103" s="314">
        <v>99</v>
      </c>
      <c r="B103" s="315"/>
      <c r="C103" s="316" t="s">
        <v>970</v>
      </c>
      <c r="D103" s="316" t="s">
        <v>238</v>
      </c>
      <c r="E103" s="317" t="s">
        <v>109</v>
      </c>
      <c r="F103" s="318">
        <v>0</v>
      </c>
      <c r="G103" s="319">
        <v>0</v>
      </c>
      <c r="H103" s="319"/>
      <c r="I103" s="319"/>
      <c r="J103" s="319">
        <v>0</v>
      </c>
      <c r="K103" s="319">
        <v>0</v>
      </c>
      <c r="L103" s="319">
        <v>0</v>
      </c>
      <c r="M103" s="319">
        <v>0</v>
      </c>
      <c r="N103" s="319">
        <v>0</v>
      </c>
      <c r="O103" s="319">
        <v>0</v>
      </c>
      <c r="P103" s="319">
        <v>0</v>
      </c>
      <c r="Q103" s="319">
        <v>0</v>
      </c>
      <c r="R103" s="320">
        <v>0</v>
      </c>
      <c r="S103" s="321">
        <v>700</v>
      </c>
      <c r="T103" s="365">
        <f t="shared" si="1"/>
        <v>0</v>
      </c>
      <c r="U103" s="323"/>
      <c r="V103" s="324"/>
      <c r="W103" s="324"/>
      <c r="X103" s="324"/>
      <c r="Y103" s="324"/>
      <c r="Z103" s="324"/>
      <c r="AA103" s="324"/>
      <c r="AB103" s="324"/>
      <c r="AC103" s="324"/>
      <c r="AD103" s="324">
        <v>0</v>
      </c>
      <c r="AE103" s="324">
        <v>0</v>
      </c>
      <c r="AF103" s="324">
        <v>0</v>
      </c>
      <c r="AG103" s="325">
        <v>0</v>
      </c>
      <c r="AH103" s="326"/>
      <c r="AI103" s="327"/>
      <c r="AJ103" s="327"/>
      <c r="AK103" s="327"/>
      <c r="AL103" s="327"/>
      <c r="AM103" s="327"/>
      <c r="AN103" s="327"/>
      <c r="AO103" s="327"/>
      <c r="AP103" s="327"/>
      <c r="AQ103" s="327">
        <v>0</v>
      </c>
      <c r="AR103" s="327">
        <v>0</v>
      </c>
      <c r="AS103" s="327">
        <v>0</v>
      </c>
      <c r="AT103" s="328">
        <v>0</v>
      </c>
      <c r="AU103" s="329">
        <v>240</v>
      </c>
      <c r="AV103" s="363" t="s">
        <v>1354</v>
      </c>
    </row>
    <row r="104" spans="1:48" hidden="1">
      <c r="A104" s="298"/>
      <c r="B104" s="299"/>
      <c r="C104" s="300"/>
      <c r="D104" s="300"/>
      <c r="E104" s="301"/>
      <c r="F104" s="302"/>
      <c r="G104" s="303"/>
      <c r="H104" s="303"/>
      <c r="I104" s="303"/>
      <c r="J104" s="303"/>
      <c r="K104" s="303"/>
      <c r="L104" s="303"/>
      <c r="M104" s="303"/>
      <c r="N104" s="303"/>
      <c r="O104" s="303"/>
      <c r="P104" s="303"/>
      <c r="Q104" s="303"/>
      <c r="R104" s="304"/>
      <c r="S104" s="305"/>
      <c r="T104" s="364"/>
      <c r="U104" s="307"/>
      <c r="V104" s="308"/>
      <c r="W104" s="308"/>
      <c r="X104" s="308"/>
      <c r="Y104" s="308"/>
      <c r="Z104" s="308"/>
      <c r="AA104" s="308"/>
      <c r="AB104" s="308"/>
      <c r="AC104" s="308"/>
      <c r="AD104" s="308"/>
      <c r="AE104" s="308"/>
      <c r="AF104" s="308"/>
      <c r="AG104" s="309"/>
      <c r="AH104" s="310"/>
      <c r="AI104" s="311"/>
      <c r="AJ104" s="311"/>
      <c r="AK104" s="311"/>
      <c r="AL104" s="311"/>
      <c r="AM104" s="311"/>
      <c r="AN104" s="311"/>
      <c r="AO104" s="311"/>
      <c r="AP104" s="311"/>
      <c r="AQ104" s="311"/>
      <c r="AR104" s="311"/>
      <c r="AS104" s="311"/>
      <c r="AT104" s="312"/>
      <c r="AU104" s="313"/>
      <c r="AV104" s="363"/>
    </row>
    <row r="105" spans="1:48" hidden="1">
      <c r="A105" s="298"/>
      <c r="B105" s="299"/>
      <c r="C105" s="300"/>
      <c r="D105" s="300"/>
      <c r="E105" s="301"/>
      <c r="F105" s="302"/>
      <c r="G105" s="303"/>
      <c r="H105" s="303"/>
      <c r="I105" s="303"/>
      <c r="J105" s="303"/>
      <c r="K105" s="303"/>
      <c r="L105" s="303"/>
      <c r="M105" s="303"/>
      <c r="N105" s="303"/>
      <c r="O105" s="303"/>
      <c r="P105" s="303"/>
      <c r="Q105" s="303"/>
      <c r="R105" s="304"/>
      <c r="S105" s="305"/>
      <c r="T105" s="364"/>
      <c r="U105" s="307"/>
      <c r="V105" s="308"/>
      <c r="W105" s="308"/>
      <c r="X105" s="308"/>
      <c r="Y105" s="308"/>
      <c r="Z105" s="308"/>
      <c r="AA105" s="308"/>
      <c r="AB105" s="308"/>
      <c r="AC105" s="308"/>
      <c r="AD105" s="308"/>
      <c r="AE105" s="308"/>
      <c r="AF105" s="308"/>
      <c r="AG105" s="309"/>
      <c r="AH105" s="310"/>
      <c r="AI105" s="311"/>
      <c r="AJ105" s="311"/>
      <c r="AK105" s="311"/>
      <c r="AL105" s="311"/>
      <c r="AM105" s="311"/>
      <c r="AN105" s="311"/>
      <c r="AO105" s="311"/>
      <c r="AP105" s="311"/>
      <c r="AQ105" s="311"/>
      <c r="AR105" s="311"/>
      <c r="AS105" s="311"/>
      <c r="AT105" s="312"/>
      <c r="AU105" s="313"/>
      <c r="AV105" s="363"/>
    </row>
    <row r="106" spans="1:48" hidden="1">
      <c r="A106" s="298"/>
      <c r="B106" s="299"/>
      <c r="C106" s="300"/>
      <c r="D106" s="300"/>
      <c r="E106" s="301"/>
      <c r="F106" s="302"/>
      <c r="G106" s="303"/>
      <c r="H106" s="303"/>
      <c r="I106" s="303"/>
      <c r="J106" s="303"/>
      <c r="K106" s="303"/>
      <c r="L106" s="303"/>
      <c r="M106" s="303"/>
      <c r="N106" s="303"/>
      <c r="O106" s="303"/>
      <c r="P106" s="303"/>
      <c r="Q106" s="303"/>
      <c r="R106" s="304"/>
      <c r="S106" s="305"/>
      <c r="T106" s="364"/>
      <c r="U106" s="307"/>
      <c r="V106" s="308"/>
      <c r="W106" s="308"/>
      <c r="X106" s="308"/>
      <c r="Y106" s="308"/>
      <c r="Z106" s="308"/>
      <c r="AA106" s="308"/>
      <c r="AB106" s="308"/>
      <c r="AC106" s="308"/>
      <c r="AD106" s="308"/>
      <c r="AE106" s="308"/>
      <c r="AF106" s="308"/>
      <c r="AG106" s="309"/>
      <c r="AH106" s="310"/>
      <c r="AI106" s="311"/>
      <c r="AJ106" s="311"/>
      <c r="AK106" s="311"/>
      <c r="AL106" s="311"/>
      <c r="AM106" s="311"/>
      <c r="AN106" s="311"/>
      <c r="AO106" s="311"/>
      <c r="AP106" s="311"/>
      <c r="AQ106" s="311"/>
      <c r="AR106" s="311"/>
      <c r="AS106" s="311"/>
      <c r="AT106" s="312"/>
      <c r="AU106" s="313"/>
      <c r="AV106" s="363"/>
    </row>
    <row r="107" spans="1:48" hidden="1">
      <c r="A107" s="298"/>
      <c r="B107" s="299"/>
      <c r="C107" s="300"/>
      <c r="D107" s="300"/>
      <c r="E107" s="301"/>
      <c r="F107" s="302"/>
      <c r="G107" s="303"/>
      <c r="H107" s="303"/>
      <c r="I107" s="303"/>
      <c r="J107" s="303"/>
      <c r="K107" s="303"/>
      <c r="L107" s="303"/>
      <c r="M107" s="303"/>
      <c r="N107" s="303"/>
      <c r="O107" s="303"/>
      <c r="P107" s="303"/>
      <c r="Q107" s="303"/>
      <c r="R107" s="304"/>
      <c r="S107" s="305"/>
      <c r="T107" s="364"/>
      <c r="U107" s="307"/>
      <c r="V107" s="308"/>
      <c r="W107" s="308"/>
      <c r="X107" s="308"/>
      <c r="Y107" s="308"/>
      <c r="Z107" s="308"/>
      <c r="AA107" s="308"/>
      <c r="AB107" s="308"/>
      <c r="AC107" s="308"/>
      <c r="AD107" s="308"/>
      <c r="AE107" s="308"/>
      <c r="AF107" s="308"/>
      <c r="AG107" s="309"/>
      <c r="AH107" s="310"/>
      <c r="AI107" s="311"/>
      <c r="AJ107" s="311"/>
      <c r="AK107" s="311"/>
      <c r="AL107" s="311"/>
      <c r="AM107" s="311"/>
      <c r="AN107" s="311"/>
      <c r="AO107" s="311"/>
      <c r="AP107" s="311"/>
      <c r="AQ107" s="311"/>
      <c r="AR107" s="311"/>
      <c r="AS107" s="311"/>
      <c r="AT107" s="312"/>
      <c r="AU107" s="313"/>
      <c r="AV107" s="363"/>
    </row>
    <row r="108" spans="1:48" hidden="1">
      <c r="A108" s="298"/>
      <c r="B108" s="299"/>
      <c r="C108" s="300"/>
      <c r="D108" s="300"/>
      <c r="E108" s="301"/>
      <c r="F108" s="302"/>
      <c r="G108" s="303"/>
      <c r="H108" s="303"/>
      <c r="I108" s="303"/>
      <c r="J108" s="303"/>
      <c r="K108" s="303"/>
      <c r="L108" s="303"/>
      <c r="M108" s="303"/>
      <c r="N108" s="303"/>
      <c r="O108" s="303"/>
      <c r="P108" s="303"/>
      <c r="Q108" s="303"/>
      <c r="R108" s="304"/>
      <c r="S108" s="305"/>
      <c r="T108" s="364"/>
      <c r="U108" s="307"/>
      <c r="V108" s="308"/>
      <c r="W108" s="308"/>
      <c r="X108" s="308"/>
      <c r="Y108" s="308"/>
      <c r="Z108" s="308"/>
      <c r="AA108" s="308"/>
      <c r="AB108" s="308"/>
      <c r="AC108" s="308"/>
      <c r="AD108" s="308"/>
      <c r="AE108" s="308"/>
      <c r="AF108" s="308"/>
      <c r="AG108" s="309"/>
      <c r="AH108" s="310"/>
      <c r="AI108" s="311"/>
      <c r="AJ108" s="311"/>
      <c r="AK108" s="311"/>
      <c r="AL108" s="311"/>
      <c r="AM108" s="311"/>
      <c r="AN108" s="311"/>
      <c r="AO108" s="311"/>
      <c r="AP108" s="311"/>
      <c r="AQ108" s="311"/>
      <c r="AR108" s="311"/>
      <c r="AS108" s="311"/>
      <c r="AT108" s="312"/>
      <c r="AU108" s="313"/>
      <c r="AV108" s="363"/>
    </row>
    <row r="109" spans="1:48" hidden="1">
      <c r="A109" s="298"/>
      <c r="B109" s="299"/>
      <c r="C109" s="300"/>
      <c r="D109" s="300"/>
      <c r="E109" s="301"/>
      <c r="F109" s="302"/>
      <c r="G109" s="303"/>
      <c r="H109" s="303"/>
      <c r="I109" s="303"/>
      <c r="J109" s="303"/>
      <c r="K109" s="303"/>
      <c r="L109" s="303"/>
      <c r="M109" s="303"/>
      <c r="N109" s="303"/>
      <c r="O109" s="303"/>
      <c r="P109" s="303"/>
      <c r="Q109" s="303"/>
      <c r="R109" s="304"/>
      <c r="S109" s="305"/>
      <c r="T109" s="364"/>
      <c r="U109" s="307"/>
      <c r="V109" s="308"/>
      <c r="W109" s="308"/>
      <c r="X109" s="308"/>
      <c r="Y109" s="308"/>
      <c r="Z109" s="308"/>
      <c r="AA109" s="308"/>
      <c r="AB109" s="308"/>
      <c r="AC109" s="308"/>
      <c r="AD109" s="308"/>
      <c r="AE109" s="308"/>
      <c r="AF109" s="308"/>
      <c r="AG109" s="309"/>
      <c r="AH109" s="310"/>
      <c r="AI109" s="311"/>
      <c r="AJ109" s="311"/>
      <c r="AK109" s="311"/>
      <c r="AL109" s="311"/>
      <c r="AM109" s="311"/>
      <c r="AN109" s="311"/>
      <c r="AO109" s="311"/>
      <c r="AP109" s="311"/>
      <c r="AQ109" s="311"/>
      <c r="AR109" s="311"/>
      <c r="AS109" s="311"/>
      <c r="AT109" s="312"/>
      <c r="AU109" s="313"/>
      <c r="AV109" s="363"/>
    </row>
    <row r="110" spans="1:48" hidden="1">
      <c r="A110" s="298"/>
      <c r="B110" s="299"/>
      <c r="C110" s="300"/>
      <c r="D110" s="300"/>
      <c r="E110" s="301"/>
      <c r="F110" s="302"/>
      <c r="G110" s="303"/>
      <c r="H110" s="303"/>
      <c r="I110" s="303"/>
      <c r="J110" s="303"/>
      <c r="K110" s="303"/>
      <c r="L110" s="303"/>
      <c r="M110" s="303"/>
      <c r="N110" s="303"/>
      <c r="O110" s="303"/>
      <c r="P110" s="303"/>
      <c r="Q110" s="303"/>
      <c r="R110" s="304"/>
      <c r="S110" s="305"/>
      <c r="T110" s="364"/>
      <c r="U110" s="307"/>
      <c r="V110" s="308"/>
      <c r="W110" s="308"/>
      <c r="X110" s="308"/>
      <c r="Y110" s="308"/>
      <c r="Z110" s="308"/>
      <c r="AA110" s="308"/>
      <c r="AB110" s="308"/>
      <c r="AC110" s="308"/>
      <c r="AD110" s="308"/>
      <c r="AE110" s="308"/>
      <c r="AF110" s="308"/>
      <c r="AG110" s="309"/>
      <c r="AH110" s="310"/>
      <c r="AI110" s="311"/>
      <c r="AJ110" s="311"/>
      <c r="AK110" s="311"/>
      <c r="AL110" s="311"/>
      <c r="AM110" s="311"/>
      <c r="AN110" s="311"/>
      <c r="AO110" s="311"/>
      <c r="AP110" s="311"/>
      <c r="AQ110" s="311"/>
      <c r="AR110" s="311"/>
      <c r="AS110" s="311"/>
      <c r="AT110" s="312"/>
      <c r="AU110" s="313"/>
      <c r="AV110" s="363"/>
    </row>
    <row r="111" spans="1:48" hidden="1">
      <c r="A111" s="298"/>
      <c r="B111" s="299"/>
      <c r="C111" s="300"/>
      <c r="D111" s="300"/>
      <c r="E111" s="301"/>
      <c r="F111" s="302"/>
      <c r="G111" s="303"/>
      <c r="H111" s="303"/>
      <c r="I111" s="303"/>
      <c r="J111" s="303"/>
      <c r="K111" s="303"/>
      <c r="L111" s="303"/>
      <c r="M111" s="303"/>
      <c r="N111" s="303"/>
      <c r="O111" s="303"/>
      <c r="P111" s="303"/>
      <c r="Q111" s="303"/>
      <c r="R111" s="304"/>
      <c r="S111" s="305"/>
      <c r="T111" s="364"/>
      <c r="U111" s="307"/>
      <c r="V111" s="308"/>
      <c r="W111" s="308"/>
      <c r="X111" s="308"/>
      <c r="Y111" s="308"/>
      <c r="Z111" s="308"/>
      <c r="AA111" s="308"/>
      <c r="AB111" s="308"/>
      <c r="AC111" s="308"/>
      <c r="AD111" s="308"/>
      <c r="AE111" s="308"/>
      <c r="AF111" s="308"/>
      <c r="AG111" s="309"/>
      <c r="AH111" s="310"/>
      <c r="AI111" s="311"/>
      <c r="AJ111" s="311"/>
      <c r="AK111" s="311"/>
      <c r="AL111" s="311"/>
      <c r="AM111" s="311"/>
      <c r="AN111" s="311"/>
      <c r="AO111" s="311"/>
      <c r="AP111" s="311"/>
      <c r="AQ111" s="311"/>
      <c r="AR111" s="311"/>
      <c r="AS111" s="311"/>
      <c r="AT111" s="312"/>
      <c r="AU111" s="313"/>
      <c r="AV111" s="363"/>
    </row>
    <row r="112" spans="1:48" hidden="1">
      <c r="A112" s="298"/>
      <c r="B112" s="299"/>
      <c r="C112" s="300"/>
      <c r="D112" s="300"/>
      <c r="E112" s="301"/>
      <c r="F112" s="302"/>
      <c r="G112" s="303"/>
      <c r="H112" s="303"/>
      <c r="I112" s="303"/>
      <c r="J112" s="303"/>
      <c r="K112" s="303"/>
      <c r="L112" s="303"/>
      <c r="M112" s="303"/>
      <c r="N112" s="303"/>
      <c r="O112" s="303"/>
      <c r="P112" s="303"/>
      <c r="Q112" s="303"/>
      <c r="R112" s="304"/>
      <c r="S112" s="305"/>
      <c r="T112" s="364"/>
      <c r="U112" s="307"/>
      <c r="V112" s="308"/>
      <c r="W112" s="308"/>
      <c r="X112" s="308"/>
      <c r="Y112" s="308"/>
      <c r="Z112" s="308"/>
      <c r="AA112" s="308"/>
      <c r="AB112" s="308"/>
      <c r="AC112" s="308"/>
      <c r="AD112" s="308"/>
      <c r="AE112" s="308"/>
      <c r="AF112" s="308"/>
      <c r="AG112" s="309"/>
      <c r="AH112" s="310"/>
      <c r="AI112" s="311"/>
      <c r="AJ112" s="311"/>
      <c r="AK112" s="311"/>
      <c r="AL112" s="311"/>
      <c r="AM112" s="311"/>
      <c r="AN112" s="311"/>
      <c r="AO112" s="311"/>
      <c r="AP112" s="311"/>
      <c r="AQ112" s="311"/>
      <c r="AR112" s="311"/>
      <c r="AS112" s="311"/>
      <c r="AT112" s="312"/>
      <c r="AU112" s="313"/>
      <c r="AV112" s="363"/>
    </row>
    <row r="113" spans="1:48" hidden="1">
      <c r="A113" s="314"/>
      <c r="B113" s="315"/>
      <c r="C113" s="316"/>
      <c r="D113" s="316"/>
      <c r="E113" s="317"/>
      <c r="F113" s="318"/>
      <c r="G113" s="319"/>
      <c r="H113" s="319"/>
      <c r="I113" s="319"/>
      <c r="J113" s="319"/>
      <c r="K113" s="319"/>
      <c r="L113" s="319"/>
      <c r="M113" s="319"/>
      <c r="N113" s="319"/>
      <c r="O113" s="319"/>
      <c r="P113" s="319"/>
      <c r="Q113" s="319"/>
      <c r="R113" s="320"/>
      <c r="S113" s="321"/>
      <c r="T113" s="365"/>
      <c r="U113" s="323"/>
      <c r="V113" s="324"/>
      <c r="W113" s="324"/>
      <c r="X113" s="324"/>
      <c r="Y113" s="324"/>
      <c r="Z113" s="324"/>
      <c r="AA113" s="324"/>
      <c r="AB113" s="324"/>
      <c r="AC113" s="324"/>
      <c r="AD113" s="324"/>
      <c r="AE113" s="324"/>
      <c r="AF113" s="324"/>
      <c r="AG113" s="325"/>
      <c r="AH113" s="326"/>
      <c r="AI113" s="327"/>
      <c r="AJ113" s="327"/>
      <c r="AK113" s="327"/>
      <c r="AL113" s="327"/>
      <c r="AM113" s="327"/>
      <c r="AN113" s="327"/>
      <c r="AO113" s="327"/>
      <c r="AP113" s="327"/>
      <c r="AQ113" s="327"/>
      <c r="AR113" s="327"/>
      <c r="AS113" s="327"/>
      <c r="AT113" s="328"/>
      <c r="AU113" s="329"/>
      <c r="AV113" s="363"/>
    </row>
    <row r="114" spans="1:48" hidden="1">
      <c r="A114" s="298"/>
      <c r="B114" s="299"/>
      <c r="C114" s="300"/>
      <c r="D114" s="300"/>
      <c r="E114" s="301"/>
      <c r="F114" s="302"/>
      <c r="G114" s="303"/>
      <c r="H114" s="303"/>
      <c r="I114" s="303"/>
      <c r="J114" s="303"/>
      <c r="K114" s="303"/>
      <c r="L114" s="303"/>
      <c r="M114" s="303"/>
      <c r="N114" s="303"/>
      <c r="O114" s="303"/>
      <c r="P114" s="303"/>
      <c r="Q114" s="303"/>
      <c r="R114" s="304"/>
      <c r="S114" s="305"/>
      <c r="T114" s="364"/>
      <c r="U114" s="307"/>
      <c r="V114" s="308"/>
      <c r="W114" s="308"/>
      <c r="X114" s="308"/>
      <c r="Y114" s="308"/>
      <c r="Z114" s="308"/>
      <c r="AA114" s="308"/>
      <c r="AB114" s="308"/>
      <c r="AC114" s="308"/>
      <c r="AD114" s="308"/>
      <c r="AE114" s="308"/>
      <c r="AF114" s="308"/>
      <c r="AG114" s="309"/>
      <c r="AH114" s="310"/>
      <c r="AI114" s="311"/>
      <c r="AJ114" s="311"/>
      <c r="AK114" s="311"/>
      <c r="AL114" s="311"/>
      <c r="AM114" s="311"/>
      <c r="AN114" s="311"/>
      <c r="AO114" s="311"/>
      <c r="AP114" s="311"/>
      <c r="AQ114" s="311"/>
      <c r="AR114" s="311"/>
      <c r="AS114" s="311"/>
      <c r="AT114" s="312"/>
      <c r="AU114" s="313"/>
      <c r="AV114" s="363"/>
    </row>
    <row r="115" spans="1:48" hidden="1">
      <c r="A115" s="298"/>
      <c r="B115" s="299"/>
      <c r="C115" s="300"/>
      <c r="D115" s="300"/>
      <c r="E115" s="301"/>
      <c r="F115" s="302"/>
      <c r="G115" s="303"/>
      <c r="H115" s="303"/>
      <c r="I115" s="303"/>
      <c r="J115" s="303"/>
      <c r="K115" s="303"/>
      <c r="L115" s="303"/>
      <c r="M115" s="303"/>
      <c r="N115" s="303"/>
      <c r="O115" s="303"/>
      <c r="P115" s="303"/>
      <c r="Q115" s="303"/>
      <c r="R115" s="304"/>
      <c r="S115" s="305"/>
      <c r="T115" s="364"/>
      <c r="U115" s="307"/>
      <c r="V115" s="308"/>
      <c r="W115" s="308"/>
      <c r="X115" s="308"/>
      <c r="Y115" s="308"/>
      <c r="Z115" s="308"/>
      <c r="AA115" s="308"/>
      <c r="AB115" s="308"/>
      <c r="AC115" s="308"/>
      <c r="AD115" s="308"/>
      <c r="AE115" s="308"/>
      <c r="AF115" s="308"/>
      <c r="AG115" s="309"/>
      <c r="AH115" s="310"/>
      <c r="AI115" s="311"/>
      <c r="AJ115" s="311"/>
      <c r="AK115" s="311"/>
      <c r="AL115" s="311"/>
      <c r="AM115" s="311"/>
      <c r="AN115" s="311"/>
      <c r="AO115" s="311"/>
      <c r="AP115" s="311"/>
      <c r="AQ115" s="311"/>
      <c r="AR115" s="311"/>
      <c r="AS115" s="311"/>
      <c r="AT115" s="312"/>
      <c r="AU115" s="313"/>
      <c r="AV115" s="363"/>
    </row>
    <row r="116" spans="1:48" hidden="1">
      <c r="A116" s="298"/>
      <c r="B116" s="299"/>
      <c r="C116" s="300"/>
      <c r="D116" s="300"/>
      <c r="E116" s="301"/>
      <c r="F116" s="302"/>
      <c r="G116" s="303"/>
      <c r="H116" s="303"/>
      <c r="I116" s="303"/>
      <c r="J116" s="303"/>
      <c r="K116" s="303"/>
      <c r="L116" s="303"/>
      <c r="M116" s="303"/>
      <c r="N116" s="303"/>
      <c r="O116" s="303"/>
      <c r="P116" s="303"/>
      <c r="Q116" s="303"/>
      <c r="R116" s="304"/>
      <c r="S116" s="305"/>
      <c r="T116" s="364"/>
      <c r="U116" s="307"/>
      <c r="V116" s="308"/>
      <c r="W116" s="308"/>
      <c r="X116" s="308"/>
      <c r="Y116" s="308"/>
      <c r="Z116" s="308"/>
      <c r="AA116" s="308"/>
      <c r="AB116" s="308"/>
      <c r="AC116" s="308"/>
      <c r="AD116" s="308"/>
      <c r="AE116" s="308"/>
      <c r="AF116" s="308"/>
      <c r="AG116" s="309"/>
      <c r="AH116" s="310"/>
      <c r="AI116" s="311"/>
      <c r="AJ116" s="311"/>
      <c r="AK116" s="311"/>
      <c r="AL116" s="311"/>
      <c r="AM116" s="311"/>
      <c r="AN116" s="311"/>
      <c r="AO116" s="311"/>
      <c r="AP116" s="311"/>
      <c r="AQ116" s="311"/>
      <c r="AR116" s="311"/>
      <c r="AS116" s="311"/>
      <c r="AT116" s="312"/>
      <c r="AU116" s="313"/>
      <c r="AV116" s="363"/>
    </row>
    <row r="117" spans="1:48" hidden="1">
      <c r="A117" s="298"/>
      <c r="B117" s="299"/>
      <c r="C117" s="300"/>
      <c r="D117" s="300"/>
      <c r="E117" s="301"/>
      <c r="F117" s="302"/>
      <c r="G117" s="303"/>
      <c r="H117" s="303"/>
      <c r="I117" s="303"/>
      <c r="J117" s="303"/>
      <c r="K117" s="303"/>
      <c r="L117" s="303"/>
      <c r="M117" s="303"/>
      <c r="N117" s="303"/>
      <c r="O117" s="303"/>
      <c r="P117" s="303"/>
      <c r="Q117" s="303"/>
      <c r="R117" s="304"/>
      <c r="S117" s="305"/>
      <c r="T117" s="306"/>
      <c r="U117" s="307"/>
      <c r="V117" s="308"/>
      <c r="W117" s="308"/>
      <c r="X117" s="308"/>
      <c r="Y117" s="308"/>
      <c r="Z117" s="308"/>
      <c r="AA117" s="308"/>
      <c r="AB117" s="308"/>
      <c r="AC117" s="308"/>
      <c r="AD117" s="308"/>
      <c r="AE117" s="308"/>
      <c r="AF117" s="308"/>
      <c r="AG117" s="309"/>
      <c r="AH117" s="310"/>
      <c r="AI117" s="311"/>
      <c r="AJ117" s="311"/>
      <c r="AK117" s="311"/>
      <c r="AL117" s="311"/>
      <c r="AM117" s="311"/>
      <c r="AN117" s="311"/>
      <c r="AO117" s="311"/>
      <c r="AP117" s="311"/>
      <c r="AQ117" s="311"/>
      <c r="AR117" s="311"/>
      <c r="AS117" s="311"/>
      <c r="AT117" s="312"/>
      <c r="AU117" s="313"/>
    </row>
    <row r="118" spans="1:48" hidden="1">
      <c r="A118" s="298"/>
      <c r="B118" s="299"/>
      <c r="C118" s="300"/>
      <c r="D118" s="300"/>
      <c r="E118" s="301"/>
      <c r="F118" s="302"/>
      <c r="G118" s="303"/>
      <c r="H118" s="303"/>
      <c r="I118" s="303"/>
      <c r="J118" s="303"/>
      <c r="K118" s="303"/>
      <c r="L118" s="303"/>
      <c r="M118" s="303"/>
      <c r="N118" s="303"/>
      <c r="O118" s="303"/>
      <c r="P118" s="303"/>
      <c r="Q118" s="303"/>
      <c r="R118" s="304"/>
      <c r="S118" s="305"/>
      <c r="T118" s="306"/>
      <c r="U118" s="307"/>
      <c r="V118" s="308"/>
      <c r="W118" s="308"/>
      <c r="X118" s="308"/>
      <c r="Y118" s="308"/>
      <c r="Z118" s="308"/>
      <c r="AA118" s="308"/>
      <c r="AB118" s="308"/>
      <c r="AC118" s="308"/>
      <c r="AD118" s="308"/>
      <c r="AE118" s="308"/>
      <c r="AF118" s="308"/>
      <c r="AG118" s="309"/>
      <c r="AH118" s="310"/>
      <c r="AI118" s="311"/>
      <c r="AJ118" s="311"/>
      <c r="AK118" s="311"/>
      <c r="AL118" s="311"/>
      <c r="AM118" s="311"/>
      <c r="AN118" s="311"/>
      <c r="AO118" s="311"/>
      <c r="AP118" s="311"/>
      <c r="AQ118" s="311"/>
      <c r="AR118" s="311"/>
      <c r="AS118" s="311"/>
      <c r="AT118" s="312"/>
      <c r="AU118" s="313"/>
    </row>
    <row r="119" spans="1:48" hidden="1">
      <c r="A119" s="298"/>
      <c r="B119" s="299"/>
      <c r="C119" s="300"/>
      <c r="D119" s="300"/>
      <c r="E119" s="301"/>
      <c r="F119" s="302"/>
      <c r="G119" s="303"/>
      <c r="H119" s="303"/>
      <c r="I119" s="303"/>
      <c r="J119" s="303"/>
      <c r="K119" s="303"/>
      <c r="L119" s="303"/>
      <c r="M119" s="303"/>
      <c r="N119" s="303"/>
      <c r="O119" s="303"/>
      <c r="P119" s="303"/>
      <c r="Q119" s="303"/>
      <c r="R119" s="304"/>
      <c r="S119" s="305"/>
      <c r="T119" s="306"/>
      <c r="U119" s="307"/>
      <c r="V119" s="308"/>
      <c r="W119" s="308"/>
      <c r="X119" s="308"/>
      <c r="Y119" s="308"/>
      <c r="Z119" s="308"/>
      <c r="AA119" s="308"/>
      <c r="AB119" s="308"/>
      <c r="AC119" s="308"/>
      <c r="AD119" s="308"/>
      <c r="AE119" s="308"/>
      <c r="AF119" s="308"/>
      <c r="AG119" s="309"/>
      <c r="AH119" s="310"/>
      <c r="AI119" s="311"/>
      <c r="AJ119" s="311"/>
      <c r="AK119" s="311"/>
      <c r="AL119" s="311"/>
      <c r="AM119" s="311"/>
      <c r="AN119" s="311"/>
      <c r="AO119" s="311"/>
      <c r="AP119" s="311"/>
      <c r="AQ119" s="311"/>
      <c r="AR119" s="311"/>
      <c r="AS119" s="311"/>
      <c r="AT119" s="312"/>
      <c r="AU119" s="313"/>
    </row>
    <row r="120" spans="1:48" hidden="1">
      <c r="A120" s="298"/>
      <c r="B120" s="299"/>
      <c r="C120" s="300"/>
      <c r="D120" s="300"/>
      <c r="E120" s="301"/>
      <c r="F120" s="302"/>
      <c r="G120" s="303"/>
      <c r="H120" s="303"/>
      <c r="I120" s="303"/>
      <c r="J120" s="303"/>
      <c r="K120" s="303"/>
      <c r="L120" s="303"/>
      <c r="M120" s="303"/>
      <c r="N120" s="303"/>
      <c r="O120" s="303"/>
      <c r="P120" s="303"/>
      <c r="Q120" s="303"/>
      <c r="R120" s="304"/>
      <c r="S120" s="305"/>
      <c r="T120" s="306"/>
      <c r="U120" s="307"/>
      <c r="V120" s="308"/>
      <c r="W120" s="308"/>
      <c r="X120" s="308"/>
      <c r="Y120" s="308"/>
      <c r="Z120" s="308"/>
      <c r="AA120" s="308"/>
      <c r="AB120" s="308"/>
      <c r="AC120" s="308"/>
      <c r="AD120" s="308"/>
      <c r="AE120" s="308"/>
      <c r="AF120" s="308"/>
      <c r="AG120" s="309"/>
      <c r="AH120" s="310"/>
      <c r="AI120" s="311"/>
      <c r="AJ120" s="311"/>
      <c r="AK120" s="311"/>
      <c r="AL120" s="311"/>
      <c r="AM120" s="311"/>
      <c r="AN120" s="311"/>
      <c r="AO120" s="311"/>
      <c r="AP120" s="311"/>
      <c r="AQ120" s="311"/>
      <c r="AR120" s="311"/>
      <c r="AS120" s="311"/>
      <c r="AT120" s="312"/>
      <c r="AU120" s="313"/>
    </row>
    <row r="121" spans="1:48" hidden="1">
      <c r="A121" s="298"/>
      <c r="B121" s="299"/>
      <c r="C121" s="300"/>
      <c r="D121" s="300"/>
      <c r="E121" s="301"/>
      <c r="F121" s="302"/>
      <c r="G121" s="303"/>
      <c r="H121" s="303"/>
      <c r="I121" s="303"/>
      <c r="J121" s="303"/>
      <c r="K121" s="303"/>
      <c r="L121" s="303"/>
      <c r="M121" s="303"/>
      <c r="N121" s="303"/>
      <c r="O121" s="303"/>
      <c r="P121" s="303"/>
      <c r="Q121" s="303"/>
      <c r="R121" s="304"/>
      <c r="S121" s="305"/>
      <c r="T121" s="306"/>
      <c r="U121" s="307"/>
      <c r="V121" s="308"/>
      <c r="W121" s="308"/>
      <c r="X121" s="308"/>
      <c r="Y121" s="308"/>
      <c r="Z121" s="308"/>
      <c r="AA121" s="308"/>
      <c r="AB121" s="308"/>
      <c r="AC121" s="308"/>
      <c r="AD121" s="308"/>
      <c r="AE121" s="308"/>
      <c r="AF121" s="308"/>
      <c r="AG121" s="309"/>
      <c r="AH121" s="310"/>
      <c r="AI121" s="311"/>
      <c r="AJ121" s="311"/>
      <c r="AK121" s="311"/>
      <c r="AL121" s="311"/>
      <c r="AM121" s="311"/>
      <c r="AN121" s="311"/>
      <c r="AO121" s="311"/>
      <c r="AP121" s="311"/>
      <c r="AQ121" s="311"/>
      <c r="AR121" s="311"/>
      <c r="AS121" s="311"/>
      <c r="AT121" s="312"/>
      <c r="AU121" s="313"/>
    </row>
    <row r="122" spans="1:48" hidden="1">
      <c r="A122" s="298"/>
      <c r="B122" s="299"/>
      <c r="C122" s="300"/>
      <c r="D122" s="300"/>
      <c r="E122" s="301"/>
      <c r="F122" s="302"/>
      <c r="G122" s="303"/>
      <c r="H122" s="303"/>
      <c r="I122" s="303"/>
      <c r="J122" s="303"/>
      <c r="K122" s="303"/>
      <c r="L122" s="303"/>
      <c r="M122" s="303"/>
      <c r="N122" s="303"/>
      <c r="O122" s="303"/>
      <c r="P122" s="303"/>
      <c r="Q122" s="303"/>
      <c r="R122" s="304"/>
      <c r="S122" s="305"/>
      <c r="T122" s="306"/>
      <c r="U122" s="307"/>
      <c r="V122" s="308"/>
      <c r="W122" s="308"/>
      <c r="X122" s="308"/>
      <c r="Y122" s="308"/>
      <c r="Z122" s="308"/>
      <c r="AA122" s="308"/>
      <c r="AB122" s="308"/>
      <c r="AC122" s="308"/>
      <c r="AD122" s="308"/>
      <c r="AE122" s="308"/>
      <c r="AF122" s="308"/>
      <c r="AG122" s="309"/>
      <c r="AH122" s="310"/>
      <c r="AI122" s="311"/>
      <c r="AJ122" s="311"/>
      <c r="AK122" s="311"/>
      <c r="AL122" s="311"/>
      <c r="AM122" s="311"/>
      <c r="AN122" s="311"/>
      <c r="AO122" s="311"/>
      <c r="AP122" s="311"/>
      <c r="AQ122" s="311"/>
      <c r="AR122" s="311"/>
      <c r="AS122" s="311"/>
      <c r="AT122" s="312"/>
      <c r="AU122" s="313"/>
    </row>
    <row r="123" spans="1:48" hidden="1">
      <c r="A123" s="314"/>
      <c r="B123" s="315"/>
      <c r="C123" s="316"/>
      <c r="D123" s="316"/>
      <c r="E123" s="317"/>
      <c r="F123" s="318"/>
      <c r="G123" s="319"/>
      <c r="H123" s="319"/>
      <c r="I123" s="319"/>
      <c r="J123" s="319"/>
      <c r="K123" s="319"/>
      <c r="L123" s="319"/>
      <c r="M123" s="319"/>
      <c r="N123" s="319"/>
      <c r="O123" s="319"/>
      <c r="P123" s="319"/>
      <c r="Q123" s="319"/>
      <c r="R123" s="320"/>
      <c r="S123" s="321"/>
      <c r="T123" s="322"/>
      <c r="U123" s="323"/>
      <c r="V123" s="324"/>
      <c r="W123" s="324"/>
      <c r="X123" s="324"/>
      <c r="Y123" s="324"/>
      <c r="Z123" s="324"/>
      <c r="AA123" s="324"/>
      <c r="AB123" s="324"/>
      <c r="AC123" s="324"/>
      <c r="AD123" s="324"/>
      <c r="AE123" s="324"/>
      <c r="AF123" s="324"/>
      <c r="AG123" s="325"/>
      <c r="AH123" s="326"/>
      <c r="AI123" s="327"/>
      <c r="AJ123" s="327"/>
      <c r="AK123" s="327"/>
      <c r="AL123" s="327"/>
      <c r="AM123" s="327"/>
      <c r="AN123" s="327"/>
      <c r="AO123" s="327"/>
      <c r="AP123" s="327"/>
      <c r="AQ123" s="327"/>
      <c r="AR123" s="327"/>
      <c r="AS123" s="327"/>
      <c r="AT123" s="328"/>
      <c r="AU123" s="329"/>
    </row>
    <row r="124" spans="1:48" hidden="1">
      <c r="A124" s="298"/>
      <c r="B124" s="299"/>
      <c r="C124" s="300"/>
      <c r="D124" s="300"/>
      <c r="E124" s="301"/>
      <c r="F124" s="302"/>
      <c r="G124" s="303"/>
      <c r="H124" s="303"/>
      <c r="I124" s="303"/>
      <c r="J124" s="303"/>
      <c r="K124" s="303"/>
      <c r="L124" s="303"/>
      <c r="M124" s="303"/>
      <c r="N124" s="303"/>
      <c r="O124" s="303"/>
      <c r="P124" s="303"/>
      <c r="Q124" s="303"/>
      <c r="R124" s="304"/>
      <c r="S124" s="305"/>
      <c r="T124" s="330"/>
      <c r="U124" s="307"/>
      <c r="V124" s="308"/>
      <c r="W124" s="308"/>
      <c r="X124" s="308"/>
      <c r="Y124" s="308"/>
      <c r="Z124" s="308"/>
      <c r="AA124" s="308"/>
      <c r="AB124" s="308"/>
      <c r="AC124" s="308"/>
      <c r="AD124" s="308"/>
      <c r="AE124" s="308"/>
      <c r="AF124" s="308"/>
      <c r="AG124" s="309"/>
      <c r="AH124" s="310"/>
      <c r="AI124" s="311"/>
      <c r="AJ124" s="311"/>
      <c r="AK124" s="311"/>
      <c r="AL124" s="311"/>
      <c r="AM124" s="311"/>
      <c r="AN124" s="311"/>
      <c r="AO124" s="311"/>
      <c r="AP124" s="311"/>
      <c r="AQ124" s="311"/>
      <c r="AR124" s="311"/>
      <c r="AS124" s="311"/>
      <c r="AT124" s="312"/>
      <c r="AU124" s="313"/>
    </row>
    <row r="125" spans="1:48" hidden="1">
      <c r="A125" s="298"/>
      <c r="B125" s="299"/>
      <c r="C125" s="331"/>
      <c r="D125" s="331"/>
      <c r="E125" s="332"/>
      <c r="F125" s="302"/>
      <c r="G125" s="303"/>
      <c r="H125" s="303"/>
      <c r="I125" s="303"/>
      <c r="J125" s="303"/>
      <c r="K125" s="303"/>
      <c r="L125" s="303"/>
      <c r="M125" s="303"/>
      <c r="N125" s="303"/>
      <c r="O125" s="303"/>
      <c r="P125" s="303"/>
      <c r="Q125" s="303"/>
      <c r="R125" s="304"/>
      <c r="S125" s="305"/>
      <c r="T125" s="330"/>
      <c r="U125" s="307"/>
      <c r="V125" s="308"/>
      <c r="W125" s="308"/>
      <c r="X125" s="308"/>
      <c r="Y125" s="308"/>
      <c r="Z125" s="308"/>
      <c r="AA125" s="308"/>
      <c r="AB125" s="308"/>
      <c r="AC125" s="308"/>
      <c r="AD125" s="308"/>
      <c r="AE125" s="308"/>
      <c r="AF125" s="308"/>
      <c r="AG125" s="309"/>
      <c r="AH125" s="310"/>
      <c r="AI125" s="311"/>
      <c r="AJ125" s="311"/>
      <c r="AK125" s="311"/>
      <c r="AL125" s="311"/>
      <c r="AM125" s="311"/>
      <c r="AN125" s="311"/>
      <c r="AO125" s="311"/>
      <c r="AP125" s="311"/>
      <c r="AQ125" s="311"/>
      <c r="AR125" s="311"/>
      <c r="AS125" s="311"/>
      <c r="AT125" s="312"/>
      <c r="AU125" s="313"/>
    </row>
    <row r="126" spans="1:48" hidden="1">
      <c r="A126" s="298"/>
      <c r="B126" s="299"/>
      <c r="C126" s="331"/>
      <c r="D126" s="331"/>
      <c r="E126" s="332"/>
      <c r="F126" s="302"/>
      <c r="G126" s="303"/>
      <c r="H126" s="303"/>
      <c r="I126" s="303"/>
      <c r="J126" s="303"/>
      <c r="K126" s="303"/>
      <c r="L126" s="303"/>
      <c r="M126" s="303"/>
      <c r="N126" s="303"/>
      <c r="O126" s="303"/>
      <c r="P126" s="303"/>
      <c r="Q126" s="303"/>
      <c r="R126" s="304"/>
      <c r="S126" s="305"/>
      <c r="T126" s="330"/>
      <c r="U126" s="307"/>
      <c r="V126" s="308"/>
      <c r="W126" s="308"/>
      <c r="X126" s="308"/>
      <c r="Y126" s="308"/>
      <c r="Z126" s="308"/>
      <c r="AA126" s="308"/>
      <c r="AB126" s="308"/>
      <c r="AC126" s="308"/>
      <c r="AD126" s="308"/>
      <c r="AE126" s="308"/>
      <c r="AF126" s="308"/>
      <c r="AG126" s="309"/>
      <c r="AH126" s="310"/>
      <c r="AI126" s="311"/>
      <c r="AJ126" s="311"/>
      <c r="AK126" s="311"/>
      <c r="AL126" s="311"/>
      <c r="AM126" s="311"/>
      <c r="AN126" s="311"/>
      <c r="AO126" s="311"/>
      <c r="AP126" s="311"/>
      <c r="AQ126" s="311"/>
      <c r="AR126" s="311"/>
      <c r="AS126" s="311"/>
      <c r="AT126" s="312"/>
      <c r="AU126" s="313"/>
    </row>
    <row r="127" spans="1:48" hidden="1">
      <c r="A127" s="298"/>
      <c r="B127" s="299"/>
      <c r="C127" s="331"/>
      <c r="D127" s="331"/>
      <c r="E127" s="332"/>
      <c r="F127" s="302"/>
      <c r="G127" s="303"/>
      <c r="H127" s="303"/>
      <c r="I127" s="303"/>
      <c r="J127" s="303"/>
      <c r="K127" s="303"/>
      <c r="L127" s="303"/>
      <c r="M127" s="303"/>
      <c r="N127" s="303"/>
      <c r="O127" s="303"/>
      <c r="P127" s="303"/>
      <c r="Q127" s="303"/>
      <c r="R127" s="304"/>
      <c r="S127" s="305"/>
      <c r="T127" s="330"/>
      <c r="U127" s="307"/>
      <c r="V127" s="308"/>
      <c r="W127" s="308"/>
      <c r="X127" s="308"/>
      <c r="Y127" s="308"/>
      <c r="Z127" s="308"/>
      <c r="AA127" s="308"/>
      <c r="AB127" s="308"/>
      <c r="AC127" s="308"/>
      <c r="AD127" s="308"/>
      <c r="AE127" s="308"/>
      <c r="AF127" s="308"/>
      <c r="AG127" s="309"/>
      <c r="AH127" s="310"/>
      <c r="AI127" s="311"/>
      <c r="AJ127" s="311"/>
      <c r="AK127" s="311"/>
      <c r="AL127" s="311"/>
      <c r="AM127" s="311"/>
      <c r="AN127" s="311"/>
      <c r="AO127" s="311"/>
      <c r="AP127" s="311"/>
      <c r="AQ127" s="311"/>
      <c r="AR127" s="311"/>
      <c r="AS127" s="311"/>
      <c r="AT127" s="312"/>
      <c r="AU127" s="313"/>
    </row>
    <row r="128" spans="1:48" hidden="1">
      <c r="A128" s="298"/>
      <c r="B128" s="299"/>
      <c r="C128" s="331"/>
      <c r="D128" s="331"/>
      <c r="E128" s="332"/>
      <c r="F128" s="302"/>
      <c r="G128" s="303"/>
      <c r="H128" s="303"/>
      <c r="I128" s="303"/>
      <c r="J128" s="303"/>
      <c r="K128" s="303"/>
      <c r="L128" s="303"/>
      <c r="M128" s="303"/>
      <c r="N128" s="303"/>
      <c r="O128" s="303"/>
      <c r="P128" s="303"/>
      <c r="Q128" s="303"/>
      <c r="R128" s="304"/>
      <c r="S128" s="305"/>
      <c r="T128" s="330"/>
      <c r="U128" s="307"/>
      <c r="V128" s="308"/>
      <c r="W128" s="308"/>
      <c r="X128" s="308"/>
      <c r="Y128" s="308"/>
      <c r="Z128" s="308"/>
      <c r="AA128" s="308"/>
      <c r="AB128" s="308"/>
      <c r="AC128" s="308"/>
      <c r="AD128" s="308"/>
      <c r="AE128" s="308"/>
      <c r="AF128" s="308"/>
      <c r="AG128" s="309"/>
      <c r="AH128" s="310"/>
      <c r="AI128" s="311"/>
      <c r="AJ128" s="311"/>
      <c r="AK128" s="311"/>
      <c r="AL128" s="311"/>
      <c r="AM128" s="311"/>
      <c r="AN128" s="311"/>
      <c r="AO128" s="311"/>
      <c r="AP128" s="311"/>
      <c r="AQ128" s="311"/>
      <c r="AR128" s="311"/>
      <c r="AS128" s="311"/>
      <c r="AT128" s="312"/>
      <c r="AU128" s="313"/>
    </row>
    <row r="129" spans="1:47" hidden="1">
      <c r="A129" s="298"/>
      <c r="B129" s="299"/>
      <c r="C129" s="331"/>
      <c r="D129" s="331"/>
      <c r="E129" s="332"/>
      <c r="F129" s="302"/>
      <c r="G129" s="303"/>
      <c r="H129" s="303"/>
      <c r="I129" s="303"/>
      <c r="J129" s="303"/>
      <c r="K129" s="303"/>
      <c r="L129" s="303"/>
      <c r="M129" s="303"/>
      <c r="N129" s="303"/>
      <c r="O129" s="303"/>
      <c r="P129" s="303"/>
      <c r="Q129" s="303"/>
      <c r="R129" s="304"/>
      <c r="S129" s="305"/>
      <c r="T129" s="330"/>
      <c r="U129" s="307"/>
      <c r="V129" s="308"/>
      <c r="W129" s="308"/>
      <c r="X129" s="308"/>
      <c r="Y129" s="308"/>
      <c r="Z129" s="308"/>
      <c r="AA129" s="308"/>
      <c r="AB129" s="308"/>
      <c r="AC129" s="308"/>
      <c r="AD129" s="308"/>
      <c r="AE129" s="308"/>
      <c r="AF129" s="308"/>
      <c r="AG129" s="309"/>
      <c r="AH129" s="310"/>
      <c r="AI129" s="311"/>
      <c r="AJ129" s="311"/>
      <c r="AK129" s="311"/>
      <c r="AL129" s="311"/>
      <c r="AM129" s="311"/>
      <c r="AN129" s="311"/>
      <c r="AO129" s="311"/>
      <c r="AP129" s="311"/>
      <c r="AQ129" s="311"/>
      <c r="AR129" s="311"/>
      <c r="AS129" s="311"/>
      <c r="AT129" s="312"/>
      <c r="AU129" s="313"/>
    </row>
    <row r="130" spans="1:47" ht="12" hidden="1" thickBot="1">
      <c r="A130" s="333"/>
      <c r="B130" s="334"/>
      <c r="C130" s="335"/>
      <c r="D130" s="335"/>
      <c r="E130" s="336"/>
      <c r="F130" s="337"/>
      <c r="G130" s="338"/>
      <c r="H130" s="338"/>
      <c r="I130" s="338"/>
      <c r="J130" s="338"/>
      <c r="K130" s="338"/>
      <c r="L130" s="338"/>
      <c r="M130" s="338"/>
      <c r="N130" s="338"/>
      <c r="O130" s="338"/>
      <c r="P130" s="338"/>
      <c r="Q130" s="338"/>
      <c r="R130" s="339"/>
      <c r="S130" s="340"/>
      <c r="T130" s="341"/>
      <c r="U130" s="342"/>
      <c r="V130" s="343"/>
      <c r="W130" s="343"/>
      <c r="X130" s="343"/>
      <c r="Y130" s="343"/>
      <c r="Z130" s="343"/>
      <c r="AA130" s="343"/>
      <c r="AB130" s="343"/>
      <c r="AC130" s="343"/>
      <c r="AD130" s="343"/>
      <c r="AE130" s="343"/>
      <c r="AF130" s="343"/>
      <c r="AG130" s="344"/>
      <c r="AH130" s="345"/>
      <c r="AI130" s="346"/>
      <c r="AJ130" s="346"/>
      <c r="AK130" s="346"/>
      <c r="AL130" s="346"/>
      <c r="AM130" s="346"/>
      <c r="AN130" s="346"/>
      <c r="AO130" s="346"/>
      <c r="AP130" s="346"/>
      <c r="AQ130" s="346"/>
      <c r="AR130" s="346"/>
      <c r="AS130" s="346"/>
      <c r="AT130" s="347"/>
      <c r="AU130" s="348"/>
    </row>
    <row r="131" spans="1:47">
      <c r="A131" s="280"/>
      <c r="B131" s="280"/>
      <c r="F131" s="282"/>
      <c r="G131" s="282"/>
      <c r="H131" s="282"/>
      <c r="I131" s="282"/>
      <c r="J131" s="282"/>
      <c r="K131" s="282"/>
      <c r="L131" s="282"/>
      <c r="M131" s="282"/>
      <c r="N131" s="282"/>
      <c r="O131" s="282"/>
      <c r="P131" s="282"/>
      <c r="Q131" s="282"/>
      <c r="R131" s="282"/>
      <c r="S131" s="282"/>
      <c r="T131" s="282"/>
      <c r="U131" s="282"/>
      <c r="V131" s="282"/>
      <c r="W131" s="282"/>
      <c r="X131" s="282"/>
      <c r="Y131" s="282"/>
      <c r="Z131" s="282"/>
      <c r="AA131" s="282"/>
      <c r="AB131" s="282"/>
      <c r="AC131" s="282"/>
      <c r="AD131" s="282"/>
      <c r="AE131" s="282"/>
      <c r="AF131" s="282"/>
      <c r="AG131" s="282"/>
      <c r="AH131" s="282"/>
      <c r="AI131" s="282"/>
      <c r="AJ131" s="282"/>
      <c r="AK131" s="282"/>
      <c r="AL131" s="282"/>
      <c r="AM131" s="282"/>
      <c r="AN131" s="282"/>
      <c r="AO131" s="282"/>
      <c r="AP131" s="282"/>
      <c r="AQ131" s="282"/>
      <c r="AR131" s="282"/>
      <c r="AS131" s="282"/>
      <c r="AT131" s="282"/>
      <c r="AU131" s="282"/>
    </row>
    <row r="132" spans="1:47">
      <c r="A132" s="280"/>
      <c r="B132" s="280"/>
      <c r="E132" s="349" t="s">
        <v>534</v>
      </c>
      <c r="F132" s="350">
        <f t="shared" ref="F132:S132" si="2">SUM(F4:F130)</f>
        <v>7695.8</v>
      </c>
      <c r="G132" s="351">
        <f t="shared" si="2"/>
        <v>9156.5</v>
      </c>
      <c r="H132" s="351">
        <f t="shared" si="2"/>
        <v>7972.4999999999982</v>
      </c>
      <c r="I132" s="351">
        <f t="shared" si="2"/>
        <v>8715.3999999999978</v>
      </c>
      <c r="J132" s="351">
        <f t="shared" si="2"/>
        <v>9099.6999999999989</v>
      </c>
      <c r="K132" s="351">
        <f t="shared" si="2"/>
        <v>8567.4999999999982</v>
      </c>
      <c r="L132" s="351">
        <f t="shared" si="2"/>
        <v>8488.1000000000022</v>
      </c>
      <c r="M132" s="351">
        <f t="shared" si="2"/>
        <v>8118.4</v>
      </c>
      <c r="N132" s="351">
        <f t="shared" si="2"/>
        <v>7781.0999999999995</v>
      </c>
      <c r="O132" s="351">
        <f t="shared" si="2"/>
        <v>9209.7000000000007</v>
      </c>
      <c r="P132" s="351">
        <f t="shared" si="2"/>
        <v>7413.9</v>
      </c>
      <c r="Q132" s="352">
        <f t="shared" si="2"/>
        <v>6658.7999999999993</v>
      </c>
      <c r="R132" s="350">
        <f t="shared" si="2"/>
        <v>98877.4</v>
      </c>
      <c r="S132" s="351">
        <f t="shared" si="2"/>
        <v>121412</v>
      </c>
      <c r="T132" s="352"/>
      <c r="U132" s="351">
        <f t="shared" ref="U132:AG132" si="3">SUM(U4:U130)</f>
        <v>959</v>
      </c>
      <c r="V132" s="351">
        <f t="shared" si="3"/>
        <v>1103</v>
      </c>
      <c r="W132" s="351">
        <f t="shared" si="3"/>
        <v>1018</v>
      </c>
      <c r="X132" s="351">
        <f t="shared" si="3"/>
        <v>1004</v>
      </c>
      <c r="Y132" s="351">
        <f t="shared" si="3"/>
        <v>1062</v>
      </c>
      <c r="Z132" s="351">
        <f t="shared" si="3"/>
        <v>1016</v>
      </c>
      <c r="AA132" s="351">
        <f t="shared" si="3"/>
        <v>1018</v>
      </c>
      <c r="AB132" s="351">
        <f t="shared" si="3"/>
        <v>901</v>
      </c>
      <c r="AC132" s="351">
        <f t="shared" si="3"/>
        <v>885</v>
      </c>
      <c r="AD132" s="351">
        <f t="shared" si="3"/>
        <v>995</v>
      </c>
      <c r="AE132" s="351">
        <f t="shared" si="3"/>
        <v>829</v>
      </c>
      <c r="AF132" s="351">
        <f t="shared" si="3"/>
        <v>790</v>
      </c>
      <c r="AG132" s="353">
        <f t="shared" si="3"/>
        <v>11580</v>
      </c>
      <c r="AH132" s="282"/>
      <c r="AI132" s="282"/>
      <c r="AJ132" s="282"/>
      <c r="AK132" s="282"/>
      <c r="AL132" s="282"/>
      <c r="AM132" s="282"/>
      <c r="AN132" s="282"/>
      <c r="AO132" s="282"/>
      <c r="AP132" s="282"/>
      <c r="AQ132" s="282"/>
      <c r="AR132" s="282"/>
      <c r="AS132" s="282"/>
      <c r="AT132" s="282"/>
      <c r="AU132" s="282"/>
    </row>
    <row r="133" spans="1:47">
      <c r="A133" s="280"/>
      <c r="B133" s="280"/>
      <c r="E133" s="354" t="s">
        <v>536</v>
      </c>
      <c r="F133" s="355">
        <f t="shared" ref="F133:S133" si="4">AVERAGE(F4:F130)</f>
        <v>76.957999999999998</v>
      </c>
      <c r="G133" s="356">
        <f t="shared" si="4"/>
        <v>91.564999999999998</v>
      </c>
      <c r="H133" s="356">
        <f t="shared" si="4"/>
        <v>81.352040816326507</v>
      </c>
      <c r="I133" s="356">
        <f t="shared" si="4"/>
        <v>88.034343434343413</v>
      </c>
      <c r="J133" s="356">
        <f t="shared" si="4"/>
        <v>90.996999999999986</v>
      </c>
      <c r="K133" s="356">
        <f t="shared" si="4"/>
        <v>85.674999999999983</v>
      </c>
      <c r="L133" s="356">
        <f t="shared" si="4"/>
        <v>84.881000000000029</v>
      </c>
      <c r="M133" s="356">
        <f t="shared" si="4"/>
        <v>81.183999999999997</v>
      </c>
      <c r="N133" s="356">
        <f t="shared" si="4"/>
        <v>77.810999999999993</v>
      </c>
      <c r="O133" s="356">
        <f t="shared" si="4"/>
        <v>92.097000000000008</v>
      </c>
      <c r="P133" s="356">
        <f t="shared" si="4"/>
        <v>74.138999999999996</v>
      </c>
      <c r="Q133" s="357">
        <f t="shared" si="4"/>
        <v>66.587999999999994</v>
      </c>
      <c r="R133" s="355">
        <f t="shared" si="4"/>
        <v>988.77399999999989</v>
      </c>
      <c r="S133" s="356">
        <f t="shared" si="4"/>
        <v>1214.1199999999999</v>
      </c>
      <c r="T133" s="160">
        <f>R132/S132</f>
        <v>0.8143956116364115</v>
      </c>
      <c r="U133" s="356">
        <f t="shared" ref="U133:AG133" si="5">AVERAGE(U4:U130)</f>
        <v>9.8865979381443303</v>
      </c>
      <c r="V133" s="356">
        <f t="shared" si="5"/>
        <v>11.141414141414142</v>
      </c>
      <c r="W133" s="356">
        <f t="shared" si="5"/>
        <v>10.387755102040817</v>
      </c>
      <c r="X133" s="356">
        <f t="shared" si="5"/>
        <v>10.141414141414142</v>
      </c>
      <c r="Y133" s="356">
        <f t="shared" si="5"/>
        <v>10.836734693877551</v>
      </c>
      <c r="Z133" s="356">
        <f t="shared" si="5"/>
        <v>10.474226804123711</v>
      </c>
      <c r="AA133" s="356">
        <f t="shared" si="5"/>
        <v>10.494845360824742</v>
      </c>
      <c r="AB133" s="356">
        <f t="shared" si="5"/>
        <v>9.1938775510204085</v>
      </c>
      <c r="AC133" s="356">
        <f t="shared" si="5"/>
        <v>9.21875</v>
      </c>
      <c r="AD133" s="356">
        <f t="shared" si="5"/>
        <v>9.9499999999999993</v>
      </c>
      <c r="AE133" s="356">
        <f t="shared" si="5"/>
        <v>8.2899999999999991</v>
      </c>
      <c r="AF133" s="356">
        <f t="shared" si="5"/>
        <v>8.5869565217391308</v>
      </c>
      <c r="AG133" s="358">
        <f t="shared" si="5"/>
        <v>115.8</v>
      </c>
      <c r="AH133" s="282"/>
      <c r="AI133" s="282"/>
      <c r="AJ133" s="282"/>
      <c r="AK133" s="282"/>
      <c r="AL133" s="282"/>
      <c r="AM133" s="282"/>
      <c r="AN133" s="282"/>
      <c r="AO133" s="282"/>
      <c r="AP133" s="282"/>
      <c r="AQ133" s="282"/>
      <c r="AR133" s="282"/>
      <c r="AS133" s="282"/>
      <c r="AT133" s="282"/>
      <c r="AU133" s="282"/>
    </row>
  </sheetData>
  <phoneticPr fontId="2"/>
  <pageMargins left="0.75" right="0.75" top="1" bottom="1" header="0.51200000000000001" footer="0.51200000000000001"/>
  <pageSetup paperSize="9" orientation="portrait" verticalDpi="0" r:id="rId1"/>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V133"/>
  <sheetViews>
    <sheetView zoomScale="80" workbookViewId="0">
      <pane xSplit="5" ySplit="3" topLeftCell="F4" activePane="bottomRight" state="frozen"/>
      <selection pane="topRight" activeCell="F1" sqref="F1"/>
      <selection pane="bottomLeft" activeCell="A4" sqref="A4"/>
      <selection pane="bottomRight" activeCell="A2" sqref="A2"/>
    </sheetView>
  </sheetViews>
  <sheetFormatPr defaultColWidth="8.140625" defaultRowHeight="11.25"/>
  <cols>
    <col min="1" max="1" width="4.140625" style="281" customWidth="1"/>
    <col min="2" max="2" width="3.85546875" style="281" bestFit="1" customWidth="1"/>
    <col min="3" max="3" width="13.42578125" style="281" bestFit="1" customWidth="1"/>
    <col min="4" max="4" width="9.28515625" style="281" bestFit="1" customWidth="1"/>
    <col min="5" max="5" width="15.5703125" style="281" bestFit="1" customWidth="1"/>
    <col min="6" max="7" width="7.140625" style="281" bestFit="1" customWidth="1"/>
    <col min="8" max="8" width="6.5703125" style="281" bestFit="1" customWidth="1"/>
    <col min="9" max="11" width="7.140625" style="281" bestFit="1" customWidth="1"/>
    <col min="12" max="17" width="7.7109375" style="281" bestFit="1" customWidth="1"/>
    <col min="18" max="19" width="9.28515625" style="281" bestFit="1" customWidth="1"/>
    <col min="20" max="20" width="7.42578125" style="281" bestFit="1" customWidth="1"/>
    <col min="21" max="26" width="6.28515625" style="281" bestFit="1" customWidth="1"/>
    <col min="27" max="32" width="7.7109375" style="281" bestFit="1" customWidth="1"/>
    <col min="33" max="33" width="9.28515625" style="281" bestFit="1" customWidth="1"/>
    <col min="34" max="39" width="4.85546875" style="281" bestFit="1" customWidth="1"/>
    <col min="40" max="42" width="6" style="281" bestFit="1" customWidth="1"/>
    <col min="43" max="45" width="4.85546875" style="281" bestFit="1" customWidth="1"/>
    <col min="46" max="47" width="6.5703125" style="281" bestFit="1" customWidth="1"/>
    <col min="48" max="16384" width="8.140625" style="281"/>
  </cols>
  <sheetData>
    <row r="1" spans="1:48">
      <c r="A1" s="279" t="s">
        <v>1476</v>
      </c>
      <c r="B1" s="280"/>
      <c r="F1" s="282"/>
      <c r="G1" s="282"/>
      <c r="H1" s="282"/>
      <c r="I1" s="282"/>
      <c r="J1" s="282"/>
      <c r="K1" s="282"/>
      <c r="L1" s="282"/>
      <c r="M1" s="282"/>
      <c r="N1" s="282"/>
      <c r="O1" s="282"/>
      <c r="P1" s="282"/>
      <c r="Q1" s="282"/>
      <c r="R1" s="282"/>
      <c r="S1" s="282"/>
      <c r="T1" s="282"/>
      <c r="U1" s="282"/>
      <c r="V1" s="282"/>
      <c r="W1" s="282"/>
      <c r="X1" s="282"/>
      <c r="Y1" s="282"/>
      <c r="Z1" s="282"/>
      <c r="AA1" s="282"/>
      <c r="AB1" s="282"/>
      <c r="AC1" s="282"/>
      <c r="AD1" s="282"/>
      <c r="AE1" s="282"/>
      <c r="AF1" s="282"/>
      <c r="AG1" s="282"/>
      <c r="AH1" s="282"/>
      <c r="AI1" s="282"/>
      <c r="AJ1" s="282"/>
      <c r="AK1" s="282"/>
      <c r="AL1" s="282"/>
      <c r="AM1" s="282"/>
      <c r="AN1" s="282"/>
      <c r="AO1" s="282"/>
      <c r="AP1" s="282"/>
      <c r="AQ1" s="282"/>
      <c r="AR1" s="282"/>
      <c r="AS1" s="282"/>
      <c r="AT1" s="282"/>
      <c r="AU1" s="282"/>
    </row>
    <row r="2" spans="1:48" ht="12" thickBot="1">
      <c r="A2" s="280"/>
      <c r="B2" s="280"/>
      <c r="F2" s="282"/>
      <c r="G2" s="282"/>
      <c r="H2" s="282"/>
      <c r="I2" s="282"/>
      <c r="J2" s="282"/>
      <c r="K2" s="282"/>
      <c r="L2" s="282"/>
      <c r="M2" s="282"/>
      <c r="N2" s="282"/>
      <c r="O2" s="282"/>
      <c r="P2" s="282"/>
      <c r="Q2" s="282"/>
      <c r="R2" s="282"/>
      <c r="S2" s="282"/>
      <c r="T2" s="282"/>
      <c r="U2" s="282"/>
      <c r="V2" s="282"/>
      <c r="W2" s="282"/>
      <c r="X2" s="282"/>
      <c r="Y2" s="282"/>
      <c r="Z2" s="282"/>
      <c r="AA2" s="282"/>
      <c r="AB2" s="282"/>
      <c r="AC2" s="282"/>
      <c r="AD2" s="282"/>
      <c r="AE2" s="282"/>
      <c r="AF2" s="282"/>
      <c r="AG2" s="282"/>
      <c r="AH2" s="282"/>
      <c r="AI2" s="282"/>
      <c r="AJ2" s="282"/>
      <c r="AK2" s="282"/>
      <c r="AL2" s="282"/>
      <c r="AM2" s="282"/>
      <c r="AN2" s="282"/>
      <c r="AO2" s="282"/>
      <c r="AP2" s="282"/>
      <c r="AQ2" s="282"/>
      <c r="AR2" s="282"/>
      <c r="AS2" s="282"/>
      <c r="AT2" s="282"/>
      <c r="AU2" s="282"/>
    </row>
    <row r="3" spans="1:48" ht="12" thickBot="1">
      <c r="A3" s="283" t="s">
        <v>81</v>
      </c>
      <c r="B3" s="284" t="s">
        <v>108</v>
      </c>
      <c r="C3" s="285" t="s">
        <v>74</v>
      </c>
      <c r="D3" s="285" t="s">
        <v>80</v>
      </c>
      <c r="E3" s="286" t="s">
        <v>107</v>
      </c>
      <c r="F3" s="287" t="s">
        <v>1208</v>
      </c>
      <c r="G3" s="288" t="s">
        <v>1209</v>
      </c>
      <c r="H3" s="288" t="s">
        <v>1210</v>
      </c>
      <c r="I3" s="288" t="s">
        <v>1211</v>
      </c>
      <c r="J3" s="288" t="s">
        <v>1212</v>
      </c>
      <c r="K3" s="288" t="s">
        <v>1213</v>
      </c>
      <c r="L3" s="288" t="s">
        <v>1214</v>
      </c>
      <c r="M3" s="288" t="s">
        <v>1215</v>
      </c>
      <c r="N3" s="288" t="s">
        <v>1216</v>
      </c>
      <c r="O3" s="288" t="s">
        <v>1217</v>
      </c>
      <c r="P3" s="288" t="s">
        <v>1218</v>
      </c>
      <c r="Q3" s="288" t="s">
        <v>1219</v>
      </c>
      <c r="R3" s="289" t="s">
        <v>76</v>
      </c>
      <c r="S3" s="288" t="s">
        <v>78</v>
      </c>
      <c r="T3" s="290" t="s">
        <v>79</v>
      </c>
      <c r="U3" s="291" t="s">
        <v>1220</v>
      </c>
      <c r="V3" s="292" t="s">
        <v>1221</v>
      </c>
      <c r="W3" s="292" t="s">
        <v>1222</v>
      </c>
      <c r="X3" s="292" t="s">
        <v>1223</v>
      </c>
      <c r="Y3" s="292" t="s">
        <v>1224</v>
      </c>
      <c r="Z3" s="292" t="s">
        <v>1225</v>
      </c>
      <c r="AA3" s="292" t="s">
        <v>1226</v>
      </c>
      <c r="AB3" s="292" t="s">
        <v>1227</v>
      </c>
      <c r="AC3" s="292" t="s">
        <v>1228</v>
      </c>
      <c r="AD3" s="292" t="s">
        <v>1229</v>
      </c>
      <c r="AE3" s="292" t="s">
        <v>1230</v>
      </c>
      <c r="AF3" s="292" t="s">
        <v>1231</v>
      </c>
      <c r="AG3" s="293" t="s">
        <v>77</v>
      </c>
      <c r="AH3" s="294" t="s">
        <v>1232</v>
      </c>
      <c r="AI3" s="295" t="s">
        <v>1233</v>
      </c>
      <c r="AJ3" s="295" t="s">
        <v>1234</v>
      </c>
      <c r="AK3" s="295" t="s">
        <v>1235</v>
      </c>
      <c r="AL3" s="295" t="s">
        <v>1236</v>
      </c>
      <c r="AM3" s="295" t="s">
        <v>1237</v>
      </c>
      <c r="AN3" s="295" t="s">
        <v>1238</v>
      </c>
      <c r="AO3" s="295" t="s">
        <v>1239</v>
      </c>
      <c r="AP3" s="295" t="s">
        <v>1240</v>
      </c>
      <c r="AQ3" s="295" t="s">
        <v>1241</v>
      </c>
      <c r="AR3" s="295" t="s">
        <v>1242</v>
      </c>
      <c r="AS3" s="295" t="s">
        <v>1243</v>
      </c>
      <c r="AT3" s="296" t="s">
        <v>1038</v>
      </c>
      <c r="AU3" s="297" t="s">
        <v>1039</v>
      </c>
      <c r="AV3" s="362" t="s">
        <v>1295</v>
      </c>
    </row>
    <row r="4" spans="1:48">
      <c r="A4" s="298">
        <v>1</v>
      </c>
      <c r="B4" s="299"/>
      <c r="C4" s="300" t="s">
        <v>772</v>
      </c>
      <c r="D4" s="300" t="s">
        <v>773</v>
      </c>
      <c r="E4" s="301" t="s">
        <v>774</v>
      </c>
      <c r="F4" s="302">
        <v>26</v>
      </c>
      <c r="G4" s="303">
        <v>26</v>
      </c>
      <c r="H4" s="303">
        <v>28</v>
      </c>
      <c r="I4" s="303">
        <v>28</v>
      </c>
      <c r="J4" s="303">
        <v>26</v>
      </c>
      <c r="K4" s="303">
        <v>28</v>
      </c>
      <c r="L4" s="303">
        <v>25</v>
      </c>
      <c r="M4" s="303">
        <v>24</v>
      </c>
      <c r="N4" s="303">
        <v>30</v>
      </c>
      <c r="O4" s="303">
        <v>31</v>
      </c>
      <c r="P4" s="303">
        <v>26</v>
      </c>
      <c r="Q4" s="303">
        <v>29</v>
      </c>
      <c r="R4" s="304">
        <v>5397</v>
      </c>
      <c r="S4" s="305">
        <v>5000</v>
      </c>
      <c r="T4" s="364">
        <f>R4/S4</f>
        <v>1.0793999999999999</v>
      </c>
      <c r="U4" s="307">
        <v>26</v>
      </c>
      <c r="V4" s="308">
        <v>26</v>
      </c>
      <c r="W4" s="308">
        <v>28</v>
      </c>
      <c r="X4" s="308">
        <v>28</v>
      </c>
      <c r="Y4" s="308">
        <v>26</v>
      </c>
      <c r="Z4" s="308">
        <v>28</v>
      </c>
      <c r="AA4" s="308">
        <v>25</v>
      </c>
      <c r="AB4" s="308">
        <v>24</v>
      </c>
      <c r="AC4" s="308">
        <v>30</v>
      </c>
      <c r="AD4" s="308">
        <v>31</v>
      </c>
      <c r="AE4" s="308">
        <v>26</v>
      </c>
      <c r="AF4" s="308">
        <v>29</v>
      </c>
      <c r="AG4" s="309">
        <v>327</v>
      </c>
      <c r="AH4" s="310">
        <v>58</v>
      </c>
      <c r="AI4" s="311">
        <v>62</v>
      </c>
      <c r="AJ4" s="311">
        <v>59</v>
      </c>
      <c r="AK4" s="311">
        <v>52</v>
      </c>
      <c r="AL4" s="311">
        <v>50</v>
      </c>
      <c r="AM4" s="311">
        <v>58</v>
      </c>
      <c r="AN4" s="311">
        <v>63</v>
      </c>
      <c r="AO4" s="311">
        <v>55</v>
      </c>
      <c r="AP4" s="311">
        <v>70</v>
      </c>
      <c r="AQ4" s="311">
        <v>86</v>
      </c>
      <c r="AR4" s="311">
        <v>59</v>
      </c>
      <c r="AS4" s="311">
        <v>61</v>
      </c>
      <c r="AT4" s="312">
        <v>733</v>
      </c>
      <c r="AU4" s="313">
        <v>600</v>
      </c>
      <c r="AV4" s="363" t="s">
        <v>1296</v>
      </c>
    </row>
    <row r="5" spans="1:48">
      <c r="A5" s="298">
        <v>2</v>
      </c>
      <c r="B5" s="299"/>
      <c r="C5" s="300" t="s">
        <v>786</v>
      </c>
      <c r="D5" s="300" t="s">
        <v>907</v>
      </c>
      <c r="E5" s="301" t="s">
        <v>109</v>
      </c>
      <c r="F5" s="302">
        <v>29</v>
      </c>
      <c r="G5" s="303">
        <v>28</v>
      </c>
      <c r="H5" s="303">
        <v>30</v>
      </c>
      <c r="I5" s="303">
        <v>29</v>
      </c>
      <c r="J5" s="303">
        <v>28</v>
      </c>
      <c r="K5" s="303">
        <v>29</v>
      </c>
      <c r="L5" s="303">
        <v>31</v>
      </c>
      <c r="M5" s="303">
        <v>30</v>
      </c>
      <c r="N5" s="303">
        <v>31</v>
      </c>
      <c r="O5" s="303">
        <v>29</v>
      </c>
      <c r="P5" s="303">
        <v>28</v>
      </c>
      <c r="Q5" s="303">
        <v>30</v>
      </c>
      <c r="R5" s="304">
        <v>3820</v>
      </c>
      <c r="S5" s="305">
        <v>4000</v>
      </c>
      <c r="T5" s="364">
        <f t="shared" ref="T5:T68" si="0">R5/S5</f>
        <v>0.95499999999999996</v>
      </c>
      <c r="U5" s="307">
        <v>29</v>
      </c>
      <c r="V5" s="308">
        <v>28</v>
      </c>
      <c r="W5" s="308">
        <v>30</v>
      </c>
      <c r="X5" s="308">
        <v>29</v>
      </c>
      <c r="Y5" s="308">
        <v>28</v>
      </c>
      <c r="Z5" s="308">
        <v>29</v>
      </c>
      <c r="AA5" s="308">
        <v>31</v>
      </c>
      <c r="AB5" s="308">
        <v>30</v>
      </c>
      <c r="AC5" s="308">
        <v>31</v>
      </c>
      <c r="AD5" s="308">
        <v>29</v>
      </c>
      <c r="AE5" s="308">
        <v>28</v>
      </c>
      <c r="AF5" s="308">
        <v>30</v>
      </c>
      <c r="AG5" s="309">
        <v>352</v>
      </c>
      <c r="AH5" s="310">
        <v>38</v>
      </c>
      <c r="AI5" s="311">
        <v>48</v>
      </c>
      <c r="AJ5" s="311">
        <v>54</v>
      </c>
      <c r="AK5" s="311">
        <v>47</v>
      </c>
      <c r="AL5" s="311">
        <v>64</v>
      </c>
      <c r="AM5" s="311">
        <v>52</v>
      </c>
      <c r="AN5" s="311">
        <v>44</v>
      </c>
      <c r="AO5" s="311">
        <v>41.5</v>
      </c>
      <c r="AP5" s="311">
        <v>41</v>
      </c>
      <c r="AQ5" s="311">
        <v>42</v>
      </c>
      <c r="AR5" s="311">
        <v>36</v>
      </c>
      <c r="AS5" s="311">
        <v>36</v>
      </c>
      <c r="AT5" s="312">
        <v>543.5</v>
      </c>
      <c r="AU5" s="313">
        <v>500</v>
      </c>
      <c r="AV5" s="363" t="s">
        <v>1307</v>
      </c>
    </row>
    <row r="6" spans="1:48">
      <c r="A6" s="298">
        <v>3</v>
      </c>
      <c r="B6" s="299"/>
      <c r="C6" s="300" t="s">
        <v>804</v>
      </c>
      <c r="D6" s="300" t="s">
        <v>1047</v>
      </c>
      <c r="E6" s="301" t="s">
        <v>188</v>
      </c>
      <c r="F6" s="302">
        <v>23</v>
      </c>
      <c r="G6" s="303">
        <v>29</v>
      </c>
      <c r="H6" s="303">
        <v>24</v>
      </c>
      <c r="I6" s="303">
        <v>26</v>
      </c>
      <c r="J6" s="303">
        <v>20</v>
      </c>
      <c r="K6" s="303">
        <v>16</v>
      </c>
      <c r="L6" s="303">
        <v>26</v>
      </c>
      <c r="M6" s="303">
        <v>26</v>
      </c>
      <c r="N6" s="303">
        <v>27</v>
      </c>
      <c r="O6" s="303">
        <v>24</v>
      </c>
      <c r="P6" s="303">
        <v>21</v>
      </c>
      <c r="Q6" s="303">
        <v>29</v>
      </c>
      <c r="R6" s="304">
        <v>3430</v>
      </c>
      <c r="S6" s="305">
        <v>2400</v>
      </c>
      <c r="T6" s="364">
        <f t="shared" si="0"/>
        <v>1.4291666666666667</v>
      </c>
      <c r="U6" s="307">
        <v>23</v>
      </c>
      <c r="V6" s="308">
        <v>29</v>
      </c>
      <c r="W6" s="308">
        <v>24</v>
      </c>
      <c r="X6" s="308">
        <v>26</v>
      </c>
      <c r="Y6" s="308">
        <v>20</v>
      </c>
      <c r="Z6" s="308">
        <v>16</v>
      </c>
      <c r="AA6" s="308">
        <v>26</v>
      </c>
      <c r="AB6" s="308">
        <v>26</v>
      </c>
      <c r="AC6" s="308">
        <v>27</v>
      </c>
      <c r="AD6" s="308">
        <v>24</v>
      </c>
      <c r="AE6" s="308">
        <v>21</v>
      </c>
      <c r="AF6" s="308">
        <v>29</v>
      </c>
      <c r="AG6" s="309">
        <v>291</v>
      </c>
      <c r="AH6" s="310">
        <v>30</v>
      </c>
      <c r="AI6" s="311">
        <v>37</v>
      </c>
      <c r="AJ6" s="311">
        <v>29</v>
      </c>
      <c r="AK6" s="311">
        <v>51</v>
      </c>
      <c r="AL6" s="311">
        <v>47</v>
      </c>
      <c r="AM6" s="311">
        <v>25</v>
      </c>
      <c r="AN6" s="311">
        <v>42</v>
      </c>
      <c r="AO6" s="311">
        <v>56</v>
      </c>
      <c r="AP6" s="311">
        <v>58</v>
      </c>
      <c r="AQ6" s="311">
        <v>53</v>
      </c>
      <c r="AR6" s="311">
        <v>40</v>
      </c>
      <c r="AS6" s="311">
        <v>55</v>
      </c>
      <c r="AT6" s="312">
        <v>523</v>
      </c>
      <c r="AU6" s="313">
        <v>800</v>
      </c>
      <c r="AV6" s="363" t="s">
        <v>1320</v>
      </c>
    </row>
    <row r="7" spans="1:48">
      <c r="A7" s="298">
        <v>4</v>
      </c>
      <c r="B7" s="299"/>
      <c r="C7" s="300" t="s">
        <v>1478</v>
      </c>
      <c r="D7" s="300" t="s">
        <v>1479</v>
      </c>
      <c r="E7" s="301" t="s">
        <v>1480</v>
      </c>
      <c r="F7" s="302">
        <v>25</v>
      </c>
      <c r="G7" s="303">
        <v>21</v>
      </c>
      <c r="H7" s="303">
        <v>22</v>
      </c>
      <c r="I7" s="303">
        <v>20</v>
      </c>
      <c r="J7" s="303">
        <v>19</v>
      </c>
      <c r="K7" s="303">
        <v>17</v>
      </c>
      <c r="L7" s="303">
        <v>19</v>
      </c>
      <c r="M7" s="303">
        <v>21</v>
      </c>
      <c r="N7" s="303">
        <v>20</v>
      </c>
      <c r="O7" s="303">
        <v>25</v>
      </c>
      <c r="P7" s="303">
        <v>20</v>
      </c>
      <c r="Q7" s="303">
        <v>16</v>
      </c>
      <c r="R7" s="304">
        <v>3340.8</v>
      </c>
      <c r="S7" s="305">
        <v>4200</v>
      </c>
      <c r="T7" s="364">
        <f t="shared" si="0"/>
        <v>0.79542857142857148</v>
      </c>
      <c r="U7" s="307">
        <v>25</v>
      </c>
      <c r="V7" s="308">
        <v>21</v>
      </c>
      <c r="W7" s="308">
        <v>22</v>
      </c>
      <c r="X7" s="308">
        <v>20</v>
      </c>
      <c r="Y7" s="308">
        <v>19</v>
      </c>
      <c r="Z7" s="308">
        <v>17</v>
      </c>
      <c r="AA7" s="308">
        <v>19</v>
      </c>
      <c r="AB7" s="308">
        <v>21</v>
      </c>
      <c r="AC7" s="308">
        <v>20</v>
      </c>
      <c r="AD7" s="308">
        <v>25</v>
      </c>
      <c r="AE7" s="308">
        <v>20</v>
      </c>
      <c r="AF7" s="308">
        <v>16</v>
      </c>
      <c r="AG7" s="309">
        <v>245</v>
      </c>
      <c r="AH7" s="310">
        <v>38</v>
      </c>
      <c r="AI7" s="311">
        <v>31</v>
      </c>
      <c r="AJ7" s="311">
        <v>36</v>
      </c>
      <c r="AK7" s="311">
        <v>30.5</v>
      </c>
      <c r="AL7" s="311">
        <v>28.8</v>
      </c>
      <c r="AM7" s="311">
        <v>21</v>
      </c>
      <c r="AN7" s="311">
        <v>29.5</v>
      </c>
      <c r="AO7" s="311">
        <v>26</v>
      </c>
      <c r="AP7" s="311">
        <v>23.5</v>
      </c>
      <c r="AQ7" s="311">
        <v>40</v>
      </c>
      <c r="AR7" s="311">
        <v>29</v>
      </c>
      <c r="AS7" s="311">
        <v>19</v>
      </c>
      <c r="AT7" s="312">
        <v>352.3</v>
      </c>
      <c r="AU7" s="313">
        <v>400</v>
      </c>
      <c r="AV7" s="363" t="s">
        <v>1482</v>
      </c>
    </row>
    <row r="8" spans="1:48">
      <c r="A8" s="298">
        <v>5</v>
      </c>
      <c r="B8" s="299"/>
      <c r="C8" s="300" t="s">
        <v>789</v>
      </c>
      <c r="D8" s="300" t="s">
        <v>296</v>
      </c>
      <c r="E8" s="301" t="s">
        <v>116</v>
      </c>
      <c r="F8" s="302">
        <v>22</v>
      </c>
      <c r="G8" s="303">
        <v>22</v>
      </c>
      <c r="H8" s="303">
        <v>30</v>
      </c>
      <c r="I8" s="303">
        <v>28</v>
      </c>
      <c r="J8" s="303">
        <v>23</v>
      </c>
      <c r="K8" s="303">
        <v>22</v>
      </c>
      <c r="L8" s="303">
        <v>25</v>
      </c>
      <c r="M8" s="303">
        <v>23</v>
      </c>
      <c r="N8" s="303">
        <v>23</v>
      </c>
      <c r="O8" s="303">
        <v>29</v>
      </c>
      <c r="P8" s="303">
        <v>26</v>
      </c>
      <c r="Q8" s="303">
        <v>28</v>
      </c>
      <c r="R8" s="304">
        <v>3278.8000000000006</v>
      </c>
      <c r="S8" s="305">
        <v>3000</v>
      </c>
      <c r="T8" s="364">
        <f t="shared" si="0"/>
        <v>1.0929333333333335</v>
      </c>
      <c r="U8" s="307">
        <v>22</v>
      </c>
      <c r="V8" s="308">
        <v>22</v>
      </c>
      <c r="W8" s="308">
        <v>30</v>
      </c>
      <c r="X8" s="308">
        <v>28</v>
      </c>
      <c r="Y8" s="308">
        <v>23</v>
      </c>
      <c r="Z8" s="308">
        <v>22</v>
      </c>
      <c r="AA8" s="308">
        <v>25</v>
      </c>
      <c r="AB8" s="308">
        <v>23</v>
      </c>
      <c r="AC8" s="308">
        <v>23</v>
      </c>
      <c r="AD8" s="308">
        <v>29</v>
      </c>
      <c r="AE8" s="308">
        <v>26</v>
      </c>
      <c r="AF8" s="308">
        <v>28</v>
      </c>
      <c r="AG8" s="309">
        <v>301</v>
      </c>
      <c r="AH8" s="310">
        <v>0</v>
      </c>
      <c r="AI8" s="311">
        <v>0</v>
      </c>
      <c r="AJ8" s="311">
        <v>0</v>
      </c>
      <c r="AK8" s="311">
        <v>0</v>
      </c>
      <c r="AL8" s="311">
        <v>0</v>
      </c>
      <c r="AM8" s="311">
        <v>0</v>
      </c>
      <c r="AN8" s="311">
        <v>0</v>
      </c>
      <c r="AO8" s="311">
        <v>0</v>
      </c>
      <c r="AP8" s="311">
        <v>0</v>
      </c>
      <c r="AQ8" s="311">
        <v>0</v>
      </c>
      <c r="AR8" s="311">
        <v>0</v>
      </c>
      <c r="AS8" s="311">
        <v>0</v>
      </c>
      <c r="AT8" s="312">
        <v>0</v>
      </c>
      <c r="AU8" s="313">
        <v>0</v>
      </c>
      <c r="AV8" s="363" t="s">
        <v>1300</v>
      </c>
    </row>
    <row r="9" spans="1:48">
      <c r="A9" s="298">
        <v>6</v>
      </c>
      <c r="B9" s="299"/>
      <c r="C9" s="300" t="s">
        <v>780</v>
      </c>
      <c r="D9" s="300" t="s">
        <v>1043</v>
      </c>
      <c r="E9" s="301" t="s">
        <v>1137</v>
      </c>
      <c r="F9" s="302">
        <v>30</v>
      </c>
      <c r="G9" s="303">
        <v>30</v>
      </c>
      <c r="H9" s="303">
        <v>30</v>
      </c>
      <c r="I9" s="303">
        <v>28</v>
      </c>
      <c r="J9" s="303">
        <v>29</v>
      </c>
      <c r="K9" s="303">
        <v>29</v>
      </c>
      <c r="L9" s="303">
        <v>28</v>
      </c>
      <c r="M9" s="303">
        <v>29</v>
      </c>
      <c r="N9" s="303">
        <v>31</v>
      </c>
      <c r="O9" s="303">
        <v>29</v>
      </c>
      <c r="P9" s="303">
        <v>28</v>
      </c>
      <c r="Q9" s="303">
        <v>30</v>
      </c>
      <c r="R9" s="304">
        <v>3262.8</v>
      </c>
      <c r="S9" s="305">
        <v>3600</v>
      </c>
      <c r="T9" s="364">
        <f t="shared" si="0"/>
        <v>0.90633333333333344</v>
      </c>
      <c r="U9" s="307">
        <v>30</v>
      </c>
      <c r="V9" s="308">
        <v>30</v>
      </c>
      <c r="W9" s="308">
        <v>30</v>
      </c>
      <c r="X9" s="308">
        <v>28</v>
      </c>
      <c r="Y9" s="308">
        <v>29</v>
      </c>
      <c r="Z9" s="308">
        <v>29</v>
      </c>
      <c r="AA9" s="308">
        <v>28</v>
      </c>
      <c r="AB9" s="308">
        <v>29</v>
      </c>
      <c r="AC9" s="308">
        <v>31</v>
      </c>
      <c r="AD9" s="308">
        <v>29</v>
      </c>
      <c r="AE9" s="308">
        <v>28</v>
      </c>
      <c r="AF9" s="308">
        <v>30</v>
      </c>
      <c r="AG9" s="309">
        <v>351</v>
      </c>
      <c r="AH9" s="310">
        <v>28</v>
      </c>
      <c r="AI9" s="311">
        <v>29</v>
      </c>
      <c r="AJ9" s="311">
        <v>22</v>
      </c>
      <c r="AK9" s="311">
        <v>26</v>
      </c>
      <c r="AL9" s="311">
        <v>35</v>
      </c>
      <c r="AM9" s="311">
        <v>28</v>
      </c>
      <c r="AN9" s="311">
        <v>30</v>
      </c>
      <c r="AO9" s="311">
        <v>19</v>
      </c>
      <c r="AP9" s="311">
        <v>23</v>
      </c>
      <c r="AQ9" s="311">
        <v>27</v>
      </c>
      <c r="AR9" s="311">
        <v>24</v>
      </c>
      <c r="AS9" s="311">
        <v>26</v>
      </c>
      <c r="AT9" s="312">
        <v>317</v>
      </c>
      <c r="AU9" s="313">
        <v>0</v>
      </c>
      <c r="AV9" s="363" t="s">
        <v>1303</v>
      </c>
    </row>
    <row r="10" spans="1:48">
      <c r="A10" s="298">
        <v>7</v>
      </c>
      <c r="B10" s="299" t="s">
        <v>308</v>
      </c>
      <c r="C10" s="300" t="s">
        <v>828</v>
      </c>
      <c r="D10" s="300" t="s">
        <v>829</v>
      </c>
      <c r="E10" s="301" t="s">
        <v>1137</v>
      </c>
      <c r="F10" s="302">
        <v>20</v>
      </c>
      <c r="G10" s="303">
        <v>30</v>
      </c>
      <c r="H10" s="303">
        <v>30</v>
      </c>
      <c r="I10" s="303">
        <v>30</v>
      </c>
      <c r="J10" s="303">
        <v>29</v>
      </c>
      <c r="K10" s="303">
        <v>29</v>
      </c>
      <c r="L10" s="303">
        <v>28</v>
      </c>
      <c r="M10" s="303">
        <v>30</v>
      </c>
      <c r="N10" s="303">
        <v>31</v>
      </c>
      <c r="O10" s="303">
        <v>30</v>
      </c>
      <c r="P10" s="303">
        <v>28</v>
      </c>
      <c r="Q10" s="303">
        <v>30</v>
      </c>
      <c r="R10" s="304">
        <v>3087.7999999999997</v>
      </c>
      <c r="S10" s="305">
        <v>2000</v>
      </c>
      <c r="T10" s="364">
        <f t="shared" si="0"/>
        <v>1.5438999999999998</v>
      </c>
      <c r="U10" s="307">
        <v>20</v>
      </c>
      <c r="V10" s="308">
        <v>30</v>
      </c>
      <c r="W10" s="308">
        <v>30</v>
      </c>
      <c r="X10" s="308">
        <v>30</v>
      </c>
      <c r="Y10" s="308">
        <v>29</v>
      </c>
      <c r="Z10" s="308">
        <v>29</v>
      </c>
      <c r="AA10" s="308">
        <v>28</v>
      </c>
      <c r="AB10" s="308">
        <v>30</v>
      </c>
      <c r="AC10" s="308">
        <v>31</v>
      </c>
      <c r="AD10" s="308">
        <v>30</v>
      </c>
      <c r="AE10" s="308">
        <v>28</v>
      </c>
      <c r="AF10" s="308">
        <v>30</v>
      </c>
      <c r="AG10" s="309">
        <v>345</v>
      </c>
      <c r="AH10" s="310">
        <v>0</v>
      </c>
      <c r="AI10" s="311">
        <v>0</v>
      </c>
      <c r="AJ10" s="311">
        <v>0</v>
      </c>
      <c r="AK10" s="311">
        <v>0</v>
      </c>
      <c r="AL10" s="311">
        <v>0</v>
      </c>
      <c r="AM10" s="311">
        <v>0</v>
      </c>
      <c r="AN10" s="311">
        <v>0</v>
      </c>
      <c r="AO10" s="311">
        <v>0</v>
      </c>
      <c r="AP10" s="311">
        <v>0</v>
      </c>
      <c r="AQ10" s="311">
        <v>0</v>
      </c>
      <c r="AR10" s="311">
        <v>0</v>
      </c>
      <c r="AS10" s="311">
        <v>0</v>
      </c>
      <c r="AT10" s="312">
        <v>0</v>
      </c>
      <c r="AU10" s="313">
        <v>0</v>
      </c>
      <c r="AV10" s="363" t="s">
        <v>1341</v>
      </c>
    </row>
    <row r="11" spans="1:48">
      <c r="A11" s="298">
        <v>8</v>
      </c>
      <c r="B11" s="299"/>
      <c r="C11" s="300" t="s">
        <v>777</v>
      </c>
      <c r="D11" s="300" t="s">
        <v>1042</v>
      </c>
      <c r="E11" s="301" t="s">
        <v>1448</v>
      </c>
      <c r="F11" s="302">
        <v>28</v>
      </c>
      <c r="G11" s="303">
        <v>29</v>
      </c>
      <c r="H11" s="303">
        <v>29</v>
      </c>
      <c r="I11" s="303">
        <v>30</v>
      </c>
      <c r="J11" s="303">
        <v>21</v>
      </c>
      <c r="K11" s="303">
        <v>28</v>
      </c>
      <c r="L11" s="303">
        <v>30</v>
      </c>
      <c r="M11" s="303">
        <v>29</v>
      </c>
      <c r="N11" s="303">
        <v>26</v>
      </c>
      <c r="O11" s="303">
        <v>24</v>
      </c>
      <c r="P11" s="303">
        <v>22</v>
      </c>
      <c r="Q11" s="303">
        <v>31</v>
      </c>
      <c r="R11" s="304">
        <v>3023</v>
      </c>
      <c r="S11" s="305">
        <v>4000</v>
      </c>
      <c r="T11" s="364">
        <f t="shared" si="0"/>
        <v>0.75575000000000003</v>
      </c>
      <c r="U11" s="307">
        <v>28</v>
      </c>
      <c r="V11" s="308">
        <v>29</v>
      </c>
      <c r="W11" s="308">
        <v>29</v>
      </c>
      <c r="X11" s="308">
        <v>30</v>
      </c>
      <c r="Y11" s="308">
        <v>21</v>
      </c>
      <c r="Z11" s="308">
        <v>28</v>
      </c>
      <c r="AA11" s="308">
        <v>30</v>
      </c>
      <c r="AB11" s="308">
        <v>29</v>
      </c>
      <c r="AC11" s="308">
        <v>26</v>
      </c>
      <c r="AD11" s="308">
        <v>24</v>
      </c>
      <c r="AE11" s="308">
        <v>22</v>
      </c>
      <c r="AF11" s="308">
        <v>31</v>
      </c>
      <c r="AG11" s="309">
        <v>327</v>
      </c>
      <c r="AH11" s="310">
        <v>40</v>
      </c>
      <c r="AI11" s="311">
        <v>35</v>
      </c>
      <c r="AJ11" s="311">
        <v>35</v>
      </c>
      <c r="AK11" s="311">
        <v>27</v>
      </c>
      <c r="AL11" s="311">
        <v>20</v>
      </c>
      <c r="AM11" s="311">
        <v>25</v>
      </c>
      <c r="AN11" s="311">
        <v>30</v>
      </c>
      <c r="AO11" s="311">
        <v>26</v>
      </c>
      <c r="AP11" s="311">
        <v>30</v>
      </c>
      <c r="AQ11" s="311">
        <v>35</v>
      </c>
      <c r="AR11" s="311">
        <v>27</v>
      </c>
      <c r="AS11" s="311">
        <v>40</v>
      </c>
      <c r="AT11" s="312">
        <v>370</v>
      </c>
      <c r="AU11" s="313">
        <v>450</v>
      </c>
      <c r="AV11" s="363" t="s">
        <v>1301</v>
      </c>
    </row>
    <row r="12" spans="1:48">
      <c r="A12" s="298">
        <v>9</v>
      </c>
      <c r="B12" s="299"/>
      <c r="C12" s="300" t="s">
        <v>1258</v>
      </c>
      <c r="D12" s="300" t="s">
        <v>1259</v>
      </c>
      <c r="E12" s="301" t="s">
        <v>164</v>
      </c>
      <c r="F12" s="302">
        <v>19</v>
      </c>
      <c r="G12" s="303">
        <v>16</v>
      </c>
      <c r="H12" s="303">
        <v>18</v>
      </c>
      <c r="I12" s="303">
        <v>10</v>
      </c>
      <c r="J12" s="303">
        <v>15</v>
      </c>
      <c r="K12" s="303">
        <v>20</v>
      </c>
      <c r="L12" s="303">
        <v>25</v>
      </c>
      <c r="M12" s="303">
        <v>18</v>
      </c>
      <c r="N12" s="303">
        <v>23</v>
      </c>
      <c r="O12" s="303">
        <v>22</v>
      </c>
      <c r="P12" s="303">
        <v>24</v>
      </c>
      <c r="Q12" s="303">
        <v>22</v>
      </c>
      <c r="R12" s="304">
        <v>2864</v>
      </c>
      <c r="S12" s="305">
        <v>2000</v>
      </c>
      <c r="T12" s="364">
        <f t="shared" si="0"/>
        <v>1.4319999999999999</v>
      </c>
      <c r="U12" s="307">
        <v>19</v>
      </c>
      <c r="V12" s="308">
        <v>16</v>
      </c>
      <c r="W12" s="308">
        <v>18</v>
      </c>
      <c r="X12" s="308">
        <v>10</v>
      </c>
      <c r="Y12" s="308">
        <v>15</v>
      </c>
      <c r="Z12" s="308">
        <v>20</v>
      </c>
      <c r="AA12" s="308">
        <v>25</v>
      </c>
      <c r="AB12" s="308">
        <v>18</v>
      </c>
      <c r="AC12" s="308">
        <v>23</v>
      </c>
      <c r="AD12" s="308">
        <v>22</v>
      </c>
      <c r="AE12" s="308">
        <v>24</v>
      </c>
      <c r="AF12" s="308">
        <v>22</v>
      </c>
      <c r="AG12" s="309">
        <v>232</v>
      </c>
      <c r="AH12" s="310">
        <v>18</v>
      </c>
      <c r="AI12" s="311">
        <v>16</v>
      </c>
      <c r="AJ12" s="311">
        <v>39</v>
      </c>
      <c r="AK12" s="311">
        <v>11</v>
      </c>
      <c r="AL12" s="311">
        <v>19</v>
      </c>
      <c r="AM12" s="311">
        <v>26</v>
      </c>
      <c r="AN12" s="311">
        <v>32</v>
      </c>
      <c r="AO12" s="311">
        <v>22</v>
      </c>
      <c r="AP12" s="311">
        <v>26</v>
      </c>
      <c r="AQ12" s="311">
        <v>25</v>
      </c>
      <c r="AR12" s="311">
        <v>30</v>
      </c>
      <c r="AS12" s="311">
        <v>26</v>
      </c>
      <c r="AT12" s="312">
        <v>290</v>
      </c>
      <c r="AU12" s="313">
        <v>0</v>
      </c>
      <c r="AV12" s="363" t="s">
        <v>1304</v>
      </c>
    </row>
    <row r="13" spans="1:48">
      <c r="A13" s="314">
        <v>10</v>
      </c>
      <c r="B13" s="315"/>
      <c r="C13" s="316" t="s">
        <v>794</v>
      </c>
      <c r="D13" s="316" t="s">
        <v>155</v>
      </c>
      <c r="E13" s="317" t="s">
        <v>158</v>
      </c>
      <c r="F13" s="318">
        <v>10</v>
      </c>
      <c r="G13" s="319">
        <v>21</v>
      </c>
      <c r="H13" s="319">
        <v>16</v>
      </c>
      <c r="I13" s="319">
        <v>23</v>
      </c>
      <c r="J13" s="319">
        <v>26</v>
      </c>
      <c r="K13" s="319">
        <v>18</v>
      </c>
      <c r="L13" s="319">
        <v>17</v>
      </c>
      <c r="M13" s="319">
        <v>18</v>
      </c>
      <c r="N13" s="319">
        <v>12</v>
      </c>
      <c r="O13" s="319">
        <v>23</v>
      </c>
      <c r="P13" s="319">
        <v>9</v>
      </c>
      <c r="Q13" s="319">
        <v>19</v>
      </c>
      <c r="R13" s="320">
        <v>2232</v>
      </c>
      <c r="S13" s="321">
        <v>1200</v>
      </c>
      <c r="T13" s="365">
        <f t="shared" si="0"/>
        <v>1.86</v>
      </c>
      <c r="U13" s="323">
        <v>10</v>
      </c>
      <c r="V13" s="324">
        <v>21</v>
      </c>
      <c r="W13" s="324">
        <v>16</v>
      </c>
      <c r="X13" s="324">
        <v>23</v>
      </c>
      <c r="Y13" s="324">
        <v>26</v>
      </c>
      <c r="Z13" s="324">
        <v>18</v>
      </c>
      <c r="AA13" s="324">
        <v>17</v>
      </c>
      <c r="AB13" s="324">
        <v>18</v>
      </c>
      <c r="AC13" s="324">
        <v>12</v>
      </c>
      <c r="AD13" s="324">
        <v>23</v>
      </c>
      <c r="AE13" s="324">
        <v>9</v>
      </c>
      <c r="AF13" s="324">
        <v>19</v>
      </c>
      <c r="AG13" s="325">
        <v>212</v>
      </c>
      <c r="AH13" s="326">
        <v>0</v>
      </c>
      <c r="AI13" s="327">
        <v>0</v>
      </c>
      <c r="AJ13" s="327">
        <v>0</v>
      </c>
      <c r="AK13" s="327">
        <v>0</v>
      </c>
      <c r="AL13" s="327">
        <v>0</v>
      </c>
      <c r="AM13" s="327">
        <v>0</v>
      </c>
      <c r="AN13" s="327">
        <v>0</v>
      </c>
      <c r="AO13" s="327">
        <v>0</v>
      </c>
      <c r="AP13" s="327">
        <v>0</v>
      </c>
      <c r="AQ13" s="327">
        <v>0</v>
      </c>
      <c r="AR13" s="327">
        <v>0</v>
      </c>
      <c r="AS13" s="327">
        <v>0</v>
      </c>
      <c r="AT13" s="328">
        <v>0</v>
      </c>
      <c r="AU13" s="329">
        <v>0</v>
      </c>
      <c r="AV13" s="363" t="s">
        <v>1318</v>
      </c>
    </row>
    <row r="14" spans="1:48">
      <c r="A14" s="298">
        <v>11</v>
      </c>
      <c r="B14" s="299"/>
      <c r="C14" s="300" t="s">
        <v>1061</v>
      </c>
      <c r="D14" s="300" t="s">
        <v>1062</v>
      </c>
      <c r="E14" s="301" t="s">
        <v>119</v>
      </c>
      <c r="F14" s="302">
        <v>7</v>
      </c>
      <c r="G14" s="303">
        <v>14</v>
      </c>
      <c r="H14" s="303">
        <v>8</v>
      </c>
      <c r="I14" s="303">
        <v>6</v>
      </c>
      <c r="J14" s="303">
        <v>10</v>
      </c>
      <c r="K14" s="303">
        <v>12</v>
      </c>
      <c r="L14" s="303">
        <v>8</v>
      </c>
      <c r="M14" s="303">
        <v>13</v>
      </c>
      <c r="N14" s="303">
        <v>11</v>
      </c>
      <c r="O14" s="303">
        <v>17</v>
      </c>
      <c r="P14" s="303">
        <v>7</v>
      </c>
      <c r="Q14" s="303">
        <v>10</v>
      </c>
      <c r="R14" s="304">
        <v>2203.6</v>
      </c>
      <c r="S14" s="305">
        <v>2700</v>
      </c>
      <c r="T14" s="364">
        <f t="shared" si="0"/>
        <v>0.81614814814814807</v>
      </c>
      <c r="U14" s="307">
        <v>7</v>
      </c>
      <c r="V14" s="308">
        <v>14</v>
      </c>
      <c r="W14" s="308">
        <v>8</v>
      </c>
      <c r="X14" s="308">
        <v>6</v>
      </c>
      <c r="Y14" s="308">
        <v>10</v>
      </c>
      <c r="Z14" s="308">
        <v>12</v>
      </c>
      <c r="AA14" s="308">
        <v>8</v>
      </c>
      <c r="AB14" s="308">
        <v>13</v>
      </c>
      <c r="AC14" s="308">
        <v>11</v>
      </c>
      <c r="AD14" s="308">
        <v>17</v>
      </c>
      <c r="AE14" s="308">
        <v>7</v>
      </c>
      <c r="AF14" s="308">
        <v>10</v>
      </c>
      <c r="AG14" s="309">
        <v>123</v>
      </c>
      <c r="AH14" s="310">
        <v>0</v>
      </c>
      <c r="AI14" s="311">
        <v>0</v>
      </c>
      <c r="AJ14" s="311">
        <v>0</v>
      </c>
      <c r="AK14" s="311">
        <v>0</v>
      </c>
      <c r="AL14" s="311">
        <v>0</v>
      </c>
      <c r="AM14" s="311">
        <v>41</v>
      </c>
      <c r="AN14" s="311">
        <v>19</v>
      </c>
      <c r="AO14" s="311">
        <v>17</v>
      </c>
      <c r="AP14" s="311">
        <v>30</v>
      </c>
      <c r="AQ14" s="311">
        <v>36</v>
      </c>
      <c r="AR14" s="311">
        <v>27</v>
      </c>
      <c r="AS14" s="311">
        <v>23</v>
      </c>
      <c r="AT14" s="312">
        <v>193</v>
      </c>
      <c r="AU14" s="313">
        <v>0</v>
      </c>
      <c r="AV14" s="363" t="s">
        <v>1312</v>
      </c>
    </row>
    <row r="15" spans="1:48">
      <c r="A15" s="298">
        <v>12</v>
      </c>
      <c r="B15" s="299"/>
      <c r="C15" s="300" t="s">
        <v>1140</v>
      </c>
      <c r="D15" s="300" t="s">
        <v>1141</v>
      </c>
      <c r="E15" s="301" t="s">
        <v>1142</v>
      </c>
      <c r="F15" s="302">
        <v>20</v>
      </c>
      <c r="G15" s="303">
        <v>0</v>
      </c>
      <c r="H15" s="303">
        <v>0</v>
      </c>
      <c r="I15" s="303">
        <v>21</v>
      </c>
      <c r="J15" s="303">
        <v>25</v>
      </c>
      <c r="K15" s="303">
        <v>19</v>
      </c>
      <c r="L15" s="303">
        <v>24</v>
      </c>
      <c r="M15" s="303">
        <v>22</v>
      </c>
      <c r="N15" s="303">
        <v>22</v>
      </c>
      <c r="O15" s="303">
        <v>25</v>
      </c>
      <c r="P15" s="303">
        <v>19</v>
      </c>
      <c r="Q15" s="303">
        <v>16</v>
      </c>
      <c r="R15" s="304">
        <v>2175</v>
      </c>
      <c r="S15" s="305">
        <v>3000</v>
      </c>
      <c r="T15" s="364">
        <f t="shared" si="0"/>
        <v>0.72499999999999998</v>
      </c>
      <c r="U15" s="307">
        <v>20</v>
      </c>
      <c r="V15" s="308">
        <v>0</v>
      </c>
      <c r="W15" s="308">
        <v>0</v>
      </c>
      <c r="X15" s="308">
        <v>21</v>
      </c>
      <c r="Y15" s="308">
        <v>25</v>
      </c>
      <c r="Z15" s="308">
        <v>19</v>
      </c>
      <c r="AA15" s="308">
        <v>24</v>
      </c>
      <c r="AB15" s="308">
        <v>22</v>
      </c>
      <c r="AC15" s="308">
        <v>22</v>
      </c>
      <c r="AD15" s="308">
        <v>25</v>
      </c>
      <c r="AE15" s="308">
        <v>19</v>
      </c>
      <c r="AF15" s="308">
        <v>16</v>
      </c>
      <c r="AG15" s="309">
        <v>213</v>
      </c>
      <c r="AH15" s="310">
        <v>0</v>
      </c>
      <c r="AI15" s="311">
        <v>0</v>
      </c>
      <c r="AJ15" s="311">
        <v>0</v>
      </c>
      <c r="AK15" s="311">
        <v>0</v>
      </c>
      <c r="AL15" s="311">
        <v>0</v>
      </c>
      <c r="AM15" s="311">
        <v>0</v>
      </c>
      <c r="AN15" s="311">
        <v>0</v>
      </c>
      <c r="AO15" s="311">
        <v>0</v>
      </c>
      <c r="AP15" s="311">
        <v>0</v>
      </c>
      <c r="AQ15" s="311">
        <v>0</v>
      </c>
      <c r="AR15" s="311">
        <v>0</v>
      </c>
      <c r="AS15" s="311">
        <v>0</v>
      </c>
      <c r="AT15" s="312">
        <v>0</v>
      </c>
      <c r="AU15" s="313">
        <v>0</v>
      </c>
      <c r="AV15" s="363" t="s">
        <v>1306</v>
      </c>
    </row>
    <row r="16" spans="1:48">
      <c r="A16" s="298">
        <v>13</v>
      </c>
      <c r="B16" s="299"/>
      <c r="C16" s="300" t="s">
        <v>1423</v>
      </c>
      <c r="D16" s="300" t="s">
        <v>1424</v>
      </c>
      <c r="E16" s="301" t="s">
        <v>271</v>
      </c>
      <c r="F16" s="302">
        <v>12</v>
      </c>
      <c r="G16" s="303">
        <v>20</v>
      </c>
      <c r="H16" s="303">
        <v>16</v>
      </c>
      <c r="I16" s="303">
        <v>17</v>
      </c>
      <c r="J16" s="303">
        <v>21</v>
      </c>
      <c r="K16" s="303">
        <v>10</v>
      </c>
      <c r="L16" s="303">
        <v>16</v>
      </c>
      <c r="M16" s="303">
        <v>13</v>
      </c>
      <c r="N16" s="303">
        <v>17</v>
      </c>
      <c r="O16" s="303">
        <v>15</v>
      </c>
      <c r="P16" s="303">
        <v>9</v>
      </c>
      <c r="Q16" s="303">
        <v>12</v>
      </c>
      <c r="R16" s="304">
        <v>2147.9</v>
      </c>
      <c r="S16" s="305">
        <v>2400</v>
      </c>
      <c r="T16" s="364">
        <f t="shared" si="0"/>
        <v>0.89495833333333341</v>
      </c>
      <c r="U16" s="307">
        <v>12</v>
      </c>
      <c r="V16" s="308">
        <v>20</v>
      </c>
      <c r="W16" s="308">
        <v>16</v>
      </c>
      <c r="X16" s="308">
        <v>17</v>
      </c>
      <c r="Y16" s="308">
        <v>21</v>
      </c>
      <c r="Z16" s="308">
        <v>10</v>
      </c>
      <c r="AA16" s="308">
        <v>16</v>
      </c>
      <c r="AB16" s="308">
        <v>13</v>
      </c>
      <c r="AC16" s="308">
        <v>17</v>
      </c>
      <c r="AD16" s="308">
        <v>15</v>
      </c>
      <c r="AE16" s="308">
        <v>9</v>
      </c>
      <c r="AF16" s="308">
        <v>12</v>
      </c>
      <c r="AG16" s="309">
        <v>178</v>
      </c>
      <c r="AH16" s="310">
        <v>0</v>
      </c>
      <c r="AI16" s="311">
        <v>0</v>
      </c>
      <c r="AJ16" s="311">
        <v>0</v>
      </c>
      <c r="AK16" s="311">
        <v>0</v>
      </c>
      <c r="AL16" s="311">
        <v>0</v>
      </c>
      <c r="AM16" s="311">
        <v>0</v>
      </c>
      <c r="AN16" s="311">
        <v>0</v>
      </c>
      <c r="AO16" s="311">
        <v>0</v>
      </c>
      <c r="AP16" s="311">
        <v>0</v>
      </c>
      <c r="AQ16" s="311">
        <v>0</v>
      </c>
      <c r="AR16" s="311">
        <v>0</v>
      </c>
      <c r="AS16" s="311">
        <v>0</v>
      </c>
      <c r="AT16" s="312">
        <v>0</v>
      </c>
      <c r="AU16" s="313">
        <v>240</v>
      </c>
      <c r="AV16" s="363" t="s">
        <v>1442</v>
      </c>
    </row>
    <row r="17" spans="1:48">
      <c r="A17" s="298">
        <v>14</v>
      </c>
      <c r="B17" s="299"/>
      <c r="C17" s="300" t="s">
        <v>810</v>
      </c>
      <c r="D17" s="300" t="s">
        <v>1060</v>
      </c>
      <c r="E17" s="301" t="s">
        <v>1137</v>
      </c>
      <c r="F17" s="302">
        <v>6</v>
      </c>
      <c r="G17" s="303">
        <v>20</v>
      </c>
      <c r="H17" s="303">
        <v>18</v>
      </c>
      <c r="I17" s="303">
        <v>13</v>
      </c>
      <c r="J17" s="303">
        <v>5</v>
      </c>
      <c r="K17" s="303">
        <v>7</v>
      </c>
      <c r="L17" s="303">
        <v>23</v>
      </c>
      <c r="M17" s="303">
        <v>7</v>
      </c>
      <c r="N17" s="303">
        <v>12</v>
      </c>
      <c r="O17" s="303">
        <v>20</v>
      </c>
      <c r="P17" s="303">
        <v>11</v>
      </c>
      <c r="Q17" s="303">
        <v>19</v>
      </c>
      <c r="R17" s="304">
        <v>2065.9</v>
      </c>
      <c r="S17" s="305">
        <v>1500</v>
      </c>
      <c r="T17" s="364">
        <f t="shared" si="0"/>
        <v>1.3772666666666666</v>
      </c>
      <c r="U17" s="307">
        <v>6</v>
      </c>
      <c r="V17" s="308">
        <v>20</v>
      </c>
      <c r="W17" s="308">
        <v>18</v>
      </c>
      <c r="X17" s="308">
        <v>13</v>
      </c>
      <c r="Y17" s="308">
        <v>5</v>
      </c>
      <c r="Z17" s="308">
        <v>7</v>
      </c>
      <c r="AA17" s="308">
        <v>23</v>
      </c>
      <c r="AB17" s="308">
        <v>7</v>
      </c>
      <c r="AC17" s="308">
        <v>12</v>
      </c>
      <c r="AD17" s="308">
        <v>20</v>
      </c>
      <c r="AE17" s="308">
        <v>11</v>
      </c>
      <c r="AF17" s="308">
        <v>19</v>
      </c>
      <c r="AG17" s="309">
        <v>161</v>
      </c>
      <c r="AH17" s="310">
        <v>0</v>
      </c>
      <c r="AI17" s="311">
        <v>0</v>
      </c>
      <c r="AJ17" s="311">
        <v>0</v>
      </c>
      <c r="AK17" s="311">
        <v>0</v>
      </c>
      <c r="AL17" s="311">
        <v>0</v>
      </c>
      <c r="AM17" s="311">
        <v>0</v>
      </c>
      <c r="AN17" s="311">
        <v>0</v>
      </c>
      <c r="AO17" s="311">
        <v>0</v>
      </c>
      <c r="AP17" s="311">
        <v>0</v>
      </c>
      <c r="AQ17" s="311">
        <v>0</v>
      </c>
      <c r="AR17" s="311">
        <v>0</v>
      </c>
      <c r="AS17" s="311">
        <v>0</v>
      </c>
      <c r="AT17" s="312">
        <v>0</v>
      </c>
      <c r="AU17" s="313">
        <v>0</v>
      </c>
      <c r="AV17" s="363" t="s">
        <v>1317</v>
      </c>
    </row>
    <row r="18" spans="1:48">
      <c r="A18" s="298">
        <v>15</v>
      </c>
      <c r="B18" s="299"/>
      <c r="C18" s="300" t="s">
        <v>797</v>
      </c>
      <c r="D18" s="300" t="s">
        <v>293</v>
      </c>
      <c r="E18" s="301" t="s">
        <v>202</v>
      </c>
      <c r="F18" s="302">
        <v>15</v>
      </c>
      <c r="G18" s="303">
        <v>15</v>
      </c>
      <c r="H18" s="303">
        <v>21</v>
      </c>
      <c r="I18" s="303">
        <v>15</v>
      </c>
      <c r="J18" s="303">
        <v>18</v>
      </c>
      <c r="K18" s="303">
        <v>23</v>
      </c>
      <c r="L18" s="303">
        <v>18</v>
      </c>
      <c r="M18" s="303">
        <v>18</v>
      </c>
      <c r="N18" s="303">
        <v>17</v>
      </c>
      <c r="O18" s="303">
        <v>18</v>
      </c>
      <c r="P18" s="303">
        <v>14</v>
      </c>
      <c r="Q18" s="303">
        <v>11</v>
      </c>
      <c r="R18" s="304">
        <v>2015.4000000000005</v>
      </c>
      <c r="S18" s="305">
        <v>2000</v>
      </c>
      <c r="T18" s="364">
        <f t="shared" si="0"/>
        <v>1.0077000000000003</v>
      </c>
      <c r="U18" s="307">
        <v>15</v>
      </c>
      <c r="V18" s="308">
        <v>15</v>
      </c>
      <c r="W18" s="308">
        <v>21</v>
      </c>
      <c r="X18" s="308">
        <v>15</v>
      </c>
      <c r="Y18" s="308">
        <v>18</v>
      </c>
      <c r="Z18" s="308">
        <v>23</v>
      </c>
      <c r="AA18" s="308">
        <v>18</v>
      </c>
      <c r="AB18" s="308">
        <v>18</v>
      </c>
      <c r="AC18" s="308">
        <v>17</v>
      </c>
      <c r="AD18" s="308">
        <v>18</v>
      </c>
      <c r="AE18" s="308">
        <v>14</v>
      </c>
      <c r="AF18" s="308">
        <v>11</v>
      </c>
      <c r="AG18" s="309">
        <v>203</v>
      </c>
      <c r="AH18" s="310">
        <v>12</v>
      </c>
      <c r="AI18" s="311">
        <v>13</v>
      </c>
      <c r="AJ18" s="311">
        <v>17</v>
      </c>
      <c r="AK18" s="311">
        <v>13</v>
      </c>
      <c r="AL18" s="311">
        <v>16</v>
      </c>
      <c r="AM18" s="311">
        <v>16</v>
      </c>
      <c r="AN18" s="311">
        <v>17</v>
      </c>
      <c r="AO18" s="311">
        <v>17</v>
      </c>
      <c r="AP18" s="311">
        <v>16</v>
      </c>
      <c r="AQ18" s="311">
        <v>11</v>
      </c>
      <c r="AR18" s="311">
        <v>9</v>
      </c>
      <c r="AS18" s="311">
        <v>10</v>
      </c>
      <c r="AT18" s="312">
        <v>167</v>
      </c>
      <c r="AU18" s="313">
        <v>200</v>
      </c>
      <c r="AV18" s="363" t="s">
        <v>1310</v>
      </c>
    </row>
    <row r="19" spans="1:48">
      <c r="A19" s="298">
        <v>16</v>
      </c>
      <c r="B19" s="299" t="s">
        <v>308</v>
      </c>
      <c r="C19" s="300" t="s">
        <v>795</v>
      </c>
      <c r="D19" s="300" t="s">
        <v>275</v>
      </c>
      <c r="E19" s="301" t="s">
        <v>119</v>
      </c>
      <c r="F19" s="302">
        <v>28</v>
      </c>
      <c r="G19" s="303">
        <v>27</v>
      </c>
      <c r="H19" s="303">
        <v>24</v>
      </c>
      <c r="I19" s="303">
        <v>25</v>
      </c>
      <c r="J19" s="303">
        <v>18</v>
      </c>
      <c r="K19" s="303">
        <v>26</v>
      </c>
      <c r="L19" s="303">
        <v>20</v>
      </c>
      <c r="M19" s="303">
        <v>23</v>
      </c>
      <c r="N19" s="303">
        <v>17</v>
      </c>
      <c r="O19" s="303">
        <v>15</v>
      </c>
      <c r="P19" s="303">
        <v>25</v>
      </c>
      <c r="Q19" s="303">
        <v>27</v>
      </c>
      <c r="R19" s="304">
        <v>1846.9</v>
      </c>
      <c r="S19" s="305">
        <v>1500</v>
      </c>
      <c r="T19" s="364">
        <f t="shared" si="0"/>
        <v>1.2312666666666667</v>
      </c>
      <c r="U19" s="307">
        <v>28</v>
      </c>
      <c r="V19" s="308">
        <v>27</v>
      </c>
      <c r="W19" s="308">
        <v>24</v>
      </c>
      <c r="X19" s="308">
        <v>25</v>
      </c>
      <c r="Y19" s="308">
        <v>18</v>
      </c>
      <c r="Z19" s="308">
        <v>26</v>
      </c>
      <c r="AA19" s="308">
        <v>20</v>
      </c>
      <c r="AB19" s="308">
        <v>23</v>
      </c>
      <c r="AC19" s="308">
        <v>17</v>
      </c>
      <c r="AD19" s="308">
        <v>15</v>
      </c>
      <c r="AE19" s="308">
        <v>25</v>
      </c>
      <c r="AF19" s="308">
        <v>27</v>
      </c>
      <c r="AG19" s="309">
        <v>275</v>
      </c>
      <c r="AH19" s="310">
        <v>38</v>
      </c>
      <c r="AI19" s="311">
        <v>42</v>
      </c>
      <c r="AJ19" s="311">
        <v>30</v>
      </c>
      <c r="AK19" s="311">
        <v>38</v>
      </c>
      <c r="AL19" s="311">
        <v>32</v>
      </c>
      <c r="AM19" s="311">
        <v>31</v>
      </c>
      <c r="AN19" s="311">
        <v>42</v>
      </c>
      <c r="AO19" s="311">
        <v>40</v>
      </c>
      <c r="AP19" s="311">
        <v>22</v>
      </c>
      <c r="AQ19" s="311">
        <v>0</v>
      </c>
      <c r="AR19" s="311">
        <v>33</v>
      </c>
      <c r="AS19" s="311">
        <v>54</v>
      </c>
      <c r="AT19" s="312">
        <v>402</v>
      </c>
      <c r="AU19" s="313">
        <v>300</v>
      </c>
      <c r="AV19" s="363" t="s">
        <v>1315</v>
      </c>
    </row>
    <row r="20" spans="1:48">
      <c r="A20" s="298">
        <v>17</v>
      </c>
      <c r="B20" s="299"/>
      <c r="C20" s="300" t="s">
        <v>203</v>
      </c>
      <c r="D20" s="300" t="s">
        <v>204</v>
      </c>
      <c r="E20" s="301" t="s">
        <v>224</v>
      </c>
      <c r="F20" s="302">
        <v>23</v>
      </c>
      <c r="G20" s="303">
        <v>24</v>
      </c>
      <c r="H20" s="303">
        <v>25</v>
      </c>
      <c r="I20" s="303">
        <v>23</v>
      </c>
      <c r="J20" s="303">
        <v>22</v>
      </c>
      <c r="K20" s="303">
        <v>22</v>
      </c>
      <c r="L20" s="303">
        <v>22</v>
      </c>
      <c r="M20" s="303">
        <v>23</v>
      </c>
      <c r="N20" s="303">
        <v>22</v>
      </c>
      <c r="O20" s="303">
        <v>22</v>
      </c>
      <c r="P20" s="303">
        <v>23</v>
      </c>
      <c r="Q20" s="303">
        <v>20</v>
      </c>
      <c r="R20" s="304">
        <v>1810</v>
      </c>
      <c r="S20" s="305">
        <v>2400</v>
      </c>
      <c r="T20" s="364">
        <f t="shared" si="0"/>
        <v>0.75416666666666665</v>
      </c>
      <c r="U20" s="307">
        <v>23</v>
      </c>
      <c r="V20" s="308">
        <v>24</v>
      </c>
      <c r="W20" s="308">
        <v>25</v>
      </c>
      <c r="X20" s="308">
        <v>23</v>
      </c>
      <c r="Y20" s="308">
        <v>22</v>
      </c>
      <c r="Z20" s="308">
        <v>22</v>
      </c>
      <c r="AA20" s="308">
        <v>22</v>
      </c>
      <c r="AB20" s="308">
        <v>23</v>
      </c>
      <c r="AC20" s="308">
        <v>22</v>
      </c>
      <c r="AD20" s="308">
        <v>22</v>
      </c>
      <c r="AE20" s="308">
        <v>23</v>
      </c>
      <c r="AF20" s="308">
        <v>20</v>
      </c>
      <c r="AG20" s="309">
        <v>271</v>
      </c>
      <c r="AH20" s="310">
        <v>0</v>
      </c>
      <c r="AI20" s="311">
        <v>0</v>
      </c>
      <c r="AJ20" s="311">
        <v>0</v>
      </c>
      <c r="AK20" s="311">
        <v>0</v>
      </c>
      <c r="AL20" s="311">
        <v>0</v>
      </c>
      <c r="AM20" s="311">
        <v>0</v>
      </c>
      <c r="AN20" s="311">
        <v>0</v>
      </c>
      <c r="AO20" s="311">
        <v>0</v>
      </c>
      <c r="AP20" s="311">
        <v>0</v>
      </c>
      <c r="AQ20" s="311">
        <v>0</v>
      </c>
      <c r="AR20" s="311">
        <v>0</v>
      </c>
      <c r="AS20" s="311">
        <v>0</v>
      </c>
      <c r="AT20" s="312">
        <v>0</v>
      </c>
      <c r="AU20" s="313">
        <v>0</v>
      </c>
      <c r="AV20" s="363" t="s">
        <v>1299</v>
      </c>
    </row>
    <row r="21" spans="1:48">
      <c r="A21" s="298">
        <v>18</v>
      </c>
      <c r="B21" s="299"/>
      <c r="C21" s="300" t="s">
        <v>861</v>
      </c>
      <c r="D21" s="300" t="s">
        <v>287</v>
      </c>
      <c r="E21" s="301" t="s">
        <v>109</v>
      </c>
      <c r="F21" s="302">
        <v>22</v>
      </c>
      <c r="G21" s="303">
        <v>27</v>
      </c>
      <c r="H21" s="303">
        <v>28</v>
      </c>
      <c r="I21" s="303">
        <v>22</v>
      </c>
      <c r="J21" s="303">
        <v>27</v>
      </c>
      <c r="K21" s="303">
        <v>21</v>
      </c>
      <c r="L21" s="303">
        <v>21</v>
      </c>
      <c r="M21" s="303">
        <v>25</v>
      </c>
      <c r="N21" s="303">
        <v>26</v>
      </c>
      <c r="O21" s="303">
        <v>27</v>
      </c>
      <c r="P21" s="303">
        <v>27</v>
      </c>
      <c r="Q21" s="303">
        <v>13</v>
      </c>
      <c r="R21" s="304">
        <v>1653.6000000000001</v>
      </c>
      <c r="S21" s="305">
        <v>600</v>
      </c>
      <c r="T21" s="364">
        <f t="shared" si="0"/>
        <v>2.7560000000000002</v>
      </c>
      <c r="U21" s="307">
        <v>22</v>
      </c>
      <c r="V21" s="308">
        <v>27</v>
      </c>
      <c r="W21" s="308">
        <v>28</v>
      </c>
      <c r="X21" s="308">
        <v>22</v>
      </c>
      <c r="Y21" s="308">
        <v>27</v>
      </c>
      <c r="Z21" s="308">
        <v>21</v>
      </c>
      <c r="AA21" s="308">
        <v>21</v>
      </c>
      <c r="AB21" s="308">
        <v>25</v>
      </c>
      <c r="AC21" s="308">
        <v>26</v>
      </c>
      <c r="AD21" s="308">
        <v>27</v>
      </c>
      <c r="AE21" s="308">
        <v>27</v>
      </c>
      <c r="AF21" s="308">
        <v>13</v>
      </c>
      <c r="AG21" s="309">
        <v>286</v>
      </c>
      <c r="AH21" s="310">
        <v>0</v>
      </c>
      <c r="AI21" s="311">
        <v>0</v>
      </c>
      <c r="AJ21" s="311">
        <v>0</v>
      </c>
      <c r="AK21" s="311">
        <v>0</v>
      </c>
      <c r="AL21" s="311">
        <v>0</v>
      </c>
      <c r="AM21" s="311">
        <v>0</v>
      </c>
      <c r="AN21" s="311">
        <v>0</v>
      </c>
      <c r="AO21" s="311">
        <v>0</v>
      </c>
      <c r="AP21" s="311">
        <v>0</v>
      </c>
      <c r="AQ21" s="311">
        <v>0</v>
      </c>
      <c r="AR21" s="311">
        <v>0</v>
      </c>
      <c r="AS21" s="311">
        <v>0</v>
      </c>
      <c r="AT21" s="312">
        <v>0</v>
      </c>
      <c r="AU21" s="313">
        <v>60</v>
      </c>
      <c r="AV21" s="363" t="s">
        <v>1366</v>
      </c>
    </row>
    <row r="22" spans="1:48">
      <c r="A22" s="298">
        <v>19</v>
      </c>
      <c r="B22" s="299"/>
      <c r="C22" s="300" t="s">
        <v>887</v>
      </c>
      <c r="D22" s="300" t="s">
        <v>888</v>
      </c>
      <c r="E22" s="301" t="s">
        <v>1455</v>
      </c>
      <c r="F22" s="302">
        <v>27</v>
      </c>
      <c r="G22" s="303">
        <v>24</v>
      </c>
      <c r="H22" s="303">
        <v>24</v>
      </c>
      <c r="I22" s="303">
        <v>27</v>
      </c>
      <c r="J22" s="303">
        <v>28</v>
      </c>
      <c r="K22" s="303">
        <v>30</v>
      </c>
      <c r="L22" s="303">
        <v>28</v>
      </c>
      <c r="M22" s="303">
        <v>30</v>
      </c>
      <c r="N22" s="303">
        <v>30</v>
      </c>
      <c r="O22" s="303">
        <v>30</v>
      </c>
      <c r="P22" s="303">
        <v>27</v>
      </c>
      <c r="Q22" s="303">
        <v>29</v>
      </c>
      <c r="R22" s="304">
        <v>1395.3999999999999</v>
      </c>
      <c r="S22" s="305">
        <v>1260</v>
      </c>
      <c r="T22" s="364">
        <f t="shared" si="0"/>
        <v>1.1074603174603173</v>
      </c>
      <c r="U22" s="307">
        <v>27</v>
      </c>
      <c r="V22" s="308">
        <v>24</v>
      </c>
      <c r="W22" s="308">
        <v>24</v>
      </c>
      <c r="X22" s="308">
        <v>27</v>
      </c>
      <c r="Y22" s="308">
        <v>28</v>
      </c>
      <c r="Z22" s="308">
        <v>30</v>
      </c>
      <c r="AA22" s="308">
        <v>28</v>
      </c>
      <c r="AB22" s="308">
        <v>30</v>
      </c>
      <c r="AC22" s="308">
        <v>30</v>
      </c>
      <c r="AD22" s="308">
        <v>30</v>
      </c>
      <c r="AE22" s="308">
        <v>27</v>
      </c>
      <c r="AF22" s="308">
        <v>29</v>
      </c>
      <c r="AG22" s="309">
        <v>334</v>
      </c>
      <c r="AH22" s="310">
        <v>23</v>
      </c>
      <c r="AI22" s="311">
        <v>16</v>
      </c>
      <c r="AJ22" s="311">
        <v>15</v>
      </c>
      <c r="AK22" s="311">
        <v>0</v>
      </c>
      <c r="AL22" s="311">
        <v>0</v>
      </c>
      <c r="AM22" s="311">
        <v>0</v>
      </c>
      <c r="AN22" s="311">
        <v>0</v>
      </c>
      <c r="AO22" s="311">
        <v>0</v>
      </c>
      <c r="AP22" s="311">
        <v>0</v>
      </c>
      <c r="AQ22" s="311">
        <v>0</v>
      </c>
      <c r="AR22" s="311">
        <v>0</v>
      </c>
      <c r="AS22" s="311">
        <v>0</v>
      </c>
      <c r="AT22" s="312">
        <v>54</v>
      </c>
      <c r="AU22" s="313">
        <v>150</v>
      </c>
      <c r="AV22" s="363" t="s">
        <v>1363</v>
      </c>
    </row>
    <row r="23" spans="1:48">
      <c r="A23" s="314">
        <v>20</v>
      </c>
      <c r="B23" s="315"/>
      <c r="C23" s="316" t="s">
        <v>862</v>
      </c>
      <c r="D23" s="316" t="s">
        <v>151</v>
      </c>
      <c r="E23" s="317" t="s">
        <v>197</v>
      </c>
      <c r="F23" s="318">
        <v>17</v>
      </c>
      <c r="G23" s="319">
        <v>24</v>
      </c>
      <c r="H23" s="319">
        <v>21</v>
      </c>
      <c r="I23" s="319">
        <v>15</v>
      </c>
      <c r="J23" s="319">
        <v>20</v>
      </c>
      <c r="K23" s="319">
        <v>14</v>
      </c>
      <c r="L23" s="319">
        <v>18</v>
      </c>
      <c r="M23" s="319">
        <v>12</v>
      </c>
      <c r="N23" s="319">
        <v>18</v>
      </c>
      <c r="O23" s="319">
        <v>27</v>
      </c>
      <c r="P23" s="319">
        <v>18</v>
      </c>
      <c r="Q23" s="319">
        <v>17</v>
      </c>
      <c r="R23" s="320">
        <v>1353.5000000000002</v>
      </c>
      <c r="S23" s="321">
        <v>1800</v>
      </c>
      <c r="T23" s="365">
        <f t="shared" si="0"/>
        <v>0.75194444444444453</v>
      </c>
      <c r="U23" s="323">
        <v>17</v>
      </c>
      <c r="V23" s="324">
        <v>24</v>
      </c>
      <c r="W23" s="324">
        <v>21</v>
      </c>
      <c r="X23" s="324">
        <v>15</v>
      </c>
      <c r="Y23" s="324">
        <v>20</v>
      </c>
      <c r="Z23" s="324">
        <v>14</v>
      </c>
      <c r="AA23" s="324">
        <v>18</v>
      </c>
      <c r="AB23" s="324">
        <v>12</v>
      </c>
      <c r="AC23" s="324">
        <v>18</v>
      </c>
      <c r="AD23" s="324">
        <v>27</v>
      </c>
      <c r="AE23" s="324">
        <v>18</v>
      </c>
      <c r="AF23" s="324">
        <v>17</v>
      </c>
      <c r="AG23" s="325">
        <v>221</v>
      </c>
      <c r="AH23" s="326">
        <v>11</v>
      </c>
      <c r="AI23" s="327">
        <v>13</v>
      </c>
      <c r="AJ23" s="327">
        <v>10</v>
      </c>
      <c r="AK23" s="327">
        <v>10</v>
      </c>
      <c r="AL23" s="327">
        <v>21</v>
      </c>
      <c r="AM23" s="327">
        <v>15</v>
      </c>
      <c r="AN23" s="327">
        <v>13</v>
      </c>
      <c r="AO23" s="327">
        <v>12</v>
      </c>
      <c r="AP23" s="327">
        <v>16</v>
      </c>
      <c r="AQ23" s="327">
        <v>19</v>
      </c>
      <c r="AR23" s="327">
        <v>10</v>
      </c>
      <c r="AS23" s="327">
        <v>11</v>
      </c>
      <c r="AT23" s="328">
        <v>161</v>
      </c>
      <c r="AU23" s="329">
        <v>240</v>
      </c>
      <c r="AV23" s="363" t="s">
        <v>1340</v>
      </c>
    </row>
    <row r="24" spans="1:48">
      <c r="A24" s="298">
        <v>21</v>
      </c>
      <c r="B24" s="299" t="s">
        <v>308</v>
      </c>
      <c r="C24" s="300" t="s">
        <v>1266</v>
      </c>
      <c r="D24" s="300" t="s">
        <v>1267</v>
      </c>
      <c r="E24" s="301" t="s">
        <v>1453</v>
      </c>
      <c r="F24" s="302">
        <v>19</v>
      </c>
      <c r="G24" s="303">
        <v>22</v>
      </c>
      <c r="H24" s="303">
        <v>23</v>
      </c>
      <c r="I24" s="303">
        <v>16</v>
      </c>
      <c r="J24" s="303">
        <v>7</v>
      </c>
      <c r="K24" s="303">
        <v>18</v>
      </c>
      <c r="L24" s="303">
        <v>18</v>
      </c>
      <c r="M24" s="303">
        <v>17</v>
      </c>
      <c r="N24" s="303">
        <v>18</v>
      </c>
      <c r="O24" s="303">
        <v>18</v>
      </c>
      <c r="P24" s="303">
        <v>22</v>
      </c>
      <c r="Q24" s="303">
        <v>12</v>
      </c>
      <c r="R24" s="304">
        <v>1233.5</v>
      </c>
      <c r="S24" s="305">
        <v>1500</v>
      </c>
      <c r="T24" s="364">
        <f t="shared" si="0"/>
        <v>0.82233333333333336</v>
      </c>
      <c r="U24" s="307">
        <v>19</v>
      </c>
      <c r="V24" s="308">
        <v>22</v>
      </c>
      <c r="W24" s="308">
        <v>23</v>
      </c>
      <c r="X24" s="308">
        <v>16</v>
      </c>
      <c r="Y24" s="308">
        <v>7</v>
      </c>
      <c r="Z24" s="308">
        <v>18</v>
      </c>
      <c r="AA24" s="308">
        <v>18</v>
      </c>
      <c r="AB24" s="308">
        <v>17</v>
      </c>
      <c r="AC24" s="308">
        <v>18</v>
      </c>
      <c r="AD24" s="308">
        <v>18</v>
      </c>
      <c r="AE24" s="308">
        <v>22</v>
      </c>
      <c r="AF24" s="308">
        <v>12</v>
      </c>
      <c r="AG24" s="309">
        <v>210</v>
      </c>
      <c r="AH24" s="310">
        <v>0</v>
      </c>
      <c r="AI24" s="311">
        <v>0</v>
      </c>
      <c r="AJ24" s="311">
        <v>0</v>
      </c>
      <c r="AK24" s="311">
        <v>0</v>
      </c>
      <c r="AL24" s="311">
        <v>0</v>
      </c>
      <c r="AM24" s="311">
        <v>0</v>
      </c>
      <c r="AN24" s="311">
        <v>0</v>
      </c>
      <c r="AO24" s="311">
        <v>0</v>
      </c>
      <c r="AP24" s="311">
        <v>0</v>
      </c>
      <c r="AQ24" s="311">
        <v>0</v>
      </c>
      <c r="AR24" s="311">
        <v>0</v>
      </c>
      <c r="AS24" s="311">
        <v>0</v>
      </c>
      <c r="AT24" s="312">
        <v>0</v>
      </c>
      <c r="AU24" s="313">
        <v>0</v>
      </c>
      <c r="AV24" s="363" t="s">
        <v>1331</v>
      </c>
    </row>
    <row r="25" spans="1:48">
      <c r="A25" s="298">
        <v>22</v>
      </c>
      <c r="B25" s="299"/>
      <c r="C25" s="300" t="s">
        <v>849</v>
      </c>
      <c r="D25" s="300" t="s">
        <v>140</v>
      </c>
      <c r="E25" s="301" t="s">
        <v>109</v>
      </c>
      <c r="F25" s="302">
        <v>30</v>
      </c>
      <c r="G25" s="303">
        <v>31</v>
      </c>
      <c r="H25" s="303">
        <v>30</v>
      </c>
      <c r="I25" s="303">
        <v>31</v>
      </c>
      <c r="J25" s="303">
        <v>31</v>
      </c>
      <c r="K25" s="303">
        <v>30</v>
      </c>
      <c r="L25" s="303">
        <v>31</v>
      </c>
      <c r="M25" s="303">
        <v>30</v>
      </c>
      <c r="N25" s="303">
        <v>31</v>
      </c>
      <c r="O25" s="303">
        <v>31</v>
      </c>
      <c r="P25" s="303">
        <v>28</v>
      </c>
      <c r="Q25" s="303">
        <v>31</v>
      </c>
      <c r="R25" s="304">
        <v>1192</v>
      </c>
      <c r="S25" s="305">
        <v>1200</v>
      </c>
      <c r="T25" s="364">
        <f t="shared" si="0"/>
        <v>0.99333333333333329</v>
      </c>
      <c r="U25" s="307">
        <v>30</v>
      </c>
      <c r="V25" s="308">
        <v>31</v>
      </c>
      <c r="W25" s="308">
        <v>30</v>
      </c>
      <c r="X25" s="308">
        <v>31</v>
      </c>
      <c r="Y25" s="308">
        <v>31</v>
      </c>
      <c r="Z25" s="308">
        <v>30</v>
      </c>
      <c r="AA25" s="308">
        <v>31</v>
      </c>
      <c r="AB25" s="308">
        <v>30</v>
      </c>
      <c r="AC25" s="308">
        <v>31</v>
      </c>
      <c r="AD25" s="308">
        <v>31</v>
      </c>
      <c r="AE25" s="308">
        <v>28</v>
      </c>
      <c r="AF25" s="308">
        <v>31</v>
      </c>
      <c r="AG25" s="309">
        <v>365</v>
      </c>
      <c r="AH25" s="310">
        <v>16</v>
      </c>
      <c r="AI25" s="311">
        <v>12</v>
      </c>
      <c r="AJ25" s="311">
        <v>11</v>
      </c>
      <c r="AK25" s="311">
        <v>11</v>
      </c>
      <c r="AL25" s="311">
        <v>12</v>
      </c>
      <c r="AM25" s="311">
        <v>11</v>
      </c>
      <c r="AN25" s="311">
        <v>15</v>
      </c>
      <c r="AO25" s="311">
        <v>12</v>
      </c>
      <c r="AP25" s="311">
        <v>13</v>
      </c>
      <c r="AQ25" s="311">
        <v>12</v>
      </c>
      <c r="AR25" s="311">
        <v>11</v>
      </c>
      <c r="AS25" s="311">
        <v>11</v>
      </c>
      <c r="AT25" s="312">
        <v>147</v>
      </c>
      <c r="AU25" s="313">
        <v>150</v>
      </c>
      <c r="AV25" s="363" t="s">
        <v>1327</v>
      </c>
    </row>
    <row r="26" spans="1:48">
      <c r="A26" s="298">
        <v>23</v>
      </c>
      <c r="B26" s="299"/>
      <c r="C26" s="300" t="s">
        <v>806</v>
      </c>
      <c r="D26" s="300" t="s">
        <v>229</v>
      </c>
      <c r="E26" s="301" t="s">
        <v>109</v>
      </c>
      <c r="F26" s="302">
        <v>12</v>
      </c>
      <c r="G26" s="303">
        <v>15</v>
      </c>
      <c r="H26" s="303">
        <v>14</v>
      </c>
      <c r="I26" s="303">
        <v>15</v>
      </c>
      <c r="J26" s="303">
        <v>19</v>
      </c>
      <c r="K26" s="303">
        <v>12</v>
      </c>
      <c r="L26" s="303">
        <v>8</v>
      </c>
      <c r="M26" s="303">
        <v>10</v>
      </c>
      <c r="N26" s="303">
        <v>11</v>
      </c>
      <c r="O26" s="303">
        <v>11</v>
      </c>
      <c r="P26" s="303">
        <v>16</v>
      </c>
      <c r="Q26" s="303">
        <v>16</v>
      </c>
      <c r="R26" s="304">
        <v>1147.6000000000001</v>
      </c>
      <c r="S26" s="305">
        <v>1800</v>
      </c>
      <c r="T26" s="364">
        <f t="shared" si="0"/>
        <v>0.63755555555555565</v>
      </c>
      <c r="U26" s="307">
        <v>12</v>
      </c>
      <c r="V26" s="308">
        <v>15</v>
      </c>
      <c r="W26" s="308">
        <v>14</v>
      </c>
      <c r="X26" s="308">
        <v>15</v>
      </c>
      <c r="Y26" s="308">
        <v>19</v>
      </c>
      <c r="Z26" s="308">
        <v>12</v>
      </c>
      <c r="AA26" s="308">
        <v>8</v>
      </c>
      <c r="AB26" s="308">
        <v>10</v>
      </c>
      <c r="AC26" s="308">
        <v>11</v>
      </c>
      <c r="AD26" s="308">
        <v>11</v>
      </c>
      <c r="AE26" s="308">
        <v>16</v>
      </c>
      <c r="AF26" s="308">
        <v>16</v>
      </c>
      <c r="AG26" s="309">
        <v>159</v>
      </c>
      <c r="AH26" s="310">
        <v>15</v>
      </c>
      <c r="AI26" s="311">
        <v>18</v>
      </c>
      <c r="AJ26" s="311">
        <v>17</v>
      </c>
      <c r="AK26" s="311">
        <v>20</v>
      </c>
      <c r="AL26" s="311">
        <v>25</v>
      </c>
      <c r="AM26" s="311">
        <v>12</v>
      </c>
      <c r="AN26" s="311">
        <v>10</v>
      </c>
      <c r="AO26" s="311">
        <v>12</v>
      </c>
      <c r="AP26" s="311">
        <v>15</v>
      </c>
      <c r="AQ26" s="311">
        <v>12</v>
      </c>
      <c r="AR26" s="311">
        <v>20</v>
      </c>
      <c r="AS26" s="311">
        <v>20</v>
      </c>
      <c r="AT26" s="312">
        <v>196</v>
      </c>
      <c r="AU26" s="313">
        <v>0</v>
      </c>
      <c r="AV26" s="363" t="s">
        <v>1332</v>
      </c>
    </row>
    <row r="27" spans="1:48">
      <c r="A27" s="298">
        <v>24</v>
      </c>
      <c r="B27" s="299"/>
      <c r="C27" s="300" t="s">
        <v>1069</v>
      </c>
      <c r="D27" s="300" t="s">
        <v>1070</v>
      </c>
      <c r="E27" s="301" t="s">
        <v>168</v>
      </c>
      <c r="F27" s="302">
        <v>9</v>
      </c>
      <c r="G27" s="303">
        <v>9</v>
      </c>
      <c r="H27" s="303">
        <v>9</v>
      </c>
      <c r="I27" s="303">
        <v>10</v>
      </c>
      <c r="J27" s="303">
        <v>10</v>
      </c>
      <c r="K27" s="303">
        <v>9</v>
      </c>
      <c r="L27" s="303">
        <v>18</v>
      </c>
      <c r="M27" s="303">
        <v>8</v>
      </c>
      <c r="N27" s="303">
        <v>11</v>
      </c>
      <c r="O27" s="303">
        <v>10</v>
      </c>
      <c r="P27" s="303">
        <v>7</v>
      </c>
      <c r="Q27" s="303">
        <v>8</v>
      </c>
      <c r="R27" s="304">
        <v>1123.3</v>
      </c>
      <c r="S27" s="305">
        <v>1978</v>
      </c>
      <c r="T27" s="364">
        <f t="shared" si="0"/>
        <v>0.56789686552072793</v>
      </c>
      <c r="U27" s="307">
        <v>9</v>
      </c>
      <c r="V27" s="308">
        <v>9</v>
      </c>
      <c r="W27" s="308">
        <v>9</v>
      </c>
      <c r="X27" s="308">
        <v>10</v>
      </c>
      <c r="Y27" s="308">
        <v>10</v>
      </c>
      <c r="Z27" s="308">
        <v>9</v>
      </c>
      <c r="AA27" s="308">
        <v>18</v>
      </c>
      <c r="AB27" s="308">
        <v>8</v>
      </c>
      <c r="AC27" s="308">
        <v>11</v>
      </c>
      <c r="AD27" s="308">
        <v>10</v>
      </c>
      <c r="AE27" s="308">
        <v>7</v>
      </c>
      <c r="AF27" s="308">
        <v>8</v>
      </c>
      <c r="AG27" s="309">
        <v>118</v>
      </c>
      <c r="AH27" s="310">
        <v>10</v>
      </c>
      <c r="AI27" s="311">
        <v>8</v>
      </c>
      <c r="AJ27" s="311">
        <v>9</v>
      </c>
      <c r="AK27" s="311">
        <v>19</v>
      </c>
      <c r="AL27" s="311">
        <v>15</v>
      </c>
      <c r="AM27" s="311">
        <v>8</v>
      </c>
      <c r="AN27" s="311">
        <v>17</v>
      </c>
      <c r="AO27" s="311">
        <v>12</v>
      </c>
      <c r="AP27" s="311">
        <v>10</v>
      </c>
      <c r="AQ27" s="311">
        <v>6</v>
      </c>
      <c r="AR27" s="311">
        <v>7</v>
      </c>
      <c r="AS27" s="311">
        <v>10</v>
      </c>
      <c r="AT27" s="312">
        <v>131</v>
      </c>
      <c r="AU27" s="313">
        <v>200</v>
      </c>
      <c r="AV27" s="363" t="s">
        <v>1328</v>
      </c>
    </row>
    <row r="28" spans="1:48">
      <c r="A28" s="298">
        <v>25</v>
      </c>
      <c r="B28" s="299"/>
      <c r="C28" s="300" t="s">
        <v>808</v>
      </c>
      <c r="D28" s="300" t="s">
        <v>911</v>
      </c>
      <c r="E28" s="301" t="s">
        <v>142</v>
      </c>
      <c r="F28" s="302">
        <v>10</v>
      </c>
      <c r="G28" s="303">
        <v>9</v>
      </c>
      <c r="H28" s="303">
        <v>6</v>
      </c>
      <c r="I28" s="303">
        <v>1</v>
      </c>
      <c r="J28" s="303">
        <v>14</v>
      </c>
      <c r="K28" s="303">
        <v>13</v>
      </c>
      <c r="L28" s="303">
        <v>12</v>
      </c>
      <c r="M28" s="303">
        <v>11</v>
      </c>
      <c r="N28" s="303">
        <v>12</v>
      </c>
      <c r="O28" s="303">
        <v>10</v>
      </c>
      <c r="P28" s="303">
        <v>9</v>
      </c>
      <c r="Q28" s="303">
        <v>10</v>
      </c>
      <c r="R28" s="304">
        <v>1099</v>
      </c>
      <c r="S28" s="305">
        <v>1200</v>
      </c>
      <c r="T28" s="364">
        <f t="shared" si="0"/>
        <v>0.91583333333333339</v>
      </c>
      <c r="U28" s="307">
        <v>10</v>
      </c>
      <c r="V28" s="308">
        <v>9</v>
      </c>
      <c r="W28" s="308">
        <v>6</v>
      </c>
      <c r="X28" s="308">
        <v>1</v>
      </c>
      <c r="Y28" s="308">
        <v>14</v>
      </c>
      <c r="Z28" s="308">
        <v>13</v>
      </c>
      <c r="AA28" s="308">
        <v>12</v>
      </c>
      <c r="AB28" s="308">
        <v>11</v>
      </c>
      <c r="AC28" s="308">
        <v>12</v>
      </c>
      <c r="AD28" s="308">
        <v>10</v>
      </c>
      <c r="AE28" s="308">
        <v>9</v>
      </c>
      <c r="AF28" s="308">
        <v>10</v>
      </c>
      <c r="AG28" s="309">
        <v>117</v>
      </c>
      <c r="AH28" s="310">
        <v>0</v>
      </c>
      <c r="AI28" s="311">
        <v>0</v>
      </c>
      <c r="AJ28" s="311">
        <v>0</v>
      </c>
      <c r="AK28" s="311">
        <v>0</v>
      </c>
      <c r="AL28" s="311">
        <v>0</v>
      </c>
      <c r="AM28" s="311">
        <v>0</v>
      </c>
      <c r="AN28" s="311">
        <v>0</v>
      </c>
      <c r="AO28" s="311">
        <v>0</v>
      </c>
      <c r="AP28" s="311">
        <v>0</v>
      </c>
      <c r="AQ28" s="311">
        <v>0</v>
      </c>
      <c r="AR28" s="311">
        <v>0</v>
      </c>
      <c r="AS28" s="311">
        <v>0</v>
      </c>
      <c r="AT28" s="312">
        <v>0</v>
      </c>
      <c r="AU28" s="313">
        <v>0</v>
      </c>
      <c r="AV28" s="363" t="s">
        <v>1326</v>
      </c>
    </row>
    <row r="29" spans="1:48">
      <c r="A29" s="298">
        <v>26</v>
      </c>
      <c r="B29" s="299"/>
      <c r="C29" s="300" t="s">
        <v>805</v>
      </c>
      <c r="D29" s="300" t="s">
        <v>166</v>
      </c>
      <c r="E29" s="301" t="s">
        <v>109</v>
      </c>
      <c r="F29" s="302">
        <v>4</v>
      </c>
      <c r="G29" s="303">
        <v>7</v>
      </c>
      <c r="H29" s="303">
        <v>5</v>
      </c>
      <c r="I29" s="303">
        <v>7</v>
      </c>
      <c r="J29" s="303">
        <v>7</v>
      </c>
      <c r="K29" s="303">
        <v>7</v>
      </c>
      <c r="L29" s="303">
        <v>9</v>
      </c>
      <c r="M29" s="303">
        <v>8</v>
      </c>
      <c r="N29" s="303">
        <v>9</v>
      </c>
      <c r="O29" s="303">
        <v>9</v>
      </c>
      <c r="P29" s="303">
        <v>8</v>
      </c>
      <c r="Q29" s="303">
        <v>7</v>
      </c>
      <c r="R29" s="304">
        <v>1081</v>
      </c>
      <c r="S29" s="305">
        <v>1500</v>
      </c>
      <c r="T29" s="364">
        <f t="shared" si="0"/>
        <v>0.72066666666666668</v>
      </c>
      <c r="U29" s="307">
        <v>4</v>
      </c>
      <c r="V29" s="308">
        <v>7</v>
      </c>
      <c r="W29" s="308">
        <v>5</v>
      </c>
      <c r="X29" s="308">
        <v>7</v>
      </c>
      <c r="Y29" s="308">
        <v>7</v>
      </c>
      <c r="Z29" s="308">
        <v>7</v>
      </c>
      <c r="AA29" s="308">
        <v>9</v>
      </c>
      <c r="AB29" s="308">
        <v>8</v>
      </c>
      <c r="AC29" s="308">
        <v>9</v>
      </c>
      <c r="AD29" s="308">
        <v>9</v>
      </c>
      <c r="AE29" s="308">
        <v>8</v>
      </c>
      <c r="AF29" s="308">
        <v>7</v>
      </c>
      <c r="AG29" s="309">
        <v>87</v>
      </c>
      <c r="AH29" s="310">
        <v>4</v>
      </c>
      <c r="AI29" s="311">
        <v>6</v>
      </c>
      <c r="AJ29" s="311">
        <v>5</v>
      </c>
      <c r="AK29" s="311">
        <v>9</v>
      </c>
      <c r="AL29" s="311">
        <v>7</v>
      </c>
      <c r="AM29" s="311">
        <v>7</v>
      </c>
      <c r="AN29" s="311">
        <v>10</v>
      </c>
      <c r="AO29" s="311">
        <v>9</v>
      </c>
      <c r="AP29" s="311">
        <v>10</v>
      </c>
      <c r="AQ29" s="311">
        <v>10</v>
      </c>
      <c r="AR29" s="311">
        <v>9</v>
      </c>
      <c r="AS29" s="311">
        <v>9</v>
      </c>
      <c r="AT29" s="312">
        <v>95</v>
      </c>
      <c r="AU29" s="313">
        <v>125</v>
      </c>
      <c r="AV29" s="363" t="s">
        <v>1314</v>
      </c>
    </row>
    <row r="30" spans="1:48">
      <c r="A30" s="298">
        <v>27</v>
      </c>
      <c r="B30" s="299"/>
      <c r="C30" s="300" t="s">
        <v>839</v>
      </c>
      <c r="D30" s="300" t="s">
        <v>255</v>
      </c>
      <c r="E30" s="301" t="s">
        <v>188</v>
      </c>
      <c r="F30" s="302">
        <v>5</v>
      </c>
      <c r="G30" s="303">
        <v>4</v>
      </c>
      <c r="H30" s="303">
        <v>20</v>
      </c>
      <c r="I30" s="303">
        <v>15</v>
      </c>
      <c r="J30" s="303">
        <v>13</v>
      </c>
      <c r="K30" s="303">
        <v>15</v>
      </c>
      <c r="L30" s="303">
        <v>14</v>
      </c>
      <c r="M30" s="303">
        <v>11</v>
      </c>
      <c r="N30" s="303">
        <v>13</v>
      </c>
      <c r="O30" s="303">
        <v>17</v>
      </c>
      <c r="P30" s="303">
        <v>13</v>
      </c>
      <c r="Q30" s="303">
        <v>11</v>
      </c>
      <c r="R30" s="304">
        <v>1079</v>
      </c>
      <c r="S30" s="305">
        <v>1000</v>
      </c>
      <c r="T30" s="364">
        <f t="shared" si="0"/>
        <v>1.079</v>
      </c>
      <c r="U30" s="307">
        <v>5</v>
      </c>
      <c r="V30" s="308">
        <v>4</v>
      </c>
      <c r="W30" s="308">
        <v>20</v>
      </c>
      <c r="X30" s="308">
        <v>15</v>
      </c>
      <c r="Y30" s="308">
        <v>13</v>
      </c>
      <c r="Z30" s="308">
        <v>15</v>
      </c>
      <c r="AA30" s="308">
        <v>14</v>
      </c>
      <c r="AB30" s="308">
        <v>11</v>
      </c>
      <c r="AC30" s="308">
        <v>13</v>
      </c>
      <c r="AD30" s="308">
        <v>17</v>
      </c>
      <c r="AE30" s="308">
        <v>13</v>
      </c>
      <c r="AF30" s="308">
        <v>11</v>
      </c>
      <c r="AG30" s="309">
        <v>151</v>
      </c>
      <c r="AH30" s="310">
        <v>0</v>
      </c>
      <c r="AI30" s="311">
        <v>0</v>
      </c>
      <c r="AJ30" s="311">
        <v>0</v>
      </c>
      <c r="AK30" s="311">
        <v>0</v>
      </c>
      <c r="AL30" s="311">
        <v>0</v>
      </c>
      <c r="AM30" s="311">
        <v>0</v>
      </c>
      <c r="AN30" s="311">
        <v>0</v>
      </c>
      <c r="AO30" s="311">
        <v>0</v>
      </c>
      <c r="AP30" s="311">
        <v>0</v>
      </c>
      <c r="AQ30" s="311">
        <v>0</v>
      </c>
      <c r="AR30" s="311">
        <v>0</v>
      </c>
      <c r="AS30" s="311">
        <v>0</v>
      </c>
      <c r="AT30" s="312">
        <v>0</v>
      </c>
      <c r="AU30" s="313">
        <v>0</v>
      </c>
      <c r="AV30" s="363" t="s">
        <v>1323</v>
      </c>
    </row>
    <row r="31" spans="1:48">
      <c r="A31" s="298">
        <v>28</v>
      </c>
      <c r="B31" s="299"/>
      <c r="C31" s="300" t="s">
        <v>819</v>
      </c>
      <c r="D31" s="300" t="s">
        <v>691</v>
      </c>
      <c r="E31" s="301" t="s">
        <v>692</v>
      </c>
      <c r="F31" s="302">
        <v>15</v>
      </c>
      <c r="G31" s="303">
        <v>14</v>
      </c>
      <c r="H31" s="303">
        <v>9</v>
      </c>
      <c r="I31" s="303">
        <v>15</v>
      </c>
      <c r="J31" s="303">
        <v>14</v>
      </c>
      <c r="K31" s="303">
        <v>16</v>
      </c>
      <c r="L31" s="303">
        <v>16</v>
      </c>
      <c r="M31" s="303">
        <v>16</v>
      </c>
      <c r="N31" s="303">
        <v>18</v>
      </c>
      <c r="O31" s="303">
        <v>7</v>
      </c>
      <c r="P31" s="303">
        <v>7</v>
      </c>
      <c r="Q31" s="303">
        <v>12</v>
      </c>
      <c r="R31" s="304">
        <v>979.5</v>
      </c>
      <c r="S31" s="305">
        <v>1500</v>
      </c>
      <c r="T31" s="364">
        <f t="shared" si="0"/>
        <v>0.65300000000000002</v>
      </c>
      <c r="U31" s="307">
        <v>15</v>
      </c>
      <c r="V31" s="308">
        <v>14</v>
      </c>
      <c r="W31" s="308">
        <v>9</v>
      </c>
      <c r="X31" s="308">
        <v>15</v>
      </c>
      <c r="Y31" s="308">
        <v>14</v>
      </c>
      <c r="Z31" s="308">
        <v>16</v>
      </c>
      <c r="AA31" s="308">
        <v>16</v>
      </c>
      <c r="AB31" s="308">
        <v>16</v>
      </c>
      <c r="AC31" s="308">
        <v>18</v>
      </c>
      <c r="AD31" s="308">
        <v>7</v>
      </c>
      <c r="AE31" s="308">
        <v>7</v>
      </c>
      <c r="AF31" s="308">
        <v>12</v>
      </c>
      <c r="AG31" s="309">
        <v>159</v>
      </c>
      <c r="AH31" s="310">
        <v>0</v>
      </c>
      <c r="AI31" s="311">
        <v>0</v>
      </c>
      <c r="AJ31" s="311">
        <v>0</v>
      </c>
      <c r="AK31" s="311">
        <v>0</v>
      </c>
      <c r="AL31" s="311">
        <v>0</v>
      </c>
      <c r="AM31" s="311">
        <v>0</v>
      </c>
      <c r="AN31" s="311">
        <v>0</v>
      </c>
      <c r="AO31" s="311">
        <v>0</v>
      </c>
      <c r="AP31" s="311">
        <v>0</v>
      </c>
      <c r="AQ31" s="311">
        <v>0</v>
      </c>
      <c r="AR31" s="311">
        <v>0</v>
      </c>
      <c r="AS31" s="311">
        <v>0</v>
      </c>
      <c r="AT31" s="312">
        <v>0</v>
      </c>
      <c r="AU31" s="313">
        <v>0</v>
      </c>
      <c r="AV31" s="363" t="s">
        <v>1319</v>
      </c>
    </row>
    <row r="32" spans="1:48">
      <c r="A32" s="298">
        <v>29</v>
      </c>
      <c r="B32" s="299"/>
      <c r="C32" s="300" t="s">
        <v>1459</v>
      </c>
      <c r="D32" s="300" t="s">
        <v>1457</v>
      </c>
      <c r="E32" s="301" t="s">
        <v>1458</v>
      </c>
      <c r="F32" s="302">
        <v>16</v>
      </c>
      <c r="G32" s="303">
        <v>22</v>
      </c>
      <c r="H32" s="303">
        <v>18</v>
      </c>
      <c r="I32" s="303">
        <v>21</v>
      </c>
      <c r="J32" s="303">
        <v>21</v>
      </c>
      <c r="K32" s="303">
        <v>15</v>
      </c>
      <c r="L32" s="303">
        <v>17</v>
      </c>
      <c r="M32" s="303">
        <v>22</v>
      </c>
      <c r="N32" s="303">
        <v>23</v>
      </c>
      <c r="O32" s="303">
        <v>24</v>
      </c>
      <c r="P32" s="303">
        <v>20</v>
      </c>
      <c r="Q32" s="303">
        <v>27</v>
      </c>
      <c r="R32" s="304">
        <v>944.8</v>
      </c>
      <c r="S32" s="305">
        <v>900</v>
      </c>
      <c r="T32" s="364">
        <f t="shared" si="0"/>
        <v>1.0497777777777777</v>
      </c>
      <c r="U32" s="307">
        <v>16</v>
      </c>
      <c r="V32" s="308">
        <v>22</v>
      </c>
      <c r="W32" s="308">
        <v>18</v>
      </c>
      <c r="X32" s="308">
        <v>21</v>
      </c>
      <c r="Y32" s="308">
        <v>21</v>
      </c>
      <c r="Z32" s="308">
        <v>15</v>
      </c>
      <c r="AA32" s="308">
        <v>17</v>
      </c>
      <c r="AB32" s="308">
        <v>22</v>
      </c>
      <c r="AC32" s="308">
        <v>23</v>
      </c>
      <c r="AD32" s="308">
        <v>24</v>
      </c>
      <c r="AE32" s="308">
        <v>20</v>
      </c>
      <c r="AF32" s="308">
        <v>27</v>
      </c>
      <c r="AG32" s="309">
        <v>246</v>
      </c>
      <c r="AH32" s="310">
        <v>8</v>
      </c>
      <c r="AI32" s="311">
        <v>17</v>
      </c>
      <c r="AJ32" s="311">
        <v>10</v>
      </c>
      <c r="AK32" s="311">
        <v>10</v>
      </c>
      <c r="AL32" s="311">
        <v>14</v>
      </c>
      <c r="AM32" s="311">
        <v>14</v>
      </c>
      <c r="AN32" s="311">
        <v>16</v>
      </c>
      <c r="AO32" s="311">
        <v>13</v>
      </c>
      <c r="AP32" s="311">
        <v>12</v>
      </c>
      <c r="AQ32" s="311">
        <v>13</v>
      </c>
      <c r="AR32" s="311">
        <v>9</v>
      </c>
      <c r="AS32" s="311">
        <v>8</v>
      </c>
      <c r="AT32" s="312">
        <v>144</v>
      </c>
      <c r="AU32" s="313">
        <v>120</v>
      </c>
      <c r="AV32" s="363" t="s">
        <v>1471</v>
      </c>
    </row>
    <row r="33" spans="1:48">
      <c r="A33" s="314">
        <v>30</v>
      </c>
      <c r="B33" s="315"/>
      <c r="C33" s="316" t="s">
        <v>1271</v>
      </c>
      <c r="D33" s="316" t="s">
        <v>1272</v>
      </c>
      <c r="E33" s="317" t="s">
        <v>109</v>
      </c>
      <c r="F33" s="318">
        <v>8</v>
      </c>
      <c r="G33" s="319">
        <v>19</v>
      </c>
      <c r="H33" s="319">
        <v>16</v>
      </c>
      <c r="I33" s="319">
        <v>12</v>
      </c>
      <c r="J33" s="319">
        <v>10</v>
      </c>
      <c r="K33" s="319">
        <v>9</v>
      </c>
      <c r="L33" s="319">
        <v>11</v>
      </c>
      <c r="M33" s="319">
        <v>11</v>
      </c>
      <c r="N33" s="319">
        <v>12</v>
      </c>
      <c r="O33" s="319">
        <v>11</v>
      </c>
      <c r="P33" s="319">
        <v>11</v>
      </c>
      <c r="Q33" s="319">
        <v>10</v>
      </c>
      <c r="R33" s="320">
        <v>942.69999999999993</v>
      </c>
      <c r="S33" s="321">
        <v>1000</v>
      </c>
      <c r="T33" s="365">
        <f t="shared" si="0"/>
        <v>0.94269999999999998</v>
      </c>
      <c r="U33" s="323">
        <v>8</v>
      </c>
      <c r="V33" s="324">
        <v>19</v>
      </c>
      <c r="W33" s="324">
        <v>16</v>
      </c>
      <c r="X33" s="324">
        <v>12</v>
      </c>
      <c r="Y33" s="324">
        <v>10</v>
      </c>
      <c r="Z33" s="324">
        <v>9</v>
      </c>
      <c r="AA33" s="324">
        <v>11</v>
      </c>
      <c r="AB33" s="324">
        <v>11</v>
      </c>
      <c r="AC33" s="324">
        <v>12</v>
      </c>
      <c r="AD33" s="324">
        <v>11</v>
      </c>
      <c r="AE33" s="324">
        <v>11</v>
      </c>
      <c r="AF33" s="324">
        <v>10</v>
      </c>
      <c r="AG33" s="325">
        <v>140</v>
      </c>
      <c r="AH33" s="326">
        <v>0</v>
      </c>
      <c r="AI33" s="327">
        <v>30</v>
      </c>
      <c r="AJ33" s="327">
        <v>20</v>
      </c>
      <c r="AK33" s="327">
        <v>0</v>
      </c>
      <c r="AL33" s="327">
        <v>20</v>
      </c>
      <c r="AM33" s="327">
        <v>0</v>
      </c>
      <c r="AN33" s="327">
        <v>0</v>
      </c>
      <c r="AO33" s="327">
        <v>20</v>
      </c>
      <c r="AP33" s="327">
        <v>18</v>
      </c>
      <c r="AQ33" s="327">
        <v>0</v>
      </c>
      <c r="AR33" s="327">
        <v>0</v>
      </c>
      <c r="AS33" s="327">
        <v>0</v>
      </c>
      <c r="AT33" s="328">
        <v>108</v>
      </c>
      <c r="AU33" s="329">
        <v>0</v>
      </c>
      <c r="AV33" s="363" t="s">
        <v>1336</v>
      </c>
    </row>
    <row r="34" spans="1:48">
      <c r="A34" s="298">
        <v>31</v>
      </c>
      <c r="B34" s="299"/>
      <c r="C34" s="300" t="s">
        <v>846</v>
      </c>
      <c r="D34" s="300" t="s">
        <v>251</v>
      </c>
      <c r="E34" s="301" t="s">
        <v>1434</v>
      </c>
      <c r="F34" s="302">
        <v>11</v>
      </c>
      <c r="G34" s="303">
        <v>7</v>
      </c>
      <c r="H34" s="303">
        <v>8</v>
      </c>
      <c r="I34" s="303">
        <v>5</v>
      </c>
      <c r="J34" s="303">
        <v>5</v>
      </c>
      <c r="K34" s="303">
        <v>7</v>
      </c>
      <c r="L34" s="303">
        <v>9</v>
      </c>
      <c r="M34" s="303">
        <v>6</v>
      </c>
      <c r="N34" s="303">
        <v>6</v>
      </c>
      <c r="O34" s="303">
        <v>12</v>
      </c>
      <c r="P34" s="303">
        <v>6</v>
      </c>
      <c r="Q34" s="303">
        <v>5</v>
      </c>
      <c r="R34" s="304">
        <v>936.6</v>
      </c>
      <c r="S34" s="305">
        <v>1000</v>
      </c>
      <c r="T34" s="364">
        <f t="shared" si="0"/>
        <v>0.93659999999999999</v>
      </c>
      <c r="U34" s="307">
        <v>11</v>
      </c>
      <c r="V34" s="308">
        <v>7</v>
      </c>
      <c r="W34" s="308">
        <v>8</v>
      </c>
      <c r="X34" s="308">
        <v>5</v>
      </c>
      <c r="Y34" s="308">
        <v>5</v>
      </c>
      <c r="Z34" s="308">
        <v>7</v>
      </c>
      <c r="AA34" s="308">
        <v>9</v>
      </c>
      <c r="AB34" s="308">
        <v>6</v>
      </c>
      <c r="AC34" s="308">
        <v>6</v>
      </c>
      <c r="AD34" s="308">
        <v>12</v>
      </c>
      <c r="AE34" s="308">
        <v>6</v>
      </c>
      <c r="AF34" s="308">
        <v>5</v>
      </c>
      <c r="AG34" s="309">
        <v>87</v>
      </c>
      <c r="AH34" s="310">
        <v>10</v>
      </c>
      <c r="AI34" s="311">
        <v>7</v>
      </c>
      <c r="AJ34" s="311">
        <v>13</v>
      </c>
      <c r="AK34" s="311">
        <v>16</v>
      </c>
      <c r="AL34" s="311">
        <v>4</v>
      </c>
      <c r="AM34" s="311">
        <v>9</v>
      </c>
      <c r="AN34" s="311">
        <v>8</v>
      </c>
      <c r="AO34" s="311">
        <v>7</v>
      </c>
      <c r="AP34" s="311">
        <v>11</v>
      </c>
      <c r="AQ34" s="311">
        <v>12</v>
      </c>
      <c r="AR34" s="311">
        <v>8</v>
      </c>
      <c r="AS34" s="311">
        <v>6.5</v>
      </c>
      <c r="AT34" s="312">
        <v>111.5</v>
      </c>
      <c r="AU34" s="313">
        <v>120</v>
      </c>
      <c r="AV34" s="363" t="s">
        <v>1343</v>
      </c>
    </row>
    <row r="35" spans="1:48">
      <c r="A35" s="298">
        <v>32</v>
      </c>
      <c r="B35" s="299"/>
      <c r="C35" s="300" t="s">
        <v>809</v>
      </c>
      <c r="D35" s="300" t="s">
        <v>122</v>
      </c>
      <c r="E35" s="301" t="s">
        <v>109</v>
      </c>
      <c r="F35" s="302">
        <v>7</v>
      </c>
      <c r="G35" s="303">
        <v>7</v>
      </c>
      <c r="H35" s="303">
        <v>10</v>
      </c>
      <c r="I35" s="303">
        <v>7</v>
      </c>
      <c r="J35" s="303">
        <v>8</v>
      </c>
      <c r="K35" s="303">
        <v>6</v>
      </c>
      <c r="L35" s="303">
        <v>3</v>
      </c>
      <c r="M35" s="303">
        <v>4</v>
      </c>
      <c r="N35" s="303">
        <v>0</v>
      </c>
      <c r="O35" s="303">
        <v>5</v>
      </c>
      <c r="P35" s="303">
        <v>8</v>
      </c>
      <c r="Q35" s="303">
        <v>5</v>
      </c>
      <c r="R35" s="304">
        <v>934.7</v>
      </c>
      <c r="S35" s="305">
        <v>1500</v>
      </c>
      <c r="T35" s="364">
        <f t="shared" si="0"/>
        <v>0.62313333333333332</v>
      </c>
      <c r="U35" s="307">
        <v>7</v>
      </c>
      <c r="V35" s="308">
        <v>7</v>
      </c>
      <c r="W35" s="308">
        <v>10</v>
      </c>
      <c r="X35" s="308">
        <v>7</v>
      </c>
      <c r="Y35" s="308">
        <v>8</v>
      </c>
      <c r="Z35" s="308">
        <v>6</v>
      </c>
      <c r="AA35" s="308">
        <v>3</v>
      </c>
      <c r="AB35" s="308">
        <v>4</v>
      </c>
      <c r="AC35" s="308">
        <v>0</v>
      </c>
      <c r="AD35" s="308">
        <v>5</v>
      </c>
      <c r="AE35" s="308">
        <v>8</v>
      </c>
      <c r="AF35" s="308">
        <v>5</v>
      </c>
      <c r="AG35" s="309">
        <v>70</v>
      </c>
      <c r="AH35" s="310">
        <v>0</v>
      </c>
      <c r="AI35" s="311">
        <v>0</v>
      </c>
      <c r="AJ35" s="311">
        <v>0</v>
      </c>
      <c r="AK35" s="311">
        <v>0</v>
      </c>
      <c r="AL35" s="311">
        <v>0</v>
      </c>
      <c r="AM35" s="311">
        <v>0</v>
      </c>
      <c r="AN35" s="311">
        <v>0</v>
      </c>
      <c r="AO35" s="311">
        <v>0</v>
      </c>
      <c r="AP35" s="311">
        <v>0</v>
      </c>
      <c r="AQ35" s="311">
        <v>0</v>
      </c>
      <c r="AR35" s="311">
        <v>0</v>
      </c>
      <c r="AS35" s="311">
        <v>0</v>
      </c>
      <c r="AT35" s="312">
        <v>0</v>
      </c>
      <c r="AU35" s="313">
        <v>0</v>
      </c>
      <c r="AV35" s="363" t="s">
        <v>1365</v>
      </c>
    </row>
    <row r="36" spans="1:48">
      <c r="A36" s="298">
        <v>33</v>
      </c>
      <c r="B36" s="299"/>
      <c r="C36" s="300" t="s">
        <v>822</v>
      </c>
      <c r="D36" s="300" t="s">
        <v>244</v>
      </c>
      <c r="E36" s="301" t="s">
        <v>109</v>
      </c>
      <c r="F36" s="302">
        <v>7</v>
      </c>
      <c r="G36" s="303">
        <v>7</v>
      </c>
      <c r="H36" s="303">
        <v>4</v>
      </c>
      <c r="I36" s="303">
        <v>8</v>
      </c>
      <c r="J36" s="303">
        <v>12</v>
      </c>
      <c r="K36" s="303">
        <v>5</v>
      </c>
      <c r="L36" s="303">
        <v>5</v>
      </c>
      <c r="M36" s="303">
        <v>6</v>
      </c>
      <c r="N36" s="303">
        <v>7</v>
      </c>
      <c r="O36" s="303">
        <v>3</v>
      </c>
      <c r="P36" s="303">
        <v>6</v>
      </c>
      <c r="Q36" s="303">
        <v>5</v>
      </c>
      <c r="R36" s="304">
        <v>908</v>
      </c>
      <c r="S36" s="305">
        <v>1000</v>
      </c>
      <c r="T36" s="364">
        <f t="shared" si="0"/>
        <v>0.90800000000000003</v>
      </c>
      <c r="U36" s="307">
        <v>7</v>
      </c>
      <c r="V36" s="308">
        <v>7</v>
      </c>
      <c r="W36" s="308">
        <v>4</v>
      </c>
      <c r="X36" s="308">
        <v>8</v>
      </c>
      <c r="Y36" s="308">
        <v>12</v>
      </c>
      <c r="Z36" s="308">
        <v>5</v>
      </c>
      <c r="AA36" s="308">
        <v>5</v>
      </c>
      <c r="AB36" s="308">
        <v>6</v>
      </c>
      <c r="AC36" s="308">
        <v>7</v>
      </c>
      <c r="AD36" s="308">
        <v>3</v>
      </c>
      <c r="AE36" s="308">
        <v>6</v>
      </c>
      <c r="AF36" s="308">
        <v>5</v>
      </c>
      <c r="AG36" s="309">
        <v>75</v>
      </c>
      <c r="AH36" s="310">
        <v>0</v>
      </c>
      <c r="AI36" s="311">
        <v>0</v>
      </c>
      <c r="AJ36" s="311">
        <v>0</v>
      </c>
      <c r="AK36" s="311">
        <v>0</v>
      </c>
      <c r="AL36" s="311">
        <v>0</v>
      </c>
      <c r="AM36" s="311">
        <v>0</v>
      </c>
      <c r="AN36" s="311">
        <v>0</v>
      </c>
      <c r="AO36" s="311">
        <v>0</v>
      </c>
      <c r="AP36" s="311">
        <v>0</v>
      </c>
      <c r="AQ36" s="311">
        <v>0</v>
      </c>
      <c r="AR36" s="311">
        <v>0</v>
      </c>
      <c r="AS36" s="311">
        <v>0</v>
      </c>
      <c r="AT36" s="312">
        <v>0</v>
      </c>
      <c r="AU36" s="313">
        <v>0</v>
      </c>
      <c r="AV36" s="363" t="s">
        <v>1330</v>
      </c>
    </row>
    <row r="37" spans="1:48">
      <c r="A37" s="298">
        <v>34</v>
      </c>
      <c r="B37" s="299"/>
      <c r="C37" s="300" t="s">
        <v>1430</v>
      </c>
      <c r="D37" s="300" t="s">
        <v>1431</v>
      </c>
      <c r="E37" s="301" t="s">
        <v>1481</v>
      </c>
      <c r="F37" s="302">
        <v>16</v>
      </c>
      <c r="G37" s="303">
        <v>15</v>
      </c>
      <c r="H37" s="303">
        <v>15</v>
      </c>
      <c r="I37" s="303">
        <v>17</v>
      </c>
      <c r="J37" s="303">
        <v>18</v>
      </c>
      <c r="K37" s="303">
        <v>15</v>
      </c>
      <c r="L37" s="303">
        <v>24</v>
      </c>
      <c r="M37" s="303">
        <v>16</v>
      </c>
      <c r="N37" s="303">
        <v>15</v>
      </c>
      <c r="O37" s="303">
        <v>15</v>
      </c>
      <c r="P37" s="303">
        <v>5</v>
      </c>
      <c r="Q37" s="303">
        <v>17</v>
      </c>
      <c r="R37" s="304">
        <v>904.6</v>
      </c>
      <c r="S37" s="305">
        <v>1000</v>
      </c>
      <c r="T37" s="364">
        <f t="shared" si="0"/>
        <v>0.90460000000000007</v>
      </c>
      <c r="U37" s="307">
        <v>16</v>
      </c>
      <c r="V37" s="308">
        <v>15</v>
      </c>
      <c r="W37" s="308">
        <v>15</v>
      </c>
      <c r="X37" s="308">
        <v>17</v>
      </c>
      <c r="Y37" s="308">
        <v>18</v>
      </c>
      <c r="Z37" s="308">
        <v>15</v>
      </c>
      <c r="AA37" s="308">
        <v>24</v>
      </c>
      <c r="AB37" s="308">
        <v>16</v>
      </c>
      <c r="AC37" s="308">
        <v>15</v>
      </c>
      <c r="AD37" s="308">
        <v>15</v>
      </c>
      <c r="AE37" s="308">
        <v>5</v>
      </c>
      <c r="AF37" s="308">
        <v>17</v>
      </c>
      <c r="AG37" s="309">
        <v>188</v>
      </c>
      <c r="AH37" s="310">
        <v>20</v>
      </c>
      <c r="AI37" s="311">
        <v>19</v>
      </c>
      <c r="AJ37" s="311">
        <v>17</v>
      </c>
      <c r="AK37" s="311">
        <v>20</v>
      </c>
      <c r="AL37" s="311">
        <v>23</v>
      </c>
      <c r="AM37" s="311">
        <v>18</v>
      </c>
      <c r="AN37" s="311">
        <v>26</v>
      </c>
      <c r="AO37" s="311">
        <v>18</v>
      </c>
      <c r="AP37" s="311">
        <v>19</v>
      </c>
      <c r="AQ37" s="311">
        <v>16</v>
      </c>
      <c r="AR37" s="311">
        <v>7</v>
      </c>
      <c r="AS37" s="311">
        <v>20</v>
      </c>
      <c r="AT37" s="312">
        <v>223</v>
      </c>
      <c r="AU37" s="313">
        <v>240</v>
      </c>
      <c r="AV37" s="363" t="s">
        <v>1444</v>
      </c>
    </row>
    <row r="38" spans="1:48">
      <c r="A38" s="298">
        <v>35</v>
      </c>
      <c r="B38" s="299"/>
      <c r="C38" s="300" t="s">
        <v>816</v>
      </c>
      <c r="D38" s="300" t="s">
        <v>232</v>
      </c>
      <c r="E38" s="301" t="s">
        <v>302</v>
      </c>
      <c r="F38" s="302">
        <v>7</v>
      </c>
      <c r="G38" s="303">
        <v>10</v>
      </c>
      <c r="H38" s="303">
        <v>12</v>
      </c>
      <c r="I38" s="303">
        <v>12</v>
      </c>
      <c r="J38" s="303">
        <v>22</v>
      </c>
      <c r="K38" s="303">
        <v>18</v>
      </c>
      <c r="L38" s="303">
        <v>16</v>
      </c>
      <c r="M38" s="303">
        <v>7</v>
      </c>
      <c r="N38" s="303">
        <v>4</v>
      </c>
      <c r="O38" s="303">
        <v>5</v>
      </c>
      <c r="P38" s="303">
        <v>7</v>
      </c>
      <c r="Q38" s="303">
        <v>0</v>
      </c>
      <c r="R38" s="304">
        <v>867.5</v>
      </c>
      <c r="S38" s="305">
        <v>1000</v>
      </c>
      <c r="T38" s="364">
        <f t="shared" si="0"/>
        <v>0.86750000000000005</v>
      </c>
      <c r="U38" s="307">
        <v>7</v>
      </c>
      <c r="V38" s="308">
        <v>10</v>
      </c>
      <c r="W38" s="308">
        <v>12</v>
      </c>
      <c r="X38" s="308">
        <v>12</v>
      </c>
      <c r="Y38" s="308">
        <v>22</v>
      </c>
      <c r="Z38" s="308">
        <v>18</v>
      </c>
      <c r="AA38" s="308">
        <v>16</v>
      </c>
      <c r="AB38" s="308">
        <v>7</v>
      </c>
      <c r="AC38" s="308">
        <v>4</v>
      </c>
      <c r="AD38" s="308">
        <v>5</v>
      </c>
      <c r="AE38" s="308">
        <v>7</v>
      </c>
      <c r="AF38" s="308">
        <v>0</v>
      </c>
      <c r="AG38" s="309">
        <v>120</v>
      </c>
      <c r="AH38" s="310">
        <v>0</v>
      </c>
      <c r="AI38" s="311">
        <v>0</v>
      </c>
      <c r="AJ38" s="311">
        <v>0</v>
      </c>
      <c r="AK38" s="311">
        <v>0</v>
      </c>
      <c r="AL38" s="311">
        <v>0</v>
      </c>
      <c r="AM38" s="311">
        <v>0</v>
      </c>
      <c r="AN38" s="311">
        <v>0</v>
      </c>
      <c r="AO38" s="311">
        <v>0</v>
      </c>
      <c r="AP38" s="311">
        <v>0</v>
      </c>
      <c r="AQ38" s="311">
        <v>0</v>
      </c>
      <c r="AR38" s="311">
        <v>0</v>
      </c>
      <c r="AS38" s="311">
        <v>0</v>
      </c>
      <c r="AT38" s="312">
        <v>0</v>
      </c>
      <c r="AU38" s="313">
        <v>0</v>
      </c>
      <c r="AV38" s="363" t="s">
        <v>1393</v>
      </c>
    </row>
    <row r="39" spans="1:48">
      <c r="A39" s="298">
        <v>36</v>
      </c>
      <c r="B39" s="299"/>
      <c r="C39" s="300" t="s">
        <v>845</v>
      </c>
      <c r="D39" s="300" t="s">
        <v>247</v>
      </c>
      <c r="E39" s="301" t="s">
        <v>109</v>
      </c>
      <c r="F39" s="302">
        <v>4</v>
      </c>
      <c r="G39" s="303">
        <v>5</v>
      </c>
      <c r="H39" s="303">
        <v>5</v>
      </c>
      <c r="I39" s="303">
        <v>5</v>
      </c>
      <c r="J39" s="303">
        <v>6</v>
      </c>
      <c r="K39" s="303">
        <v>6</v>
      </c>
      <c r="L39" s="303">
        <v>6</v>
      </c>
      <c r="M39" s="303">
        <v>6</v>
      </c>
      <c r="N39" s="303">
        <v>7</v>
      </c>
      <c r="O39" s="303">
        <v>6</v>
      </c>
      <c r="P39" s="303">
        <v>6</v>
      </c>
      <c r="Q39" s="303">
        <v>6</v>
      </c>
      <c r="R39" s="304">
        <v>860.3</v>
      </c>
      <c r="S39" s="305">
        <v>1000</v>
      </c>
      <c r="T39" s="364">
        <f t="shared" si="0"/>
        <v>0.86029999999999995</v>
      </c>
      <c r="U39" s="307">
        <v>4</v>
      </c>
      <c r="V39" s="308">
        <v>5</v>
      </c>
      <c r="W39" s="308">
        <v>5</v>
      </c>
      <c r="X39" s="308">
        <v>5</v>
      </c>
      <c r="Y39" s="308">
        <v>6</v>
      </c>
      <c r="Z39" s="308">
        <v>6</v>
      </c>
      <c r="AA39" s="308">
        <v>6</v>
      </c>
      <c r="AB39" s="308">
        <v>6</v>
      </c>
      <c r="AC39" s="308">
        <v>7</v>
      </c>
      <c r="AD39" s="308">
        <v>6</v>
      </c>
      <c r="AE39" s="308">
        <v>6</v>
      </c>
      <c r="AF39" s="308">
        <v>6</v>
      </c>
      <c r="AG39" s="309">
        <v>68</v>
      </c>
      <c r="AH39" s="310">
        <v>0</v>
      </c>
      <c r="AI39" s="311">
        <v>0</v>
      </c>
      <c r="AJ39" s="311">
        <v>0</v>
      </c>
      <c r="AK39" s="311">
        <v>0</v>
      </c>
      <c r="AL39" s="311">
        <v>0</v>
      </c>
      <c r="AM39" s="311">
        <v>0</v>
      </c>
      <c r="AN39" s="311">
        <v>0</v>
      </c>
      <c r="AO39" s="311">
        <v>0</v>
      </c>
      <c r="AP39" s="311">
        <v>0</v>
      </c>
      <c r="AQ39" s="311">
        <v>0</v>
      </c>
      <c r="AR39" s="311">
        <v>0</v>
      </c>
      <c r="AS39" s="311">
        <v>0</v>
      </c>
      <c r="AT39" s="312">
        <v>0</v>
      </c>
      <c r="AU39" s="313">
        <v>0</v>
      </c>
      <c r="AV39" s="363" t="s">
        <v>1346</v>
      </c>
    </row>
    <row r="40" spans="1:48">
      <c r="A40" s="298">
        <v>37</v>
      </c>
      <c r="B40" s="299"/>
      <c r="C40" s="300" t="s">
        <v>1150</v>
      </c>
      <c r="D40" s="300" t="s">
        <v>1151</v>
      </c>
      <c r="E40" s="301" t="s">
        <v>109</v>
      </c>
      <c r="F40" s="302">
        <v>5</v>
      </c>
      <c r="G40" s="303">
        <v>10</v>
      </c>
      <c r="H40" s="303">
        <v>6</v>
      </c>
      <c r="I40" s="303">
        <v>21</v>
      </c>
      <c r="J40" s="303">
        <v>8</v>
      </c>
      <c r="K40" s="303">
        <v>9</v>
      </c>
      <c r="L40" s="303">
        <v>1</v>
      </c>
      <c r="M40" s="303">
        <v>5</v>
      </c>
      <c r="N40" s="303">
        <v>8</v>
      </c>
      <c r="O40" s="303">
        <v>13</v>
      </c>
      <c r="P40" s="303">
        <v>7</v>
      </c>
      <c r="Q40" s="303">
        <v>3</v>
      </c>
      <c r="R40" s="304">
        <v>845</v>
      </c>
      <c r="S40" s="305">
        <v>1200</v>
      </c>
      <c r="T40" s="364">
        <f t="shared" si="0"/>
        <v>0.70416666666666672</v>
      </c>
      <c r="U40" s="307">
        <v>5</v>
      </c>
      <c r="V40" s="308">
        <v>10</v>
      </c>
      <c r="W40" s="308">
        <v>6</v>
      </c>
      <c r="X40" s="308">
        <v>21</v>
      </c>
      <c r="Y40" s="308">
        <v>8</v>
      </c>
      <c r="Z40" s="308">
        <v>9</v>
      </c>
      <c r="AA40" s="308">
        <v>1</v>
      </c>
      <c r="AB40" s="308">
        <v>5</v>
      </c>
      <c r="AC40" s="308">
        <v>8</v>
      </c>
      <c r="AD40" s="308">
        <v>13</v>
      </c>
      <c r="AE40" s="308">
        <v>7</v>
      </c>
      <c r="AF40" s="308">
        <v>3</v>
      </c>
      <c r="AG40" s="309">
        <v>96</v>
      </c>
      <c r="AH40" s="310">
        <v>0</v>
      </c>
      <c r="AI40" s="311">
        <v>0</v>
      </c>
      <c r="AJ40" s="311">
        <v>0</v>
      </c>
      <c r="AK40" s="311">
        <v>0</v>
      </c>
      <c r="AL40" s="311">
        <v>0</v>
      </c>
      <c r="AM40" s="311">
        <v>0</v>
      </c>
      <c r="AN40" s="311">
        <v>0</v>
      </c>
      <c r="AO40" s="311">
        <v>0</v>
      </c>
      <c r="AP40" s="311">
        <v>0</v>
      </c>
      <c r="AQ40" s="311">
        <v>0</v>
      </c>
      <c r="AR40" s="311">
        <v>0</v>
      </c>
      <c r="AS40" s="311">
        <v>0</v>
      </c>
      <c r="AT40" s="312">
        <v>0</v>
      </c>
      <c r="AU40" s="313">
        <v>0</v>
      </c>
      <c r="AV40" s="363" t="s">
        <v>1329</v>
      </c>
    </row>
    <row r="41" spans="1:48">
      <c r="A41" s="298">
        <v>38</v>
      </c>
      <c r="B41" s="299"/>
      <c r="C41" s="300" t="s">
        <v>82</v>
      </c>
      <c r="D41" s="300" t="s">
        <v>1086</v>
      </c>
      <c r="E41" s="301" t="s">
        <v>109</v>
      </c>
      <c r="F41" s="302">
        <v>8</v>
      </c>
      <c r="G41" s="303">
        <v>19</v>
      </c>
      <c r="H41" s="303">
        <v>7</v>
      </c>
      <c r="I41" s="303">
        <v>5</v>
      </c>
      <c r="J41" s="303">
        <v>3</v>
      </c>
      <c r="K41" s="303">
        <v>9</v>
      </c>
      <c r="L41" s="303">
        <v>17</v>
      </c>
      <c r="M41" s="303">
        <v>8</v>
      </c>
      <c r="N41" s="303">
        <v>1</v>
      </c>
      <c r="O41" s="303">
        <v>1</v>
      </c>
      <c r="P41" s="303">
        <v>1</v>
      </c>
      <c r="Q41" s="303">
        <v>4</v>
      </c>
      <c r="R41" s="304">
        <v>825.00000000000011</v>
      </c>
      <c r="S41" s="305">
        <v>1500</v>
      </c>
      <c r="T41" s="364">
        <f t="shared" si="0"/>
        <v>0.55000000000000004</v>
      </c>
      <c r="U41" s="307">
        <v>8</v>
      </c>
      <c r="V41" s="308">
        <v>19</v>
      </c>
      <c r="W41" s="308">
        <v>7</v>
      </c>
      <c r="X41" s="308">
        <v>5</v>
      </c>
      <c r="Y41" s="308">
        <v>3</v>
      </c>
      <c r="Z41" s="308">
        <v>9</v>
      </c>
      <c r="AA41" s="308">
        <v>17</v>
      </c>
      <c r="AB41" s="308">
        <v>8</v>
      </c>
      <c r="AC41" s="308">
        <v>1</v>
      </c>
      <c r="AD41" s="308">
        <v>1</v>
      </c>
      <c r="AE41" s="308">
        <v>1</v>
      </c>
      <c r="AF41" s="308">
        <v>4</v>
      </c>
      <c r="AG41" s="309">
        <v>83</v>
      </c>
      <c r="AH41" s="310">
        <v>0</v>
      </c>
      <c r="AI41" s="311">
        <v>0</v>
      </c>
      <c r="AJ41" s="311">
        <v>0</v>
      </c>
      <c r="AK41" s="311">
        <v>0</v>
      </c>
      <c r="AL41" s="311">
        <v>0</v>
      </c>
      <c r="AM41" s="311">
        <v>0</v>
      </c>
      <c r="AN41" s="311">
        <v>0</v>
      </c>
      <c r="AO41" s="311">
        <v>0</v>
      </c>
      <c r="AP41" s="311">
        <v>0</v>
      </c>
      <c r="AQ41" s="311">
        <v>0</v>
      </c>
      <c r="AR41" s="311">
        <v>0</v>
      </c>
      <c r="AS41" s="311">
        <v>0</v>
      </c>
      <c r="AT41" s="312">
        <v>0</v>
      </c>
      <c r="AU41" s="313">
        <v>0</v>
      </c>
      <c r="AV41" s="363" t="s">
        <v>1387</v>
      </c>
    </row>
    <row r="42" spans="1:48">
      <c r="A42" s="298">
        <v>39</v>
      </c>
      <c r="B42" s="299"/>
      <c r="C42" s="300" t="s">
        <v>937</v>
      </c>
      <c r="D42" s="300" t="s">
        <v>938</v>
      </c>
      <c r="E42" s="301" t="s">
        <v>109</v>
      </c>
      <c r="F42" s="302">
        <v>5</v>
      </c>
      <c r="G42" s="303">
        <v>8</v>
      </c>
      <c r="H42" s="303">
        <v>1</v>
      </c>
      <c r="I42" s="303">
        <v>6</v>
      </c>
      <c r="J42" s="303">
        <v>8</v>
      </c>
      <c r="K42" s="303">
        <v>7</v>
      </c>
      <c r="L42" s="303">
        <v>6</v>
      </c>
      <c r="M42" s="303">
        <v>8</v>
      </c>
      <c r="N42" s="303">
        <v>6</v>
      </c>
      <c r="O42" s="303">
        <v>7</v>
      </c>
      <c r="P42" s="303">
        <v>8</v>
      </c>
      <c r="Q42" s="303">
        <v>5</v>
      </c>
      <c r="R42" s="304">
        <v>753</v>
      </c>
      <c r="S42" s="305">
        <v>800</v>
      </c>
      <c r="T42" s="364">
        <f t="shared" si="0"/>
        <v>0.94125000000000003</v>
      </c>
      <c r="U42" s="307">
        <v>5</v>
      </c>
      <c r="V42" s="308">
        <v>8</v>
      </c>
      <c r="W42" s="308">
        <v>1</v>
      </c>
      <c r="X42" s="308">
        <v>6</v>
      </c>
      <c r="Y42" s="308">
        <v>8</v>
      </c>
      <c r="Z42" s="308">
        <v>7</v>
      </c>
      <c r="AA42" s="308">
        <v>6</v>
      </c>
      <c r="AB42" s="308">
        <v>8</v>
      </c>
      <c r="AC42" s="308">
        <v>6</v>
      </c>
      <c r="AD42" s="308">
        <v>7</v>
      </c>
      <c r="AE42" s="308">
        <v>8</v>
      </c>
      <c r="AF42" s="308">
        <v>5</v>
      </c>
      <c r="AG42" s="309">
        <v>75</v>
      </c>
      <c r="AH42" s="310">
        <v>0</v>
      </c>
      <c r="AI42" s="311">
        <v>0</v>
      </c>
      <c r="AJ42" s="311">
        <v>0</v>
      </c>
      <c r="AK42" s="311">
        <v>0</v>
      </c>
      <c r="AL42" s="311">
        <v>0</v>
      </c>
      <c r="AM42" s="311">
        <v>0</v>
      </c>
      <c r="AN42" s="311">
        <v>0</v>
      </c>
      <c r="AO42" s="311">
        <v>0</v>
      </c>
      <c r="AP42" s="311">
        <v>0</v>
      </c>
      <c r="AQ42" s="311">
        <v>0</v>
      </c>
      <c r="AR42" s="311">
        <v>0</v>
      </c>
      <c r="AS42" s="311">
        <v>0</v>
      </c>
      <c r="AT42" s="312">
        <v>0</v>
      </c>
      <c r="AU42" s="313">
        <v>0</v>
      </c>
      <c r="AV42" s="363" t="s">
        <v>1350</v>
      </c>
    </row>
    <row r="43" spans="1:48">
      <c r="A43" s="314">
        <v>40</v>
      </c>
      <c r="B43" s="315"/>
      <c r="C43" s="316" t="s">
        <v>818</v>
      </c>
      <c r="D43" s="316" t="s">
        <v>163</v>
      </c>
      <c r="E43" s="317" t="s">
        <v>109</v>
      </c>
      <c r="F43" s="318">
        <v>13</v>
      </c>
      <c r="G43" s="319">
        <v>10</v>
      </c>
      <c r="H43" s="319">
        <v>8</v>
      </c>
      <c r="I43" s="319">
        <v>13</v>
      </c>
      <c r="J43" s="319">
        <v>12</v>
      </c>
      <c r="K43" s="319">
        <v>1</v>
      </c>
      <c r="L43" s="319">
        <v>1</v>
      </c>
      <c r="M43" s="319">
        <v>1</v>
      </c>
      <c r="N43" s="319">
        <v>3</v>
      </c>
      <c r="O43" s="319">
        <v>3</v>
      </c>
      <c r="P43" s="319">
        <v>4</v>
      </c>
      <c r="Q43" s="319">
        <v>5</v>
      </c>
      <c r="R43" s="320">
        <v>733</v>
      </c>
      <c r="S43" s="321">
        <v>1200</v>
      </c>
      <c r="T43" s="365">
        <f t="shared" si="0"/>
        <v>0.61083333333333334</v>
      </c>
      <c r="U43" s="323">
        <v>13</v>
      </c>
      <c r="V43" s="324">
        <v>10</v>
      </c>
      <c r="W43" s="324">
        <v>8</v>
      </c>
      <c r="X43" s="324">
        <v>13</v>
      </c>
      <c r="Y43" s="324">
        <v>12</v>
      </c>
      <c r="Z43" s="324">
        <v>1</v>
      </c>
      <c r="AA43" s="324">
        <v>1</v>
      </c>
      <c r="AB43" s="324">
        <v>1</v>
      </c>
      <c r="AC43" s="324">
        <v>3</v>
      </c>
      <c r="AD43" s="324">
        <v>3</v>
      </c>
      <c r="AE43" s="324">
        <v>4</v>
      </c>
      <c r="AF43" s="324">
        <v>5</v>
      </c>
      <c r="AG43" s="325">
        <v>74</v>
      </c>
      <c r="AH43" s="326">
        <v>12</v>
      </c>
      <c r="AI43" s="327">
        <v>12</v>
      </c>
      <c r="AJ43" s="327">
        <v>12</v>
      </c>
      <c r="AK43" s="327">
        <v>14</v>
      </c>
      <c r="AL43" s="327">
        <v>14</v>
      </c>
      <c r="AM43" s="327">
        <v>1</v>
      </c>
      <c r="AN43" s="327">
        <v>1</v>
      </c>
      <c r="AO43" s="327">
        <v>2</v>
      </c>
      <c r="AP43" s="327">
        <v>5</v>
      </c>
      <c r="AQ43" s="327">
        <v>4</v>
      </c>
      <c r="AR43" s="327">
        <v>5</v>
      </c>
      <c r="AS43" s="327">
        <v>8</v>
      </c>
      <c r="AT43" s="328">
        <v>90</v>
      </c>
      <c r="AU43" s="329">
        <v>120</v>
      </c>
      <c r="AV43" s="363" t="s">
        <v>1353</v>
      </c>
    </row>
    <row r="44" spans="1:48">
      <c r="A44" s="298">
        <v>41</v>
      </c>
      <c r="B44" s="299"/>
      <c r="C44" s="300" t="s">
        <v>838</v>
      </c>
      <c r="D44" s="300" t="s">
        <v>248</v>
      </c>
      <c r="E44" s="301" t="s">
        <v>1452</v>
      </c>
      <c r="F44" s="302">
        <v>0</v>
      </c>
      <c r="G44" s="303">
        <v>9</v>
      </c>
      <c r="H44" s="303">
        <v>0</v>
      </c>
      <c r="I44" s="303">
        <v>0</v>
      </c>
      <c r="J44" s="303">
        <v>2</v>
      </c>
      <c r="K44" s="303">
        <v>6</v>
      </c>
      <c r="L44" s="303">
        <v>10</v>
      </c>
      <c r="M44" s="303">
        <v>10</v>
      </c>
      <c r="N44" s="303"/>
      <c r="O44" s="303">
        <v>8</v>
      </c>
      <c r="P44" s="303">
        <v>5</v>
      </c>
      <c r="Q44" s="303"/>
      <c r="R44" s="304">
        <v>717.5</v>
      </c>
      <c r="S44" s="305">
        <v>1500</v>
      </c>
      <c r="T44" s="364">
        <f t="shared" si="0"/>
        <v>0.47833333333333333</v>
      </c>
      <c r="U44" s="307">
        <v>0</v>
      </c>
      <c r="V44" s="308">
        <v>9</v>
      </c>
      <c r="W44" s="308">
        <v>0</v>
      </c>
      <c r="X44" s="308">
        <v>0</v>
      </c>
      <c r="Y44" s="308">
        <v>2</v>
      </c>
      <c r="Z44" s="308">
        <v>6</v>
      </c>
      <c r="AA44" s="308">
        <v>10</v>
      </c>
      <c r="AB44" s="308">
        <v>10</v>
      </c>
      <c r="AC44" s="308"/>
      <c r="AD44" s="308">
        <v>8</v>
      </c>
      <c r="AE44" s="308">
        <v>5</v>
      </c>
      <c r="AF44" s="308"/>
      <c r="AG44" s="309">
        <v>50</v>
      </c>
      <c r="AH44" s="310">
        <v>0</v>
      </c>
      <c r="AI44" s="311">
        <v>0</v>
      </c>
      <c r="AJ44" s="311">
        <v>0</v>
      </c>
      <c r="AK44" s="311">
        <v>0</v>
      </c>
      <c r="AL44" s="311">
        <v>0</v>
      </c>
      <c r="AM44" s="311">
        <v>0</v>
      </c>
      <c r="AN44" s="311">
        <v>0</v>
      </c>
      <c r="AO44" s="311">
        <v>0</v>
      </c>
      <c r="AP44" s="311"/>
      <c r="AQ44" s="311">
        <v>0</v>
      </c>
      <c r="AR44" s="311">
        <v>0</v>
      </c>
      <c r="AS44" s="311"/>
      <c r="AT44" s="312">
        <v>0</v>
      </c>
      <c r="AU44" s="313">
        <v>120</v>
      </c>
      <c r="AV44" s="363" t="s">
        <v>1325</v>
      </c>
    </row>
    <row r="45" spans="1:48">
      <c r="A45" s="298">
        <v>42</v>
      </c>
      <c r="B45" s="299"/>
      <c r="C45" s="300" t="s">
        <v>1428</v>
      </c>
      <c r="D45" s="300" t="s">
        <v>1429</v>
      </c>
      <c r="E45" s="301" t="s">
        <v>1148</v>
      </c>
      <c r="F45" s="302">
        <v>13</v>
      </c>
      <c r="G45" s="303">
        <v>11</v>
      </c>
      <c r="H45" s="303">
        <v>8</v>
      </c>
      <c r="I45" s="303">
        <v>8</v>
      </c>
      <c r="J45" s="303">
        <v>10</v>
      </c>
      <c r="K45" s="303">
        <v>9</v>
      </c>
      <c r="L45" s="303">
        <v>1</v>
      </c>
      <c r="M45" s="303">
        <v>3</v>
      </c>
      <c r="N45" s="303">
        <v>1</v>
      </c>
      <c r="O45" s="303">
        <v>2</v>
      </c>
      <c r="P45" s="303">
        <v>7</v>
      </c>
      <c r="Q45" s="303">
        <v>0</v>
      </c>
      <c r="R45" s="304">
        <v>645.09999999999991</v>
      </c>
      <c r="S45" s="305">
        <v>1000</v>
      </c>
      <c r="T45" s="364">
        <f t="shared" si="0"/>
        <v>0.6450999999999999</v>
      </c>
      <c r="U45" s="307">
        <v>13</v>
      </c>
      <c r="V45" s="308">
        <v>11</v>
      </c>
      <c r="W45" s="308">
        <v>8</v>
      </c>
      <c r="X45" s="308">
        <v>8</v>
      </c>
      <c r="Y45" s="308">
        <v>10</v>
      </c>
      <c r="Z45" s="308">
        <v>9</v>
      </c>
      <c r="AA45" s="308">
        <v>1</v>
      </c>
      <c r="AB45" s="308">
        <v>3</v>
      </c>
      <c r="AC45" s="308">
        <v>1</v>
      </c>
      <c r="AD45" s="308">
        <v>2</v>
      </c>
      <c r="AE45" s="308">
        <v>7</v>
      </c>
      <c r="AF45" s="308">
        <v>0</v>
      </c>
      <c r="AG45" s="309">
        <v>73</v>
      </c>
      <c r="AH45" s="310">
        <v>20</v>
      </c>
      <c r="AI45" s="311">
        <v>15</v>
      </c>
      <c r="AJ45" s="311">
        <v>14</v>
      </c>
      <c r="AK45" s="311">
        <v>18</v>
      </c>
      <c r="AL45" s="311">
        <v>10</v>
      </c>
      <c r="AM45" s="311">
        <v>15</v>
      </c>
      <c r="AN45" s="311">
        <v>1</v>
      </c>
      <c r="AO45" s="311">
        <v>2</v>
      </c>
      <c r="AP45" s="311">
        <v>1</v>
      </c>
      <c r="AQ45" s="311">
        <v>18</v>
      </c>
      <c r="AR45" s="311">
        <v>0</v>
      </c>
      <c r="AS45" s="311">
        <v>10</v>
      </c>
      <c r="AT45" s="312">
        <v>124</v>
      </c>
      <c r="AU45" s="313">
        <v>250</v>
      </c>
      <c r="AV45" s="363" t="s">
        <v>1443</v>
      </c>
    </row>
    <row r="46" spans="1:48">
      <c r="A46" s="298">
        <v>43</v>
      </c>
      <c r="B46" s="299"/>
      <c r="C46" s="300" t="s">
        <v>1263</v>
      </c>
      <c r="D46" s="300" t="s">
        <v>1264</v>
      </c>
      <c r="E46" s="301" t="s">
        <v>109</v>
      </c>
      <c r="F46" s="302">
        <v>5</v>
      </c>
      <c r="G46" s="303">
        <v>5</v>
      </c>
      <c r="H46" s="303">
        <v>4</v>
      </c>
      <c r="I46" s="303">
        <v>4</v>
      </c>
      <c r="J46" s="303">
        <v>4</v>
      </c>
      <c r="K46" s="303">
        <v>3</v>
      </c>
      <c r="L46" s="303">
        <v>2</v>
      </c>
      <c r="M46" s="303">
        <v>10</v>
      </c>
      <c r="N46" s="303">
        <v>5</v>
      </c>
      <c r="O46" s="303">
        <v>6</v>
      </c>
      <c r="P46" s="303">
        <v>9</v>
      </c>
      <c r="Q46" s="303">
        <v>3</v>
      </c>
      <c r="R46" s="304">
        <v>602.40000000000009</v>
      </c>
      <c r="S46" s="305">
        <v>900</v>
      </c>
      <c r="T46" s="364">
        <f t="shared" si="0"/>
        <v>0.66933333333333345</v>
      </c>
      <c r="U46" s="307">
        <v>5</v>
      </c>
      <c r="V46" s="308">
        <v>5</v>
      </c>
      <c r="W46" s="308">
        <v>4</v>
      </c>
      <c r="X46" s="308">
        <v>4</v>
      </c>
      <c r="Y46" s="308">
        <v>4</v>
      </c>
      <c r="Z46" s="308">
        <v>3</v>
      </c>
      <c r="AA46" s="308">
        <v>2</v>
      </c>
      <c r="AB46" s="308">
        <v>10</v>
      </c>
      <c r="AC46" s="308">
        <v>5</v>
      </c>
      <c r="AD46" s="308">
        <v>6</v>
      </c>
      <c r="AE46" s="308">
        <v>9</v>
      </c>
      <c r="AF46" s="308">
        <v>3</v>
      </c>
      <c r="AG46" s="309">
        <v>60</v>
      </c>
      <c r="AH46" s="310">
        <v>8</v>
      </c>
      <c r="AI46" s="311">
        <v>5</v>
      </c>
      <c r="AJ46" s="311">
        <v>3</v>
      </c>
      <c r="AK46" s="311">
        <v>5</v>
      </c>
      <c r="AL46" s="311">
        <v>7</v>
      </c>
      <c r="AM46" s="311">
        <v>4</v>
      </c>
      <c r="AN46" s="311">
        <v>3</v>
      </c>
      <c r="AO46" s="311">
        <v>0</v>
      </c>
      <c r="AP46" s="311">
        <v>4</v>
      </c>
      <c r="AQ46" s="311">
        <v>5</v>
      </c>
      <c r="AR46" s="311">
        <v>0</v>
      </c>
      <c r="AS46" s="311">
        <v>4</v>
      </c>
      <c r="AT46" s="312">
        <v>48</v>
      </c>
      <c r="AU46" s="313">
        <v>900</v>
      </c>
      <c r="AV46" s="363" t="s">
        <v>1322</v>
      </c>
    </row>
    <row r="47" spans="1:48">
      <c r="A47" s="298">
        <v>44</v>
      </c>
      <c r="B47" s="299" t="s">
        <v>308</v>
      </c>
      <c r="C47" s="300" t="s">
        <v>311</v>
      </c>
      <c r="D47" s="300" t="s">
        <v>121</v>
      </c>
      <c r="E47" s="301" t="s">
        <v>109</v>
      </c>
      <c r="F47" s="302">
        <v>9</v>
      </c>
      <c r="G47" s="303">
        <v>9</v>
      </c>
      <c r="H47" s="303">
        <v>9</v>
      </c>
      <c r="I47" s="303">
        <v>9</v>
      </c>
      <c r="J47" s="303">
        <v>0</v>
      </c>
      <c r="K47" s="303">
        <v>5</v>
      </c>
      <c r="L47" s="303">
        <v>6</v>
      </c>
      <c r="M47" s="303">
        <v>1</v>
      </c>
      <c r="N47" s="303">
        <v>2</v>
      </c>
      <c r="O47" s="303">
        <v>8</v>
      </c>
      <c r="P47" s="303">
        <v>4</v>
      </c>
      <c r="Q47" s="303">
        <v>6</v>
      </c>
      <c r="R47" s="304">
        <v>589</v>
      </c>
      <c r="S47" s="305">
        <v>600</v>
      </c>
      <c r="T47" s="364">
        <f t="shared" si="0"/>
        <v>0.98166666666666669</v>
      </c>
      <c r="U47" s="307">
        <v>9</v>
      </c>
      <c r="V47" s="308">
        <v>9</v>
      </c>
      <c r="W47" s="308">
        <v>9</v>
      </c>
      <c r="X47" s="308">
        <v>9</v>
      </c>
      <c r="Y47" s="308">
        <v>0</v>
      </c>
      <c r="Z47" s="308">
        <v>5</v>
      </c>
      <c r="AA47" s="308">
        <v>6</v>
      </c>
      <c r="AB47" s="308">
        <v>1</v>
      </c>
      <c r="AC47" s="308">
        <v>2</v>
      </c>
      <c r="AD47" s="308">
        <v>8</v>
      </c>
      <c r="AE47" s="308">
        <v>4</v>
      </c>
      <c r="AF47" s="308">
        <v>6</v>
      </c>
      <c r="AG47" s="309">
        <v>68</v>
      </c>
      <c r="AH47" s="310">
        <v>0</v>
      </c>
      <c r="AI47" s="311">
        <v>0</v>
      </c>
      <c r="AJ47" s="311">
        <v>0</v>
      </c>
      <c r="AK47" s="311">
        <v>0</v>
      </c>
      <c r="AL47" s="311">
        <v>0</v>
      </c>
      <c r="AM47" s="311">
        <v>0</v>
      </c>
      <c r="AN47" s="311">
        <v>0</v>
      </c>
      <c r="AO47" s="311">
        <v>0</v>
      </c>
      <c r="AP47" s="311">
        <v>0</v>
      </c>
      <c r="AQ47" s="311">
        <v>0</v>
      </c>
      <c r="AR47" s="311">
        <v>0</v>
      </c>
      <c r="AS47" s="311">
        <v>0</v>
      </c>
      <c r="AT47" s="312">
        <v>0</v>
      </c>
      <c r="AU47" s="313">
        <v>0</v>
      </c>
      <c r="AV47" s="363" t="s">
        <v>1351</v>
      </c>
    </row>
    <row r="48" spans="1:48">
      <c r="A48" s="298">
        <v>45</v>
      </c>
      <c r="B48" s="299"/>
      <c r="C48" s="300" t="s">
        <v>864</v>
      </c>
      <c r="D48" s="300" t="s">
        <v>146</v>
      </c>
      <c r="E48" s="301" t="s">
        <v>109</v>
      </c>
      <c r="F48" s="302">
        <v>5</v>
      </c>
      <c r="G48" s="303">
        <v>9</v>
      </c>
      <c r="H48" s="303">
        <v>11</v>
      </c>
      <c r="I48" s="303">
        <v>10</v>
      </c>
      <c r="J48" s="303">
        <v>10</v>
      </c>
      <c r="K48" s="303">
        <v>10</v>
      </c>
      <c r="L48" s="303">
        <v>10</v>
      </c>
      <c r="M48" s="303">
        <v>7</v>
      </c>
      <c r="N48" s="303">
        <v>4</v>
      </c>
      <c r="O48" s="303">
        <v>5</v>
      </c>
      <c r="P48" s="303">
        <v>6</v>
      </c>
      <c r="Q48" s="303">
        <v>5</v>
      </c>
      <c r="R48" s="304">
        <v>586.69999999999993</v>
      </c>
      <c r="S48" s="305">
        <v>700</v>
      </c>
      <c r="T48" s="364">
        <f t="shared" si="0"/>
        <v>0.83814285714285708</v>
      </c>
      <c r="U48" s="307">
        <v>5</v>
      </c>
      <c r="V48" s="308">
        <v>9</v>
      </c>
      <c r="W48" s="308">
        <v>11</v>
      </c>
      <c r="X48" s="308">
        <v>10</v>
      </c>
      <c r="Y48" s="308">
        <v>10</v>
      </c>
      <c r="Z48" s="308">
        <v>10</v>
      </c>
      <c r="AA48" s="308">
        <v>10</v>
      </c>
      <c r="AB48" s="308">
        <v>7</v>
      </c>
      <c r="AC48" s="308">
        <v>4</v>
      </c>
      <c r="AD48" s="308">
        <v>5</v>
      </c>
      <c r="AE48" s="308">
        <v>6</v>
      </c>
      <c r="AF48" s="308">
        <v>5</v>
      </c>
      <c r="AG48" s="309">
        <v>92</v>
      </c>
      <c r="AH48" s="310">
        <v>0</v>
      </c>
      <c r="AI48" s="311">
        <v>0</v>
      </c>
      <c r="AJ48" s="311">
        <v>0</v>
      </c>
      <c r="AK48" s="311">
        <v>0</v>
      </c>
      <c r="AL48" s="311">
        <v>0</v>
      </c>
      <c r="AM48" s="311">
        <v>0</v>
      </c>
      <c r="AN48" s="311">
        <v>0</v>
      </c>
      <c r="AO48" s="311">
        <v>0</v>
      </c>
      <c r="AP48" s="311">
        <v>0</v>
      </c>
      <c r="AQ48" s="311">
        <v>0</v>
      </c>
      <c r="AR48" s="311">
        <v>0</v>
      </c>
      <c r="AS48" s="311">
        <v>0</v>
      </c>
      <c r="AT48" s="312">
        <v>0</v>
      </c>
      <c r="AU48" s="313">
        <v>0</v>
      </c>
      <c r="AV48" s="363" t="s">
        <v>1355</v>
      </c>
    </row>
    <row r="49" spans="1:48">
      <c r="A49" s="298">
        <v>46</v>
      </c>
      <c r="B49" s="299"/>
      <c r="C49" s="300" t="s">
        <v>854</v>
      </c>
      <c r="D49" s="300" t="s">
        <v>144</v>
      </c>
      <c r="E49" s="301" t="s">
        <v>109</v>
      </c>
      <c r="F49" s="302">
        <v>6</v>
      </c>
      <c r="G49" s="303">
        <v>8</v>
      </c>
      <c r="H49" s="303">
        <v>7</v>
      </c>
      <c r="I49" s="303">
        <v>4</v>
      </c>
      <c r="J49" s="303">
        <v>2</v>
      </c>
      <c r="K49" s="303">
        <v>3</v>
      </c>
      <c r="L49" s="303">
        <v>9</v>
      </c>
      <c r="M49" s="303">
        <v>4</v>
      </c>
      <c r="N49" s="303">
        <v>5</v>
      </c>
      <c r="O49" s="303">
        <v>3</v>
      </c>
      <c r="P49" s="303">
        <v>5</v>
      </c>
      <c r="Q49" s="303">
        <v>1</v>
      </c>
      <c r="R49" s="304">
        <v>564.1</v>
      </c>
      <c r="S49" s="305">
        <v>1000</v>
      </c>
      <c r="T49" s="364">
        <f t="shared" si="0"/>
        <v>0.56410000000000005</v>
      </c>
      <c r="U49" s="307">
        <v>6</v>
      </c>
      <c r="V49" s="308">
        <v>8</v>
      </c>
      <c r="W49" s="308">
        <v>7</v>
      </c>
      <c r="X49" s="308">
        <v>4</v>
      </c>
      <c r="Y49" s="308">
        <v>2</v>
      </c>
      <c r="Z49" s="308">
        <v>3</v>
      </c>
      <c r="AA49" s="308">
        <v>9</v>
      </c>
      <c r="AB49" s="308">
        <v>4</v>
      </c>
      <c r="AC49" s="308">
        <v>5</v>
      </c>
      <c r="AD49" s="308">
        <v>3</v>
      </c>
      <c r="AE49" s="308">
        <v>5</v>
      </c>
      <c r="AF49" s="308">
        <v>1</v>
      </c>
      <c r="AG49" s="309">
        <v>57</v>
      </c>
      <c r="AH49" s="310">
        <v>10.8</v>
      </c>
      <c r="AI49" s="311">
        <v>12.2</v>
      </c>
      <c r="AJ49" s="311">
        <v>14</v>
      </c>
      <c r="AK49" s="311">
        <v>8.1</v>
      </c>
      <c r="AL49" s="311">
        <v>2.5</v>
      </c>
      <c r="AM49" s="311">
        <v>3</v>
      </c>
      <c r="AN49" s="311">
        <v>22</v>
      </c>
      <c r="AO49" s="311">
        <v>23.4</v>
      </c>
      <c r="AP49" s="311">
        <v>11.8</v>
      </c>
      <c r="AQ49" s="311">
        <v>6</v>
      </c>
      <c r="AR49" s="311">
        <v>11</v>
      </c>
      <c r="AS49" s="311">
        <v>2</v>
      </c>
      <c r="AT49" s="312">
        <v>126.8</v>
      </c>
      <c r="AU49" s="313">
        <v>300</v>
      </c>
      <c r="AV49" s="363" t="s">
        <v>1349</v>
      </c>
    </row>
    <row r="50" spans="1:48">
      <c r="A50" s="298">
        <v>47</v>
      </c>
      <c r="B50" s="299"/>
      <c r="C50" s="300" t="s">
        <v>776</v>
      </c>
      <c r="D50" s="300" t="s">
        <v>124</v>
      </c>
      <c r="E50" s="301" t="s">
        <v>109</v>
      </c>
      <c r="F50" s="302">
        <v>0</v>
      </c>
      <c r="G50" s="303">
        <v>0</v>
      </c>
      <c r="H50" s="303">
        <v>1</v>
      </c>
      <c r="I50" s="303">
        <v>4</v>
      </c>
      <c r="J50" s="303">
        <v>5</v>
      </c>
      <c r="K50" s="303">
        <v>2</v>
      </c>
      <c r="L50" s="303">
        <v>4</v>
      </c>
      <c r="M50" s="303">
        <v>20</v>
      </c>
      <c r="N50" s="303">
        <v>3</v>
      </c>
      <c r="O50" s="303">
        <v>3</v>
      </c>
      <c r="P50" s="303">
        <v>5</v>
      </c>
      <c r="Q50" s="303">
        <v>0</v>
      </c>
      <c r="R50" s="304">
        <v>557.5</v>
      </c>
      <c r="S50" s="305">
        <v>1000</v>
      </c>
      <c r="T50" s="364">
        <f t="shared" si="0"/>
        <v>0.5575</v>
      </c>
      <c r="U50" s="307">
        <v>0</v>
      </c>
      <c r="V50" s="308">
        <v>0</v>
      </c>
      <c r="W50" s="308">
        <v>1</v>
      </c>
      <c r="X50" s="308">
        <v>4</v>
      </c>
      <c r="Y50" s="308">
        <v>5</v>
      </c>
      <c r="Z50" s="308">
        <v>2</v>
      </c>
      <c r="AA50" s="308">
        <v>4</v>
      </c>
      <c r="AB50" s="308">
        <v>20</v>
      </c>
      <c r="AC50" s="308">
        <v>3</v>
      </c>
      <c r="AD50" s="308">
        <v>3</v>
      </c>
      <c r="AE50" s="308">
        <v>5</v>
      </c>
      <c r="AF50" s="308">
        <v>0</v>
      </c>
      <c r="AG50" s="309">
        <v>47</v>
      </c>
      <c r="AH50" s="310">
        <v>0</v>
      </c>
      <c r="AI50" s="311">
        <v>0</v>
      </c>
      <c r="AJ50" s="311">
        <v>1</v>
      </c>
      <c r="AK50" s="311">
        <v>3</v>
      </c>
      <c r="AL50" s="311">
        <v>19</v>
      </c>
      <c r="AM50" s="311">
        <v>9</v>
      </c>
      <c r="AN50" s="311">
        <v>1</v>
      </c>
      <c r="AO50" s="311">
        <v>37</v>
      </c>
      <c r="AP50" s="311">
        <v>5</v>
      </c>
      <c r="AQ50" s="311">
        <v>6</v>
      </c>
      <c r="AR50" s="311">
        <v>3</v>
      </c>
      <c r="AS50" s="311">
        <v>0</v>
      </c>
      <c r="AT50" s="312">
        <v>84</v>
      </c>
      <c r="AU50" s="313">
        <v>80</v>
      </c>
      <c r="AV50" s="363" t="s">
        <v>1302</v>
      </c>
    </row>
    <row r="51" spans="1:48">
      <c r="A51" s="298">
        <v>48</v>
      </c>
      <c r="B51" s="299"/>
      <c r="C51" s="300" t="s">
        <v>584</v>
      </c>
      <c r="D51" s="300" t="s">
        <v>131</v>
      </c>
      <c r="E51" s="301" t="s">
        <v>132</v>
      </c>
      <c r="F51" s="302">
        <v>6</v>
      </c>
      <c r="G51" s="303">
        <v>6</v>
      </c>
      <c r="H51" s="303">
        <v>3</v>
      </c>
      <c r="I51" s="303">
        <v>1</v>
      </c>
      <c r="J51" s="303">
        <v>6</v>
      </c>
      <c r="K51" s="303">
        <v>5</v>
      </c>
      <c r="L51" s="303">
        <v>4</v>
      </c>
      <c r="M51" s="303">
        <v>4</v>
      </c>
      <c r="N51" s="303">
        <v>2</v>
      </c>
      <c r="O51" s="303">
        <v>10</v>
      </c>
      <c r="P51" s="303">
        <v>8</v>
      </c>
      <c r="Q51" s="303">
        <v>6</v>
      </c>
      <c r="R51" s="304">
        <v>520</v>
      </c>
      <c r="S51" s="305">
        <v>1000</v>
      </c>
      <c r="T51" s="364">
        <f t="shared" si="0"/>
        <v>0.52</v>
      </c>
      <c r="U51" s="307">
        <v>6</v>
      </c>
      <c r="V51" s="308">
        <v>6</v>
      </c>
      <c r="W51" s="308">
        <v>3</v>
      </c>
      <c r="X51" s="308">
        <v>1</v>
      </c>
      <c r="Y51" s="308">
        <v>6</v>
      </c>
      <c r="Z51" s="308">
        <v>5</v>
      </c>
      <c r="AA51" s="308">
        <v>4</v>
      </c>
      <c r="AB51" s="308">
        <v>4</v>
      </c>
      <c r="AC51" s="308">
        <v>2</v>
      </c>
      <c r="AD51" s="308">
        <v>10</v>
      </c>
      <c r="AE51" s="308">
        <v>8</v>
      </c>
      <c r="AF51" s="308">
        <v>6</v>
      </c>
      <c r="AG51" s="309">
        <v>61</v>
      </c>
      <c r="AH51" s="310">
        <v>6</v>
      </c>
      <c r="AI51" s="311">
        <v>6</v>
      </c>
      <c r="AJ51" s="311">
        <v>4</v>
      </c>
      <c r="AK51" s="311">
        <v>2</v>
      </c>
      <c r="AL51" s="311">
        <v>8</v>
      </c>
      <c r="AM51" s="311">
        <v>7</v>
      </c>
      <c r="AN51" s="311">
        <v>6</v>
      </c>
      <c r="AO51" s="311">
        <v>6</v>
      </c>
      <c r="AP51" s="311">
        <v>3</v>
      </c>
      <c r="AQ51" s="311">
        <v>14</v>
      </c>
      <c r="AR51" s="311">
        <v>11</v>
      </c>
      <c r="AS51" s="311">
        <v>7</v>
      </c>
      <c r="AT51" s="312">
        <v>80</v>
      </c>
      <c r="AU51" s="313">
        <v>1200</v>
      </c>
      <c r="AV51" s="363" t="s">
        <v>1345</v>
      </c>
    </row>
    <row r="52" spans="1:48">
      <c r="A52" s="298">
        <v>49</v>
      </c>
      <c r="B52" s="299"/>
      <c r="C52" s="300" t="s">
        <v>959</v>
      </c>
      <c r="D52" s="300" t="s">
        <v>960</v>
      </c>
      <c r="E52" s="301" t="s">
        <v>109</v>
      </c>
      <c r="F52" s="302">
        <v>5</v>
      </c>
      <c r="G52" s="303">
        <v>5</v>
      </c>
      <c r="H52" s="303">
        <v>5</v>
      </c>
      <c r="I52" s="303">
        <v>5</v>
      </c>
      <c r="J52" s="303">
        <v>5</v>
      </c>
      <c r="K52" s="303">
        <v>7</v>
      </c>
      <c r="L52" s="303">
        <v>5</v>
      </c>
      <c r="M52" s="303">
        <v>5</v>
      </c>
      <c r="N52" s="303">
        <v>5</v>
      </c>
      <c r="O52" s="303">
        <v>8</v>
      </c>
      <c r="P52" s="303">
        <v>4</v>
      </c>
      <c r="Q52" s="303">
        <v>4</v>
      </c>
      <c r="R52" s="304">
        <v>512</v>
      </c>
      <c r="S52" s="305">
        <v>600</v>
      </c>
      <c r="T52" s="364">
        <f t="shared" si="0"/>
        <v>0.85333333333333339</v>
      </c>
      <c r="U52" s="307">
        <v>5</v>
      </c>
      <c r="V52" s="308">
        <v>5</v>
      </c>
      <c r="W52" s="308">
        <v>5</v>
      </c>
      <c r="X52" s="308">
        <v>5</v>
      </c>
      <c r="Y52" s="308">
        <v>5</v>
      </c>
      <c r="Z52" s="308">
        <v>7</v>
      </c>
      <c r="AA52" s="308">
        <v>5</v>
      </c>
      <c r="AB52" s="308">
        <v>5</v>
      </c>
      <c r="AC52" s="308">
        <v>5</v>
      </c>
      <c r="AD52" s="308">
        <v>8</v>
      </c>
      <c r="AE52" s="308">
        <v>4</v>
      </c>
      <c r="AF52" s="308">
        <v>4</v>
      </c>
      <c r="AG52" s="309">
        <v>63</v>
      </c>
      <c r="AH52" s="310">
        <v>0</v>
      </c>
      <c r="AI52" s="311">
        <v>0</v>
      </c>
      <c r="AJ52" s="311">
        <v>0</v>
      </c>
      <c r="AK52" s="311">
        <v>0</v>
      </c>
      <c r="AL52" s="311">
        <v>0</v>
      </c>
      <c r="AM52" s="311">
        <v>0</v>
      </c>
      <c r="AN52" s="311">
        <v>0</v>
      </c>
      <c r="AO52" s="311">
        <v>0</v>
      </c>
      <c r="AP52" s="311">
        <v>0</v>
      </c>
      <c r="AQ52" s="311">
        <v>0</v>
      </c>
      <c r="AR52" s="311">
        <v>0</v>
      </c>
      <c r="AS52" s="311">
        <v>0</v>
      </c>
      <c r="AT52" s="312">
        <v>0</v>
      </c>
      <c r="AU52" s="313">
        <v>0</v>
      </c>
      <c r="AV52" s="363" t="s">
        <v>1371</v>
      </c>
    </row>
    <row r="53" spans="1:48">
      <c r="A53" s="314">
        <v>50</v>
      </c>
      <c r="B53" s="315"/>
      <c r="C53" s="316" t="s">
        <v>885</v>
      </c>
      <c r="D53" s="316" t="s">
        <v>159</v>
      </c>
      <c r="E53" s="317" t="s">
        <v>109</v>
      </c>
      <c r="F53" s="318">
        <v>12</v>
      </c>
      <c r="G53" s="319">
        <v>15</v>
      </c>
      <c r="H53" s="319">
        <v>10</v>
      </c>
      <c r="I53" s="319">
        <v>10</v>
      </c>
      <c r="J53" s="319">
        <v>12</v>
      </c>
      <c r="K53" s="319">
        <v>11</v>
      </c>
      <c r="L53" s="319">
        <v>12</v>
      </c>
      <c r="M53" s="319">
        <v>9</v>
      </c>
      <c r="N53" s="319">
        <v>11</v>
      </c>
      <c r="O53" s="319">
        <v>8</v>
      </c>
      <c r="P53" s="319">
        <v>8</v>
      </c>
      <c r="Q53" s="319">
        <v>8</v>
      </c>
      <c r="R53" s="320">
        <v>485</v>
      </c>
      <c r="S53" s="321">
        <v>360</v>
      </c>
      <c r="T53" s="365">
        <f t="shared" si="0"/>
        <v>1.3472222222222223</v>
      </c>
      <c r="U53" s="323">
        <v>12</v>
      </c>
      <c r="V53" s="324">
        <v>15</v>
      </c>
      <c r="W53" s="324">
        <v>10</v>
      </c>
      <c r="X53" s="324">
        <v>10</v>
      </c>
      <c r="Y53" s="324">
        <v>12</v>
      </c>
      <c r="Z53" s="324">
        <v>11</v>
      </c>
      <c r="AA53" s="324">
        <v>12</v>
      </c>
      <c r="AB53" s="324">
        <v>9</v>
      </c>
      <c r="AC53" s="324">
        <v>11</v>
      </c>
      <c r="AD53" s="324">
        <v>8</v>
      </c>
      <c r="AE53" s="324">
        <v>8</v>
      </c>
      <c r="AF53" s="324">
        <v>8</v>
      </c>
      <c r="AG53" s="325">
        <v>126</v>
      </c>
      <c r="AH53" s="326">
        <v>0</v>
      </c>
      <c r="AI53" s="327">
        <v>0</v>
      </c>
      <c r="AJ53" s="327">
        <v>0</v>
      </c>
      <c r="AK53" s="327">
        <v>0</v>
      </c>
      <c r="AL53" s="327">
        <v>0</v>
      </c>
      <c r="AM53" s="327">
        <v>0</v>
      </c>
      <c r="AN53" s="327">
        <v>0</v>
      </c>
      <c r="AO53" s="327">
        <v>0</v>
      </c>
      <c r="AP53" s="327">
        <v>0</v>
      </c>
      <c r="AQ53" s="327">
        <v>0</v>
      </c>
      <c r="AR53" s="327">
        <v>0</v>
      </c>
      <c r="AS53" s="327">
        <v>0</v>
      </c>
      <c r="AT53" s="328">
        <v>0</v>
      </c>
      <c r="AU53" s="329">
        <v>0</v>
      </c>
      <c r="AV53" s="363" t="s">
        <v>1375</v>
      </c>
    </row>
    <row r="54" spans="1:48">
      <c r="A54" s="298">
        <v>51</v>
      </c>
      <c r="B54" s="299"/>
      <c r="C54" s="300" t="s">
        <v>1464</v>
      </c>
      <c r="D54" s="300" t="s">
        <v>1462</v>
      </c>
      <c r="E54" s="301" t="s">
        <v>1463</v>
      </c>
      <c r="F54" s="302">
        <v>4</v>
      </c>
      <c r="G54" s="303">
        <v>7</v>
      </c>
      <c r="H54" s="303">
        <v>4</v>
      </c>
      <c r="I54" s="303">
        <v>4</v>
      </c>
      <c r="J54" s="303">
        <v>10</v>
      </c>
      <c r="K54" s="303">
        <v>7</v>
      </c>
      <c r="L54" s="303">
        <v>11</v>
      </c>
      <c r="M54" s="303">
        <v>6</v>
      </c>
      <c r="N54" s="303">
        <v>5</v>
      </c>
      <c r="O54" s="303">
        <v>8</v>
      </c>
      <c r="P54" s="303">
        <v>2</v>
      </c>
      <c r="Q54" s="303">
        <v>4</v>
      </c>
      <c r="R54" s="304">
        <v>437.5</v>
      </c>
      <c r="S54" s="305">
        <v>600</v>
      </c>
      <c r="T54" s="364">
        <f t="shared" si="0"/>
        <v>0.72916666666666663</v>
      </c>
      <c r="U54" s="307">
        <v>4</v>
      </c>
      <c r="V54" s="308">
        <v>7</v>
      </c>
      <c r="W54" s="308">
        <v>4</v>
      </c>
      <c r="X54" s="308">
        <v>4</v>
      </c>
      <c r="Y54" s="308">
        <v>10</v>
      </c>
      <c r="Z54" s="308">
        <v>7</v>
      </c>
      <c r="AA54" s="308">
        <v>11</v>
      </c>
      <c r="AB54" s="308">
        <v>6</v>
      </c>
      <c r="AC54" s="308">
        <v>5</v>
      </c>
      <c r="AD54" s="308">
        <v>8</v>
      </c>
      <c r="AE54" s="308">
        <v>2</v>
      </c>
      <c r="AF54" s="308">
        <v>4</v>
      </c>
      <c r="AG54" s="309">
        <v>72</v>
      </c>
      <c r="AH54" s="310">
        <v>0</v>
      </c>
      <c r="AI54" s="311">
        <v>0</v>
      </c>
      <c r="AJ54" s="311">
        <v>0</v>
      </c>
      <c r="AK54" s="311">
        <v>0</v>
      </c>
      <c r="AL54" s="311">
        <v>0</v>
      </c>
      <c r="AM54" s="311">
        <v>0</v>
      </c>
      <c r="AN54" s="311">
        <v>0</v>
      </c>
      <c r="AO54" s="311">
        <v>0</v>
      </c>
      <c r="AP54" s="311">
        <v>0</v>
      </c>
      <c r="AQ54" s="311">
        <v>0</v>
      </c>
      <c r="AR54" s="311">
        <v>0</v>
      </c>
      <c r="AS54" s="311">
        <v>0</v>
      </c>
      <c r="AT54" s="312">
        <v>0</v>
      </c>
      <c r="AU54" s="313">
        <v>0</v>
      </c>
      <c r="AV54" s="363" t="s">
        <v>1473</v>
      </c>
    </row>
    <row r="55" spans="1:48">
      <c r="A55" s="298">
        <v>52</v>
      </c>
      <c r="B55" s="299"/>
      <c r="C55" s="300" t="s">
        <v>857</v>
      </c>
      <c r="D55" s="300" t="s">
        <v>136</v>
      </c>
      <c r="E55" s="301" t="s">
        <v>1452</v>
      </c>
      <c r="F55" s="302">
        <v>3</v>
      </c>
      <c r="G55" s="303">
        <v>10</v>
      </c>
      <c r="H55" s="303">
        <v>4</v>
      </c>
      <c r="I55" s="303">
        <v>6</v>
      </c>
      <c r="J55" s="303">
        <v>7</v>
      </c>
      <c r="K55" s="303">
        <v>2</v>
      </c>
      <c r="L55" s="303">
        <v>10</v>
      </c>
      <c r="M55" s="303">
        <v>3</v>
      </c>
      <c r="N55" s="303">
        <v>4</v>
      </c>
      <c r="O55" s="303">
        <v>2</v>
      </c>
      <c r="P55" s="303">
        <v>5</v>
      </c>
      <c r="Q55" s="303">
        <v>2</v>
      </c>
      <c r="R55" s="304">
        <v>413.3</v>
      </c>
      <c r="S55" s="305">
        <v>1000</v>
      </c>
      <c r="T55" s="364">
        <f t="shared" si="0"/>
        <v>0.4133</v>
      </c>
      <c r="U55" s="307">
        <v>3</v>
      </c>
      <c r="V55" s="308">
        <v>10</v>
      </c>
      <c r="W55" s="308">
        <v>4</v>
      </c>
      <c r="X55" s="308">
        <v>6</v>
      </c>
      <c r="Y55" s="308">
        <v>7</v>
      </c>
      <c r="Z55" s="308">
        <v>2</v>
      </c>
      <c r="AA55" s="308">
        <v>10</v>
      </c>
      <c r="AB55" s="308">
        <v>3</v>
      </c>
      <c r="AC55" s="308">
        <v>4</v>
      </c>
      <c r="AD55" s="308">
        <v>2</v>
      </c>
      <c r="AE55" s="308">
        <v>5</v>
      </c>
      <c r="AF55" s="308">
        <v>2</v>
      </c>
      <c r="AG55" s="309">
        <v>58</v>
      </c>
      <c r="AH55" s="310">
        <v>2</v>
      </c>
      <c r="AI55" s="311">
        <v>6</v>
      </c>
      <c r="AJ55" s="311">
        <v>3</v>
      </c>
      <c r="AK55" s="311">
        <v>5</v>
      </c>
      <c r="AL55" s="311">
        <v>7</v>
      </c>
      <c r="AM55" s="311">
        <v>2</v>
      </c>
      <c r="AN55" s="311">
        <v>8</v>
      </c>
      <c r="AO55" s="311">
        <v>2</v>
      </c>
      <c r="AP55" s="311">
        <v>3</v>
      </c>
      <c r="AQ55" s="311">
        <v>1</v>
      </c>
      <c r="AR55" s="311">
        <v>4</v>
      </c>
      <c r="AS55" s="311">
        <v>2</v>
      </c>
      <c r="AT55" s="312">
        <v>45</v>
      </c>
      <c r="AU55" s="313">
        <v>100</v>
      </c>
      <c r="AV55" s="363" t="s">
        <v>1344</v>
      </c>
    </row>
    <row r="56" spans="1:48">
      <c r="A56" s="298">
        <v>53</v>
      </c>
      <c r="B56" s="299"/>
      <c r="C56" s="300" t="s">
        <v>863</v>
      </c>
      <c r="D56" s="300" t="s">
        <v>150</v>
      </c>
      <c r="E56" s="301" t="s">
        <v>109</v>
      </c>
      <c r="F56" s="302">
        <v>3</v>
      </c>
      <c r="G56" s="303">
        <v>0</v>
      </c>
      <c r="H56" s="303">
        <v>0</v>
      </c>
      <c r="I56" s="303">
        <v>3</v>
      </c>
      <c r="J56" s="303">
        <v>4</v>
      </c>
      <c r="K56" s="303">
        <v>3</v>
      </c>
      <c r="L56" s="303">
        <v>2</v>
      </c>
      <c r="M56" s="303">
        <v>3</v>
      </c>
      <c r="N56" s="303">
        <v>9</v>
      </c>
      <c r="O56" s="303">
        <v>6</v>
      </c>
      <c r="P56" s="303">
        <v>8</v>
      </c>
      <c r="Q56" s="303">
        <v>0</v>
      </c>
      <c r="R56" s="304">
        <v>402</v>
      </c>
      <c r="S56" s="305">
        <v>1000</v>
      </c>
      <c r="T56" s="364">
        <f t="shared" si="0"/>
        <v>0.40200000000000002</v>
      </c>
      <c r="U56" s="307">
        <v>3</v>
      </c>
      <c r="V56" s="308">
        <v>0</v>
      </c>
      <c r="W56" s="308">
        <v>0</v>
      </c>
      <c r="X56" s="308">
        <v>3</v>
      </c>
      <c r="Y56" s="308">
        <v>4</v>
      </c>
      <c r="Z56" s="308">
        <v>3</v>
      </c>
      <c r="AA56" s="308">
        <v>2</v>
      </c>
      <c r="AB56" s="308">
        <v>3</v>
      </c>
      <c r="AC56" s="308">
        <v>9</v>
      </c>
      <c r="AD56" s="308">
        <v>6</v>
      </c>
      <c r="AE56" s="308">
        <v>8</v>
      </c>
      <c r="AF56" s="308">
        <v>0</v>
      </c>
      <c r="AG56" s="309">
        <v>41</v>
      </c>
      <c r="AH56" s="310">
        <v>0</v>
      </c>
      <c r="AI56" s="311">
        <v>0</v>
      </c>
      <c r="AJ56" s="311">
        <v>0</v>
      </c>
      <c r="AK56" s="311">
        <v>0</v>
      </c>
      <c r="AL56" s="311">
        <v>0</v>
      </c>
      <c r="AM56" s="311">
        <v>0</v>
      </c>
      <c r="AN56" s="311">
        <v>0</v>
      </c>
      <c r="AO56" s="311">
        <v>0</v>
      </c>
      <c r="AP56" s="311">
        <v>0</v>
      </c>
      <c r="AQ56" s="311">
        <v>0</v>
      </c>
      <c r="AR56" s="311">
        <v>0</v>
      </c>
      <c r="AS56" s="311">
        <v>0</v>
      </c>
      <c r="AT56" s="312">
        <v>0</v>
      </c>
      <c r="AU56" s="313">
        <v>0</v>
      </c>
      <c r="AV56" s="363" t="s">
        <v>1313</v>
      </c>
    </row>
    <row r="57" spans="1:48">
      <c r="A57" s="298">
        <v>54</v>
      </c>
      <c r="B57" s="299"/>
      <c r="C57" s="300" t="s">
        <v>899</v>
      </c>
      <c r="D57" s="300" t="s">
        <v>156</v>
      </c>
      <c r="E57" s="301" t="s">
        <v>109</v>
      </c>
      <c r="F57" s="302">
        <v>0</v>
      </c>
      <c r="G57" s="303">
        <v>0</v>
      </c>
      <c r="H57" s="303">
        <v>10</v>
      </c>
      <c r="I57" s="303">
        <v>13</v>
      </c>
      <c r="J57" s="303">
        <v>8</v>
      </c>
      <c r="K57" s="303">
        <v>9</v>
      </c>
      <c r="L57" s="303">
        <v>2</v>
      </c>
      <c r="M57" s="303">
        <v>4</v>
      </c>
      <c r="N57" s="303">
        <v>4</v>
      </c>
      <c r="O57" s="303">
        <v>0</v>
      </c>
      <c r="P57" s="303">
        <v>0</v>
      </c>
      <c r="Q57" s="303">
        <v>7</v>
      </c>
      <c r="R57" s="304">
        <v>395.5</v>
      </c>
      <c r="S57" s="305">
        <v>200</v>
      </c>
      <c r="T57" s="364">
        <f t="shared" si="0"/>
        <v>1.9775</v>
      </c>
      <c r="U57" s="307">
        <v>0</v>
      </c>
      <c r="V57" s="308">
        <v>0</v>
      </c>
      <c r="W57" s="308">
        <v>10</v>
      </c>
      <c r="X57" s="308">
        <v>13</v>
      </c>
      <c r="Y57" s="308">
        <v>8</v>
      </c>
      <c r="Z57" s="308">
        <v>9</v>
      </c>
      <c r="AA57" s="308">
        <v>2</v>
      </c>
      <c r="AB57" s="308">
        <v>4</v>
      </c>
      <c r="AC57" s="308">
        <v>4</v>
      </c>
      <c r="AD57" s="308">
        <v>0</v>
      </c>
      <c r="AE57" s="308">
        <v>0</v>
      </c>
      <c r="AF57" s="308">
        <v>7</v>
      </c>
      <c r="AG57" s="309">
        <v>57</v>
      </c>
      <c r="AH57" s="310">
        <v>0</v>
      </c>
      <c r="AI57" s="311">
        <v>0</v>
      </c>
      <c r="AJ57" s="311">
        <v>12</v>
      </c>
      <c r="AK57" s="311">
        <v>17</v>
      </c>
      <c r="AL57" s="311">
        <v>11</v>
      </c>
      <c r="AM57" s="311">
        <v>12</v>
      </c>
      <c r="AN57" s="311">
        <v>2</v>
      </c>
      <c r="AO57" s="311">
        <v>6</v>
      </c>
      <c r="AP57" s="311">
        <v>6</v>
      </c>
      <c r="AQ57" s="311">
        <v>0</v>
      </c>
      <c r="AR57" s="311">
        <v>0</v>
      </c>
      <c r="AS57" s="311">
        <v>10</v>
      </c>
      <c r="AT57" s="312">
        <v>76</v>
      </c>
      <c r="AU57" s="313">
        <v>0</v>
      </c>
      <c r="AV57" s="363" t="s">
        <v>1406</v>
      </c>
    </row>
    <row r="58" spans="1:48">
      <c r="A58" s="298">
        <v>55</v>
      </c>
      <c r="B58" s="299"/>
      <c r="C58" s="300" t="s">
        <v>865</v>
      </c>
      <c r="D58" s="300" t="s">
        <v>234</v>
      </c>
      <c r="E58" s="301" t="s">
        <v>224</v>
      </c>
      <c r="F58" s="302">
        <v>2</v>
      </c>
      <c r="G58" s="303">
        <v>3</v>
      </c>
      <c r="H58" s="303">
        <v>2</v>
      </c>
      <c r="I58" s="303">
        <v>2</v>
      </c>
      <c r="J58" s="303">
        <v>3</v>
      </c>
      <c r="K58" s="303">
        <v>2</v>
      </c>
      <c r="L58" s="303">
        <v>2</v>
      </c>
      <c r="M58" s="303">
        <v>2</v>
      </c>
      <c r="N58" s="303">
        <v>2</v>
      </c>
      <c r="O58" s="303">
        <v>1</v>
      </c>
      <c r="P58" s="303">
        <v>4</v>
      </c>
      <c r="Q58" s="303">
        <v>3</v>
      </c>
      <c r="R58" s="304">
        <v>364</v>
      </c>
      <c r="S58" s="305">
        <v>600</v>
      </c>
      <c r="T58" s="364">
        <f t="shared" si="0"/>
        <v>0.60666666666666669</v>
      </c>
      <c r="U58" s="307">
        <v>2</v>
      </c>
      <c r="V58" s="308">
        <v>3</v>
      </c>
      <c r="W58" s="308">
        <v>2</v>
      </c>
      <c r="X58" s="308">
        <v>2</v>
      </c>
      <c r="Y58" s="308">
        <v>3</v>
      </c>
      <c r="Z58" s="308">
        <v>2</v>
      </c>
      <c r="AA58" s="308">
        <v>2</v>
      </c>
      <c r="AB58" s="308">
        <v>2</v>
      </c>
      <c r="AC58" s="308">
        <v>2</v>
      </c>
      <c r="AD58" s="308">
        <v>1</v>
      </c>
      <c r="AE58" s="308">
        <v>4</v>
      </c>
      <c r="AF58" s="308">
        <v>3</v>
      </c>
      <c r="AG58" s="309">
        <v>28</v>
      </c>
      <c r="AH58" s="310">
        <v>0</v>
      </c>
      <c r="AI58" s="311">
        <v>0</v>
      </c>
      <c r="AJ58" s="311">
        <v>0</v>
      </c>
      <c r="AK58" s="311">
        <v>0</v>
      </c>
      <c r="AL58" s="311">
        <v>0</v>
      </c>
      <c r="AM58" s="311">
        <v>0</v>
      </c>
      <c r="AN58" s="311">
        <v>0</v>
      </c>
      <c r="AO58" s="311">
        <v>0</v>
      </c>
      <c r="AP58" s="311">
        <v>0</v>
      </c>
      <c r="AQ58" s="311">
        <v>0</v>
      </c>
      <c r="AR58" s="311">
        <v>0</v>
      </c>
      <c r="AS58" s="311">
        <v>0</v>
      </c>
      <c r="AT58" s="312">
        <v>0</v>
      </c>
      <c r="AU58" s="313">
        <v>0</v>
      </c>
      <c r="AV58" s="363" t="s">
        <v>1378</v>
      </c>
    </row>
    <row r="59" spans="1:48">
      <c r="A59" s="298">
        <v>56</v>
      </c>
      <c r="B59" s="299"/>
      <c r="C59" s="300" t="s">
        <v>946</v>
      </c>
      <c r="D59" s="300" t="s">
        <v>947</v>
      </c>
      <c r="E59" s="301" t="s">
        <v>109</v>
      </c>
      <c r="F59" s="302">
        <v>2</v>
      </c>
      <c r="G59" s="303">
        <v>5</v>
      </c>
      <c r="H59" s="303">
        <v>4</v>
      </c>
      <c r="I59" s="303">
        <v>8</v>
      </c>
      <c r="J59" s="303">
        <v>2</v>
      </c>
      <c r="K59" s="303">
        <v>5</v>
      </c>
      <c r="L59" s="303">
        <v>6</v>
      </c>
      <c r="M59" s="303">
        <v>2</v>
      </c>
      <c r="N59" s="303">
        <v>6</v>
      </c>
      <c r="O59" s="303">
        <v>0</v>
      </c>
      <c r="P59" s="303">
        <v>3</v>
      </c>
      <c r="Q59" s="303">
        <v>2</v>
      </c>
      <c r="R59" s="304">
        <v>354</v>
      </c>
      <c r="S59" s="305">
        <v>300</v>
      </c>
      <c r="T59" s="364">
        <f t="shared" si="0"/>
        <v>1.18</v>
      </c>
      <c r="U59" s="307">
        <v>2</v>
      </c>
      <c r="V59" s="308">
        <v>5</v>
      </c>
      <c r="W59" s="308">
        <v>4</v>
      </c>
      <c r="X59" s="308">
        <v>8</v>
      </c>
      <c r="Y59" s="308">
        <v>2</v>
      </c>
      <c r="Z59" s="308">
        <v>5</v>
      </c>
      <c r="AA59" s="308">
        <v>6</v>
      </c>
      <c r="AB59" s="308">
        <v>2</v>
      </c>
      <c r="AC59" s="308">
        <v>6</v>
      </c>
      <c r="AD59" s="308">
        <v>0</v>
      </c>
      <c r="AE59" s="308">
        <v>3</v>
      </c>
      <c r="AF59" s="308">
        <v>2</v>
      </c>
      <c r="AG59" s="309">
        <v>45</v>
      </c>
      <c r="AH59" s="310">
        <v>0</v>
      </c>
      <c r="AI59" s="311">
        <v>0</v>
      </c>
      <c r="AJ59" s="311">
        <v>0</v>
      </c>
      <c r="AK59" s="311">
        <v>0</v>
      </c>
      <c r="AL59" s="311">
        <v>0</v>
      </c>
      <c r="AM59" s="311">
        <v>0</v>
      </c>
      <c r="AN59" s="311">
        <v>0</v>
      </c>
      <c r="AO59" s="311">
        <v>0</v>
      </c>
      <c r="AP59" s="311">
        <v>0</v>
      </c>
      <c r="AQ59" s="311">
        <v>0</v>
      </c>
      <c r="AR59" s="311">
        <v>0</v>
      </c>
      <c r="AS59" s="311">
        <v>0</v>
      </c>
      <c r="AT59" s="312">
        <v>0</v>
      </c>
      <c r="AU59" s="313">
        <v>0</v>
      </c>
      <c r="AV59" s="363" t="s">
        <v>1361</v>
      </c>
    </row>
    <row r="60" spans="1:48">
      <c r="A60" s="298">
        <v>57</v>
      </c>
      <c r="B60" s="299"/>
      <c r="C60" s="300" t="s">
        <v>791</v>
      </c>
      <c r="D60" s="300" t="s">
        <v>792</v>
      </c>
      <c r="E60" s="301" t="s">
        <v>109</v>
      </c>
      <c r="F60" s="302">
        <v>3</v>
      </c>
      <c r="G60" s="303">
        <v>5</v>
      </c>
      <c r="H60" s="303">
        <v>2</v>
      </c>
      <c r="I60" s="303">
        <v>3</v>
      </c>
      <c r="J60" s="303">
        <v>1</v>
      </c>
      <c r="K60" s="303">
        <v>4</v>
      </c>
      <c r="L60" s="303">
        <v>8</v>
      </c>
      <c r="M60" s="303">
        <v>8</v>
      </c>
      <c r="N60" s="303">
        <v>3</v>
      </c>
      <c r="O60" s="303">
        <v>5</v>
      </c>
      <c r="P60" s="303">
        <v>3</v>
      </c>
      <c r="Q60" s="303">
        <v>4</v>
      </c>
      <c r="R60" s="304">
        <v>343.69999999999993</v>
      </c>
      <c r="S60" s="305">
        <v>600</v>
      </c>
      <c r="T60" s="364">
        <f t="shared" si="0"/>
        <v>0.57283333333333319</v>
      </c>
      <c r="U60" s="307">
        <v>3</v>
      </c>
      <c r="V60" s="308">
        <v>5</v>
      </c>
      <c r="W60" s="308">
        <v>2</v>
      </c>
      <c r="X60" s="308">
        <v>3</v>
      </c>
      <c r="Y60" s="308">
        <v>1</v>
      </c>
      <c r="Z60" s="308">
        <v>4</v>
      </c>
      <c r="AA60" s="308">
        <v>8</v>
      </c>
      <c r="AB60" s="308">
        <v>8</v>
      </c>
      <c r="AC60" s="308">
        <v>3</v>
      </c>
      <c r="AD60" s="308">
        <v>5</v>
      </c>
      <c r="AE60" s="308">
        <v>3</v>
      </c>
      <c r="AF60" s="308">
        <v>4</v>
      </c>
      <c r="AG60" s="309">
        <v>49</v>
      </c>
      <c r="AH60" s="310">
        <v>4</v>
      </c>
      <c r="AI60" s="311">
        <v>4</v>
      </c>
      <c r="AJ60" s="311">
        <v>4</v>
      </c>
      <c r="AK60" s="311">
        <v>5</v>
      </c>
      <c r="AL60" s="311">
        <v>3</v>
      </c>
      <c r="AM60" s="311">
        <v>5</v>
      </c>
      <c r="AN60" s="311">
        <v>9</v>
      </c>
      <c r="AO60" s="311">
        <v>8</v>
      </c>
      <c r="AP60" s="311">
        <v>3</v>
      </c>
      <c r="AQ60" s="311">
        <v>5</v>
      </c>
      <c r="AR60" s="311">
        <v>7</v>
      </c>
      <c r="AS60" s="311">
        <v>13</v>
      </c>
      <c r="AT60" s="312">
        <v>70</v>
      </c>
      <c r="AU60" s="313">
        <v>60</v>
      </c>
      <c r="AV60" s="363" t="s">
        <v>1321</v>
      </c>
    </row>
    <row r="61" spans="1:48">
      <c r="A61" s="298">
        <v>58</v>
      </c>
      <c r="B61" s="299"/>
      <c r="C61" s="300" t="s">
        <v>1468</v>
      </c>
      <c r="D61" s="300" t="s">
        <v>1467</v>
      </c>
      <c r="E61" s="301" t="s">
        <v>109</v>
      </c>
      <c r="F61" s="302">
        <v>6</v>
      </c>
      <c r="G61" s="303">
        <v>1</v>
      </c>
      <c r="H61" s="303">
        <v>3</v>
      </c>
      <c r="I61" s="303">
        <v>5</v>
      </c>
      <c r="J61" s="303">
        <v>6</v>
      </c>
      <c r="K61" s="303">
        <v>4</v>
      </c>
      <c r="L61" s="303">
        <v>3</v>
      </c>
      <c r="M61" s="303">
        <v>3</v>
      </c>
      <c r="N61" s="303">
        <v>5</v>
      </c>
      <c r="O61" s="303">
        <v>3</v>
      </c>
      <c r="P61" s="303">
        <v>5</v>
      </c>
      <c r="Q61" s="303">
        <v>5</v>
      </c>
      <c r="R61" s="304">
        <v>342</v>
      </c>
      <c r="S61" s="305">
        <v>600</v>
      </c>
      <c r="T61" s="364">
        <f t="shared" si="0"/>
        <v>0.56999999999999995</v>
      </c>
      <c r="U61" s="307">
        <v>6</v>
      </c>
      <c r="V61" s="308">
        <v>1</v>
      </c>
      <c r="W61" s="308">
        <v>3</v>
      </c>
      <c r="X61" s="308">
        <v>5</v>
      </c>
      <c r="Y61" s="308">
        <v>6</v>
      </c>
      <c r="Z61" s="308">
        <v>4</v>
      </c>
      <c r="AA61" s="308">
        <v>3</v>
      </c>
      <c r="AB61" s="308">
        <v>3</v>
      </c>
      <c r="AC61" s="308">
        <v>5</v>
      </c>
      <c r="AD61" s="308">
        <v>3</v>
      </c>
      <c r="AE61" s="308">
        <v>5</v>
      </c>
      <c r="AF61" s="308">
        <v>5</v>
      </c>
      <c r="AG61" s="309">
        <v>49</v>
      </c>
      <c r="AH61" s="310">
        <v>4</v>
      </c>
      <c r="AI61" s="311">
        <v>1</v>
      </c>
      <c r="AJ61" s="311">
        <v>3</v>
      </c>
      <c r="AK61" s="311">
        <v>4</v>
      </c>
      <c r="AL61" s="311">
        <v>6</v>
      </c>
      <c r="AM61" s="311">
        <v>5</v>
      </c>
      <c r="AN61" s="311">
        <v>2</v>
      </c>
      <c r="AO61" s="311">
        <v>2</v>
      </c>
      <c r="AP61" s="311">
        <v>5</v>
      </c>
      <c r="AQ61" s="311">
        <v>2</v>
      </c>
      <c r="AR61" s="311">
        <v>5</v>
      </c>
      <c r="AS61" s="311">
        <v>4</v>
      </c>
      <c r="AT61" s="312">
        <v>43</v>
      </c>
      <c r="AU61" s="313">
        <v>50</v>
      </c>
      <c r="AV61" s="363" t="s">
        <v>1475</v>
      </c>
    </row>
    <row r="62" spans="1:48">
      <c r="A62" s="298">
        <v>59</v>
      </c>
      <c r="B62" s="299"/>
      <c r="C62" s="300" t="s">
        <v>878</v>
      </c>
      <c r="D62" s="300" t="s">
        <v>227</v>
      </c>
      <c r="E62" s="301" t="s">
        <v>164</v>
      </c>
      <c r="F62" s="302">
        <v>4</v>
      </c>
      <c r="G62" s="303">
        <v>6</v>
      </c>
      <c r="H62" s="303">
        <v>9</v>
      </c>
      <c r="I62" s="303">
        <v>7</v>
      </c>
      <c r="J62" s="303">
        <v>5</v>
      </c>
      <c r="K62" s="303">
        <v>6</v>
      </c>
      <c r="L62" s="303">
        <v>6</v>
      </c>
      <c r="M62" s="303">
        <v>5</v>
      </c>
      <c r="N62" s="303">
        <v>6</v>
      </c>
      <c r="O62" s="303">
        <v>6</v>
      </c>
      <c r="P62" s="303">
        <v>6</v>
      </c>
      <c r="Q62" s="303">
        <v>5</v>
      </c>
      <c r="R62" s="304">
        <v>292</v>
      </c>
      <c r="S62" s="305">
        <v>600</v>
      </c>
      <c r="T62" s="364">
        <f t="shared" si="0"/>
        <v>0.48666666666666669</v>
      </c>
      <c r="U62" s="307">
        <v>4</v>
      </c>
      <c r="V62" s="308">
        <v>6</v>
      </c>
      <c r="W62" s="308">
        <v>9</v>
      </c>
      <c r="X62" s="308">
        <v>7</v>
      </c>
      <c r="Y62" s="308">
        <v>5</v>
      </c>
      <c r="Z62" s="308">
        <v>6</v>
      </c>
      <c r="AA62" s="308">
        <v>6</v>
      </c>
      <c r="AB62" s="308">
        <v>5</v>
      </c>
      <c r="AC62" s="308">
        <v>6</v>
      </c>
      <c r="AD62" s="308">
        <v>6</v>
      </c>
      <c r="AE62" s="308">
        <v>6</v>
      </c>
      <c r="AF62" s="308">
        <v>5</v>
      </c>
      <c r="AG62" s="309">
        <v>71</v>
      </c>
      <c r="AH62" s="310">
        <v>3</v>
      </c>
      <c r="AI62" s="311">
        <v>5</v>
      </c>
      <c r="AJ62" s="311">
        <v>0</v>
      </c>
      <c r="AK62" s="311">
        <v>5</v>
      </c>
      <c r="AL62" s="311">
        <v>3</v>
      </c>
      <c r="AM62" s="311">
        <v>0</v>
      </c>
      <c r="AN62" s="311">
        <v>5</v>
      </c>
      <c r="AO62" s="311">
        <v>4</v>
      </c>
      <c r="AP62" s="311">
        <v>5</v>
      </c>
      <c r="AQ62" s="311">
        <v>4</v>
      </c>
      <c r="AR62" s="311">
        <v>3</v>
      </c>
      <c r="AS62" s="311">
        <v>3</v>
      </c>
      <c r="AT62" s="312">
        <v>40</v>
      </c>
      <c r="AU62" s="313">
        <v>100</v>
      </c>
      <c r="AV62" s="363" t="s">
        <v>1370</v>
      </c>
    </row>
    <row r="63" spans="1:48">
      <c r="A63" s="314">
        <v>60</v>
      </c>
      <c r="B63" s="315"/>
      <c r="C63" s="316" t="s">
        <v>876</v>
      </c>
      <c r="D63" s="316" t="s">
        <v>1089</v>
      </c>
      <c r="E63" s="317" t="s">
        <v>193</v>
      </c>
      <c r="F63" s="318">
        <v>15</v>
      </c>
      <c r="G63" s="319">
        <v>20</v>
      </c>
      <c r="H63" s="319">
        <v>16</v>
      </c>
      <c r="I63" s="319">
        <v>12</v>
      </c>
      <c r="J63" s="319">
        <v>7</v>
      </c>
      <c r="K63" s="319">
        <v>7</v>
      </c>
      <c r="L63" s="319">
        <v>9</v>
      </c>
      <c r="M63" s="319">
        <v>16</v>
      </c>
      <c r="N63" s="319">
        <v>10</v>
      </c>
      <c r="O63" s="319">
        <v>8</v>
      </c>
      <c r="P63" s="319">
        <v>10</v>
      </c>
      <c r="Q63" s="319">
        <v>8</v>
      </c>
      <c r="R63" s="320">
        <v>268</v>
      </c>
      <c r="S63" s="321">
        <v>800</v>
      </c>
      <c r="T63" s="365">
        <f t="shared" si="0"/>
        <v>0.33500000000000002</v>
      </c>
      <c r="U63" s="323">
        <v>15</v>
      </c>
      <c r="V63" s="324">
        <v>20</v>
      </c>
      <c r="W63" s="324">
        <v>16</v>
      </c>
      <c r="X63" s="324">
        <v>12</v>
      </c>
      <c r="Y63" s="324">
        <v>7</v>
      </c>
      <c r="Z63" s="324">
        <v>7</v>
      </c>
      <c r="AA63" s="324">
        <v>9</v>
      </c>
      <c r="AB63" s="324">
        <v>16</v>
      </c>
      <c r="AC63" s="324">
        <v>10</v>
      </c>
      <c r="AD63" s="324">
        <v>8</v>
      </c>
      <c r="AE63" s="324">
        <v>10</v>
      </c>
      <c r="AF63" s="324">
        <v>8</v>
      </c>
      <c r="AG63" s="325">
        <v>138</v>
      </c>
      <c r="AH63" s="326">
        <v>4</v>
      </c>
      <c r="AI63" s="327">
        <v>3</v>
      </c>
      <c r="AJ63" s="327">
        <v>5</v>
      </c>
      <c r="AK63" s="327">
        <v>2</v>
      </c>
      <c r="AL63" s="327">
        <v>7</v>
      </c>
      <c r="AM63" s="327">
        <v>1</v>
      </c>
      <c r="AN63" s="327">
        <v>3</v>
      </c>
      <c r="AO63" s="327">
        <v>6</v>
      </c>
      <c r="AP63" s="327">
        <v>0</v>
      </c>
      <c r="AQ63" s="327">
        <v>6</v>
      </c>
      <c r="AR63" s="327">
        <v>2</v>
      </c>
      <c r="AS63" s="327">
        <v>3</v>
      </c>
      <c r="AT63" s="328">
        <v>42</v>
      </c>
      <c r="AU63" s="329">
        <v>90</v>
      </c>
      <c r="AV63" s="363" t="s">
        <v>1377</v>
      </c>
    </row>
    <row r="64" spans="1:48">
      <c r="A64" s="298">
        <v>61</v>
      </c>
      <c r="B64" s="299"/>
      <c r="C64" s="300" t="s">
        <v>903</v>
      </c>
      <c r="D64" s="300" t="s">
        <v>133</v>
      </c>
      <c r="E64" s="301" t="s">
        <v>109</v>
      </c>
      <c r="F64" s="302">
        <v>3</v>
      </c>
      <c r="G64" s="303">
        <v>4</v>
      </c>
      <c r="H64" s="303">
        <v>5</v>
      </c>
      <c r="I64" s="303">
        <v>5</v>
      </c>
      <c r="J64" s="303">
        <v>3</v>
      </c>
      <c r="K64" s="303">
        <v>10</v>
      </c>
      <c r="L64" s="303">
        <v>8</v>
      </c>
      <c r="M64" s="303">
        <v>5</v>
      </c>
      <c r="N64" s="303">
        <v>7</v>
      </c>
      <c r="O64" s="303">
        <v>6</v>
      </c>
      <c r="P64" s="303">
        <v>6</v>
      </c>
      <c r="Q64" s="303">
        <v>3</v>
      </c>
      <c r="R64" s="304">
        <v>231</v>
      </c>
      <c r="S64" s="305">
        <v>200</v>
      </c>
      <c r="T64" s="364">
        <f t="shared" si="0"/>
        <v>1.155</v>
      </c>
      <c r="U64" s="307">
        <v>3</v>
      </c>
      <c r="V64" s="308">
        <v>4</v>
      </c>
      <c r="W64" s="308">
        <v>5</v>
      </c>
      <c r="X64" s="308">
        <v>5</v>
      </c>
      <c r="Y64" s="308">
        <v>3</v>
      </c>
      <c r="Z64" s="308">
        <v>10</v>
      </c>
      <c r="AA64" s="308">
        <v>8</v>
      </c>
      <c r="AB64" s="308">
        <v>5</v>
      </c>
      <c r="AC64" s="308">
        <v>7</v>
      </c>
      <c r="AD64" s="308">
        <v>6</v>
      </c>
      <c r="AE64" s="308">
        <v>6</v>
      </c>
      <c r="AF64" s="308">
        <v>3</v>
      </c>
      <c r="AG64" s="309">
        <v>65</v>
      </c>
      <c r="AH64" s="310">
        <v>0</v>
      </c>
      <c r="AI64" s="311">
        <v>0</v>
      </c>
      <c r="AJ64" s="311">
        <v>0</v>
      </c>
      <c r="AK64" s="311">
        <v>0</v>
      </c>
      <c r="AL64" s="311">
        <v>0</v>
      </c>
      <c r="AM64" s="311">
        <v>0</v>
      </c>
      <c r="AN64" s="311">
        <v>0</v>
      </c>
      <c r="AO64" s="311">
        <v>0</v>
      </c>
      <c r="AP64" s="311">
        <v>0</v>
      </c>
      <c r="AQ64" s="311">
        <v>0</v>
      </c>
      <c r="AR64" s="311">
        <v>0</v>
      </c>
      <c r="AS64" s="311">
        <v>0</v>
      </c>
      <c r="AT64" s="312">
        <v>0</v>
      </c>
      <c r="AU64" s="313">
        <v>0</v>
      </c>
      <c r="AV64" s="363" t="s">
        <v>1392</v>
      </c>
    </row>
    <row r="65" spans="1:48">
      <c r="A65" s="298">
        <v>62</v>
      </c>
      <c r="B65" s="299"/>
      <c r="C65" s="300" t="s">
        <v>847</v>
      </c>
      <c r="D65" s="300" t="s">
        <v>1065</v>
      </c>
      <c r="E65" s="301" t="s">
        <v>109</v>
      </c>
      <c r="F65" s="302">
        <v>7</v>
      </c>
      <c r="G65" s="303">
        <v>12</v>
      </c>
      <c r="H65" s="303">
        <v>7</v>
      </c>
      <c r="I65" s="303">
        <v>10</v>
      </c>
      <c r="J65" s="303">
        <v>4</v>
      </c>
      <c r="K65" s="303">
        <v>9</v>
      </c>
      <c r="L65" s="303">
        <v>8</v>
      </c>
      <c r="M65" s="303">
        <v>5</v>
      </c>
      <c r="N65" s="303">
        <v>6</v>
      </c>
      <c r="O65" s="303">
        <v>6</v>
      </c>
      <c r="P65" s="303">
        <v>7</v>
      </c>
      <c r="Q65" s="303">
        <v>4</v>
      </c>
      <c r="R65" s="304">
        <v>197</v>
      </c>
      <c r="S65" s="305">
        <v>500</v>
      </c>
      <c r="T65" s="364">
        <f t="shared" si="0"/>
        <v>0.39400000000000002</v>
      </c>
      <c r="U65" s="307">
        <v>7</v>
      </c>
      <c r="V65" s="308">
        <v>12</v>
      </c>
      <c r="W65" s="308">
        <v>7</v>
      </c>
      <c r="X65" s="308">
        <v>10</v>
      </c>
      <c r="Y65" s="308">
        <v>4</v>
      </c>
      <c r="Z65" s="308">
        <v>9</v>
      </c>
      <c r="AA65" s="308">
        <v>8</v>
      </c>
      <c r="AB65" s="308">
        <v>5</v>
      </c>
      <c r="AC65" s="308">
        <v>6</v>
      </c>
      <c r="AD65" s="308">
        <v>6</v>
      </c>
      <c r="AE65" s="308">
        <v>7</v>
      </c>
      <c r="AF65" s="308">
        <v>4</v>
      </c>
      <c r="AG65" s="309">
        <v>85</v>
      </c>
      <c r="AH65" s="310">
        <v>10</v>
      </c>
      <c r="AI65" s="311">
        <v>23</v>
      </c>
      <c r="AJ65" s="311">
        <v>10</v>
      </c>
      <c r="AK65" s="311">
        <v>17</v>
      </c>
      <c r="AL65" s="311">
        <v>8</v>
      </c>
      <c r="AM65" s="311">
        <v>14</v>
      </c>
      <c r="AN65" s="311">
        <v>8</v>
      </c>
      <c r="AO65" s="311">
        <v>10</v>
      </c>
      <c r="AP65" s="311">
        <v>11</v>
      </c>
      <c r="AQ65" s="311">
        <v>8</v>
      </c>
      <c r="AR65" s="311">
        <v>9</v>
      </c>
      <c r="AS65" s="311">
        <v>10</v>
      </c>
      <c r="AT65" s="312">
        <v>138</v>
      </c>
      <c r="AU65" s="313">
        <v>300</v>
      </c>
      <c r="AV65" s="363" t="s">
        <v>1362</v>
      </c>
    </row>
    <row r="66" spans="1:48">
      <c r="A66" s="298">
        <v>63</v>
      </c>
      <c r="B66" s="299"/>
      <c r="C66" s="300" t="s">
        <v>1145</v>
      </c>
      <c r="D66" s="300" t="s">
        <v>1146</v>
      </c>
      <c r="E66" s="301" t="s">
        <v>109</v>
      </c>
      <c r="F66" s="302">
        <v>3</v>
      </c>
      <c r="G66" s="303">
        <v>6</v>
      </c>
      <c r="H66" s="303">
        <v>4</v>
      </c>
      <c r="I66" s="303">
        <v>8</v>
      </c>
      <c r="J66" s="303">
        <v>0</v>
      </c>
      <c r="K66" s="303">
        <v>0</v>
      </c>
      <c r="L66" s="303">
        <v>0</v>
      </c>
      <c r="M66" s="303">
        <v>0</v>
      </c>
      <c r="N66" s="303">
        <v>0</v>
      </c>
      <c r="O66" s="303">
        <v>0</v>
      </c>
      <c r="P66" s="303">
        <v>0</v>
      </c>
      <c r="Q66" s="303">
        <v>0</v>
      </c>
      <c r="R66" s="304">
        <v>193</v>
      </c>
      <c r="S66" s="305">
        <v>1200</v>
      </c>
      <c r="T66" s="364">
        <f t="shared" si="0"/>
        <v>0.16083333333333333</v>
      </c>
      <c r="U66" s="307">
        <v>3</v>
      </c>
      <c r="V66" s="308">
        <v>6</v>
      </c>
      <c r="W66" s="308">
        <v>4</v>
      </c>
      <c r="X66" s="308">
        <v>8</v>
      </c>
      <c r="Y66" s="308">
        <v>0</v>
      </c>
      <c r="Z66" s="308">
        <v>0</v>
      </c>
      <c r="AA66" s="308">
        <v>0</v>
      </c>
      <c r="AB66" s="308">
        <v>0</v>
      </c>
      <c r="AC66" s="308">
        <v>0</v>
      </c>
      <c r="AD66" s="308">
        <v>0</v>
      </c>
      <c r="AE66" s="308">
        <v>0</v>
      </c>
      <c r="AF66" s="308">
        <v>0</v>
      </c>
      <c r="AG66" s="309">
        <v>21</v>
      </c>
      <c r="AH66" s="310">
        <v>3</v>
      </c>
      <c r="AI66" s="311">
        <v>6</v>
      </c>
      <c r="AJ66" s="311">
        <v>4</v>
      </c>
      <c r="AK66" s="311">
        <v>8</v>
      </c>
      <c r="AL66" s="311">
        <v>0</v>
      </c>
      <c r="AM66" s="311">
        <v>0</v>
      </c>
      <c r="AN66" s="311">
        <v>0</v>
      </c>
      <c r="AO66" s="311">
        <v>0</v>
      </c>
      <c r="AP66" s="311">
        <v>0</v>
      </c>
      <c r="AQ66" s="311">
        <v>0</v>
      </c>
      <c r="AR66" s="311">
        <v>0</v>
      </c>
      <c r="AS66" s="311">
        <v>0</v>
      </c>
      <c r="AT66" s="312">
        <v>21</v>
      </c>
      <c r="AU66" s="313">
        <v>150</v>
      </c>
      <c r="AV66" s="363" t="s">
        <v>1324</v>
      </c>
    </row>
    <row r="67" spans="1:48">
      <c r="A67" s="298">
        <v>64</v>
      </c>
      <c r="B67" s="299"/>
      <c r="C67" s="300" t="s">
        <v>881</v>
      </c>
      <c r="D67" s="300" t="s">
        <v>141</v>
      </c>
      <c r="E67" s="301" t="s">
        <v>109</v>
      </c>
      <c r="F67" s="302">
        <v>4</v>
      </c>
      <c r="G67" s="303">
        <v>9</v>
      </c>
      <c r="H67" s="303">
        <v>3</v>
      </c>
      <c r="I67" s="303">
        <v>5</v>
      </c>
      <c r="J67" s="303">
        <v>10</v>
      </c>
      <c r="K67" s="303">
        <v>5</v>
      </c>
      <c r="L67" s="303">
        <v>3</v>
      </c>
      <c r="M67" s="303">
        <v>4</v>
      </c>
      <c r="N67" s="303">
        <v>4</v>
      </c>
      <c r="O67" s="303">
        <v>0</v>
      </c>
      <c r="P67" s="303">
        <v>1</v>
      </c>
      <c r="Q67" s="303">
        <v>0</v>
      </c>
      <c r="R67" s="304">
        <v>182.5</v>
      </c>
      <c r="S67" s="305">
        <v>360</v>
      </c>
      <c r="T67" s="364">
        <f t="shared" si="0"/>
        <v>0.50694444444444442</v>
      </c>
      <c r="U67" s="307">
        <v>4</v>
      </c>
      <c r="V67" s="308">
        <v>9</v>
      </c>
      <c r="W67" s="308">
        <v>3</v>
      </c>
      <c r="X67" s="308">
        <v>5</v>
      </c>
      <c r="Y67" s="308">
        <v>10</v>
      </c>
      <c r="Z67" s="308">
        <v>5</v>
      </c>
      <c r="AA67" s="308">
        <v>3</v>
      </c>
      <c r="AB67" s="308">
        <v>4</v>
      </c>
      <c r="AC67" s="308">
        <v>4</v>
      </c>
      <c r="AD67" s="308">
        <v>0</v>
      </c>
      <c r="AE67" s="308">
        <v>1</v>
      </c>
      <c r="AF67" s="308">
        <v>0</v>
      </c>
      <c r="AG67" s="309">
        <v>48</v>
      </c>
      <c r="AH67" s="310">
        <v>0</v>
      </c>
      <c r="AI67" s="311">
        <v>0</v>
      </c>
      <c r="AJ67" s="311">
        <v>0</v>
      </c>
      <c r="AK67" s="311">
        <v>0</v>
      </c>
      <c r="AL67" s="311">
        <v>0</v>
      </c>
      <c r="AM67" s="311">
        <v>0</v>
      </c>
      <c r="AN67" s="311">
        <v>0</v>
      </c>
      <c r="AO67" s="311">
        <v>0</v>
      </c>
      <c r="AP67" s="311">
        <v>0</v>
      </c>
      <c r="AQ67" s="311">
        <v>0</v>
      </c>
      <c r="AR67" s="311">
        <v>0</v>
      </c>
      <c r="AS67" s="311">
        <v>0</v>
      </c>
      <c r="AT67" s="312">
        <v>0</v>
      </c>
      <c r="AU67" s="313">
        <v>0</v>
      </c>
      <c r="AV67" s="363" t="s">
        <v>1384</v>
      </c>
    </row>
    <row r="68" spans="1:48">
      <c r="A68" s="298">
        <v>65</v>
      </c>
      <c r="B68" s="299"/>
      <c r="C68" s="300" t="s">
        <v>921</v>
      </c>
      <c r="D68" s="300" t="s">
        <v>922</v>
      </c>
      <c r="E68" s="301" t="s">
        <v>923</v>
      </c>
      <c r="F68" s="302">
        <v>5</v>
      </c>
      <c r="G68" s="303">
        <v>6</v>
      </c>
      <c r="H68" s="303">
        <v>2</v>
      </c>
      <c r="I68" s="303">
        <v>5</v>
      </c>
      <c r="J68" s="303">
        <v>1</v>
      </c>
      <c r="K68" s="303">
        <v>8</v>
      </c>
      <c r="L68" s="303">
        <v>4</v>
      </c>
      <c r="M68" s="303">
        <v>6</v>
      </c>
      <c r="N68" s="303">
        <v>5</v>
      </c>
      <c r="O68" s="303">
        <v>4</v>
      </c>
      <c r="P68" s="303">
        <v>2</v>
      </c>
      <c r="Q68" s="303">
        <v>2</v>
      </c>
      <c r="R68" s="304">
        <v>177</v>
      </c>
      <c r="S68" s="305">
        <v>600</v>
      </c>
      <c r="T68" s="364">
        <f t="shared" si="0"/>
        <v>0.29499999999999998</v>
      </c>
      <c r="U68" s="307">
        <v>5</v>
      </c>
      <c r="V68" s="308">
        <v>6</v>
      </c>
      <c r="W68" s="308">
        <v>2</v>
      </c>
      <c r="X68" s="308">
        <v>5</v>
      </c>
      <c r="Y68" s="308">
        <v>1</v>
      </c>
      <c r="Z68" s="308">
        <v>8</v>
      </c>
      <c r="AA68" s="308">
        <v>4</v>
      </c>
      <c r="AB68" s="308">
        <v>6</v>
      </c>
      <c r="AC68" s="308">
        <v>5</v>
      </c>
      <c r="AD68" s="308">
        <v>4</v>
      </c>
      <c r="AE68" s="308">
        <v>2</v>
      </c>
      <c r="AF68" s="308">
        <v>2</v>
      </c>
      <c r="AG68" s="309">
        <v>50</v>
      </c>
      <c r="AH68" s="310">
        <v>14</v>
      </c>
      <c r="AI68" s="311">
        <v>17</v>
      </c>
      <c r="AJ68" s="311">
        <v>9</v>
      </c>
      <c r="AK68" s="311">
        <v>11</v>
      </c>
      <c r="AL68" s="311">
        <v>7</v>
      </c>
      <c r="AM68" s="311">
        <v>12</v>
      </c>
      <c r="AN68" s="311">
        <v>6</v>
      </c>
      <c r="AO68" s="311">
        <v>9</v>
      </c>
      <c r="AP68" s="311">
        <v>10</v>
      </c>
      <c r="AQ68" s="311">
        <v>16</v>
      </c>
      <c r="AR68" s="311">
        <v>10</v>
      </c>
      <c r="AS68" s="311">
        <v>6</v>
      </c>
      <c r="AT68" s="312">
        <v>127</v>
      </c>
      <c r="AU68" s="313">
        <v>250</v>
      </c>
      <c r="AV68" s="363" t="s">
        <v>1347</v>
      </c>
    </row>
    <row r="69" spans="1:48">
      <c r="A69" s="298">
        <v>66</v>
      </c>
      <c r="B69" s="299"/>
      <c r="C69" s="300" t="s">
        <v>895</v>
      </c>
      <c r="D69" s="300" t="s">
        <v>175</v>
      </c>
      <c r="E69" s="301" t="s">
        <v>197</v>
      </c>
      <c r="F69" s="302">
        <v>0</v>
      </c>
      <c r="G69" s="303">
        <v>1</v>
      </c>
      <c r="H69" s="303">
        <v>0</v>
      </c>
      <c r="I69" s="303">
        <v>3</v>
      </c>
      <c r="J69" s="303">
        <v>2</v>
      </c>
      <c r="K69" s="303">
        <v>3</v>
      </c>
      <c r="L69" s="303">
        <v>2</v>
      </c>
      <c r="M69" s="303">
        <v>4</v>
      </c>
      <c r="N69" s="303">
        <v>0</v>
      </c>
      <c r="O69" s="303">
        <v>9</v>
      </c>
      <c r="P69" s="303">
        <v>9</v>
      </c>
      <c r="Q69" s="303">
        <v>3</v>
      </c>
      <c r="R69" s="304">
        <v>159</v>
      </c>
      <c r="S69" s="305">
        <v>1200</v>
      </c>
      <c r="T69" s="364">
        <f t="shared" ref="T69:T79" si="1">R69/S69</f>
        <v>0.13250000000000001</v>
      </c>
      <c r="U69" s="307">
        <v>0</v>
      </c>
      <c r="V69" s="308">
        <v>1</v>
      </c>
      <c r="W69" s="308">
        <v>0</v>
      </c>
      <c r="X69" s="308">
        <v>3</v>
      </c>
      <c r="Y69" s="308">
        <v>2</v>
      </c>
      <c r="Z69" s="308">
        <v>3</v>
      </c>
      <c r="AA69" s="308">
        <v>2</v>
      </c>
      <c r="AB69" s="308">
        <v>4</v>
      </c>
      <c r="AC69" s="308">
        <v>0</v>
      </c>
      <c r="AD69" s="308">
        <v>9</v>
      </c>
      <c r="AE69" s="308">
        <v>9</v>
      </c>
      <c r="AF69" s="308">
        <v>3</v>
      </c>
      <c r="AG69" s="309">
        <v>36</v>
      </c>
      <c r="AH69" s="310">
        <v>0</v>
      </c>
      <c r="AI69" s="311">
        <v>0</v>
      </c>
      <c r="AJ69" s="311">
        <v>0</v>
      </c>
      <c r="AK69" s="311">
        <v>4</v>
      </c>
      <c r="AL69" s="311">
        <v>4</v>
      </c>
      <c r="AM69" s="311">
        <v>4</v>
      </c>
      <c r="AN69" s="311">
        <v>2</v>
      </c>
      <c r="AO69" s="311">
        <v>3</v>
      </c>
      <c r="AP69" s="311">
        <v>0</v>
      </c>
      <c r="AQ69" s="311">
        <v>4</v>
      </c>
      <c r="AR69" s="311">
        <v>7</v>
      </c>
      <c r="AS69" s="311">
        <v>3</v>
      </c>
      <c r="AT69" s="312">
        <v>31</v>
      </c>
      <c r="AU69" s="313">
        <v>180</v>
      </c>
      <c r="AV69" s="363" t="s">
        <v>1388</v>
      </c>
    </row>
    <row r="70" spans="1:48">
      <c r="A70" s="298">
        <v>67</v>
      </c>
      <c r="B70" s="299"/>
      <c r="C70" s="300" t="s">
        <v>850</v>
      </c>
      <c r="D70" s="300" t="s">
        <v>851</v>
      </c>
      <c r="E70" s="301" t="s">
        <v>164</v>
      </c>
      <c r="F70" s="302">
        <v>3</v>
      </c>
      <c r="G70" s="303">
        <v>2</v>
      </c>
      <c r="H70" s="303">
        <v>2</v>
      </c>
      <c r="I70" s="303">
        <v>2</v>
      </c>
      <c r="J70" s="303">
        <v>4</v>
      </c>
      <c r="K70" s="303">
        <v>5</v>
      </c>
      <c r="L70" s="303">
        <v>2</v>
      </c>
      <c r="M70" s="303">
        <v>0</v>
      </c>
      <c r="N70" s="303">
        <v>3</v>
      </c>
      <c r="O70" s="303">
        <v>2</v>
      </c>
      <c r="P70" s="303">
        <v>4</v>
      </c>
      <c r="Q70" s="303">
        <v>2</v>
      </c>
      <c r="R70" s="304">
        <v>142</v>
      </c>
      <c r="S70" s="305">
        <v>360</v>
      </c>
      <c r="T70" s="364">
        <f t="shared" si="1"/>
        <v>0.39444444444444443</v>
      </c>
      <c r="U70" s="307">
        <v>3</v>
      </c>
      <c r="V70" s="308">
        <v>2</v>
      </c>
      <c r="W70" s="308">
        <v>2</v>
      </c>
      <c r="X70" s="308">
        <v>2</v>
      </c>
      <c r="Y70" s="308">
        <v>4</v>
      </c>
      <c r="Z70" s="308">
        <v>5</v>
      </c>
      <c r="AA70" s="308">
        <v>2</v>
      </c>
      <c r="AB70" s="308">
        <v>0</v>
      </c>
      <c r="AC70" s="308">
        <v>3</v>
      </c>
      <c r="AD70" s="308">
        <v>2</v>
      </c>
      <c r="AE70" s="308">
        <v>4</v>
      </c>
      <c r="AF70" s="308">
        <v>2</v>
      </c>
      <c r="AG70" s="309">
        <v>31</v>
      </c>
      <c r="AH70" s="310">
        <v>0</v>
      </c>
      <c r="AI70" s="311">
        <v>0</v>
      </c>
      <c r="AJ70" s="311">
        <v>0</v>
      </c>
      <c r="AK70" s="311">
        <v>0</v>
      </c>
      <c r="AL70" s="311">
        <v>0</v>
      </c>
      <c r="AM70" s="311">
        <v>0</v>
      </c>
      <c r="AN70" s="311">
        <v>0</v>
      </c>
      <c r="AO70" s="311">
        <v>0</v>
      </c>
      <c r="AP70" s="311">
        <v>0</v>
      </c>
      <c r="AQ70" s="311">
        <v>0</v>
      </c>
      <c r="AR70" s="311">
        <v>0</v>
      </c>
      <c r="AS70" s="311">
        <v>0</v>
      </c>
      <c r="AT70" s="312">
        <v>0</v>
      </c>
      <c r="AU70" s="313">
        <v>0</v>
      </c>
      <c r="AV70" s="363" t="s">
        <v>1391</v>
      </c>
    </row>
    <row r="71" spans="1:48">
      <c r="A71" s="298">
        <v>68</v>
      </c>
      <c r="B71" s="299"/>
      <c r="C71" s="300" t="s">
        <v>883</v>
      </c>
      <c r="D71" s="300" t="s">
        <v>223</v>
      </c>
      <c r="E71" s="301" t="s">
        <v>224</v>
      </c>
      <c r="F71" s="302">
        <v>2</v>
      </c>
      <c r="G71" s="303">
        <v>7</v>
      </c>
      <c r="H71" s="303">
        <v>5</v>
      </c>
      <c r="I71" s="303">
        <v>4</v>
      </c>
      <c r="J71" s="303">
        <v>4</v>
      </c>
      <c r="K71" s="303">
        <v>1</v>
      </c>
      <c r="L71" s="303">
        <v>2</v>
      </c>
      <c r="M71" s="303">
        <v>2</v>
      </c>
      <c r="N71" s="303">
        <v>3</v>
      </c>
      <c r="O71" s="303">
        <v>1</v>
      </c>
      <c r="P71" s="303">
        <v>3</v>
      </c>
      <c r="Q71" s="303">
        <v>0</v>
      </c>
      <c r="R71" s="304">
        <v>109.6</v>
      </c>
      <c r="S71" s="305">
        <v>400</v>
      </c>
      <c r="T71" s="364">
        <f t="shared" si="1"/>
        <v>0.27399999999999997</v>
      </c>
      <c r="U71" s="307">
        <v>2</v>
      </c>
      <c r="V71" s="308">
        <v>7</v>
      </c>
      <c r="W71" s="308">
        <v>5</v>
      </c>
      <c r="X71" s="308">
        <v>4</v>
      </c>
      <c r="Y71" s="308">
        <v>4</v>
      </c>
      <c r="Z71" s="308">
        <v>1</v>
      </c>
      <c r="AA71" s="308">
        <v>2</v>
      </c>
      <c r="AB71" s="308">
        <v>2</v>
      </c>
      <c r="AC71" s="308">
        <v>3</v>
      </c>
      <c r="AD71" s="308">
        <v>1</v>
      </c>
      <c r="AE71" s="308">
        <v>3</v>
      </c>
      <c r="AF71" s="308">
        <v>0</v>
      </c>
      <c r="AG71" s="309">
        <v>34</v>
      </c>
      <c r="AH71" s="310">
        <v>3</v>
      </c>
      <c r="AI71" s="311">
        <v>9</v>
      </c>
      <c r="AJ71" s="311">
        <v>3</v>
      </c>
      <c r="AK71" s="311">
        <v>0</v>
      </c>
      <c r="AL71" s="311">
        <v>3</v>
      </c>
      <c r="AM71" s="311">
        <v>0</v>
      </c>
      <c r="AN71" s="311">
        <v>2</v>
      </c>
      <c r="AO71" s="311">
        <v>2</v>
      </c>
      <c r="AP71" s="311">
        <v>5</v>
      </c>
      <c r="AQ71" s="311">
        <v>3</v>
      </c>
      <c r="AR71" s="311">
        <v>5</v>
      </c>
      <c r="AS71" s="311">
        <v>2</v>
      </c>
      <c r="AT71" s="312">
        <v>37</v>
      </c>
      <c r="AU71" s="313">
        <v>300</v>
      </c>
      <c r="AV71" s="363" t="s">
        <v>1386</v>
      </c>
    </row>
    <row r="72" spans="1:48">
      <c r="A72" s="298">
        <v>69</v>
      </c>
      <c r="B72" s="299"/>
      <c r="C72" s="300" t="s">
        <v>208</v>
      </c>
      <c r="D72" s="300" t="s">
        <v>209</v>
      </c>
      <c r="E72" s="301" t="s">
        <v>1252</v>
      </c>
      <c r="F72" s="302">
        <v>1</v>
      </c>
      <c r="G72" s="303">
        <v>1</v>
      </c>
      <c r="H72" s="303">
        <v>1</v>
      </c>
      <c r="I72" s="303">
        <v>0</v>
      </c>
      <c r="J72" s="303">
        <v>0</v>
      </c>
      <c r="K72" s="303">
        <v>0</v>
      </c>
      <c r="L72" s="303">
        <v>1</v>
      </c>
      <c r="M72" s="303">
        <v>0</v>
      </c>
      <c r="N72" s="303">
        <v>3</v>
      </c>
      <c r="O72" s="303">
        <v>4</v>
      </c>
      <c r="P72" s="303">
        <v>4</v>
      </c>
      <c r="Q72" s="303">
        <v>1</v>
      </c>
      <c r="R72" s="304">
        <v>81.5</v>
      </c>
      <c r="S72" s="305">
        <v>100</v>
      </c>
      <c r="T72" s="364">
        <f t="shared" si="1"/>
        <v>0.81499999999999995</v>
      </c>
      <c r="U72" s="307">
        <v>1</v>
      </c>
      <c r="V72" s="308">
        <v>1</v>
      </c>
      <c r="W72" s="308">
        <v>1</v>
      </c>
      <c r="X72" s="308">
        <v>0</v>
      </c>
      <c r="Y72" s="308">
        <v>0</v>
      </c>
      <c r="Z72" s="308">
        <v>0</v>
      </c>
      <c r="AA72" s="308">
        <v>1</v>
      </c>
      <c r="AB72" s="308">
        <v>0</v>
      </c>
      <c r="AC72" s="308">
        <v>3</v>
      </c>
      <c r="AD72" s="308">
        <v>4</v>
      </c>
      <c r="AE72" s="308">
        <v>4</v>
      </c>
      <c r="AF72" s="308">
        <v>1</v>
      </c>
      <c r="AG72" s="309">
        <v>16</v>
      </c>
      <c r="AH72" s="310">
        <v>0</v>
      </c>
      <c r="AI72" s="311">
        <v>0</v>
      </c>
      <c r="AJ72" s="311">
        <v>0</v>
      </c>
      <c r="AK72" s="311">
        <v>0</v>
      </c>
      <c r="AL72" s="311">
        <v>0</v>
      </c>
      <c r="AM72" s="311">
        <v>0</v>
      </c>
      <c r="AN72" s="311">
        <v>0</v>
      </c>
      <c r="AO72" s="311">
        <v>0</v>
      </c>
      <c r="AP72" s="311">
        <v>0</v>
      </c>
      <c r="AQ72" s="311">
        <v>0</v>
      </c>
      <c r="AR72" s="311">
        <v>0</v>
      </c>
      <c r="AS72" s="311">
        <v>0</v>
      </c>
      <c r="AT72" s="312">
        <v>0</v>
      </c>
      <c r="AU72" s="313">
        <v>10</v>
      </c>
      <c r="AV72" s="363" t="s">
        <v>1400</v>
      </c>
    </row>
    <row r="73" spans="1:48">
      <c r="A73" s="314">
        <v>70</v>
      </c>
      <c r="B73" s="315" t="s">
        <v>308</v>
      </c>
      <c r="C73" s="316" t="s">
        <v>1247</v>
      </c>
      <c r="D73" s="316" t="s">
        <v>1275</v>
      </c>
      <c r="E73" s="317" t="s">
        <v>1455</v>
      </c>
      <c r="F73" s="318">
        <v>4</v>
      </c>
      <c r="G73" s="319">
        <v>14</v>
      </c>
      <c r="H73" s="319">
        <v>2</v>
      </c>
      <c r="I73" s="319">
        <v>5</v>
      </c>
      <c r="J73" s="319">
        <v>6</v>
      </c>
      <c r="K73" s="319">
        <v>2</v>
      </c>
      <c r="L73" s="319">
        <v>0</v>
      </c>
      <c r="M73" s="319">
        <v>0</v>
      </c>
      <c r="N73" s="319">
        <v>0</v>
      </c>
      <c r="O73" s="319">
        <v>0</v>
      </c>
      <c r="P73" s="319">
        <v>0</v>
      </c>
      <c r="Q73" s="319">
        <v>0</v>
      </c>
      <c r="R73" s="320">
        <v>68.899999999999991</v>
      </c>
      <c r="S73" s="321">
        <v>100</v>
      </c>
      <c r="T73" s="365">
        <f t="shared" si="1"/>
        <v>0.68899999999999995</v>
      </c>
      <c r="U73" s="323">
        <v>4</v>
      </c>
      <c r="V73" s="324">
        <v>14</v>
      </c>
      <c r="W73" s="324">
        <v>2</v>
      </c>
      <c r="X73" s="324">
        <v>5</v>
      </c>
      <c r="Y73" s="324">
        <v>6</v>
      </c>
      <c r="Z73" s="324">
        <v>2</v>
      </c>
      <c r="AA73" s="324">
        <v>0</v>
      </c>
      <c r="AB73" s="324">
        <v>0</v>
      </c>
      <c r="AC73" s="324">
        <v>0</v>
      </c>
      <c r="AD73" s="324">
        <v>0</v>
      </c>
      <c r="AE73" s="324">
        <v>0</v>
      </c>
      <c r="AF73" s="324">
        <v>0</v>
      </c>
      <c r="AG73" s="325">
        <v>33</v>
      </c>
      <c r="AH73" s="326">
        <v>30</v>
      </c>
      <c r="AI73" s="327">
        <v>30</v>
      </c>
      <c r="AJ73" s="327">
        <v>35</v>
      </c>
      <c r="AK73" s="327">
        <v>42</v>
      </c>
      <c r="AL73" s="327">
        <v>32</v>
      </c>
      <c r="AM73" s="327">
        <v>40</v>
      </c>
      <c r="AN73" s="327">
        <v>0</v>
      </c>
      <c r="AO73" s="327">
        <v>0</v>
      </c>
      <c r="AP73" s="327">
        <v>0</v>
      </c>
      <c r="AQ73" s="327">
        <v>0</v>
      </c>
      <c r="AR73" s="327">
        <v>0</v>
      </c>
      <c r="AS73" s="327">
        <v>0</v>
      </c>
      <c r="AT73" s="328">
        <v>209</v>
      </c>
      <c r="AU73" s="329">
        <v>100</v>
      </c>
      <c r="AV73" s="363" t="s">
        <v>1356</v>
      </c>
    </row>
    <row r="74" spans="1:48">
      <c r="A74" s="298">
        <v>71</v>
      </c>
      <c r="B74" s="299"/>
      <c r="C74" s="300" t="s">
        <v>896</v>
      </c>
      <c r="D74" s="300" t="s">
        <v>230</v>
      </c>
      <c r="E74" s="301" t="s">
        <v>109</v>
      </c>
      <c r="F74" s="302">
        <v>0</v>
      </c>
      <c r="G74" s="303">
        <v>0</v>
      </c>
      <c r="H74" s="303">
        <v>0</v>
      </c>
      <c r="I74" s="303">
        <v>0</v>
      </c>
      <c r="J74" s="303">
        <v>0</v>
      </c>
      <c r="K74" s="303">
        <v>0</v>
      </c>
      <c r="L74" s="303">
        <v>0</v>
      </c>
      <c r="M74" s="303">
        <v>0</v>
      </c>
      <c r="N74" s="303">
        <v>1</v>
      </c>
      <c r="O74" s="303">
        <v>3</v>
      </c>
      <c r="P74" s="303">
        <v>4</v>
      </c>
      <c r="Q74" s="303">
        <v>4</v>
      </c>
      <c r="R74" s="304">
        <v>42.5</v>
      </c>
      <c r="S74" s="305">
        <v>300</v>
      </c>
      <c r="T74" s="364">
        <f t="shared" si="1"/>
        <v>0.14166666666666666</v>
      </c>
      <c r="U74" s="307">
        <v>0</v>
      </c>
      <c r="V74" s="308">
        <v>0</v>
      </c>
      <c r="W74" s="308">
        <v>0</v>
      </c>
      <c r="X74" s="308">
        <v>0</v>
      </c>
      <c r="Y74" s="308">
        <v>0</v>
      </c>
      <c r="Z74" s="308">
        <v>0</v>
      </c>
      <c r="AA74" s="308">
        <v>0</v>
      </c>
      <c r="AB74" s="308">
        <v>0</v>
      </c>
      <c r="AC74" s="308">
        <v>1</v>
      </c>
      <c r="AD74" s="308">
        <v>3</v>
      </c>
      <c r="AE74" s="308">
        <v>4</v>
      </c>
      <c r="AF74" s="308">
        <v>4</v>
      </c>
      <c r="AG74" s="309">
        <v>12</v>
      </c>
      <c r="AH74" s="310">
        <v>0</v>
      </c>
      <c r="AI74" s="311">
        <v>0</v>
      </c>
      <c r="AJ74" s="311">
        <v>0</v>
      </c>
      <c r="AK74" s="311">
        <v>0</v>
      </c>
      <c r="AL74" s="311">
        <v>0</v>
      </c>
      <c r="AM74" s="311">
        <v>0</v>
      </c>
      <c r="AN74" s="311">
        <v>0</v>
      </c>
      <c r="AO74" s="311">
        <v>0</v>
      </c>
      <c r="AP74" s="311">
        <v>0</v>
      </c>
      <c r="AQ74" s="311">
        <v>0</v>
      </c>
      <c r="AR74" s="311">
        <v>0</v>
      </c>
      <c r="AS74" s="311">
        <v>0</v>
      </c>
      <c r="AT74" s="312">
        <v>0</v>
      </c>
      <c r="AU74" s="313">
        <v>0</v>
      </c>
      <c r="AV74" s="363" t="s">
        <v>1390</v>
      </c>
    </row>
    <row r="75" spans="1:48">
      <c r="A75" s="298">
        <v>72</v>
      </c>
      <c r="B75" s="299"/>
      <c r="C75" s="300" t="s">
        <v>898</v>
      </c>
      <c r="D75" s="300" t="s">
        <v>1292</v>
      </c>
      <c r="E75" s="301" t="s">
        <v>109</v>
      </c>
      <c r="F75" s="302">
        <v>1</v>
      </c>
      <c r="G75" s="303">
        <v>4</v>
      </c>
      <c r="H75" s="303">
        <v>0</v>
      </c>
      <c r="I75" s="303">
        <v>0</v>
      </c>
      <c r="J75" s="303">
        <v>2</v>
      </c>
      <c r="K75" s="303">
        <v>1</v>
      </c>
      <c r="L75" s="303">
        <v>0</v>
      </c>
      <c r="M75" s="303">
        <v>0</v>
      </c>
      <c r="N75" s="303">
        <v>1</v>
      </c>
      <c r="O75" s="303">
        <v>0</v>
      </c>
      <c r="P75" s="303">
        <v>0</v>
      </c>
      <c r="Q75" s="303">
        <v>0</v>
      </c>
      <c r="R75" s="304">
        <v>25.200000000000003</v>
      </c>
      <c r="S75" s="305">
        <v>120</v>
      </c>
      <c r="T75" s="364">
        <f t="shared" si="1"/>
        <v>0.21000000000000002</v>
      </c>
      <c r="U75" s="307">
        <v>1</v>
      </c>
      <c r="V75" s="308">
        <v>4</v>
      </c>
      <c r="W75" s="308">
        <v>0</v>
      </c>
      <c r="X75" s="308">
        <v>0</v>
      </c>
      <c r="Y75" s="308">
        <v>2</v>
      </c>
      <c r="Z75" s="308">
        <v>1</v>
      </c>
      <c r="AA75" s="308">
        <v>0</v>
      </c>
      <c r="AB75" s="308">
        <v>0</v>
      </c>
      <c r="AC75" s="308">
        <v>1</v>
      </c>
      <c r="AD75" s="308">
        <v>0</v>
      </c>
      <c r="AE75" s="308">
        <v>0</v>
      </c>
      <c r="AF75" s="308">
        <v>0</v>
      </c>
      <c r="AG75" s="309">
        <v>9</v>
      </c>
      <c r="AH75" s="310">
        <v>0</v>
      </c>
      <c r="AI75" s="311">
        <v>0</v>
      </c>
      <c r="AJ75" s="311">
        <v>0</v>
      </c>
      <c r="AK75" s="311">
        <v>0</v>
      </c>
      <c r="AL75" s="311">
        <v>0</v>
      </c>
      <c r="AM75" s="311">
        <v>0</v>
      </c>
      <c r="AN75" s="311">
        <v>0</v>
      </c>
      <c r="AO75" s="311">
        <v>0</v>
      </c>
      <c r="AP75" s="311">
        <v>0</v>
      </c>
      <c r="AQ75" s="311">
        <v>0</v>
      </c>
      <c r="AR75" s="311">
        <v>0</v>
      </c>
      <c r="AS75" s="311">
        <v>0</v>
      </c>
      <c r="AT75" s="312">
        <v>0</v>
      </c>
      <c r="AU75" s="313">
        <v>0</v>
      </c>
      <c r="AV75" s="363" t="s">
        <v>1399</v>
      </c>
    </row>
    <row r="76" spans="1:48">
      <c r="A76" s="298">
        <v>73</v>
      </c>
      <c r="B76" s="299"/>
      <c r="C76" s="300" t="s">
        <v>902</v>
      </c>
      <c r="D76" s="300" t="s">
        <v>264</v>
      </c>
      <c r="E76" s="301" t="s">
        <v>218</v>
      </c>
      <c r="F76" s="302">
        <v>0</v>
      </c>
      <c r="G76" s="303">
        <v>0</v>
      </c>
      <c r="H76" s="303">
        <v>0</v>
      </c>
      <c r="I76" s="303">
        <v>1</v>
      </c>
      <c r="J76" s="303">
        <v>1</v>
      </c>
      <c r="K76" s="303">
        <v>0</v>
      </c>
      <c r="L76" s="303">
        <v>0</v>
      </c>
      <c r="M76" s="303">
        <v>1</v>
      </c>
      <c r="N76" s="303">
        <v>0</v>
      </c>
      <c r="O76" s="303">
        <v>0</v>
      </c>
      <c r="P76" s="303">
        <v>0</v>
      </c>
      <c r="Q76" s="303">
        <v>0</v>
      </c>
      <c r="R76" s="304">
        <v>23</v>
      </c>
      <c r="S76" s="305">
        <v>360</v>
      </c>
      <c r="T76" s="364">
        <f t="shared" si="1"/>
        <v>6.3888888888888884E-2</v>
      </c>
      <c r="U76" s="307">
        <v>0</v>
      </c>
      <c r="V76" s="308">
        <v>0</v>
      </c>
      <c r="W76" s="308">
        <v>0</v>
      </c>
      <c r="X76" s="308">
        <v>1</v>
      </c>
      <c r="Y76" s="308">
        <v>1</v>
      </c>
      <c r="Z76" s="308">
        <v>0</v>
      </c>
      <c r="AA76" s="308">
        <v>0</v>
      </c>
      <c r="AB76" s="308">
        <v>1</v>
      </c>
      <c r="AC76" s="308">
        <v>0</v>
      </c>
      <c r="AD76" s="308">
        <v>0</v>
      </c>
      <c r="AE76" s="308">
        <v>0</v>
      </c>
      <c r="AF76" s="308">
        <v>0</v>
      </c>
      <c r="AG76" s="309">
        <v>3</v>
      </c>
      <c r="AH76" s="310">
        <v>0</v>
      </c>
      <c r="AI76" s="311">
        <v>0</v>
      </c>
      <c r="AJ76" s="311">
        <v>0</v>
      </c>
      <c r="AK76" s="311">
        <v>0</v>
      </c>
      <c r="AL76" s="311">
        <v>0</v>
      </c>
      <c r="AM76" s="311">
        <v>0</v>
      </c>
      <c r="AN76" s="311">
        <v>0</v>
      </c>
      <c r="AO76" s="311">
        <v>0</v>
      </c>
      <c r="AP76" s="311">
        <v>0</v>
      </c>
      <c r="AQ76" s="311">
        <v>0</v>
      </c>
      <c r="AR76" s="311">
        <v>0</v>
      </c>
      <c r="AS76" s="311">
        <v>0</v>
      </c>
      <c r="AT76" s="312">
        <v>0</v>
      </c>
      <c r="AU76" s="313">
        <v>0</v>
      </c>
      <c r="AV76" s="363" t="s">
        <v>1398</v>
      </c>
    </row>
    <row r="77" spans="1:48">
      <c r="A77" s="298">
        <v>74</v>
      </c>
      <c r="B77" s="299"/>
      <c r="C77" s="300" t="s">
        <v>831</v>
      </c>
      <c r="D77" s="300" t="s">
        <v>252</v>
      </c>
      <c r="E77" s="301" t="s">
        <v>285</v>
      </c>
      <c r="F77" s="302">
        <v>1</v>
      </c>
      <c r="G77" s="303">
        <v>0</v>
      </c>
      <c r="H77" s="303">
        <v>0</v>
      </c>
      <c r="I77" s="303">
        <v>1</v>
      </c>
      <c r="J77" s="303">
        <v>0</v>
      </c>
      <c r="K77" s="303">
        <v>0</v>
      </c>
      <c r="L77" s="303">
        <v>1</v>
      </c>
      <c r="M77" s="303">
        <v>0</v>
      </c>
      <c r="N77" s="303">
        <v>0</v>
      </c>
      <c r="O77" s="303">
        <v>0</v>
      </c>
      <c r="P77" s="303">
        <v>1</v>
      </c>
      <c r="Q77" s="303">
        <v>0</v>
      </c>
      <c r="R77" s="304">
        <v>3.5</v>
      </c>
      <c r="S77" s="305">
        <v>100</v>
      </c>
      <c r="T77" s="364">
        <f t="shared" si="1"/>
        <v>3.5000000000000003E-2</v>
      </c>
      <c r="U77" s="307">
        <v>1</v>
      </c>
      <c r="V77" s="308">
        <v>0</v>
      </c>
      <c r="W77" s="308">
        <v>0</v>
      </c>
      <c r="X77" s="308">
        <v>1</v>
      </c>
      <c r="Y77" s="308">
        <v>0</v>
      </c>
      <c r="Z77" s="308">
        <v>0</v>
      </c>
      <c r="AA77" s="308">
        <v>1</v>
      </c>
      <c r="AB77" s="308">
        <v>0</v>
      </c>
      <c r="AC77" s="308">
        <v>0</v>
      </c>
      <c r="AD77" s="308">
        <v>0</v>
      </c>
      <c r="AE77" s="308">
        <v>1</v>
      </c>
      <c r="AF77" s="308">
        <v>0</v>
      </c>
      <c r="AG77" s="309">
        <v>4</v>
      </c>
      <c r="AH77" s="310">
        <v>0</v>
      </c>
      <c r="AI77" s="311">
        <v>0</v>
      </c>
      <c r="AJ77" s="311">
        <v>0</v>
      </c>
      <c r="AK77" s="311">
        <v>0</v>
      </c>
      <c r="AL77" s="311">
        <v>0</v>
      </c>
      <c r="AM77" s="311">
        <v>0</v>
      </c>
      <c r="AN77" s="311">
        <v>0</v>
      </c>
      <c r="AO77" s="311">
        <v>0</v>
      </c>
      <c r="AP77" s="311">
        <v>0</v>
      </c>
      <c r="AQ77" s="311">
        <v>0</v>
      </c>
      <c r="AR77" s="311">
        <v>0</v>
      </c>
      <c r="AS77" s="311">
        <v>0</v>
      </c>
      <c r="AT77" s="312">
        <v>0</v>
      </c>
      <c r="AU77" s="313">
        <v>0</v>
      </c>
      <c r="AV77" s="363" t="s">
        <v>1407</v>
      </c>
    </row>
    <row r="78" spans="1:48">
      <c r="A78" s="298">
        <v>75</v>
      </c>
      <c r="B78" s="299"/>
      <c r="C78" s="300" t="s">
        <v>892</v>
      </c>
      <c r="D78" s="300" t="s">
        <v>245</v>
      </c>
      <c r="E78" s="301" t="s">
        <v>109</v>
      </c>
      <c r="F78" s="302">
        <v>0</v>
      </c>
      <c r="G78" s="303">
        <v>0</v>
      </c>
      <c r="H78" s="303">
        <v>0</v>
      </c>
      <c r="I78" s="303">
        <v>0</v>
      </c>
      <c r="J78" s="303">
        <v>1</v>
      </c>
      <c r="K78" s="303">
        <v>0</v>
      </c>
      <c r="L78" s="303">
        <v>0</v>
      </c>
      <c r="M78" s="303">
        <v>0</v>
      </c>
      <c r="N78" s="303">
        <v>0</v>
      </c>
      <c r="O78" s="303">
        <v>0</v>
      </c>
      <c r="P78" s="303">
        <v>0</v>
      </c>
      <c r="Q78" s="303">
        <v>0</v>
      </c>
      <c r="R78" s="304">
        <v>3</v>
      </c>
      <c r="S78" s="305">
        <v>60</v>
      </c>
      <c r="T78" s="364">
        <f t="shared" si="1"/>
        <v>0.05</v>
      </c>
      <c r="U78" s="307">
        <v>0</v>
      </c>
      <c r="V78" s="308">
        <v>0</v>
      </c>
      <c r="W78" s="308">
        <v>0</v>
      </c>
      <c r="X78" s="308">
        <v>0</v>
      </c>
      <c r="Y78" s="308">
        <v>1</v>
      </c>
      <c r="Z78" s="308">
        <v>0</v>
      </c>
      <c r="AA78" s="308">
        <v>0</v>
      </c>
      <c r="AB78" s="308">
        <v>0</v>
      </c>
      <c r="AC78" s="308">
        <v>0</v>
      </c>
      <c r="AD78" s="308">
        <v>0</v>
      </c>
      <c r="AE78" s="308">
        <v>0</v>
      </c>
      <c r="AF78" s="308">
        <v>0</v>
      </c>
      <c r="AG78" s="309">
        <v>1</v>
      </c>
      <c r="AH78" s="310">
        <v>20</v>
      </c>
      <c r="AI78" s="311">
        <v>25</v>
      </c>
      <c r="AJ78" s="311">
        <v>40</v>
      </c>
      <c r="AK78" s="311">
        <v>20</v>
      </c>
      <c r="AL78" s="311">
        <v>20</v>
      </c>
      <c r="AM78" s="311">
        <v>20</v>
      </c>
      <c r="AN78" s="311">
        <v>20</v>
      </c>
      <c r="AO78" s="311">
        <v>24</v>
      </c>
      <c r="AP78" s="311">
        <v>20</v>
      </c>
      <c r="AQ78" s="311">
        <v>30</v>
      </c>
      <c r="AR78" s="311">
        <v>20</v>
      </c>
      <c r="AS78" s="311">
        <v>20</v>
      </c>
      <c r="AT78" s="312">
        <v>279</v>
      </c>
      <c r="AU78" s="313">
        <v>600</v>
      </c>
      <c r="AV78" s="363" t="s">
        <v>1403</v>
      </c>
    </row>
    <row r="79" spans="1:48">
      <c r="A79" s="298">
        <v>76</v>
      </c>
      <c r="B79" s="299"/>
      <c r="C79" s="300" t="s">
        <v>859</v>
      </c>
      <c r="D79" s="300" t="s">
        <v>294</v>
      </c>
      <c r="E79" s="301" t="s">
        <v>109</v>
      </c>
      <c r="F79" s="302">
        <v>0</v>
      </c>
      <c r="G79" s="303">
        <v>0</v>
      </c>
      <c r="H79" s="303">
        <v>0</v>
      </c>
      <c r="I79" s="303">
        <v>0</v>
      </c>
      <c r="J79" s="303">
        <v>0</v>
      </c>
      <c r="K79" s="303">
        <v>0</v>
      </c>
      <c r="L79" s="303">
        <v>0</v>
      </c>
      <c r="M79" s="303">
        <v>0</v>
      </c>
      <c r="N79" s="303">
        <v>0</v>
      </c>
      <c r="O79" s="303">
        <v>0</v>
      </c>
      <c r="P79" s="303">
        <v>0</v>
      </c>
      <c r="Q79" s="303">
        <v>0</v>
      </c>
      <c r="R79" s="304">
        <v>0</v>
      </c>
      <c r="S79" s="305">
        <v>500</v>
      </c>
      <c r="T79" s="364">
        <f t="shared" si="1"/>
        <v>0</v>
      </c>
      <c r="U79" s="307">
        <v>0</v>
      </c>
      <c r="V79" s="308">
        <v>0</v>
      </c>
      <c r="W79" s="308">
        <v>0</v>
      </c>
      <c r="X79" s="308">
        <v>0</v>
      </c>
      <c r="Y79" s="308">
        <v>0</v>
      </c>
      <c r="Z79" s="308">
        <v>0</v>
      </c>
      <c r="AA79" s="308">
        <v>0</v>
      </c>
      <c r="AB79" s="308">
        <v>0</v>
      </c>
      <c r="AC79" s="308">
        <v>0</v>
      </c>
      <c r="AD79" s="308">
        <v>0</v>
      </c>
      <c r="AE79" s="308">
        <v>0</v>
      </c>
      <c r="AF79" s="308">
        <v>0</v>
      </c>
      <c r="AG79" s="309">
        <v>0</v>
      </c>
      <c r="AH79" s="310">
        <v>0</v>
      </c>
      <c r="AI79" s="311">
        <v>0</v>
      </c>
      <c r="AJ79" s="311">
        <v>0</v>
      </c>
      <c r="AK79" s="311">
        <v>0</v>
      </c>
      <c r="AL79" s="311">
        <v>0</v>
      </c>
      <c r="AM79" s="311">
        <v>0</v>
      </c>
      <c r="AN79" s="311">
        <v>0</v>
      </c>
      <c r="AO79" s="311">
        <v>0</v>
      </c>
      <c r="AP79" s="311">
        <v>0</v>
      </c>
      <c r="AQ79" s="311">
        <v>0</v>
      </c>
      <c r="AR79" s="311">
        <v>0</v>
      </c>
      <c r="AS79" s="311">
        <v>0</v>
      </c>
      <c r="AT79" s="312">
        <v>0</v>
      </c>
      <c r="AU79" s="313">
        <v>0</v>
      </c>
      <c r="AV79" s="363" t="s">
        <v>1405</v>
      </c>
    </row>
    <row r="80" spans="1:48">
      <c r="A80" s="298"/>
      <c r="B80" s="299"/>
      <c r="C80" s="300"/>
      <c r="D80" s="300"/>
      <c r="E80" s="301"/>
      <c r="F80" s="302"/>
      <c r="G80" s="303"/>
      <c r="H80" s="303"/>
      <c r="I80" s="303"/>
      <c r="J80" s="303"/>
      <c r="K80" s="303"/>
      <c r="L80" s="303"/>
      <c r="M80" s="303"/>
      <c r="N80" s="303"/>
      <c r="O80" s="303"/>
      <c r="P80" s="303"/>
      <c r="Q80" s="303"/>
      <c r="R80" s="304"/>
      <c r="S80" s="305"/>
      <c r="T80" s="364"/>
      <c r="U80" s="307"/>
      <c r="V80" s="308"/>
      <c r="W80" s="308"/>
      <c r="X80" s="308"/>
      <c r="Y80" s="308"/>
      <c r="Z80" s="308"/>
      <c r="AA80" s="308"/>
      <c r="AB80" s="308"/>
      <c r="AC80" s="308"/>
      <c r="AD80" s="308"/>
      <c r="AE80" s="308"/>
      <c r="AF80" s="308"/>
      <c r="AG80" s="309"/>
      <c r="AH80" s="310"/>
      <c r="AI80" s="311"/>
      <c r="AJ80" s="311"/>
      <c r="AK80" s="311"/>
      <c r="AL80" s="311"/>
      <c r="AM80" s="311"/>
      <c r="AN80" s="311"/>
      <c r="AO80" s="311"/>
      <c r="AP80" s="311"/>
      <c r="AQ80" s="311"/>
      <c r="AR80" s="311"/>
      <c r="AS80" s="311"/>
      <c r="AT80" s="312"/>
      <c r="AU80" s="313"/>
      <c r="AV80" s="363"/>
    </row>
    <row r="81" spans="1:48">
      <c r="A81" s="298"/>
      <c r="B81" s="299"/>
      <c r="C81" s="300"/>
      <c r="D81" s="300"/>
      <c r="E81" s="301"/>
      <c r="F81" s="302"/>
      <c r="G81" s="303"/>
      <c r="H81" s="303"/>
      <c r="I81" s="303"/>
      <c r="J81" s="303"/>
      <c r="K81" s="303"/>
      <c r="L81" s="303"/>
      <c r="M81" s="303"/>
      <c r="N81" s="303"/>
      <c r="O81" s="303"/>
      <c r="P81" s="303"/>
      <c r="Q81" s="303"/>
      <c r="R81" s="304"/>
      <c r="S81" s="305"/>
      <c r="T81" s="364"/>
      <c r="U81" s="307"/>
      <c r="V81" s="308"/>
      <c r="W81" s="308"/>
      <c r="X81" s="308"/>
      <c r="Y81" s="308"/>
      <c r="Z81" s="308"/>
      <c r="AA81" s="308"/>
      <c r="AB81" s="308"/>
      <c r="AC81" s="308"/>
      <c r="AD81" s="308"/>
      <c r="AE81" s="308"/>
      <c r="AF81" s="308"/>
      <c r="AG81" s="309"/>
      <c r="AH81" s="310"/>
      <c r="AI81" s="311"/>
      <c r="AJ81" s="311"/>
      <c r="AK81" s="311"/>
      <c r="AL81" s="311"/>
      <c r="AM81" s="311"/>
      <c r="AN81" s="311"/>
      <c r="AO81" s="311"/>
      <c r="AP81" s="311"/>
      <c r="AQ81" s="311"/>
      <c r="AR81" s="311"/>
      <c r="AS81" s="311"/>
      <c r="AT81" s="312"/>
      <c r="AU81" s="313"/>
      <c r="AV81" s="363"/>
    </row>
    <row r="82" spans="1:48">
      <c r="A82" s="298"/>
      <c r="B82" s="299"/>
      <c r="C82" s="300"/>
      <c r="D82" s="300"/>
      <c r="E82" s="301"/>
      <c r="F82" s="302"/>
      <c r="G82" s="303"/>
      <c r="H82" s="303"/>
      <c r="I82" s="303"/>
      <c r="J82" s="303"/>
      <c r="K82" s="303"/>
      <c r="L82" s="303"/>
      <c r="M82" s="303"/>
      <c r="N82" s="303"/>
      <c r="O82" s="303"/>
      <c r="P82" s="303"/>
      <c r="Q82" s="303"/>
      <c r="R82" s="304"/>
      <c r="S82" s="305"/>
      <c r="T82" s="364"/>
      <c r="U82" s="307"/>
      <c r="V82" s="308"/>
      <c r="W82" s="308"/>
      <c r="X82" s="308"/>
      <c r="Y82" s="308"/>
      <c r="Z82" s="308"/>
      <c r="AA82" s="308"/>
      <c r="AB82" s="308"/>
      <c r="AC82" s="308"/>
      <c r="AD82" s="308"/>
      <c r="AE82" s="308"/>
      <c r="AF82" s="308"/>
      <c r="AG82" s="309"/>
      <c r="AH82" s="310"/>
      <c r="AI82" s="311"/>
      <c r="AJ82" s="311"/>
      <c r="AK82" s="311"/>
      <c r="AL82" s="311"/>
      <c r="AM82" s="311"/>
      <c r="AN82" s="311"/>
      <c r="AO82" s="311"/>
      <c r="AP82" s="311"/>
      <c r="AQ82" s="311"/>
      <c r="AR82" s="311"/>
      <c r="AS82" s="311"/>
      <c r="AT82" s="312"/>
      <c r="AU82" s="313"/>
      <c r="AV82" s="363"/>
    </row>
    <row r="83" spans="1:48">
      <c r="A83" s="314"/>
      <c r="B83" s="315"/>
      <c r="C83" s="316"/>
      <c r="D83" s="316"/>
      <c r="E83" s="317"/>
      <c r="F83" s="318"/>
      <c r="G83" s="319"/>
      <c r="H83" s="319"/>
      <c r="I83" s="319"/>
      <c r="J83" s="319"/>
      <c r="K83" s="319"/>
      <c r="L83" s="319"/>
      <c r="M83" s="319"/>
      <c r="N83" s="319"/>
      <c r="O83" s="319"/>
      <c r="P83" s="319"/>
      <c r="Q83" s="319"/>
      <c r="R83" s="320"/>
      <c r="S83" s="321"/>
      <c r="T83" s="365"/>
      <c r="U83" s="323"/>
      <c r="V83" s="324"/>
      <c r="W83" s="324"/>
      <c r="X83" s="324"/>
      <c r="Y83" s="324"/>
      <c r="Z83" s="324"/>
      <c r="AA83" s="324"/>
      <c r="AB83" s="324"/>
      <c r="AC83" s="324"/>
      <c r="AD83" s="324"/>
      <c r="AE83" s="324"/>
      <c r="AF83" s="324"/>
      <c r="AG83" s="325"/>
      <c r="AH83" s="326"/>
      <c r="AI83" s="327"/>
      <c r="AJ83" s="327"/>
      <c r="AK83" s="327"/>
      <c r="AL83" s="327"/>
      <c r="AM83" s="327"/>
      <c r="AN83" s="327"/>
      <c r="AO83" s="327"/>
      <c r="AP83" s="327"/>
      <c r="AQ83" s="327"/>
      <c r="AR83" s="327"/>
      <c r="AS83" s="327"/>
      <c r="AT83" s="328"/>
      <c r="AU83" s="329"/>
      <c r="AV83" s="363"/>
    </row>
    <row r="84" spans="1:48" hidden="1">
      <c r="A84" s="298"/>
      <c r="B84" s="299"/>
      <c r="C84" s="300"/>
      <c r="D84" s="300"/>
      <c r="E84" s="301"/>
      <c r="F84" s="302"/>
      <c r="G84" s="303"/>
      <c r="H84" s="303"/>
      <c r="I84" s="303"/>
      <c r="J84" s="303"/>
      <c r="K84" s="303"/>
      <c r="L84" s="303"/>
      <c r="M84" s="303"/>
      <c r="N84" s="303"/>
      <c r="O84" s="303"/>
      <c r="P84" s="303"/>
      <c r="Q84" s="303"/>
      <c r="R84" s="304"/>
      <c r="S84" s="305"/>
      <c r="T84" s="364"/>
      <c r="U84" s="307"/>
      <c r="V84" s="308"/>
      <c r="W84" s="308"/>
      <c r="X84" s="308"/>
      <c r="Y84" s="308"/>
      <c r="Z84" s="308"/>
      <c r="AA84" s="308"/>
      <c r="AB84" s="308"/>
      <c r="AC84" s="308"/>
      <c r="AD84" s="308"/>
      <c r="AE84" s="308"/>
      <c r="AF84" s="308"/>
      <c r="AG84" s="309"/>
      <c r="AH84" s="310"/>
      <c r="AI84" s="311"/>
      <c r="AJ84" s="311"/>
      <c r="AK84" s="311"/>
      <c r="AL84" s="311"/>
      <c r="AM84" s="311"/>
      <c r="AN84" s="311"/>
      <c r="AO84" s="311"/>
      <c r="AP84" s="311"/>
      <c r="AQ84" s="311"/>
      <c r="AR84" s="311"/>
      <c r="AS84" s="311"/>
      <c r="AT84" s="312"/>
      <c r="AU84" s="313"/>
      <c r="AV84" s="363"/>
    </row>
    <row r="85" spans="1:48" hidden="1">
      <c r="A85" s="298"/>
      <c r="B85" s="299"/>
      <c r="C85" s="300"/>
      <c r="D85" s="300"/>
      <c r="E85" s="301"/>
      <c r="F85" s="302"/>
      <c r="G85" s="303"/>
      <c r="H85" s="303"/>
      <c r="I85" s="303"/>
      <c r="J85" s="303"/>
      <c r="K85" s="303"/>
      <c r="L85" s="303"/>
      <c r="M85" s="303"/>
      <c r="N85" s="303"/>
      <c r="O85" s="303"/>
      <c r="P85" s="303"/>
      <c r="Q85" s="303"/>
      <c r="R85" s="304"/>
      <c r="S85" s="305"/>
      <c r="T85" s="364"/>
      <c r="U85" s="307"/>
      <c r="V85" s="308"/>
      <c r="W85" s="308"/>
      <c r="X85" s="308"/>
      <c r="Y85" s="308"/>
      <c r="Z85" s="308"/>
      <c r="AA85" s="308"/>
      <c r="AB85" s="308"/>
      <c r="AC85" s="308"/>
      <c r="AD85" s="308"/>
      <c r="AE85" s="308"/>
      <c r="AF85" s="308"/>
      <c r="AG85" s="309"/>
      <c r="AH85" s="310"/>
      <c r="AI85" s="311"/>
      <c r="AJ85" s="311"/>
      <c r="AK85" s="311"/>
      <c r="AL85" s="311"/>
      <c r="AM85" s="311"/>
      <c r="AN85" s="311"/>
      <c r="AO85" s="311"/>
      <c r="AP85" s="311"/>
      <c r="AQ85" s="311"/>
      <c r="AR85" s="311"/>
      <c r="AS85" s="311"/>
      <c r="AT85" s="312"/>
      <c r="AU85" s="313"/>
      <c r="AV85" s="363"/>
    </row>
    <row r="86" spans="1:48" hidden="1">
      <c r="A86" s="298"/>
      <c r="B86" s="299"/>
      <c r="C86" s="300"/>
      <c r="D86" s="300"/>
      <c r="E86" s="301"/>
      <c r="F86" s="302"/>
      <c r="G86" s="303"/>
      <c r="H86" s="303"/>
      <c r="I86" s="303"/>
      <c r="J86" s="303"/>
      <c r="K86" s="303"/>
      <c r="L86" s="303"/>
      <c r="M86" s="303"/>
      <c r="N86" s="303"/>
      <c r="O86" s="303"/>
      <c r="P86" s="303"/>
      <c r="Q86" s="303"/>
      <c r="R86" s="304"/>
      <c r="S86" s="305"/>
      <c r="T86" s="364"/>
      <c r="U86" s="307"/>
      <c r="V86" s="308"/>
      <c r="W86" s="308"/>
      <c r="X86" s="308"/>
      <c r="Y86" s="308"/>
      <c r="Z86" s="308"/>
      <c r="AA86" s="308"/>
      <c r="AB86" s="308"/>
      <c r="AC86" s="308"/>
      <c r="AD86" s="308"/>
      <c r="AE86" s="308"/>
      <c r="AF86" s="308"/>
      <c r="AG86" s="309"/>
      <c r="AH86" s="310"/>
      <c r="AI86" s="311"/>
      <c r="AJ86" s="311"/>
      <c r="AK86" s="311"/>
      <c r="AL86" s="311"/>
      <c r="AM86" s="311"/>
      <c r="AN86" s="311"/>
      <c r="AO86" s="311"/>
      <c r="AP86" s="311"/>
      <c r="AQ86" s="311"/>
      <c r="AR86" s="311"/>
      <c r="AS86" s="311"/>
      <c r="AT86" s="312"/>
      <c r="AU86" s="313"/>
      <c r="AV86" s="363"/>
    </row>
    <row r="87" spans="1:48" hidden="1">
      <c r="A87" s="298"/>
      <c r="B87" s="299"/>
      <c r="C87" s="300"/>
      <c r="D87" s="300"/>
      <c r="E87" s="301"/>
      <c r="F87" s="302"/>
      <c r="G87" s="303"/>
      <c r="H87" s="303"/>
      <c r="I87" s="303"/>
      <c r="J87" s="303"/>
      <c r="K87" s="303"/>
      <c r="L87" s="303"/>
      <c r="M87" s="303"/>
      <c r="N87" s="303"/>
      <c r="O87" s="303"/>
      <c r="P87" s="303"/>
      <c r="Q87" s="303"/>
      <c r="R87" s="304"/>
      <c r="S87" s="305"/>
      <c r="T87" s="364"/>
      <c r="U87" s="307"/>
      <c r="V87" s="308"/>
      <c r="W87" s="308"/>
      <c r="X87" s="308"/>
      <c r="Y87" s="308"/>
      <c r="Z87" s="308"/>
      <c r="AA87" s="308"/>
      <c r="AB87" s="308"/>
      <c r="AC87" s="308"/>
      <c r="AD87" s="308"/>
      <c r="AE87" s="308"/>
      <c r="AF87" s="308"/>
      <c r="AG87" s="309"/>
      <c r="AH87" s="310"/>
      <c r="AI87" s="311"/>
      <c r="AJ87" s="311"/>
      <c r="AK87" s="311"/>
      <c r="AL87" s="311"/>
      <c r="AM87" s="311"/>
      <c r="AN87" s="311"/>
      <c r="AO87" s="311"/>
      <c r="AP87" s="311"/>
      <c r="AQ87" s="311"/>
      <c r="AR87" s="311"/>
      <c r="AS87" s="311"/>
      <c r="AT87" s="312"/>
      <c r="AU87" s="313"/>
      <c r="AV87" s="363"/>
    </row>
    <row r="88" spans="1:48" hidden="1">
      <c r="A88" s="298"/>
      <c r="B88" s="299"/>
      <c r="C88" s="300"/>
      <c r="D88" s="300"/>
      <c r="E88" s="301"/>
      <c r="F88" s="302"/>
      <c r="G88" s="303"/>
      <c r="H88" s="303"/>
      <c r="I88" s="303"/>
      <c r="J88" s="303"/>
      <c r="K88" s="303"/>
      <c r="L88" s="303"/>
      <c r="M88" s="303"/>
      <c r="N88" s="303"/>
      <c r="O88" s="303"/>
      <c r="P88" s="303"/>
      <c r="Q88" s="303"/>
      <c r="R88" s="304"/>
      <c r="S88" s="305"/>
      <c r="T88" s="364"/>
      <c r="U88" s="307"/>
      <c r="V88" s="308"/>
      <c r="W88" s="308"/>
      <c r="X88" s="308"/>
      <c r="Y88" s="308"/>
      <c r="Z88" s="308"/>
      <c r="AA88" s="308"/>
      <c r="AB88" s="308"/>
      <c r="AC88" s="308"/>
      <c r="AD88" s="308"/>
      <c r="AE88" s="308"/>
      <c r="AF88" s="308"/>
      <c r="AG88" s="309"/>
      <c r="AH88" s="310"/>
      <c r="AI88" s="311"/>
      <c r="AJ88" s="311"/>
      <c r="AK88" s="311"/>
      <c r="AL88" s="311"/>
      <c r="AM88" s="311"/>
      <c r="AN88" s="311"/>
      <c r="AO88" s="311"/>
      <c r="AP88" s="311"/>
      <c r="AQ88" s="311"/>
      <c r="AR88" s="311"/>
      <c r="AS88" s="311"/>
      <c r="AT88" s="312"/>
      <c r="AU88" s="313"/>
      <c r="AV88" s="363"/>
    </row>
    <row r="89" spans="1:48" hidden="1">
      <c r="A89" s="298"/>
      <c r="B89" s="299"/>
      <c r="C89" s="300"/>
      <c r="D89" s="300"/>
      <c r="E89" s="301"/>
      <c r="F89" s="302"/>
      <c r="G89" s="303"/>
      <c r="H89" s="303"/>
      <c r="I89" s="303"/>
      <c r="J89" s="303"/>
      <c r="K89" s="303"/>
      <c r="L89" s="303"/>
      <c r="M89" s="303"/>
      <c r="N89" s="303"/>
      <c r="O89" s="303"/>
      <c r="P89" s="303"/>
      <c r="Q89" s="303"/>
      <c r="R89" s="304"/>
      <c r="S89" s="305"/>
      <c r="T89" s="364"/>
      <c r="U89" s="307"/>
      <c r="V89" s="308"/>
      <c r="W89" s="308"/>
      <c r="X89" s="308"/>
      <c r="Y89" s="308"/>
      <c r="Z89" s="308"/>
      <c r="AA89" s="308"/>
      <c r="AB89" s="308"/>
      <c r="AC89" s="308"/>
      <c r="AD89" s="308"/>
      <c r="AE89" s="308"/>
      <c r="AF89" s="308"/>
      <c r="AG89" s="309"/>
      <c r="AH89" s="310"/>
      <c r="AI89" s="311"/>
      <c r="AJ89" s="311"/>
      <c r="AK89" s="311"/>
      <c r="AL89" s="311"/>
      <c r="AM89" s="311"/>
      <c r="AN89" s="311"/>
      <c r="AO89" s="311"/>
      <c r="AP89" s="311"/>
      <c r="AQ89" s="311"/>
      <c r="AR89" s="311"/>
      <c r="AS89" s="311"/>
      <c r="AT89" s="312"/>
      <c r="AU89" s="313"/>
      <c r="AV89" s="363"/>
    </row>
    <row r="90" spans="1:48" hidden="1">
      <c r="A90" s="298"/>
      <c r="B90" s="299"/>
      <c r="C90" s="300"/>
      <c r="D90" s="300"/>
      <c r="E90" s="301"/>
      <c r="F90" s="302"/>
      <c r="G90" s="303"/>
      <c r="H90" s="303"/>
      <c r="I90" s="303"/>
      <c r="J90" s="303"/>
      <c r="K90" s="303"/>
      <c r="L90" s="303"/>
      <c r="M90" s="303"/>
      <c r="N90" s="303"/>
      <c r="O90" s="303"/>
      <c r="P90" s="303"/>
      <c r="Q90" s="303"/>
      <c r="R90" s="304"/>
      <c r="S90" s="305"/>
      <c r="T90" s="364"/>
      <c r="U90" s="307"/>
      <c r="V90" s="308"/>
      <c r="W90" s="308"/>
      <c r="X90" s="308"/>
      <c r="Y90" s="308"/>
      <c r="Z90" s="308"/>
      <c r="AA90" s="308"/>
      <c r="AB90" s="308"/>
      <c r="AC90" s="308"/>
      <c r="AD90" s="308"/>
      <c r="AE90" s="308"/>
      <c r="AF90" s="308"/>
      <c r="AG90" s="309"/>
      <c r="AH90" s="310"/>
      <c r="AI90" s="311"/>
      <c r="AJ90" s="311"/>
      <c r="AK90" s="311"/>
      <c r="AL90" s="311"/>
      <c r="AM90" s="311"/>
      <c r="AN90" s="311"/>
      <c r="AO90" s="311"/>
      <c r="AP90" s="311"/>
      <c r="AQ90" s="311"/>
      <c r="AR90" s="311"/>
      <c r="AS90" s="311"/>
      <c r="AT90" s="312"/>
      <c r="AU90" s="313"/>
      <c r="AV90" s="363"/>
    </row>
    <row r="91" spans="1:48" hidden="1">
      <c r="A91" s="298"/>
      <c r="B91" s="299"/>
      <c r="C91" s="300"/>
      <c r="D91" s="300"/>
      <c r="E91" s="301"/>
      <c r="F91" s="302"/>
      <c r="G91" s="303"/>
      <c r="H91" s="303"/>
      <c r="I91" s="303"/>
      <c r="J91" s="303"/>
      <c r="K91" s="303"/>
      <c r="L91" s="303"/>
      <c r="M91" s="303"/>
      <c r="N91" s="303"/>
      <c r="O91" s="303"/>
      <c r="P91" s="303"/>
      <c r="Q91" s="303"/>
      <c r="R91" s="304"/>
      <c r="S91" s="305"/>
      <c r="T91" s="364"/>
      <c r="U91" s="307"/>
      <c r="V91" s="308"/>
      <c r="W91" s="308"/>
      <c r="X91" s="308"/>
      <c r="Y91" s="308"/>
      <c r="Z91" s="308"/>
      <c r="AA91" s="308"/>
      <c r="AB91" s="308"/>
      <c r="AC91" s="308"/>
      <c r="AD91" s="308"/>
      <c r="AE91" s="308"/>
      <c r="AF91" s="308"/>
      <c r="AG91" s="309"/>
      <c r="AH91" s="310"/>
      <c r="AI91" s="311"/>
      <c r="AJ91" s="311"/>
      <c r="AK91" s="311"/>
      <c r="AL91" s="311"/>
      <c r="AM91" s="311"/>
      <c r="AN91" s="311"/>
      <c r="AO91" s="311"/>
      <c r="AP91" s="311"/>
      <c r="AQ91" s="311"/>
      <c r="AR91" s="311"/>
      <c r="AS91" s="311"/>
      <c r="AT91" s="312"/>
      <c r="AU91" s="313"/>
      <c r="AV91" s="363"/>
    </row>
    <row r="92" spans="1:48" hidden="1">
      <c r="A92" s="298"/>
      <c r="B92" s="299"/>
      <c r="C92" s="300"/>
      <c r="D92" s="300"/>
      <c r="E92" s="301"/>
      <c r="F92" s="302"/>
      <c r="G92" s="303"/>
      <c r="H92" s="303"/>
      <c r="I92" s="303"/>
      <c r="J92" s="303"/>
      <c r="K92" s="303"/>
      <c r="L92" s="303"/>
      <c r="M92" s="303"/>
      <c r="N92" s="303"/>
      <c r="O92" s="303"/>
      <c r="P92" s="303"/>
      <c r="Q92" s="303"/>
      <c r="R92" s="304"/>
      <c r="S92" s="305"/>
      <c r="T92" s="364"/>
      <c r="U92" s="307"/>
      <c r="V92" s="308"/>
      <c r="W92" s="308"/>
      <c r="X92" s="308"/>
      <c r="Y92" s="308"/>
      <c r="Z92" s="308"/>
      <c r="AA92" s="308"/>
      <c r="AB92" s="308"/>
      <c r="AC92" s="308"/>
      <c r="AD92" s="308"/>
      <c r="AE92" s="308"/>
      <c r="AF92" s="308"/>
      <c r="AG92" s="309"/>
      <c r="AH92" s="310"/>
      <c r="AI92" s="311"/>
      <c r="AJ92" s="311"/>
      <c r="AK92" s="311"/>
      <c r="AL92" s="311"/>
      <c r="AM92" s="311"/>
      <c r="AN92" s="311"/>
      <c r="AO92" s="311"/>
      <c r="AP92" s="311"/>
      <c r="AQ92" s="311"/>
      <c r="AR92" s="311"/>
      <c r="AS92" s="311"/>
      <c r="AT92" s="312"/>
      <c r="AU92" s="313"/>
      <c r="AV92" s="363"/>
    </row>
    <row r="93" spans="1:48" hidden="1">
      <c r="A93" s="314"/>
      <c r="B93" s="315"/>
      <c r="C93" s="316"/>
      <c r="D93" s="316"/>
      <c r="E93" s="317"/>
      <c r="F93" s="318"/>
      <c r="G93" s="319"/>
      <c r="H93" s="319"/>
      <c r="I93" s="319"/>
      <c r="J93" s="319"/>
      <c r="K93" s="319"/>
      <c r="L93" s="319"/>
      <c r="M93" s="319"/>
      <c r="N93" s="319"/>
      <c r="O93" s="319"/>
      <c r="P93" s="319"/>
      <c r="Q93" s="319"/>
      <c r="R93" s="320"/>
      <c r="S93" s="321"/>
      <c r="T93" s="365"/>
      <c r="U93" s="323"/>
      <c r="V93" s="324"/>
      <c r="W93" s="324"/>
      <c r="X93" s="324"/>
      <c r="Y93" s="324"/>
      <c r="Z93" s="324"/>
      <c r="AA93" s="324"/>
      <c r="AB93" s="324"/>
      <c r="AC93" s="324"/>
      <c r="AD93" s="324"/>
      <c r="AE93" s="324"/>
      <c r="AF93" s="324"/>
      <c r="AG93" s="325"/>
      <c r="AH93" s="326"/>
      <c r="AI93" s="327"/>
      <c r="AJ93" s="327"/>
      <c r="AK93" s="327"/>
      <c r="AL93" s="327"/>
      <c r="AM93" s="327"/>
      <c r="AN93" s="327"/>
      <c r="AO93" s="327"/>
      <c r="AP93" s="327"/>
      <c r="AQ93" s="327"/>
      <c r="AR93" s="327"/>
      <c r="AS93" s="327"/>
      <c r="AT93" s="328"/>
      <c r="AU93" s="329"/>
      <c r="AV93" s="363"/>
    </row>
    <row r="94" spans="1:48" hidden="1">
      <c r="A94" s="298"/>
      <c r="B94" s="299"/>
      <c r="C94" s="300"/>
      <c r="D94" s="300"/>
      <c r="E94" s="301"/>
      <c r="F94" s="302"/>
      <c r="G94" s="303"/>
      <c r="H94" s="303"/>
      <c r="I94" s="303"/>
      <c r="J94" s="303"/>
      <c r="K94" s="303"/>
      <c r="L94" s="303"/>
      <c r="M94" s="303"/>
      <c r="N94" s="303"/>
      <c r="O94" s="303"/>
      <c r="P94" s="303"/>
      <c r="Q94" s="303"/>
      <c r="R94" s="304"/>
      <c r="S94" s="305"/>
      <c r="T94" s="364"/>
      <c r="U94" s="307"/>
      <c r="V94" s="308"/>
      <c r="W94" s="308"/>
      <c r="X94" s="308"/>
      <c r="Y94" s="308"/>
      <c r="Z94" s="308"/>
      <c r="AA94" s="308"/>
      <c r="AB94" s="308"/>
      <c r="AC94" s="308"/>
      <c r="AD94" s="308"/>
      <c r="AE94" s="308"/>
      <c r="AF94" s="308"/>
      <c r="AG94" s="309"/>
      <c r="AH94" s="310"/>
      <c r="AI94" s="311"/>
      <c r="AJ94" s="311"/>
      <c r="AK94" s="311"/>
      <c r="AL94" s="311"/>
      <c r="AM94" s="311"/>
      <c r="AN94" s="311"/>
      <c r="AO94" s="311"/>
      <c r="AP94" s="311"/>
      <c r="AQ94" s="311"/>
      <c r="AR94" s="311"/>
      <c r="AS94" s="311"/>
      <c r="AT94" s="312"/>
      <c r="AU94" s="313"/>
      <c r="AV94" s="363"/>
    </row>
    <row r="95" spans="1:48" hidden="1">
      <c r="A95" s="298"/>
      <c r="B95" s="299"/>
      <c r="C95" s="300"/>
      <c r="D95" s="300"/>
      <c r="E95" s="301"/>
      <c r="F95" s="302"/>
      <c r="G95" s="303"/>
      <c r="H95" s="303"/>
      <c r="I95" s="303"/>
      <c r="J95" s="303"/>
      <c r="K95" s="303"/>
      <c r="L95" s="303"/>
      <c r="M95" s="303"/>
      <c r="N95" s="303"/>
      <c r="O95" s="303"/>
      <c r="P95" s="303"/>
      <c r="Q95" s="303"/>
      <c r="R95" s="304"/>
      <c r="S95" s="305"/>
      <c r="T95" s="364"/>
      <c r="U95" s="307"/>
      <c r="V95" s="308"/>
      <c r="W95" s="308"/>
      <c r="X95" s="308"/>
      <c r="Y95" s="308"/>
      <c r="Z95" s="308"/>
      <c r="AA95" s="308"/>
      <c r="AB95" s="308"/>
      <c r="AC95" s="308"/>
      <c r="AD95" s="308"/>
      <c r="AE95" s="308"/>
      <c r="AF95" s="308"/>
      <c r="AG95" s="309"/>
      <c r="AH95" s="310"/>
      <c r="AI95" s="311"/>
      <c r="AJ95" s="311"/>
      <c r="AK95" s="311"/>
      <c r="AL95" s="311"/>
      <c r="AM95" s="311"/>
      <c r="AN95" s="311"/>
      <c r="AO95" s="311"/>
      <c r="AP95" s="311"/>
      <c r="AQ95" s="311"/>
      <c r="AR95" s="311"/>
      <c r="AS95" s="311"/>
      <c r="AT95" s="312"/>
      <c r="AU95" s="313"/>
      <c r="AV95" s="363"/>
    </row>
    <row r="96" spans="1:48" hidden="1">
      <c r="A96" s="298"/>
      <c r="B96" s="299"/>
      <c r="C96" s="300"/>
      <c r="D96" s="300"/>
      <c r="E96" s="301"/>
      <c r="F96" s="302"/>
      <c r="G96" s="303"/>
      <c r="H96" s="303"/>
      <c r="I96" s="303"/>
      <c r="J96" s="303"/>
      <c r="K96" s="303"/>
      <c r="L96" s="303"/>
      <c r="M96" s="303"/>
      <c r="N96" s="303"/>
      <c r="O96" s="303"/>
      <c r="P96" s="303"/>
      <c r="Q96" s="303"/>
      <c r="R96" s="304"/>
      <c r="S96" s="305"/>
      <c r="T96" s="364"/>
      <c r="U96" s="307"/>
      <c r="V96" s="308"/>
      <c r="W96" s="308"/>
      <c r="X96" s="308"/>
      <c r="Y96" s="308"/>
      <c r="Z96" s="308"/>
      <c r="AA96" s="308"/>
      <c r="AB96" s="308"/>
      <c r="AC96" s="308"/>
      <c r="AD96" s="308"/>
      <c r="AE96" s="308"/>
      <c r="AF96" s="308"/>
      <c r="AG96" s="309"/>
      <c r="AH96" s="310"/>
      <c r="AI96" s="311"/>
      <c r="AJ96" s="311"/>
      <c r="AK96" s="311"/>
      <c r="AL96" s="311"/>
      <c r="AM96" s="311"/>
      <c r="AN96" s="311"/>
      <c r="AO96" s="311"/>
      <c r="AP96" s="311"/>
      <c r="AQ96" s="311"/>
      <c r="AR96" s="311"/>
      <c r="AS96" s="311"/>
      <c r="AT96" s="312"/>
      <c r="AU96" s="313"/>
      <c r="AV96" s="363"/>
    </row>
    <row r="97" spans="1:48" hidden="1">
      <c r="A97" s="298"/>
      <c r="B97" s="299"/>
      <c r="C97" s="300"/>
      <c r="D97" s="300"/>
      <c r="E97" s="301"/>
      <c r="F97" s="302"/>
      <c r="G97" s="303"/>
      <c r="H97" s="303"/>
      <c r="I97" s="303"/>
      <c r="J97" s="303"/>
      <c r="K97" s="303"/>
      <c r="L97" s="303"/>
      <c r="M97" s="303"/>
      <c r="N97" s="303"/>
      <c r="O97" s="303"/>
      <c r="P97" s="303"/>
      <c r="Q97" s="303"/>
      <c r="R97" s="304"/>
      <c r="S97" s="305"/>
      <c r="T97" s="364"/>
      <c r="U97" s="307"/>
      <c r="V97" s="308"/>
      <c r="W97" s="308"/>
      <c r="X97" s="308"/>
      <c r="Y97" s="308"/>
      <c r="Z97" s="308"/>
      <c r="AA97" s="308"/>
      <c r="AB97" s="308"/>
      <c r="AC97" s="308"/>
      <c r="AD97" s="308"/>
      <c r="AE97" s="308"/>
      <c r="AF97" s="308"/>
      <c r="AG97" s="309"/>
      <c r="AH97" s="310"/>
      <c r="AI97" s="311"/>
      <c r="AJ97" s="311"/>
      <c r="AK97" s="311"/>
      <c r="AL97" s="311"/>
      <c r="AM97" s="311"/>
      <c r="AN97" s="311"/>
      <c r="AO97" s="311"/>
      <c r="AP97" s="311"/>
      <c r="AQ97" s="311"/>
      <c r="AR97" s="311"/>
      <c r="AS97" s="311"/>
      <c r="AT97" s="312"/>
      <c r="AU97" s="313"/>
      <c r="AV97" s="363"/>
    </row>
    <row r="98" spans="1:48" hidden="1">
      <c r="A98" s="298"/>
      <c r="B98" s="299"/>
      <c r="C98" s="300"/>
      <c r="D98" s="300"/>
      <c r="E98" s="301"/>
      <c r="F98" s="302"/>
      <c r="G98" s="303"/>
      <c r="H98" s="303"/>
      <c r="I98" s="303"/>
      <c r="J98" s="303"/>
      <c r="K98" s="303"/>
      <c r="L98" s="303"/>
      <c r="M98" s="303"/>
      <c r="N98" s="303"/>
      <c r="O98" s="303"/>
      <c r="P98" s="303"/>
      <c r="Q98" s="303"/>
      <c r="R98" s="304"/>
      <c r="S98" s="305"/>
      <c r="T98" s="364"/>
      <c r="U98" s="307"/>
      <c r="V98" s="308"/>
      <c r="W98" s="308"/>
      <c r="X98" s="308"/>
      <c r="Y98" s="308"/>
      <c r="Z98" s="308"/>
      <c r="AA98" s="308"/>
      <c r="AB98" s="308"/>
      <c r="AC98" s="308"/>
      <c r="AD98" s="308"/>
      <c r="AE98" s="308"/>
      <c r="AF98" s="308"/>
      <c r="AG98" s="309"/>
      <c r="AH98" s="310"/>
      <c r="AI98" s="311"/>
      <c r="AJ98" s="311"/>
      <c r="AK98" s="311"/>
      <c r="AL98" s="311"/>
      <c r="AM98" s="311"/>
      <c r="AN98" s="311"/>
      <c r="AO98" s="311"/>
      <c r="AP98" s="311"/>
      <c r="AQ98" s="311"/>
      <c r="AR98" s="311"/>
      <c r="AS98" s="311"/>
      <c r="AT98" s="312"/>
      <c r="AU98" s="313"/>
      <c r="AV98" s="363"/>
    </row>
    <row r="99" spans="1:48" hidden="1">
      <c r="A99" s="298"/>
      <c r="B99" s="299"/>
      <c r="C99" s="300"/>
      <c r="D99" s="300"/>
      <c r="E99" s="301"/>
      <c r="F99" s="302"/>
      <c r="G99" s="303"/>
      <c r="H99" s="303"/>
      <c r="I99" s="303"/>
      <c r="J99" s="303"/>
      <c r="K99" s="303"/>
      <c r="L99" s="303"/>
      <c r="M99" s="303"/>
      <c r="N99" s="303"/>
      <c r="O99" s="303"/>
      <c r="P99" s="303"/>
      <c r="Q99" s="303"/>
      <c r="R99" s="304"/>
      <c r="S99" s="305"/>
      <c r="T99" s="364"/>
      <c r="U99" s="307"/>
      <c r="V99" s="308"/>
      <c r="W99" s="308"/>
      <c r="X99" s="308"/>
      <c r="Y99" s="308"/>
      <c r="Z99" s="308"/>
      <c r="AA99" s="308"/>
      <c r="AB99" s="308"/>
      <c r="AC99" s="308"/>
      <c r="AD99" s="308"/>
      <c r="AE99" s="308"/>
      <c r="AF99" s="308"/>
      <c r="AG99" s="309"/>
      <c r="AH99" s="310"/>
      <c r="AI99" s="311"/>
      <c r="AJ99" s="311"/>
      <c r="AK99" s="311"/>
      <c r="AL99" s="311"/>
      <c r="AM99" s="311"/>
      <c r="AN99" s="311"/>
      <c r="AO99" s="311"/>
      <c r="AP99" s="311"/>
      <c r="AQ99" s="311"/>
      <c r="AR99" s="311"/>
      <c r="AS99" s="311"/>
      <c r="AT99" s="312"/>
      <c r="AU99" s="313"/>
      <c r="AV99" s="363"/>
    </row>
    <row r="100" spans="1:48" hidden="1">
      <c r="A100" s="298"/>
      <c r="B100" s="299"/>
      <c r="C100" s="300"/>
      <c r="D100" s="300"/>
      <c r="E100" s="301"/>
      <c r="F100" s="302"/>
      <c r="G100" s="303"/>
      <c r="H100" s="303"/>
      <c r="I100" s="303"/>
      <c r="J100" s="303"/>
      <c r="K100" s="303"/>
      <c r="L100" s="303"/>
      <c r="M100" s="303"/>
      <c r="N100" s="303"/>
      <c r="O100" s="303"/>
      <c r="P100" s="303"/>
      <c r="Q100" s="303"/>
      <c r="R100" s="304"/>
      <c r="S100" s="305"/>
      <c r="T100" s="364"/>
      <c r="U100" s="307"/>
      <c r="V100" s="308"/>
      <c r="W100" s="308"/>
      <c r="X100" s="308"/>
      <c r="Y100" s="308"/>
      <c r="Z100" s="308"/>
      <c r="AA100" s="308"/>
      <c r="AB100" s="308"/>
      <c r="AC100" s="308"/>
      <c r="AD100" s="308"/>
      <c r="AE100" s="308"/>
      <c r="AF100" s="308"/>
      <c r="AG100" s="309"/>
      <c r="AH100" s="310"/>
      <c r="AI100" s="311"/>
      <c r="AJ100" s="311"/>
      <c r="AK100" s="311"/>
      <c r="AL100" s="311"/>
      <c r="AM100" s="311"/>
      <c r="AN100" s="311"/>
      <c r="AO100" s="311"/>
      <c r="AP100" s="311"/>
      <c r="AQ100" s="311"/>
      <c r="AR100" s="311"/>
      <c r="AS100" s="311"/>
      <c r="AT100" s="312"/>
      <c r="AU100" s="313"/>
      <c r="AV100" s="363"/>
    </row>
    <row r="101" spans="1:48" hidden="1">
      <c r="A101" s="298"/>
      <c r="B101" s="299"/>
      <c r="C101" s="300"/>
      <c r="D101" s="300"/>
      <c r="E101" s="301"/>
      <c r="F101" s="302"/>
      <c r="G101" s="303"/>
      <c r="H101" s="303"/>
      <c r="I101" s="303"/>
      <c r="J101" s="303"/>
      <c r="K101" s="303"/>
      <c r="L101" s="303"/>
      <c r="M101" s="303"/>
      <c r="N101" s="303"/>
      <c r="O101" s="303"/>
      <c r="P101" s="303"/>
      <c r="Q101" s="303"/>
      <c r="R101" s="304"/>
      <c r="S101" s="305"/>
      <c r="T101" s="364"/>
      <c r="U101" s="307"/>
      <c r="V101" s="308"/>
      <c r="W101" s="308"/>
      <c r="X101" s="308"/>
      <c r="Y101" s="308"/>
      <c r="Z101" s="308"/>
      <c r="AA101" s="308"/>
      <c r="AB101" s="308"/>
      <c r="AC101" s="308"/>
      <c r="AD101" s="308"/>
      <c r="AE101" s="308"/>
      <c r="AF101" s="308"/>
      <c r="AG101" s="309"/>
      <c r="AH101" s="310"/>
      <c r="AI101" s="311"/>
      <c r="AJ101" s="311"/>
      <c r="AK101" s="311"/>
      <c r="AL101" s="311"/>
      <c r="AM101" s="311"/>
      <c r="AN101" s="311"/>
      <c r="AO101" s="311"/>
      <c r="AP101" s="311"/>
      <c r="AQ101" s="311"/>
      <c r="AR101" s="311"/>
      <c r="AS101" s="311"/>
      <c r="AT101" s="312"/>
      <c r="AU101" s="313"/>
      <c r="AV101" s="363"/>
    </row>
    <row r="102" spans="1:48" hidden="1">
      <c r="A102" s="298"/>
      <c r="B102" s="299"/>
      <c r="C102" s="300"/>
      <c r="D102" s="300"/>
      <c r="E102" s="301"/>
      <c r="F102" s="302"/>
      <c r="G102" s="303"/>
      <c r="H102" s="303"/>
      <c r="I102" s="303"/>
      <c r="J102" s="303"/>
      <c r="K102" s="303"/>
      <c r="L102" s="303"/>
      <c r="M102" s="303"/>
      <c r="N102" s="303"/>
      <c r="O102" s="303"/>
      <c r="P102" s="303"/>
      <c r="Q102" s="303"/>
      <c r="R102" s="304"/>
      <c r="S102" s="305"/>
      <c r="T102" s="364"/>
      <c r="U102" s="307"/>
      <c r="V102" s="308"/>
      <c r="W102" s="308"/>
      <c r="X102" s="308"/>
      <c r="Y102" s="308"/>
      <c r="Z102" s="308"/>
      <c r="AA102" s="308"/>
      <c r="AB102" s="308"/>
      <c r="AC102" s="308"/>
      <c r="AD102" s="308"/>
      <c r="AE102" s="308"/>
      <c r="AF102" s="308"/>
      <c r="AG102" s="309"/>
      <c r="AH102" s="310"/>
      <c r="AI102" s="311"/>
      <c r="AJ102" s="311"/>
      <c r="AK102" s="311"/>
      <c r="AL102" s="311"/>
      <c r="AM102" s="311"/>
      <c r="AN102" s="311"/>
      <c r="AO102" s="311"/>
      <c r="AP102" s="311"/>
      <c r="AQ102" s="311"/>
      <c r="AR102" s="311"/>
      <c r="AS102" s="311"/>
      <c r="AT102" s="312"/>
      <c r="AU102" s="313"/>
      <c r="AV102" s="363"/>
    </row>
    <row r="103" spans="1:48" hidden="1">
      <c r="A103" s="314"/>
      <c r="B103" s="315"/>
      <c r="C103" s="316"/>
      <c r="D103" s="316"/>
      <c r="E103" s="317"/>
      <c r="F103" s="318"/>
      <c r="G103" s="319"/>
      <c r="H103" s="319"/>
      <c r="I103" s="319"/>
      <c r="J103" s="319"/>
      <c r="K103" s="319"/>
      <c r="L103" s="319"/>
      <c r="M103" s="319"/>
      <c r="N103" s="319"/>
      <c r="O103" s="319"/>
      <c r="P103" s="319"/>
      <c r="Q103" s="319"/>
      <c r="R103" s="320"/>
      <c r="S103" s="321"/>
      <c r="T103" s="365"/>
      <c r="U103" s="323"/>
      <c r="V103" s="324"/>
      <c r="W103" s="324"/>
      <c r="X103" s="324"/>
      <c r="Y103" s="324"/>
      <c r="Z103" s="324"/>
      <c r="AA103" s="324"/>
      <c r="AB103" s="324"/>
      <c r="AC103" s="324"/>
      <c r="AD103" s="324"/>
      <c r="AE103" s="324"/>
      <c r="AF103" s="324"/>
      <c r="AG103" s="325"/>
      <c r="AH103" s="326"/>
      <c r="AI103" s="327"/>
      <c r="AJ103" s="327"/>
      <c r="AK103" s="327"/>
      <c r="AL103" s="327"/>
      <c r="AM103" s="327"/>
      <c r="AN103" s="327"/>
      <c r="AO103" s="327"/>
      <c r="AP103" s="327"/>
      <c r="AQ103" s="327"/>
      <c r="AR103" s="327"/>
      <c r="AS103" s="327"/>
      <c r="AT103" s="328"/>
      <c r="AU103" s="329"/>
      <c r="AV103" s="363"/>
    </row>
    <row r="104" spans="1:48" hidden="1">
      <c r="A104" s="298"/>
      <c r="B104" s="299"/>
      <c r="C104" s="300"/>
      <c r="D104" s="300"/>
      <c r="E104" s="301"/>
      <c r="F104" s="302"/>
      <c r="G104" s="303"/>
      <c r="H104" s="303"/>
      <c r="I104" s="303"/>
      <c r="J104" s="303"/>
      <c r="K104" s="303"/>
      <c r="L104" s="303"/>
      <c r="M104" s="303"/>
      <c r="N104" s="303"/>
      <c r="O104" s="303"/>
      <c r="P104" s="303"/>
      <c r="Q104" s="303"/>
      <c r="R104" s="304"/>
      <c r="S104" s="305"/>
      <c r="T104" s="364"/>
      <c r="U104" s="307"/>
      <c r="V104" s="308"/>
      <c r="W104" s="308"/>
      <c r="X104" s="308"/>
      <c r="Y104" s="308"/>
      <c r="Z104" s="308"/>
      <c r="AA104" s="308"/>
      <c r="AB104" s="308"/>
      <c r="AC104" s="308"/>
      <c r="AD104" s="308"/>
      <c r="AE104" s="308"/>
      <c r="AF104" s="308"/>
      <c r="AG104" s="309"/>
      <c r="AH104" s="310"/>
      <c r="AI104" s="311"/>
      <c r="AJ104" s="311"/>
      <c r="AK104" s="311"/>
      <c r="AL104" s="311"/>
      <c r="AM104" s="311"/>
      <c r="AN104" s="311"/>
      <c r="AO104" s="311"/>
      <c r="AP104" s="311"/>
      <c r="AQ104" s="311"/>
      <c r="AR104" s="311"/>
      <c r="AS104" s="311"/>
      <c r="AT104" s="312"/>
      <c r="AU104" s="313"/>
      <c r="AV104" s="363"/>
    </row>
    <row r="105" spans="1:48" hidden="1">
      <c r="A105" s="298"/>
      <c r="B105" s="299"/>
      <c r="C105" s="300"/>
      <c r="D105" s="300"/>
      <c r="E105" s="301"/>
      <c r="F105" s="302"/>
      <c r="G105" s="303"/>
      <c r="H105" s="303"/>
      <c r="I105" s="303"/>
      <c r="J105" s="303"/>
      <c r="K105" s="303"/>
      <c r="L105" s="303"/>
      <c r="M105" s="303"/>
      <c r="N105" s="303"/>
      <c r="O105" s="303"/>
      <c r="P105" s="303"/>
      <c r="Q105" s="303"/>
      <c r="R105" s="304"/>
      <c r="S105" s="305"/>
      <c r="T105" s="364"/>
      <c r="U105" s="307"/>
      <c r="V105" s="308"/>
      <c r="W105" s="308"/>
      <c r="X105" s="308"/>
      <c r="Y105" s="308"/>
      <c r="Z105" s="308"/>
      <c r="AA105" s="308"/>
      <c r="AB105" s="308"/>
      <c r="AC105" s="308"/>
      <c r="AD105" s="308"/>
      <c r="AE105" s="308"/>
      <c r="AF105" s="308"/>
      <c r="AG105" s="309"/>
      <c r="AH105" s="310"/>
      <c r="AI105" s="311"/>
      <c r="AJ105" s="311"/>
      <c r="AK105" s="311"/>
      <c r="AL105" s="311"/>
      <c r="AM105" s="311"/>
      <c r="AN105" s="311"/>
      <c r="AO105" s="311"/>
      <c r="AP105" s="311"/>
      <c r="AQ105" s="311"/>
      <c r="AR105" s="311"/>
      <c r="AS105" s="311"/>
      <c r="AT105" s="312"/>
      <c r="AU105" s="313"/>
      <c r="AV105" s="363"/>
    </row>
    <row r="106" spans="1:48" hidden="1">
      <c r="A106" s="298"/>
      <c r="B106" s="299"/>
      <c r="C106" s="300"/>
      <c r="D106" s="300"/>
      <c r="E106" s="301"/>
      <c r="F106" s="302"/>
      <c r="G106" s="303"/>
      <c r="H106" s="303"/>
      <c r="I106" s="303"/>
      <c r="J106" s="303"/>
      <c r="K106" s="303"/>
      <c r="L106" s="303"/>
      <c r="M106" s="303"/>
      <c r="N106" s="303"/>
      <c r="O106" s="303"/>
      <c r="P106" s="303"/>
      <c r="Q106" s="303"/>
      <c r="R106" s="304"/>
      <c r="S106" s="305"/>
      <c r="T106" s="364"/>
      <c r="U106" s="307"/>
      <c r="V106" s="308"/>
      <c r="W106" s="308"/>
      <c r="X106" s="308"/>
      <c r="Y106" s="308"/>
      <c r="Z106" s="308"/>
      <c r="AA106" s="308"/>
      <c r="AB106" s="308"/>
      <c r="AC106" s="308"/>
      <c r="AD106" s="308"/>
      <c r="AE106" s="308"/>
      <c r="AF106" s="308"/>
      <c r="AG106" s="309"/>
      <c r="AH106" s="310"/>
      <c r="AI106" s="311"/>
      <c r="AJ106" s="311"/>
      <c r="AK106" s="311"/>
      <c r="AL106" s="311"/>
      <c r="AM106" s="311"/>
      <c r="AN106" s="311"/>
      <c r="AO106" s="311"/>
      <c r="AP106" s="311"/>
      <c r="AQ106" s="311"/>
      <c r="AR106" s="311"/>
      <c r="AS106" s="311"/>
      <c r="AT106" s="312"/>
      <c r="AU106" s="313"/>
      <c r="AV106" s="363"/>
    </row>
    <row r="107" spans="1:48" hidden="1">
      <c r="A107" s="298"/>
      <c r="B107" s="299"/>
      <c r="C107" s="300"/>
      <c r="D107" s="300"/>
      <c r="E107" s="301"/>
      <c r="F107" s="302"/>
      <c r="G107" s="303"/>
      <c r="H107" s="303"/>
      <c r="I107" s="303"/>
      <c r="J107" s="303"/>
      <c r="K107" s="303"/>
      <c r="L107" s="303"/>
      <c r="M107" s="303"/>
      <c r="N107" s="303"/>
      <c r="O107" s="303"/>
      <c r="P107" s="303"/>
      <c r="Q107" s="303"/>
      <c r="R107" s="304"/>
      <c r="S107" s="305"/>
      <c r="T107" s="364"/>
      <c r="U107" s="307"/>
      <c r="V107" s="308"/>
      <c r="W107" s="308"/>
      <c r="X107" s="308"/>
      <c r="Y107" s="308"/>
      <c r="Z107" s="308"/>
      <c r="AA107" s="308"/>
      <c r="AB107" s="308"/>
      <c r="AC107" s="308"/>
      <c r="AD107" s="308"/>
      <c r="AE107" s="308"/>
      <c r="AF107" s="308"/>
      <c r="AG107" s="309"/>
      <c r="AH107" s="310"/>
      <c r="AI107" s="311"/>
      <c r="AJ107" s="311"/>
      <c r="AK107" s="311"/>
      <c r="AL107" s="311"/>
      <c r="AM107" s="311"/>
      <c r="AN107" s="311"/>
      <c r="AO107" s="311"/>
      <c r="AP107" s="311"/>
      <c r="AQ107" s="311"/>
      <c r="AR107" s="311"/>
      <c r="AS107" s="311"/>
      <c r="AT107" s="312"/>
      <c r="AU107" s="313"/>
      <c r="AV107" s="363"/>
    </row>
    <row r="108" spans="1:48" hidden="1">
      <c r="A108" s="298"/>
      <c r="B108" s="299"/>
      <c r="C108" s="300"/>
      <c r="D108" s="300"/>
      <c r="E108" s="301"/>
      <c r="F108" s="302"/>
      <c r="G108" s="303"/>
      <c r="H108" s="303"/>
      <c r="I108" s="303"/>
      <c r="J108" s="303"/>
      <c r="K108" s="303"/>
      <c r="L108" s="303"/>
      <c r="M108" s="303"/>
      <c r="N108" s="303"/>
      <c r="O108" s="303"/>
      <c r="P108" s="303"/>
      <c r="Q108" s="303"/>
      <c r="R108" s="304"/>
      <c r="S108" s="305"/>
      <c r="T108" s="364"/>
      <c r="U108" s="307"/>
      <c r="V108" s="308"/>
      <c r="W108" s="308"/>
      <c r="X108" s="308"/>
      <c r="Y108" s="308"/>
      <c r="Z108" s="308"/>
      <c r="AA108" s="308"/>
      <c r="AB108" s="308"/>
      <c r="AC108" s="308"/>
      <c r="AD108" s="308"/>
      <c r="AE108" s="308"/>
      <c r="AF108" s="308"/>
      <c r="AG108" s="309"/>
      <c r="AH108" s="310"/>
      <c r="AI108" s="311"/>
      <c r="AJ108" s="311"/>
      <c r="AK108" s="311"/>
      <c r="AL108" s="311"/>
      <c r="AM108" s="311"/>
      <c r="AN108" s="311"/>
      <c r="AO108" s="311"/>
      <c r="AP108" s="311"/>
      <c r="AQ108" s="311"/>
      <c r="AR108" s="311"/>
      <c r="AS108" s="311"/>
      <c r="AT108" s="312"/>
      <c r="AU108" s="313"/>
      <c r="AV108" s="363"/>
    </row>
    <row r="109" spans="1:48" hidden="1">
      <c r="A109" s="298"/>
      <c r="B109" s="299"/>
      <c r="C109" s="300"/>
      <c r="D109" s="300"/>
      <c r="E109" s="301"/>
      <c r="F109" s="302"/>
      <c r="G109" s="303"/>
      <c r="H109" s="303"/>
      <c r="I109" s="303"/>
      <c r="J109" s="303"/>
      <c r="K109" s="303"/>
      <c r="L109" s="303"/>
      <c r="M109" s="303"/>
      <c r="N109" s="303"/>
      <c r="O109" s="303"/>
      <c r="P109" s="303"/>
      <c r="Q109" s="303"/>
      <c r="R109" s="304"/>
      <c r="S109" s="305"/>
      <c r="T109" s="364"/>
      <c r="U109" s="307"/>
      <c r="V109" s="308"/>
      <c r="W109" s="308"/>
      <c r="X109" s="308"/>
      <c r="Y109" s="308"/>
      <c r="Z109" s="308"/>
      <c r="AA109" s="308"/>
      <c r="AB109" s="308"/>
      <c r="AC109" s="308"/>
      <c r="AD109" s="308"/>
      <c r="AE109" s="308"/>
      <c r="AF109" s="308"/>
      <c r="AG109" s="309"/>
      <c r="AH109" s="310"/>
      <c r="AI109" s="311"/>
      <c r="AJ109" s="311"/>
      <c r="AK109" s="311"/>
      <c r="AL109" s="311"/>
      <c r="AM109" s="311"/>
      <c r="AN109" s="311"/>
      <c r="AO109" s="311"/>
      <c r="AP109" s="311"/>
      <c r="AQ109" s="311"/>
      <c r="AR109" s="311"/>
      <c r="AS109" s="311"/>
      <c r="AT109" s="312"/>
      <c r="AU109" s="313"/>
      <c r="AV109" s="363"/>
    </row>
    <row r="110" spans="1:48" hidden="1">
      <c r="A110" s="298"/>
      <c r="B110" s="299"/>
      <c r="C110" s="300"/>
      <c r="D110" s="300"/>
      <c r="E110" s="301"/>
      <c r="F110" s="302"/>
      <c r="G110" s="303"/>
      <c r="H110" s="303"/>
      <c r="I110" s="303"/>
      <c r="J110" s="303"/>
      <c r="K110" s="303"/>
      <c r="L110" s="303"/>
      <c r="M110" s="303"/>
      <c r="N110" s="303"/>
      <c r="O110" s="303"/>
      <c r="P110" s="303"/>
      <c r="Q110" s="303"/>
      <c r="R110" s="304"/>
      <c r="S110" s="305"/>
      <c r="T110" s="364"/>
      <c r="U110" s="307"/>
      <c r="V110" s="308"/>
      <c r="W110" s="308"/>
      <c r="X110" s="308"/>
      <c r="Y110" s="308"/>
      <c r="Z110" s="308"/>
      <c r="AA110" s="308"/>
      <c r="AB110" s="308"/>
      <c r="AC110" s="308"/>
      <c r="AD110" s="308"/>
      <c r="AE110" s="308"/>
      <c r="AF110" s="308"/>
      <c r="AG110" s="309"/>
      <c r="AH110" s="310"/>
      <c r="AI110" s="311"/>
      <c r="AJ110" s="311"/>
      <c r="AK110" s="311"/>
      <c r="AL110" s="311"/>
      <c r="AM110" s="311"/>
      <c r="AN110" s="311"/>
      <c r="AO110" s="311"/>
      <c r="AP110" s="311"/>
      <c r="AQ110" s="311"/>
      <c r="AR110" s="311"/>
      <c r="AS110" s="311"/>
      <c r="AT110" s="312"/>
      <c r="AU110" s="313"/>
      <c r="AV110" s="363"/>
    </row>
    <row r="111" spans="1:48" hidden="1">
      <c r="A111" s="298"/>
      <c r="B111" s="299"/>
      <c r="C111" s="300"/>
      <c r="D111" s="300"/>
      <c r="E111" s="301"/>
      <c r="F111" s="302"/>
      <c r="G111" s="303"/>
      <c r="H111" s="303"/>
      <c r="I111" s="303"/>
      <c r="J111" s="303"/>
      <c r="K111" s="303"/>
      <c r="L111" s="303"/>
      <c r="M111" s="303"/>
      <c r="N111" s="303"/>
      <c r="O111" s="303"/>
      <c r="P111" s="303"/>
      <c r="Q111" s="303"/>
      <c r="R111" s="304"/>
      <c r="S111" s="305"/>
      <c r="T111" s="364"/>
      <c r="U111" s="307"/>
      <c r="V111" s="308"/>
      <c r="W111" s="308"/>
      <c r="X111" s="308"/>
      <c r="Y111" s="308"/>
      <c r="Z111" s="308"/>
      <c r="AA111" s="308"/>
      <c r="AB111" s="308"/>
      <c r="AC111" s="308"/>
      <c r="AD111" s="308"/>
      <c r="AE111" s="308"/>
      <c r="AF111" s="308"/>
      <c r="AG111" s="309"/>
      <c r="AH111" s="310"/>
      <c r="AI111" s="311"/>
      <c r="AJ111" s="311"/>
      <c r="AK111" s="311"/>
      <c r="AL111" s="311"/>
      <c r="AM111" s="311"/>
      <c r="AN111" s="311"/>
      <c r="AO111" s="311"/>
      <c r="AP111" s="311"/>
      <c r="AQ111" s="311"/>
      <c r="AR111" s="311"/>
      <c r="AS111" s="311"/>
      <c r="AT111" s="312"/>
      <c r="AU111" s="313"/>
      <c r="AV111" s="363"/>
    </row>
    <row r="112" spans="1:48" hidden="1">
      <c r="A112" s="298"/>
      <c r="B112" s="299"/>
      <c r="C112" s="300"/>
      <c r="D112" s="300"/>
      <c r="E112" s="301"/>
      <c r="F112" s="302"/>
      <c r="G112" s="303"/>
      <c r="H112" s="303"/>
      <c r="I112" s="303"/>
      <c r="J112" s="303"/>
      <c r="K112" s="303"/>
      <c r="L112" s="303"/>
      <c r="M112" s="303"/>
      <c r="N112" s="303"/>
      <c r="O112" s="303"/>
      <c r="P112" s="303"/>
      <c r="Q112" s="303"/>
      <c r="R112" s="304"/>
      <c r="S112" s="305"/>
      <c r="T112" s="364"/>
      <c r="U112" s="307"/>
      <c r="V112" s="308"/>
      <c r="W112" s="308"/>
      <c r="X112" s="308"/>
      <c r="Y112" s="308"/>
      <c r="Z112" s="308"/>
      <c r="AA112" s="308"/>
      <c r="AB112" s="308"/>
      <c r="AC112" s="308"/>
      <c r="AD112" s="308"/>
      <c r="AE112" s="308"/>
      <c r="AF112" s="308"/>
      <c r="AG112" s="309"/>
      <c r="AH112" s="310"/>
      <c r="AI112" s="311"/>
      <c r="AJ112" s="311"/>
      <c r="AK112" s="311"/>
      <c r="AL112" s="311"/>
      <c r="AM112" s="311"/>
      <c r="AN112" s="311"/>
      <c r="AO112" s="311"/>
      <c r="AP112" s="311"/>
      <c r="AQ112" s="311"/>
      <c r="AR112" s="311"/>
      <c r="AS112" s="311"/>
      <c r="AT112" s="312"/>
      <c r="AU112" s="313"/>
      <c r="AV112" s="363"/>
    </row>
    <row r="113" spans="1:48" hidden="1">
      <c r="A113" s="314"/>
      <c r="B113" s="315"/>
      <c r="C113" s="316"/>
      <c r="D113" s="316"/>
      <c r="E113" s="317"/>
      <c r="F113" s="318"/>
      <c r="G113" s="319"/>
      <c r="H113" s="319"/>
      <c r="I113" s="319"/>
      <c r="J113" s="319"/>
      <c r="K113" s="319"/>
      <c r="L113" s="319"/>
      <c r="M113" s="319"/>
      <c r="N113" s="319"/>
      <c r="O113" s="319"/>
      <c r="P113" s="319"/>
      <c r="Q113" s="319"/>
      <c r="R113" s="320"/>
      <c r="S113" s="321"/>
      <c r="T113" s="365"/>
      <c r="U113" s="323"/>
      <c r="V113" s="324"/>
      <c r="W113" s="324"/>
      <c r="X113" s="324"/>
      <c r="Y113" s="324"/>
      <c r="Z113" s="324"/>
      <c r="AA113" s="324"/>
      <c r="AB113" s="324"/>
      <c r="AC113" s="324"/>
      <c r="AD113" s="324"/>
      <c r="AE113" s="324"/>
      <c r="AF113" s="324"/>
      <c r="AG113" s="325"/>
      <c r="AH113" s="326"/>
      <c r="AI113" s="327"/>
      <c r="AJ113" s="327"/>
      <c r="AK113" s="327"/>
      <c r="AL113" s="327"/>
      <c r="AM113" s="327"/>
      <c r="AN113" s="327"/>
      <c r="AO113" s="327"/>
      <c r="AP113" s="327"/>
      <c r="AQ113" s="327"/>
      <c r="AR113" s="327"/>
      <c r="AS113" s="327"/>
      <c r="AT113" s="328"/>
      <c r="AU113" s="329"/>
      <c r="AV113" s="363"/>
    </row>
    <row r="114" spans="1:48" hidden="1">
      <c r="A114" s="298"/>
      <c r="B114" s="299"/>
      <c r="C114" s="300"/>
      <c r="D114" s="300"/>
      <c r="E114" s="301"/>
      <c r="F114" s="302"/>
      <c r="G114" s="303"/>
      <c r="H114" s="303"/>
      <c r="I114" s="303"/>
      <c r="J114" s="303"/>
      <c r="K114" s="303"/>
      <c r="L114" s="303"/>
      <c r="M114" s="303"/>
      <c r="N114" s="303"/>
      <c r="O114" s="303"/>
      <c r="P114" s="303"/>
      <c r="Q114" s="303"/>
      <c r="R114" s="304"/>
      <c r="S114" s="305"/>
      <c r="T114" s="364"/>
      <c r="U114" s="307"/>
      <c r="V114" s="308"/>
      <c r="W114" s="308"/>
      <c r="X114" s="308"/>
      <c r="Y114" s="308"/>
      <c r="Z114" s="308"/>
      <c r="AA114" s="308"/>
      <c r="AB114" s="308"/>
      <c r="AC114" s="308"/>
      <c r="AD114" s="308"/>
      <c r="AE114" s="308"/>
      <c r="AF114" s="308"/>
      <c r="AG114" s="309"/>
      <c r="AH114" s="310"/>
      <c r="AI114" s="311"/>
      <c r="AJ114" s="311"/>
      <c r="AK114" s="311"/>
      <c r="AL114" s="311"/>
      <c r="AM114" s="311"/>
      <c r="AN114" s="311"/>
      <c r="AO114" s="311"/>
      <c r="AP114" s="311"/>
      <c r="AQ114" s="311"/>
      <c r="AR114" s="311"/>
      <c r="AS114" s="311"/>
      <c r="AT114" s="312"/>
      <c r="AU114" s="313"/>
      <c r="AV114" s="363"/>
    </row>
    <row r="115" spans="1:48" hidden="1">
      <c r="A115" s="298"/>
      <c r="B115" s="299"/>
      <c r="C115" s="300"/>
      <c r="D115" s="300"/>
      <c r="E115" s="301"/>
      <c r="F115" s="302"/>
      <c r="G115" s="303"/>
      <c r="H115" s="303"/>
      <c r="I115" s="303"/>
      <c r="J115" s="303"/>
      <c r="K115" s="303"/>
      <c r="L115" s="303"/>
      <c r="M115" s="303"/>
      <c r="N115" s="303"/>
      <c r="O115" s="303"/>
      <c r="P115" s="303"/>
      <c r="Q115" s="303"/>
      <c r="R115" s="304"/>
      <c r="S115" s="305"/>
      <c r="T115" s="364"/>
      <c r="U115" s="307"/>
      <c r="V115" s="308"/>
      <c r="W115" s="308"/>
      <c r="X115" s="308"/>
      <c r="Y115" s="308"/>
      <c r="Z115" s="308"/>
      <c r="AA115" s="308"/>
      <c r="AB115" s="308"/>
      <c r="AC115" s="308"/>
      <c r="AD115" s="308"/>
      <c r="AE115" s="308"/>
      <c r="AF115" s="308"/>
      <c r="AG115" s="309"/>
      <c r="AH115" s="310"/>
      <c r="AI115" s="311"/>
      <c r="AJ115" s="311"/>
      <c r="AK115" s="311"/>
      <c r="AL115" s="311"/>
      <c r="AM115" s="311"/>
      <c r="AN115" s="311"/>
      <c r="AO115" s="311"/>
      <c r="AP115" s="311"/>
      <c r="AQ115" s="311"/>
      <c r="AR115" s="311"/>
      <c r="AS115" s="311"/>
      <c r="AT115" s="312"/>
      <c r="AU115" s="313"/>
      <c r="AV115" s="363"/>
    </row>
    <row r="116" spans="1:48" hidden="1">
      <c r="A116" s="298"/>
      <c r="B116" s="299"/>
      <c r="C116" s="300"/>
      <c r="D116" s="300"/>
      <c r="E116" s="301"/>
      <c r="F116" s="302"/>
      <c r="G116" s="303"/>
      <c r="H116" s="303"/>
      <c r="I116" s="303"/>
      <c r="J116" s="303"/>
      <c r="K116" s="303"/>
      <c r="L116" s="303"/>
      <c r="M116" s="303"/>
      <c r="N116" s="303"/>
      <c r="O116" s="303"/>
      <c r="P116" s="303"/>
      <c r="Q116" s="303"/>
      <c r="R116" s="304"/>
      <c r="S116" s="305"/>
      <c r="T116" s="364"/>
      <c r="U116" s="307"/>
      <c r="V116" s="308"/>
      <c r="W116" s="308"/>
      <c r="X116" s="308"/>
      <c r="Y116" s="308"/>
      <c r="Z116" s="308"/>
      <c r="AA116" s="308"/>
      <c r="AB116" s="308"/>
      <c r="AC116" s="308"/>
      <c r="AD116" s="308"/>
      <c r="AE116" s="308"/>
      <c r="AF116" s="308"/>
      <c r="AG116" s="309"/>
      <c r="AH116" s="310"/>
      <c r="AI116" s="311"/>
      <c r="AJ116" s="311"/>
      <c r="AK116" s="311"/>
      <c r="AL116" s="311"/>
      <c r="AM116" s="311"/>
      <c r="AN116" s="311"/>
      <c r="AO116" s="311"/>
      <c r="AP116" s="311"/>
      <c r="AQ116" s="311"/>
      <c r="AR116" s="311"/>
      <c r="AS116" s="311"/>
      <c r="AT116" s="312"/>
      <c r="AU116" s="313"/>
      <c r="AV116" s="363"/>
    </row>
    <row r="117" spans="1:48" hidden="1">
      <c r="A117" s="298"/>
      <c r="B117" s="299"/>
      <c r="C117" s="300"/>
      <c r="D117" s="300"/>
      <c r="E117" s="301"/>
      <c r="F117" s="302"/>
      <c r="G117" s="303"/>
      <c r="H117" s="303"/>
      <c r="I117" s="303"/>
      <c r="J117" s="303"/>
      <c r="K117" s="303"/>
      <c r="L117" s="303"/>
      <c r="M117" s="303"/>
      <c r="N117" s="303"/>
      <c r="O117" s="303"/>
      <c r="P117" s="303"/>
      <c r="Q117" s="303"/>
      <c r="R117" s="304"/>
      <c r="S117" s="305"/>
      <c r="T117" s="306"/>
      <c r="U117" s="307"/>
      <c r="V117" s="308"/>
      <c r="W117" s="308"/>
      <c r="X117" s="308"/>
      <c r="Y117" s="308"/>
      <c r="Z117" s="308"/>
      <c r="AA117" s="308"/>
      <c r="AB117" s="308"/>
      <c r="AC117" s="308"/>
      <c r="AD117" s="308"/>
      <c r="AE117" s="308"/>
      <c r="AF117" s="308"/>
      <c r="AG117" s="309"/>
      <c r="AH117" s="310"/>
      <c r="AI117" s="311"/>
      <c r="AJ117" s="311"/>
      <c r="AK117" s="311"/>
      <c r="AL117" s="311"/>
      <c r="AM117" s="311"/>
      <c r="AN117" s="311"/>
      <c r="AO117" s="311"/>
      <c r="AP117" s="311"/>
      <c r="AQ117" s="311"/>
      <c r="AR117" s="311"/>
      <c r="AS117" s="311"/>
      <c r="AT117" s="312"/>
      <c r="AU117" s="313"/>
    </row>
    <row r="118" spans="1:48" hidden="1">
      <c r="A118" s="298"/>
      <c r="B118" s="299"/>
      <c r="C118" s="300"/>
      <c r="D118" s="300"/>
      <c r="E118" s="301"/>
      <c r="F118" s="302"/>
      <c r="G118" s="303"/>
      <c r="H118" s="303"/>
      <c r="I118" s="303"/>
      <c r="J118" s="303"/>
      <c r="K118" s="303"/>
      <c r="L118" s="303"/>
      <c r="M118" s="303"/>
      <c r="N118" s="303"/>
      <c r="O118" s="303"/>
      <c r="P118" s="303"/>
      <c r="Q118" s="303"/>
      <c r="R118" s="304"/>
      <c r="S118" s="305"/>
      <c r="T118" s="306"/>
      <c r="U118" s="307"/>
      <c r="V118" s="308"/>
      <c r="W118" s="308"/>
      <c r="X118" s="308"/>
      <c r="Y118" s="308"/>
      <c r="Z118" s="308"/>
      <c r="AA118" s="308"/>
      <c r="AB118" s="308"/>
      <c r="AC118" s="308"/>
      <c r="AD118" s="308"/>
      <c r="AE118" s="308"/>
      <c r="AF118" s="308"/>
      <c r="AG118" s="309"/>
      <c r="AH118" s="310"/>
      <c r="AI118" s="311"/>
      <c r="AJ118" s="311"/>
      <c r="AK118" s="311"/>
      <c r="AL118" s="311"/>
      <c r="AM118" s="311"/>
      <c r="AN118" s="311"/>
      <c r="AO118" s="311"/>
      <c r="AP118" s="311"/>
      <c r="AQ118" s="311"/>
      <c r="AR118" s="311"/>
      <c r="AS118" s="311"/>
      <c r="AT118" s="312"/>
      <c r="AU118" s="313"/>
    </row>
    <row r="119" spans="1:48" hidden="1">
      <c r="A119" s="298"/>
      <c r="B119" s="299"/>
      <c r="C119" s="300"/>
      <c r="D119" s="300"/>
      <c r="E119" s="301"/>
      <c r="F119" s="302"/>
      <c r="G119" s="303"/>
      <c r="H119" s="303"/>
      <c r="I119" s="303"/>
      <c r="J119" s="303"/>
      <c r="K119" s="303"/>
      <c r="L119" s="303"/>
      <c r="M119" s="303"/>
      <c r="N119" s="303"/>
      <c r="O119" s="303"/>
      <c r="P119" s="303"/>
      <c r="Q119" s="303"/>
      <c r="R119" s="304"/>
      <c r="S119" s="305"/>
      <c r="T119" s="306"/>
      <c r="U119" s="307"/>
      <c r="V119" s="308"/>
      <c r="W119" s="308"/>
      <c r="X119" s="308"/>
      <c r="Y119" s="308"/>
      <c r="Z119" s="308"/>
      <c r="AA119" s="308"/>
      <c r="AB119" s="308"/>
      <c r="AC119" s="308"/>
      <c r="AD119" s="308"/>
      <c r="AE119" s="308"/>
      <c r="AF119" s="308"/>
      <c r="AG119" s="309"/>
      <c r="AH119" s="310"/>
      <c r="AI119" s="311"/>
      <c r="AJ119" s="311"/>
      <c r="AK119" s="311"/>
      <c r="AL119" s="311"/>
      <c r="AM119" s="311"/>
      <c r="AN119" s="311"/>
      <c r="AO119" s="311"/>
      <c r="AP119" s="311"/>
      <c r="AQ119" s="311"/>
      <c r="AR119" s="311"/>
      <c r="AS119" s="311"/>
      <c r="AT119" s="312"/>
      <c r="AU119" s="313"/>
    </row>
    <row r="120" spans="1:48" hidden="1">
      <c r="A120" s="298"/>
      <c r="B120" s="299"/>
      <c r="C120" s="300"/>
      <c r="D120" s="300"/>
      <c r="E120" s="301"/>
      <c r="F120" s="302"/>
      <c r="G120" s="303"/>
      <c r="H120" s="303"/>
      <c r="I120" s="303"/>
      <c r="J120" s="303"/>
      <c r="K120" s="303"/>
      <c r="L120" s="303"/>
      <c r="M120" s="303"/>
      <c r="N120" s="303"/>
      <c r="O120" s="303"/>
      <c r="P120" s="303"/>
      <c r="Q120" s="303"/>
      <c r="R120" s="304"/>
      <c r="S120" s="305"/>
      <c r="T120" s="306"/>
      <c r="U120" s="307"/>
      <c r="V120" s="308"/>
      <c r="W120" s="308"/>
      <c r="X120" s="308"/>
      <c r="Y120" s="308"/>
      <c r="Z120" s="308"/>
      <c r="AA120" s="308"/>
      <c r="AB120" s="308"/>
      <c r="AC120" s="308"/>
      <c r="AD120" s="308"/>
      <c r="AE120" s="308"/>
      <c r="AF120" s="308"/>
      <c r="AG120" s="309"/>
      <c r="AH120" s="310"/>
      <c r="AI120" s="311"/>
      <c r="AJ120" s="311"/>
      <c r="AK120" s="311"/>
      <c r="AL120" s="311"/>
      <c r="AM120" s="311"/>
      <c r="AN120" s="311"/>
      <c r="AO120" s="311"/>
      <c r="AP120" s="311"/>
      <c r="AQ120" s="311"/>
      <c r="AR120" s="311"/>
      <c r="AS120" s="311"/>
      <c r="AT120" s="312"/>
      <c r="AU120" s="313"/>
    </row>
    <row r="121" spans="1:48" hidden="1">
      <c r="A121" s="298"/>
      <c r="B121" s="299"/>
      <c r="C121" s="300"/>
      <c r="D121" s="300"/>
      <c r="E121" s="301"/>
      <c r="F121" s="302"/>
      <c r="G121" s="303"/>
      <c r="H121" s="303"/>
      <c r="I121" s="303"/>
      <c r="J121" s="303"/>
      <c r="K121" s="303"/>
      <c r="L121" s="303"/>
      <c r="M121" s="303"/>
      <c r="N121" s="303"/>
      <c r="O121" s="303"/>
      <c r="P121" s="303"/>
      <c r="Q121" s="303"/>
      <c r="R121" s="304"/>
      <c r="S121" s="305"/>
      <c r="T121" s="306"/>
      <c r="U121" s="307"/>
      <c r="V121" s="308"/>
      <c r="W121" s="308"/>
      <c r="X121" s="308"/>
      <c r="Y121" s="308"/>
      <c r="Z121" s="308"/>
      <c r="AA121" s="308"/>
      <c r="AB121" s="308"/>
      <c r="AC121" s="308"/>
      <c r="AD121" s="308"/>
      <c r="AE121" s="308"/>
      <c r="AF121" s="308"/>
      <c r="AG121" s="309"/>
      <c r="AH121" s="310"/>
      <c r="AI121" s="311"/>
      <c r="AJ121" s="311"/>
      <c r="AK121" s="311"/>
      <c r="AL121" s="311"/>
      <c r="AM121" s="311"/>
      <c r="AN121" s="311"/>
      <c r="AO121" s="311"/>
      <c r="AP121" s="311"/>
      <c r="AQ121" s="311"/>
      <c r="AR121" s="311"/>
      <c r="AS121" s="311"/>
      <c r="AT121" s="312"/>
      <c r="AU121" s="313"/>
    </row>
    <row r="122" spans="1:48" hidden="1">
      <c r="A122" s="298"/>
      <c r="B122" s="299"/>
      <c r="C122" s="300"/>
      <c r="D122" s="300"/>
      <c r="E122" s="301"/>
      <c r="F122" s="302"/>
      <c r="G122" s="303"/>
      <c r="H122" s="303"/>
      <c r="I122" s="303"/>
      <c r="J122" s="303"/>
      <c r="K122" s="303"/>
      <c r="L122" s="303"/>
      <c r="M122" s="303"/>
      <c r="N122" s="303"/>
      <c r="O122" s="303"/>
      <c r="P122" s="303"/>
      <c r="Q122" s="303"/>
      <c r="R122" s="304"/>
      <c r="S122" s="305"/>
      <c r="T122" s="306"/>
      <c r="U122" s="307"/>
      <c r="V122" s="308"/>
      <c r="W122" s="308"/>
      <c r="X122" s="308"/>
      <c r="Y122" s="308"/>
      <c r="Z122" s="308"/>
      <c r="AA122" s="308"/>
      <c r="AB122" s="308"/>
      <c r="AC122" s="308"/>
      <c r="AD122" s="308"/>
      <c r="AE122" s="308"/>
      <c r="AF122" s="308"/>
      <c r="AG122" s="309"/>
      <c r="AH122" s="310"/>
      <c r="AI122" s="311"/>
      <c r="AJ122" s="311"/>
      <c r="AK122" s="311"/>
      <c r="AL122" s="311"/>
      <c r="AM122" s="311"/>
      <c r="AN122" s="311"/>
      <c r="AO122" s="311"/>
      <c r="AP122" s="311"/>
      <c r="AQ122" s="311"/>
      <c r="AR122" s="311"/>
      <c r="AS122" s="311"/>
      <c r="AT122" s="312"/>
      <c r="AU122" s="313"/>
    </row>
    <row r="123" spans="1:48" hidden="1">
      <c r="A123" s="314"/>
      <c r="B123" s="315"/>
      <c r="C123" s="316"/>
      <c r="D123" s="316"/>
      <c r="E123" s="317"/>
      <c r="F123" s="318"/>
      <c r="G123" s="319"/>
      <c r="H123" s="319"/>
      <c r="I123" s="319"/>
      <c r="J123" s="319"/>
      <c r="K123" s="319"/>
      <c r="L123" s="319"/>
      <c r="M123" s="319"/>
      <c r="N123" s="319"/>
      <c r="O123" s="319"/>
      <c r="P123" s="319"/>
      <c r="Q123" s="319"/>
      <c r="R123" s="320"/>
      <c r="S123" s="321"/>
      <c r="T123" s="322"/>
      <c r="U123" s="323"/>
      <c r="V123" s="324"/>
      <c r="W123" s="324"/>
      <c r="X123" s="324"/>
      <c r="Y123" s="324"/>
      <c r="Z123" s="324"/>
      <c r="AA123" s="324"/>
      <c r="AB123" s="324"/>
      <c r="AC123" s="324"/>
      <c r="AD123" s="324"/>
      <c r="AE123" s="324"/>
      <c r="AF123" s="324"/>
      <c r="AG123" s="325"/>
      <c r="AH123" s="326"/>
      <c r="AI123" s="327"/>
      <c r="AJ123" s="327"/>
      <c r="AK123" s="327"/>
      <c r="AL123" s="327"/>
      <c r="AM123" s="327"/>
      <c r="AN123" s="327"/>
      <c r="AO123" s="327"/>
      <c r="AP123" s="327"/>
      <c r="AQ123" s="327"/>
      <c r="AR123" s="327"/>
      <c r="AS123" s="327"/>
      <c r="AT123" s="328"/>
      <c r="AU123" s="329"/>
    </row>
    <row r="124" spans="1:48" hidden="1">
      <c r="A124" s="298"/>
      <c r="B124" s="299"/>
      <c r="C124" s="300"/>
      <c r="D124" s="300"/>
      <c r="E124" s="301"/>
      <c r="F124" s="302"/>
      <c r="G124" s="303"/>
      <c r="H124" s="303"/>
      <c r="I124" s="303"/>
      <c r="J124" s="303"/>
      <c r="K124" s="303"/>
      <c r="L124" s="303"/>
      <c r="M124" s="303"/>
      <c r="N124" s="303"/>
      <c r="O124" s="303"/>
      <c r="P124" s="303"/>
      <c r="Q124" s="303"/>
      <c r="R124" s="304"/>
      <c r="S124" s="305"/>
      <c r="T124" s="330"/>
      <c r="U124" s="307"/>
      <c r="V124" s="308"/>
      <c r="W124" s="308"/>
      <c r="X124" s="308"/>
      <c r="Y124" s="308"/>
      <c r="Z124" s="308"/>
      <c r="AA124" s="308"/>
      <c r="AB124" s="308"/>
      <c r="AC124" s="308"/>
      <c r="AD124" s="308"/>
      <c r="AE124" s="308"/>
      <c r="AF124" s="308"/>
      <c r="AG124" s="309"/>
      <c r="AH124" s="310"/>
      <c r="AI124" s="311"/>
      <c r="AJ124" s="311"/>
      <c r="AK124" s="311"/>
      <c r="AL124" s="311"/>
      <c r="AM124" s="311"/>
      <c r="AN124" s="311"/>
      <c r="AO124" s="311"/>
      <c r="AP124" s="311"/>
      <c r="AQ124" s="311"/>
      <c r="AR124" s="311"/>
      <c r="AS124" s="311"/>
      <c r="AT124" s="312"/>
      <c r="AU124" s="313"/>
    </row>
    <row r="125" spans="1:48" hidden="1">
      <c r="A125" s="298"/>
      <c r="B125" s="299"/>
      <c r="C125" s="331"/>
      <c r="D125" s="331"/>
      <c r="E125" s="332"/>
      <c r="F125" s="302"/>
      <c r="G125" s="303"/>
      <c r="H125" s="303"/>
      <c r="I125" s="303"/>
      <c r="J125" s="303"/>
      <c r="K125" s="303"/>
      <c r="L125" s="303"/>
      <c r="M125" s="303"/>
      <c r="N125" s="303"/>
      <c r="O125" s="303"/>
      <c r="P125" s="303"/>
      <c r="Q125" s="303"/>
      <c r="R125" s="304"/>
      <c r="S125" s="305"/>
      <c r="T125" s="330"/>
      <c r="U125" s="307"/>
      <c r="V125" s="308"/>
      <c r="W125" s="308"/>
      <c r="X125" s="308"/>
      <c r="Y125" s="308"/>
      <c r="Z125" s="308"/>
      <c r="AA125" s="308"/>
      <c r="AB125" s="308"/>
      <c r="AC125" s="308"/>
      <c r="AD125" s="308"/>
      <c r="AE125" s="308"/>
      <c r="AF125" s="308"/>
      <c r="AG125" s="309"/>
      <c r="AH125" s="310"/>
      <c r="AI125" s="311"/>
      <c r="AJ125" s="311"/>
      <c r="AK125" s="311"/>
      <c r="AL125" s="311"/>
      <c r="AM125" s="311"/>
      <c r="AN125" s="311"/>
      <c r="AO125" s="311"/>
      <c r="AP125" s="311"/>
      <c r="AQ125" s="311"/>
      <c r="AR125" s="311"/>
      <c r="AS125" s="311"/>
      <c r="AT125" s="312"/>
      <c r="AU125" s="313"/>
    </row>
    <row r="126" spans="1:48" hidden="1">
      <c r="A126" s="298"/>
      <c r="B126" s="299"/>
      <c r="C126" s="331"/>
      <c r="D126" s="331"/>
      <c r="E126" s="332"/>
      <c r="F126" s="302"/>
      <c r="G126" s="303"/>
      <c r="H126" s="303"/>
      <c r="I126" s="303"/>
      <c r="J126" s="303"/>
      <c r="K126" s="303"/>
      <c r="L126" s="303"/>
      <c r="M126" s="303"/>
      <c r="N126" s="303"/>
      <c r="O126" s="303"/>
      <c r="P126" s="303"/>
      <c r="Q126" s="303"/>
      <c r="R126" s="304"/>
      <c r="S126" s="305"/>
      <c r="T126" s="330"/>
      <c r="U126" s="307"/>
      <c r="V126" s="308"/>
      <c r="W126" s="308"/>
      <c r="X126" s="308"/>
      <c r="Y126" s="308"/>
      <c r="Z126" s="308"/>
      <c r="AA126" s="308"/>
      <c r="AB126" s="308"/>
      <c r="AC126" s="308"/>
      <c r="AD126" s="308"/>
      <c r="AE126" s="308"/>
      <c r="AF126" s="308"/>
      <c r="AG126" s="309"/>
      <c r="AH126" s="310"/>
      <c r="AI126" s="311"/>
      <c r="AJ126" s="311"/>
      <c r="AK126" s="311"/>
      <c r="AL126" s="311"/>
      <c r="AM126" s="311"/>
      <c r="AN126" s="311"/>
      <c r="AO126" s="311"/>
      <c r="AP126" s="311"/>
      <c r="AQ126" s="311"/>
      <c r="AR126" s="311"/>
      <c r="AS126" s="311"/>
      <c r="AT126" s="312"/>
      <c r="AU126" s="313"/>
    </row>
    <row r="127" spans="1:48" hidden="1">
      <c r="A127" s="298"/>
      <c r="B127" s="299"/>
      <c r="C127" s="331"/>
      <c r="D127" s="331"/>
      <c r="E127" s="332"/>
      <c r="F127" s="302"/>
      <c r="G127" s="303"/>
      <c r="H127" s="303"/>
      <c r="I127" s="303"/>
      <c r="J127" s="303"/>
      <c r="K127" s="303"/>
      <c r="L127" s="303"/>
      <c r="M127" s="303"/>
      <c r="N127" s="303"/>
      <c r="O127" s="303"/>
      <c r="P127" s="303"/>
      <c r="Q127" s="303"/>
      <c r="R127" s="304"/>
      <c r="S127" s="305"/>
      <c r="T127" s="330"/>
      <c r="U127" s="307"/>
      <c r="V127" s="308"/>
      <c r="W127" s="308"/>
      <c r="X127" s="308"/>
      <c r="Y127" s="308"/>
      <c r="Z127" s="308"/>
      <c r="AA127" s="308"/>
      <c r="AB127" s="308"/>
      <c r="AC127" s="308"/>
      <c r="AD127" s="308"/>
      <c r="AE127" s="308"/>
      <c r="AF127" s="308"/>
      <c r="AG127" s="309"/>
      <c r="AH127" s="310"/>
      <c r="AI127" s="311"/>
      <c r="AJ127" s="311"/>
      <c r="AK127" s="311"/>
      <c r="AL127" s="311"/>
      <c r="AM127" s="311"/>
      <c r="AN127" s="311"/>
      <c r="AO127" s="311"/>
      <c r="AP127" s="311"/>
      <c r="AQ127" s="311"/>
      <c r="AR127" s="311"/>
      <c r="AS127" s="311"/>
      <c r="AT127" s="312"/>
      <c r="AU127" s="313"/>
    </row>
    <row r="128" spans="1:48" hidden="1">
      <c r="A128" s="298"/>
      <c r="B128" s="299"/>
      <c r="C128" s="331"/>
      <c r="D128" s="331"/>
      <c r="E128" s="332"/>
      <c r="F128" s="302"/>
      <c r="G128" s="303"/>
      <c r="H128" s="303"/>
      <c r="I128" s="303"/>
      <c r="J128" s="303"/>
      <c r="K128" s="303"/>
      <c r="L128" s="303"/>
      <c r="M128" s="303"/>
      <c r="N128" s="303"/>
      <c r="O128" s="303"/>
      <c r="P128" s="303"/>
      <c r="Q128" s="303"/>
      <c r="R128" s="304"/>
      <c r="S128" s="305"/>
      <c r="T128" s="330"/>
      <c r="U128" s="307"/>
      <c r="V128" s="308"/>
      <c r="W128" s="308"/>
      <c r="X128" s="308"/>
      <c r="Y128" s="308"/>
      <c r="Z128" s="308"/>
      <c r="AA128" s="308"/>
      <c r="AB128" s="308"/>
      <c r="AC128" s="308"/>
      <c r="AD128" s="308"/>
      <c r="AE128" s="308"/>
      <c r="AF128" s="308"/>
      <c r="AG128" s="309"/>
      <c r="AH128" s="310"/>
      <c r="AI128" s="311"/>
      <c r="AJ128" s="311"/>
      <c r="AK128" s="311"/>
      <c r="AL128" s="311"/>
      <c r="AM128" s="311"/>
      <c r="AN128" s="311"/>
      <c r="AO128" s="311"/>
      <c r="AP128" s="311"/>
      <c r="AQ128" s="311"/>
      <c r="AR128" s="311"/>
      <c r="AS128" s="311"/>
      <c r="AT128" s="312"/>
      <c r="AU128" s="313"/>
    </row>
    <row r="129" spans="1:47" hidden="1">
      <c r="A129" s="298"/>
      <c r="B129" s="299"/>
      <c r="C129" s="331"/>
      <c r="D129" s="331"/>
      <c r="E129" s="332"/>
      <c r="F129" s="302"/>
      <c r="G129" s="303"/>
      <c r="H129" s="303"/>
      <c r="I129" s="303"/>
      <c r="J129" s="303"/>
      <c r="K129" s="303"/>
      <c r="L129" s="303"/>
      <c r="M129" s="303"/>
      <c r="N129" s="303"/>
      <c r="O129" s="303"/>
      <c r="P129" s="303"/>
      <c r="Q129" s="303"/>
      <c r="R129" s="304"/>
      <c r="S129" s="305"/>
      <c r="T129" s="330"/>
      <c r="U129" s="307"/>
      <c r="V129" s="308"/>
      <c r="W129" s="308"/>
      <c r="X129" s="308"/>
      <c r="Y129" s="308"/>
      <c r="Z129" s="308"/>
      <c r="AA129" s="308"/>
      <c r="AB129" s="308"/>
      <c r="AC129" s="308"/>
      <c r="AD129" s="308"/>
      <c r="AE129" s="308"/>
      <c r="AF129" s="308"/>
      <c r="AG129" s="309"/>
      <c r="AH129" s="310"/>
      <c r="AI129" s="311"/>
      <c r="AJ129" s="311"/>
      <c r="AK129" s="311"/>
      <c r="AL129" s="311"/>
      <c r="AM129" s="311"/>
      <c r="AN129" s="311"/>
      <c r="AO129" s="311"/>
      <c r="AP129" s="311"/>
      <c r="AQ129" s="311"/>
      <c r="AR129" s="311"/>
      <c r="AS129" s="311"/>
      <c r="AT129" s="312"/>
      <c r="AU129" s="313"/>
    </row>
    <row r="130" spans="1:47" ht="12" hidden="1" thickBot="1">
      <c r="A130" s="333"/>
      <c r="B130" s="334"/>
      <c r="C130" s="335"/>
      <c r="D130" s="335"/>
      <c r="E130" s="336"/>
      <c r="F130" s="337"/>
      <c r="G130" s="338"/>
      <c r="H130" s="338"/>
      <c r="I130" s="338"/>
      <c r="J130" s="338"/>
      <c r="K130" s="338"/>
      <c r="L130" s="338"/>
      <c r="M130" s="338"/>
      <c r="N130" s="338"/>
      <c r="O130" s="338"/>
      <c r="P130" s="338"/>
      <c r="Q130" s="338"/>
      <c r="R130" s="339"/>
      <c r="S130" s="340"/>
      <c r="T130" s="341"/>
      <c r="U130" s="342"/>
      <c r="V130" s="343"/>
      <c r="W130" s="343"/>
      <c r="X130" s="343"/>
      <c r="Y130" s="343"/>
      <c r="Z130" s="343"/>
      <c r="AA130" s="343"/>
      <c r="AB130" s="343"/>
      <c r="AC130" s="343"/>
      <c r="AD130" s="343"/>
      <c r="AE130" s="343"/>
      <c r="AF130" s="343"/>
      <c r="AG130" s="344"/>
      <c r="AH130" s="345"/>
      <c r="AI130" s="346"/>
      <c r="AJ130" s="346"/>
      <c r="AK130" s="346"/>
      <c r="AL130" s="346"/>
      <c r="AM130" s="346"/>
      <c r="AN130" s="346"/>
      <c r="AO130" s="346"/>
      <c r="AP130" s="346"/>
      <c r="AQ130" s="346"/>
      <c r="AR130" s="346"/>
      <c r="AS130" s="346"/>
      <c r="AT130" s="347"/>
      <c r="AU130" s="348"/>
    </row>
    <row r="131" spans="1:47">
      <c r="A131" s="280"/>
      <c r="B131" s="280"/>
      <c r="F131" s="282"/>
      <c r="G131" s="282"/>
      <c r="H131" s="282"/>
      <c r="I131" s="282"/>
      <c r="J131" s="282"/>
      <c r="K131" s="282"/>
      <c r="L131" s="282"/>
      <c r="M131" s="282"/>
      <c r="N131" s="282"/>
      <c r="O131" s="282"/>
      <c r="P131" s="282"/>
      <c r="Q131" s="282"/>
      <c r="R131" s="282"/>
      <c r="S131" s="282"/>
      <c r="T131" s="282"/>
      <c r="U131" s="282"/>
      <c r="V131" s="282"/>
      <c r="W131" s="282"/>
      <c r="X131" s="282"/>
      <c r="Y131" s="282"/>
      <c r="Z131" s="282"/>
      <c r="AA131" s="282"/>
      <c r="AB131" s="282"/>
      <c r="AC131" s="282"/>
      <c r="AD131" s="282"/>
      <c r="AE131" s="282"/>
      <c r="AF131" s="282"/>
      <c r="AG131" s="282"/>
      <c r="AH131" s="282"/>
      <c r="AI131" s="282"/>
      <c r="AJ131" s="282"/>
      <c r="AK131" s="282"/>
      <c r="AL131" s="282"/>
      <c r="AM131" s="282"/>
      <c r="AN131" s="282"/>
      <c r="AO131" s="282"/>
      <c r="AP131" s="282"/>
      <c r="AQ131" s="282"/>
      <c r="AR131" s="282"/>
      <c r="AS131" s="282"/>
      <c r="AT131" s="282"/>
      <c r="AU131" s="282"/>
    </row>
    <row r="132" spans="1:47">
      <c r="A132" s="280"/>
      <c r="B132" s="280"/>
      <c r="E132" s="349" t="s">
        <v>534</v>
      </c>
      <c r="F132" s="350">
        <f t="shared" ref="F132:S132" si="2">SUM(F4:F130)</f>
        <v>757</v>
      </c>
      <c r="G132" s="351">
        <f t="shared" si="2"/>
        <v>897</v>
      </c>
      <c r="H132" s="351">
        <f t="shared" si="2"/>
        <v>811</v>
      </c>
      <c r="I132" s="351">
        <f t="shared" si="2"/>
        <v>845</v>
      </c>
      <c r="J132" s="351">
        <f t="shared" si="2"/>
        <v>825</v>
      </c>
      <c r="K132" s="351">
        <f t="shared" si="2"/>
        <v>801</v>
      </c>
      <c r="L132" s="351">
        <f t="shared" si="2"/>
        <v>847</v>
      </c>
      <c r="M132" s="351">
        <f t="shared" si="2"/>
        <v>797</v>
      </c>
      <c r="N132" s="351">
        <f t="shared" si="2"/>
        <v>786</v>
      </c>
      <c r="O132" s="351">
        <f t="shared" si="2"/>
        <v>835</v>
      </c>
      <c r="P132" s="351">
        <f t="shared" si="2"/>
        <v>759</v>
      </c>
      <c r="Q132" s="352">
        <f t="shared" si="2"/>
        <v>729</v>
      </c>
      <c r="R132" s="350">
        <f t="shared" si="2"/>
        <v>82823.500000000015</v>
      </c>
      <c r="S132" s="351">
        <f t="shared" si="2"/>
        <v>96758</v>
      </c>
      <c r="T132" s="352"/>
      <c r="U132" s="351">
        <f t="shared" ref="U132:AG132" si="3">SUM(U4:U130)</f>
        <v>757</v>
      </c>
      <c r="V132" s="351">
        <f t="shared" si="3"/>
        <v>897</v>
      </c>
      <c r="W132" s="351">
        <f t="shared" si="3"/>
        <v>811</v>
      </c>
      <c r="X132" s="351">
        <f t="shared" si="3"/>
        <v>845</v>
      </c>
      <c r="Y132" s="351">
        <f t="shared" si="3"/>
        <v>825</v>
      </c>
      <c r="Z132" s="351">
        <f t="shared" si="3"/>
        <v>801</v>
      </c>
      <c r="AA132" s="351">
        <f t="shared" si="3"/>
        <v>847</v>
      </c>
      <c r="AB132" s="351">
        <f t="shared" si="3"/>
        <v>797</v>
      </c>
      <c r="AC132" s="351">
        <f t="shared" si="3"/>
        <v>786</v>
      </c>
      <c r="AD132" s="351">
        <f t="shared" si="3"/>
        <v>835</v>
      </c>
      <c r="AE132" s="351">
        <f t="shared" si="3"/>
        <v>759</v>
      </c>
      <c r="AF132" s="351">
        <f t="shared" si="3"/>
        <v>729</v>
      </c>
      <c r="AG132" s="353">
        <f t="shared" si="3"/>
        <v>9689</v>
      </c>
      <c r="AH132" s="282"/>
      <c r="AI132" s="282"/>
      <c r="AJ132" s="282"/>
      <c r="AK132" s="282"/>
      <c r="AL132" s="282"/>
      <c r="AM132" s="282"/>
      <c r="AN132" s="282"/>
      <c r="AO132" s="282"/>
      <c r="AP132" s="282"/>
      <c r="AQ132" s="282"/>
      <c r="AR132" s="282"/>
      <c r="AS132" s="282"/>
      <c r="AT132" s="282"/>
      <c r="AU132" s="282"/>
    </row>
    <row r="133" spans="1:47">
      <c r="A133" s="280"/>
      <c r="B133" s="280"/>
      <c r="E133" s="354" t="s">
        <v>536</v>
      </c>
      <c r="F133" s="355">
        <f t="shared" ref="F133:S133" si="4">AVERAGE(F4:F130)</f>
        <v>9.9605263157894743</v>
      </c>
      <c r="G133" s="356">
        <f t="shared" si="4"/>
        <v>11.802631578947368</v>
      </c>
      <c r="H133" s="356">
        <f t="shared" si="4"/>
        <v>10.671052631578947</v>
      </c>
      <c r="I133" s="356">
        <f t="shared" si="4"/>
        <v>11.118421052631579</v>
      </c>
      <c r="J133" s="356">
        <f t="shared" si="4"/>
        <v>10.855263157894736</v>
      </c>
      <c r="K133" s="356">
        <f t="shared" si="4"/>
        <v>10.539473684210526</v>
      </c>
      <c r="L133" s="356">
        <f t="shared" si="4"/>
        <v>11.144736842105264</v>
      </c>
      <c r="M133" s="356">
        <f t="shared" si="4"/>
        <v>10.486842105263158</v>
      </c>
      <c r="N133" s="356">
        <f t="shared" si="4"/>
        <v>10.48</v>
      </c>
      <c r="O133" s="356">
        <f t="shared" si="4"/>
        <v>10.986842105263158</v>
      </c>
      <c r="P133" s="356">
        <f t="shared" si="4"/>
        <v>9.9868421052631575</v>
      </c>
      <c r="Q133" s="357">
        <f t="shared" si="4"/>
        <v>9.7200000000000006</v>
      </c>
      <c r="R133" s="355">
        <f t="shared" si="4"/>
        <v>1089.7828947368423</v>
      </c>
      <c r="S133" s="356">
        <f t="shared" si="4"/>
        <v>1273.1315789473683</v>
      </c>
      <c r="T133" s="160">
        <f>R132/S132</f>
        <v>0.855986068335435</v>
      </c>
      <c r="U133" s="356">
        <f t="shared" ref="U133:AG133" si="5">AVERAGE(U4:U130)</f>
        <v>9.9605263157894743</v>
      </c>
      <c r="V133" s="356">
        <f t="shared" si="5"/>
        <v>11.802631578947368</v>
      </c>
      <c r="W133" s="356">
        <f t="shared" si="5"/>
        <v>10.671052631578947</v>
      </c>
      <c r="X133" s="356">
        <f t="shared" si="5"/>
        <v>11.118421052631579</v>
      </c>
      <c r="Y133" s="356">
        <f t="shared" si="5"/>
        <v>10.855263157894736</v>
      </c>
      <c r="Z133" s="356">
        <f t="shared" si="5"/>
        <v>10.539473684210526</v>
      </c>
      <c r="AA133" s="356">
        <f t="shared" si="5"/>
        <v>11.144736842105264</v>
      </c>
      <c r="AB133" s="356">
        <f t="shared" si="5"/>
        <v>10.486842105263158</v>
      </c>
      <c r="AC133" s="356">
        <f t="shared" si="5"/>
        <v>10.48</v>
      </c>
      <c r="AD133" s="356">
        <f t="shared" si="5"/>
        <v>10.986842105263158</v>
      </c>
      <c r="AE133" s="356">
        <f t="shared" si="5"/>
        <v>9.9868421052631575</v>
      </c>
      <c r="AF133" s="356">
        <f t="shared" si="5"/>
        <v>9.7200000000000006</v>
      </c>
      <c r="AG133" s="358">
        <f t="shared" si="5"/>
        <v>127.48684210526316</v>
      </c>
      <c r="AH133" s="282"/>
      <c r="AI133" s="282"/>
      <c r="AJ133" s="282"/>
      <c r="AK133" s="282"/>
      <c r="AL133" s="282"/>
      <c r="AM133" s="282"/>
      <c r="AN133" s="282"/>
      <c r="AO133" s="282"/>
      <c r="AP133" s="282"/>
      <c r="AQ133" s="282"/>
      <c r="AR133" s="282"/>
      <c r="AS133" s="282"/>
      <c r="AT133" s="282"/>
      <c r="AU133" s="282"/>
    </row>
  </sheetData>
  <phoneticPr fontId="2"/>
  <pageMargins left="0.75" right="0.75" top="1" bottom="1" header="0.51200000000000001" footer="0.51200000000000001"/>
  <pageSetup paperSize="9" orientation="portrait" verticalDpi="0" r:id="rId1"/>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V133"/>
  <sheetViews>
    <sheetView zoomScale="80" workbookViewId="0">
      <pane xSplit="5" ySplit="3" topLeftCell="F4" activePane="bottomRight" state="frozen"/>
      <selection pane="topRight" activeCell="F1" sqref="F1"/>
      <selection pane="bottomLeft" activeCell="A4" sqref="A4"/>
      <selection pane="bottomRight" activeCell="A17" sqref="A17"/>
    </sheetView>
  </sheetViews>
  <sheetFormatPr defaultColWidth="8.140625" defaultRowHeight="11.25"/>
  <cols>
    <col min="1" max="1" width="4.140625" style="281" customWidth="1"/>
    <col min="2" max="2" width="3.85546875" style="281" bestFit="1" customWidth="1"/>
    <col min="3" max="3" width="13.42578125" style="281" bestFit="1" customWidth="1"/>
    <col min="4" max="4" width="9.28515625" style="281" bestFit="1" customWidth="1"/>
    <col min="5" max="5" width="15.5703125" style="281" bestFit="1" customWidth="1"/>
    <col min="6" max="7" width="7.140625" style="281" bestFit="1" customWidth="1"/>
    <col min="8" max="8" width="6.5703125" style="281" bestFit="1" customWidth="1"/>
    <col min="9" max="11" width="7.140625" style="281" bestFit="1" customWidth="1"/>
    <col min="12" max="17" width="7.7109375" style="281" bestFit="1" customWidth="1"/>
    <col min="18" max="19" width="9.28515625" style="281" bestFit="1" customWidth="1"/>
    <col min="20" max="20" width="7.42578125" style="281" bestFit="1" customWidth="1"/>
    <col min="21" max="26" width="6.28515625" style="281" bestFit="1" customWidth="1"/>
    <col min="27" max="32" width="7.7109375" style="281" bestFit="1" customWidth="1"/>
    <col min="33" max="33" width="9.28515625" style="281" bestFit="1" customWidth="1"/>
    <col min="34" max="39" width="4.85546875" style="281" bestFit="1" customWidth="1"/>
    <col min="40" max="42" width="6" style="281" bestFit="1" customWidth="1"/>
    <col min="43" max="45" width="4.85546875" style="281" bestFit="1" customWidth="1"/>
    <col min="46" max="47" width="6.5703125" style="281" bestFit="1" customWidth="1"/>
    <col min="48" max="16384" width="8.140625" style="281"/>
  </cols>
  <sheetData>
    <row r="1" spans="1:48">
      <c r="A1" s="279" t="s">
        <v>1477</v>
      </c>
      <c r="B1" s="280"/>
      <c r="H1" s="282"/>
      <c r="I1" s="282"/>
      <c r="J1" s="282"/>
      <c r="K1" s="282"/>
      <c r="L1" s="282"/>
      <c r="M1" s="282"/>
      <c r="N1" s="282"/>
      <c r="O1" s="282"/>
      <c r="P1" s="282"/>
      <c r="Q1" s="282"/>
      <c r="R1" s="282"/>
      <c r="S1" s="282"/>
      <c r="T1" s="282"/>
      <c r="U1" s="282"/>
      <c r="V1" s="282"/>
      <c r="W1" s="282"/>
      <c r="X1" s="282"/>
      <c r="Y1" s="282"/>
      <c r="Z1" s="282"/>
      <c r="AA1" s="282"/>
      <c r="AB1" s="282"/>
      <c r="AC1" s="282"/>
      <c r="AD1" s="282"/>
      <c r="AE1" s="282"/>
      <c r="AF1" s="282"/>
      <c r="AG1" s="282"/>
      <c r="AH1" s="282"/>
      <c r="AI1" s="282"/>
      <c r="AJ1" s="282"/>
      <c r="AK1" s="282"/>
      <c r="AL1" s="282"/>
      <c r="AM1" s="282"/>
      <c r="AN1" s="282"/>
      <c r="AO1" s="282"/>
      <c r="AP1" s="282"/>
      <c r="AQ1" s="282"/>
      <c r="AR1" s="282"/>
      <c r="AS1" s="282"/>
      <c r="AT1" s="282"/>
      <c r="AU1" s="282"/>
    </row>
    <row r="2" spans="1:48" ht="12" thickBot="1">
      <c r="A2" s="280"/>
      <c r="B2" s="280"/>
      <c r="F2" s="282"/>
      <c r="G2" s="282"/>
      <c r="H2" s="282"/>
      <c r="I2" s="282"/>
      <c r="J2" s="282"/>
      <c r="K2" s="282"/>
      <c r="L2" s="282"/>
      <c r="M2" s="282"/>
      <c r="N2" s="282"/>
      <c r="O2" s="282"/>
      <c r="P2" s="282"/>
      <c r="Q2" s="282"/>
      <c r="R2" s="282"/>
      <c r="S2" s="282"/>
      <c r="T2" s="282"/>
      <c r="U2" s="282"/>
      <c r="V2" s="282"/>
      <c r="W2" s="282"/>
      <c r="X2" s="282"/>
      <c r="Y2" s="282"/>
      <c r="Z2" s="282"/>
      <c r="AA2" s="282"/>
      <c r="AB2" s="282"/>
      <c r="AC2" s="282"/>
      <c r="AD2" s="282"/>
      <c r="AE2" s="282"/>
      <c r="AF2" s="282"/>
      <c r="AG2" s="282"/>
      <c r="AH2" s="282"/>
      <c r="AI2" s="282"/>
      <c r="AJ2" s="282"/>
      <c r="AK2" s="282"/>
      <c r="AL2" s="282"/>
      <c r="AM2" s="282"/>
      <c r="AN2" s="282"/>
      <c r="AO2" s="282"/>
      <c r="AP2" s="282"/>
      <c r="AQ2" s="282"/>
      <c r="AR2" s="282"/>
      <c r="AS2" s="282"/>
      <c r="AT2" s="282"/>
      <c r="AU2" s="282"/>
    </row>
    <row r="3" spans="1:48" ht="12" thickBot="1">
      <c r="A3" s="283" t="s">
        <v>81</v>
      </c>
      <c r="B3" s="284" t="s">
        <v>108</v>
      </c>
      <c r="C3" s="285" t="s">
        <v>74</v>
      </c>
      <c r="D3" s="285" t="s">
        <v>80</v>
      </c>
      <c r="E3" s="286" t="s">
        <v>107</v>
      </c>
      <c r="F3" s="287" t="s">
        <v>1208</v>
      </c>
      <c r="G3" s="288" t="s">
        <v>1209</v>
      </c>
      <c r="H3" s="288" t="s">
        <v>1210</v>
      </c>
      <c r="I3" s="288" t="s">
        <v>1211</v>
      </c>
      <c r="J3" s="288" t="s">
        <v>1212</v>
      </c>
      <c r="K3" s="288" t="s">
        <v>1213</v>
      </c>
      <c r="L3" s="288" t="s">
        <v>1214</v>
      </c>
      <c r="M3" s="288" t="s">
        <v>1215</v>
      </c>
      <c r="N3" s="288" t="s">
        <v>1216</v>
      </c>
      <c r="O3" s="288" t="s">
        <v>1217</v>
      </c>
      <c r="P3" s="288" t="s">
        <v>1218</v>
      </c>
      <c r="Q3" s="288" t="s">
        <v>1219</v>
      </c>
      <c r="R3" s="289" t="s">
        <v>76</v>
      </c>
      <c r="S3" s="288" t="s">
        <v>78</v>
      </c>
      <c r="T3" s="290" t="s">
        <v>79</v>
      </c>
      <c r="U3" s="291" t="s">
        <v>1220</v>
      </c>
      <c r="V3" s="292" t="s">
        <v>1221</v>
      </c>
      <c r="W3" s="292" t="s">
        <v>1222</v>
      </c>
      <c r="X3" s="292" t="s">
        <v>1223</v>
      </c>
      <c r="Y3" s="292" t="s">
        <v>1224</v>
      </c>
      <c r="Z3" s="292" t="s">
        <v>1225</v>
      </c>
      <c r="AA3" s="292" t="s">
        <v>1226</v>
      </c>
      <c r="AB3" s="292" t="s">
        <v>1227</v>
      </c>
      <c r="AC3" s="292" t="s">
        <v>1228</v>
      </c>
      <c r="AD3" s="292" t="s">
        <v>1229</v>
      </c>
      <c r="AE3" s="292" t="s">
        <v>1230</v>
      </c>
      <c r="AF3" s="292" t="s">
        <v>1231</v>
      </c>
      <c r="AG3" s="293" t="s">
        <v>77</v>
      </c>
      <c r="AH3" s="294" t="s">
        <v>1232</v>
      </c>
      <c r="AI3" s="295" t="s">
        <v>1233</v>
      </c>
      <c r="AJ3" s="295" t="s">
        <v>1234</v>
      </c>
      <c r="AK3" s="295" t="s">
        <v>1235</v>
      </c>
      <c r="AL3" s="295" t="s">
        <v>1236</v>
      </c>
      <c r="AM3" s="295" t="s">
        <v>1237</v>
      </c>
      <c r="AN3" s="295" t="s">
        <v>1238</v>
      </c>
      <c r="AO3" s="295" t="s">
        <v>1239</v>
      </c>
      <c r="AP3" s="295" t="s">
        <v>1240</v>
      </c>
      <c r="AQ3" s="295" t="s">
        <v>1241</v>
      </c>
      <c r="AR3" s="295" t="s">
        <v>1242</v>
      </c>
      <c r="AS3" s="295" t="s">
        <v>1243</v>
      </c>
      <c r="AT3" s="296" t="s">
        <v>1038</v>
      </c>
      <c r="AU3" s="297" t="s">
        <v>1039</v>
      </c>
      <c r="AV3" s="362" t="s">
        <v>1295</v>
      </c>
    </row>
    <row r="4" spans="1:48">
      <c r="A4" s="298">
        <v>1</v>
      </c>
      <c r="B4" s="299"/>
      <c r="C4" s="300" t="s">
        <v>772</v>
      </c>
      <c r="D4" s="300" t="s">
        <v>773</v>
      </c>
      <c r="E4" s="301" t="s">
        <v>149</v>
      </c>
      <c r="F4" s="302">
        <v>451</v>
      </c>
      <c r="G4" s="303">
        <v>462</v>
      </c>
      <c r="H4" s="303">
        <v>451</v>
      </c>
      <c r="I4" s="303">
        <v>411</v>
      </c>
      <c r="J4" s="303">
        <v>302</v>
      </c>
      <c r="K4" s="303">
        <v>428</v>
      </c>
      <c r="L4" s="303">
        <v>433</v>
      </c>
      <c r="M4" s="303">
        <v>367</v>
      </c>
      <c r="N4" s="303">
        <v>665</v>
      </c>
      <c r="O4" s="303">
        <v>647</v>
      </c>
      <c r="P4" s="303">
        <v>510</v>
      </c>
      <c r="Q4" s="303">
        <v>611</v>
      </c>
      <c r="R4" s="304">
        <v>5738</v>
      </c>
      <c r="S4" s="305">
        <v>5000</v>
      </c>
      <c r="T4" s="364">
        <f>R4/S4</f>
        <v>1.1476</v>
      </c>
      <c r="U4" s="307">
        <v>28</v>
      </c>
      <c r="V4" s="308">
        <v>26</v>
      </c>
      <c r="W4" s="308">
        <v>27</v>
      </c>
      <c r="X4" s="308">
        <v>26</v>
      </c>
      <c r="Y4" s="308">
        <v>24</v>
      </c>
      <c r="Z4" s="308">
        <v>27</v>
      </c>
      <c r="AA4" s="308">
        <v>25</v>
      </c>
      <c r="AB4" s="308">
        <v>25</v>
      </c>
      <c r="AC4" s="308">
        <v>30</v>
      </c>
      <c r="AD4" s="308">
        <v>29</v>
      </c>
      <c r="AE4" s="308">
        <v>25</v>
      </c>
      <c r="AF4" s="308">
        <v>29</v>
      </c>
      <c r="AG4" s="309">
        <v>321</v>
      </c>
      <c r="AH4" s="375">
        <v>65</v>
      </c>
      <c r="AI4" s="376">
        <v>59</v>
      </c>
      <c r="AJ4" s="376">
        <v>58</v>
      </c>
      <c r="AK4" s="376">
        <v>56</v>
      </c>
      <c r="AL4" s="376">
        <v>38</v>
      </c>
      <c r="AM4" s="376">
        <v>0</v>
      </c>
      <c r="AN4" s="376">
        <v>63</v>
      </c>
      <c r="AO4" s="376">
        <v>52</v>
      </c>
      <c r="AP4" s="376">
        <v>65</v>
      </c>
      <c r="AQ4" s="376">
        <v>74</v>
      </c>
      <c r="AR4" s="376">
        <v>58</v>
      </c>
      <c r="AS4" s="376">
        <v>68</v>
      </c>
      <c r="AT4" s="379">
        <v>656</v>
      </c>
      <c r="AU4" s="313">
        <v>600</v>
      </c>
      <c r="AV4" s="363" t="s">
        <v>1296</v>
      </c>
    </row>
    <row r="5" spans="1:48">
      <c r="A5" s="298">
        <v>2</v>
      </c>
      <c r="B5" s="299"/>
      <c r="C5" s="300" t="s">
        <v>804</v>
      </c>
      <c r="D5" s="300" t="s">
        <v>1047</v>
      </c>
      <c r="E5" s="301" t="s">
        <v>188</v>
      </c>
      <c r="F5" s="302">
        <v>412</v>
      </c>
      <c r="G5" s="303">
        <v>294</v>
      </c>
      <c r="H5" s="303">
        <v>312</v>
      </c>
      <c r="I5" s="303">
        <v>291</v>
      </c>
      <c r="J5" s="303">
        <v>388</v>
      </c>
      <c r="K5" s="303">
        <v>235</v>
      </c>
      <c r="L5" s="303">
        <v>345</v>
      </c>
      <c r="M5" s="303">
        <v>300</v>
      </c>
      <c r="N5" s="303">
        <v>358</v>
      </c>
      <c r="O5" s="303">
        <v>377</v>
      </c>
      <c r="P5" s="303">
        <v>439</v>
      </c>
      <c r="Q5" s="303">
        <v>383</v>
      </c>
      <c r="R5" s="304">
        <v>4134</v>
      </c>
      <c r="S5" s="305">
        <v>4500</v>
      </c>
      <c r="T5" s="364">
        <f t="shared" ref="T5:T68" si="0">R5/S5</f>
        <v>0.91866666666666663</v>
      </c>
      <c r="U5" s="307">
        <v>28</v>
      </c>
      <c r="V5" s="308">
        <v>23</v>
      </c>
      <c r="W5" s="308">
        <v>20</v>
      </c>
      <c r="X5" s="308">
        <v>25</v>
      </c>
      <c r="Y5" s="308">
        <v>25</v>
      </c>
      <c r="Z5" s="308">
        <v>26</v>
      </c>
      <c r="AA5" s="308">
        <v>28</v>
      </c>
      <c r="AB5" s="308">
        <v>24</v>
      </c>
      <c r="AC5" s="308">
        <v>26</v>
      </c>
      <c r="AD5" s="308">
        <v>25</v>
      </c>
      <c r="AE5" s="308">
        <v>29</v>
      </c>
      <c r="AF5" s="308">
        <v>26</v>
      </c>
      <c r="AG5" s="309">
        <v>305</v>
      </c>
      <c r="AH5" s="375">
        <v>63</v>
      </c>
      <c r="AI5" s="376">
        <v>37</v>
      </c>
      <c r="AJ5" s="376">
        <v>44</v>
      </c>
      <c r="AK5" s="376">
        <v>49</v>
      </c>
      <c r="AL5" s="376">
        <v>55</v>
      </c>
      <c r="AM5" s="376">
        <v>46</v>
      </c>
      <c r="AN5" s="376">
        <v>52</v>
      </c>
      <c r="AO5" s="376">
        <v>50</v>
      </c>
      <c r="AP5" s="376">
        <v>60</v>
      </c>
      <c r="AQ5" s="376">
        <v>55.5</v>
      </c>
      <c r="AR5" s="376">
        <v>29</v>
      </c>
      <c r="AS5" s="376">
        <v>51</v>
      </c>
      <c r="AT5" s="379">
        <v>591.5</v>
      </c>
      <c r="AU5" s="313">
        <v>660</v>
      </c>
      <c r="AV5" s="363" t="s">
        <v>1521</v>
      </c>
    </row>
    <row r="6" spans="1:48">
      <c r="A6" s="298">
        <v>3</v>
      </c>
      <c r="B6" s="299"/>
      <c r="C6" s="300" t="s">
        <v>786</v>
      </c>
      <c r="D6" s="300" t="s">
        <v>907</v>
      </c>
      <c r="E6" s="301" t="s">
        <v>109</v>
      </c>
      <c r="F6" s="302">
        <v>304.5</v>
      </c>
      <c r="G6" s="303">
        <v>288</v>
      </c>
      <c r="H6" s="303">
        <v>271</v>
      </c>
      <c r="I6" s="303">
        <v>351.5</v>
      </c>
      <c r="J6" s="303">
        <v>340</v>
      </c>
      <c r="K6" s="303">
        <v>260</v>
      </c>
      <c r="L6" s="303">
        <v>179.5</v>
      </c>
      <c r="M6" s="303">
        <v>164</v>
      </c>
      <c r="N6" s="303">
        <v>274.5</v>
      </c>
      <c r="O6" s="303">
        <v>537</v>
      </c>
      <c r="P6" s="303">
        <v>474</v>
      </c>
      <c r="Q6" s="303">
        <v>520.5</v>
      </c>
      <c r="R6" s="304">
        <v>3964.5</v>
      </c>
      <c r="S6" s="305">
        <v>3600</v>
      </c>
      <c r="T6" s="364">
        <f t="shared" si="0"/>
        <v>1.1012500000000001</v>
      </c>
      <c r="U6" s="307">
        <v>29</v>
      </c>
      <c r="V6" s="308">
        <v>31</v>
      </c>
      <c r="W6" s="308">
        <v>30</v>
      </c>
      <c r="X6" s="308">
        <v>30</v>
      </c>
      <c r="Y6" s="308">
        <v>31</v>
      </c>
      <c r="Z6" s="308">
        <v>30</v>
      </c>
      <c r="AA6" s="308">
        <v>31</v>
      </c>
      <c r="AB6" s="308">
        <v>26</v>
      </c>
      <c r="AC6" s="308">
        <v>29</v>
      </c>
      <c r="AD6" s="308">
        <v>31</v>
      </c>
      <c r="AE6" s="308">
        <v>27</v>
      </c>
      <c r="AF6" s="308">
        <v>30</v>
      </c>
      <c r="AG6" s="309">
        <v>355</v>
      </c>
      <c r="AH6" s="375">
        <v>44</v>
      </c>
      <c r="AI6" s="376">
        <v>50</v>
      </c>
      <c r="AJ6" s="376">
        <v>45</v>
      </c>
      <c r="AK6" s="376">
        <v>50</v>
      </c>
      <c r="AL6" s="376">
        <v>55</v>
      </c>
      <c r="AM6" s="376">
        <v>51</v>
      </c>
      <c r="AN6" s="376">
        <v>37</v>
      </c>
      <c r="AO6" s="376">
        <v>31</v>
      </c>
      <c r="AP6" s="376">
        <v>36</v>
      </c>
      <c r="AQ6" s="376">
        <v>54</v>
      </c>
      <c r="AR6" s="376">
        <v>46</v>
      </c>
      <c r="AS6" s="376">
        <v>54</v>
      </c>
      <c r="AT6" s="379">
        <v>553</v>
      </c>
      <c r="AU6" s="313">
        <v>480</v>
      </c>
      <c r="AV6" s="363" t="s">
        <v>1307</v>
      </c>
    </row>
    <row r="7" spans="1:48">
      <c r="A7" s="298">
        <v>4</v>
      </c>
      <c r="B7" s="299"/>
      <c r="C7" s="300" t="s">
        <v>777</v>
      </c>
      <c r="D7" s="300" t="s">
        <v>1042</v>
      </c>
      <c r="E7" s="301" t="s">
        <v>179</v>
      </c>
      <c r="F7" s="302">
        <v>361</v>
      </c>
      <c r="G7" s="303">
        <v>369</v>
      </c>
      <c r="H7" s="303">
        <v>333</v>
      </c>
      <c r="I7" s="303">
        <v>306</v>
      </c>
      <c r="J7" s="303">
        <v>221</v>
      </c>
      <c r="K7" s="303">
        <v>260</v>
      </c>
      <c r="L7" s="303">
        <v>305</v>
      </c>
      <c r="M7" s="303">
        <v>323</v>
      </c>
      <c r="N7" s="303">
        <v>359</v>
      </c>
      <c r="O7" s="303">
        <v>385</v>
      </c>
      <c r="P7" s="303">
        <v>259</v>
      </c>
      <c r="Q7" s="303">
        <v>276</v>
      </c>
      <c r="R7" s="304">
        <v>3757</v>
      </c>
      <c r="S7" s="305">
        <v>3600</v>
      </c>
      <c r="T7" s="364">
        <f t="shared" si="0"/>
        <v>1.043611111111111</v>
      </c>
      <c r="U7" s="307">
        <v>30</v>
      </c>
      <c r="V7" s="308">
        <v>31</v>
      </c>
      <c r="W7" s="308">
        <v>30</v>
      </c>
      <c r="X7" s="308">
        <v>31</v>
      </c>
      <c r="Y7" s="308">
        <v>30</v>
      </c>
      <c r="Z7" s="308">
        <v>30</v>
      </c>
      <c r="AA7" s="308">
        <v>31</v>
      </c>
      <c r="AB7" s="308">
        <v>30</v>
      </c>
      <c r="AC7" s="308">
        <v>31</v>
      </c>
      <c r="AD7" s="308">
        <v>31</v>
      </c>
      <c r="AE7" s="308">
        <v>29</v>
      </c>
      <c r="AF7" s="308">
        <v>31</v>
      </c>
      <c r="AG7" s="309">
        <v>365</v>
      </c>
      <c r="AH7" s="375">
        <v>45</v>
      </c>
      <c r="AI7" s="376">
        <v>40</v>
      </c>
      <c r="AJ7" s="376">
        <v>35</v>
      </c>
      <c r="AK7" s="376">
        <v>0</v>
      </c>
      <c r="AL7" s="376">
        <v>30</v>
      </c>
      <c r="AM7" s="376">
        <v>35</v>
      </c>
      <c r="AN7" s="376">
        <v>40</v>
      </c>
      <c r="AO7" s="376">
        <v>40</v>
      </c>
      <c r="AP7" s="376">
        <v>45</v>
      </c>
      <c r="AQ7" s="376">
        <v>48</v>
      </c>
      <c r="AR7" s="376">
        <v>35</v>
      </c>
      <c r="AS7" s="376">
        <v>37</v>
      </c>
      <c r="AT7" s="379">
        <v>430</v>
      </c>
      <c r="AU7" s="313">
        <v>450</v>
      </c>
      <c r="AV7" s="363" t="s">
        <v>1301</v>
      </c>
    </row>
    <row r="8" spans="1:48">
      <c r="A8" s="298">
        <v>5</v>
      </c>
      <c r="B8" s="299"/>
      <c r="C8" s="300" t="s">
        <v>789</v>
      </c>
      <c r="D8" s="300" t="s">
        <v>296</v>
      </c>
      <c r="E8" s="301" t="s">
        <v>116</v>
      </c>
      <c r="F8" s="302">
        <v>377.6</v>
      </c>
      <c r="G8" s="303">
        <v>314.2</v>
      </c>
      <c r="H8" s="303">
        <v>349.4</v>
      </c>
      <c r="I8" s="303">
        <v>289.60000000000002</v>
      </c>
      <c r="J8" s="303">
        <v>300</v>
      </c>
      <c r="K8" s="303">
        <v>274.8</v>
      </c>
      <c r="L8" s="303">
        <v>398.1</v>
      </c>
      <c r="M8" s="303">
        <v>337.6</v>
      </c>
      <c r="N8" s="303">
        <v>255.5</v>
      </c>
      <c r="O8" s="303">
        <v>287.8</v>
      </c>
      <c r="P8" s="303">
        <v>280.60000000000002</v>
      </c>
      <c r="Q8" s="303">
        <v>281.10000000000002</v>
      </c>
      <c r="R8" s="304">
        <v>3746.2999999999997</v>
      </c>
      <c r="S8" s="305">
        <v>3000</v>
      </c>
      <c r="T8" s="364">
        <f t="shared" si="0"/>
        <v>1.2487666666666666</v>
      </c>
      <c r="U8" s="307">
        <v>29</v>
      </c>
      <c r="V8" s="308">
        <v>22</v>
      </c>
      <c r="W8" s="308">
        <v>26</v>
      </c>
      <c r="X8" s="308">
        <v>26</v>
      </c>
      <c r="Y8" s="308">
        <v>29</v>
      </c>
      <c r="Z8" s="308">
        <v>25</v>
      </c>
      <c r="AA8" s="308">
        <v>24</v>
      </c>
      <c r="AB8" s="308">
        <v>20</v>
      </c>
      <c r="AC8" s="308">
        <v>18</v>
      </c>
      <c r="AD8" s="308">
        <v>17</v>
      </c>
      <c r="AE8" s="308">
        <v>16</v>
      </c>
      <c r="AF8" s="308">
        <v>19</v>
      </c>
      <c r="AG8" s="309">
        <v>271</v>
      </c>
      <c r="AH8" s="375">
        <v>0</v>
      </c>
      <c r="AI8" s="376">
        <v>0</v>
      </c>
      <c r="AJ8" s="376">
        <v>0</v>
      </c>
      <c r="AK8" s="376">
        <v>0</v>
      </c>
      <c r="AL8" s="376">
        <v>0</v>
      </c>
      <c r="AM8" s="376">
        <v>0</v>
      </c>
      <c r="AN8" s="376">
        <v>0</v>
      </c>
      <c r="AO8" s="376">
        <v>0</v>
      </c>
      <c r="AP8" s="376">
        <v>0</v>
      </c>
      <c r="AQ8" s="376">
        <v>0</v>
      </c>
      <c r="AR8" s="376">
        <v>0</v>
      </c>
      <c r="AS8" s="376">
        <v>0</v>
      </c>
      <c r="AT8" s="379">
        <v>0</v>
      </c>
      <c r="AU8" s="313">
        <v>0</v>
      </c>
      <c r="AV8" s="363" t="s">
        <v>1300</v>
      </c>
    </row>
    <row r="9" spans="1:48">
      <c r="A9" s="298">
        <v>6</v>
      </c>
      <c r="B9" s="299"/>
      <c r="C9" s="300" t="s">
        <v>1484</v>
      </c>
      <c r="D9" s="300" t="s">
        <v>1485</v>
      </c>
      <c r="E9" s="301" t="s">
        <v>1137</v>
      </c>
      <c r="F9" s="302">
        <v>279.39999999999998</v>
      </c>
      <c r="G9" s="303">
        <v>183.6</v>
      </c>
      <c r="H9" s="303">
        <v>200.3</v>
      </c>
      <c r="I9" s="303">
        <v>245.7</v>
      </c>
      <c r="J9" s="303">
        <v>263.3</v>
      </c>
      <c r="K9" s="303">
        <v>304.2</v>
      </c>
      <c r="L9" s="303">
        <v>368.4</v>
      </c>
      <c r="M9" s="303">
        <v>337</v>
      </c>
      <c r="N9" s="303">
        <v>314.60000000000002</v>
      </c>
      <c r="O9" s="303">
        <v>208.4</v>
      </c>
      <c r="P9" s="303">
        <v>304.39999999999998</v>
      </c>
      <c r="Q9" s="303">
        <v>327</v>
      </c>
      <c r="R9" s="304">
        <v>3336.3</v>
      </c>
      <c r="S9" s="305">
        <v>2000</v>
      </c>
      <c r="T9" s="364">
        <f t="shared" si="0"/>
        <v>1.66815</v>
      </c>
      <c r="U9" s="307">
        <v>20</v>
      </c>
      <c r="V9" s="308">
        <v>12</v>
      </c>
      <c r="W9" s="308">
        <v>21</v>
      </c>
      <c r="X9" s="308">
        <v>18</v>
      </c>
      <c r="Y9" s="308">
        <v>24</v>
      </c>
      <c r="Z9" s="308">
        <v>24</v>
      </c>
      <c r="AA9" s="308">
        <v>22</v>
      </c>
      <c r="AB9" s="308">
        <v>26</v>
      </c>
      <c r="AC9" s="308">
        <v>19</v>
      </c>
      <c r="AD9" s="308">
        <v>17</v>
      </c>
      <c r="AE9" s="308">
        <v>21</v>
      </c>
      <c r="AF9" s="308">
        <v>23</v>
      </c>
      <c r="AG9" s="309">
        <v>247</v>
      </c>
      <c r="AH9" s="375">
        <v>27</v>
      </c>
      <c r="AI9" s="376">
        <v>0</v>
      </c>
      <c r="AJ9" s="376">
        <v>20</v>
      </c>
      <c r="AK9" s="376">
        <v>29</v>
      </c>
      <c r="AL9" s="376">
        <v>26.1</v>
      </c>
      <c r="AM9" s="376">
        <v>31</v>
      </c>
      <c r="AN9" s="376">
        <v>34</v>
      </c>
      <c r="AO9" s="376">
        <v>29</v>
      </c>
      <c r="AP9" s="376">
        <v>32</v>
      </c>
      <c r="AQ9" s="376">
        <v>19.5</v>
      </c>
      <c r="AR9" s="376">
        <v>28</v>
      </c>
      <c r="AS9" s="376">
        <v>33.4</v>
      </c>
      <c r="AT9" s="379">
        <v>309</v>
      </c>
      <c r="AU9" s="313">
        <v>200</v>
      </c>
      <c r="AV9" s="363" t="s">
        <v>1522</v>
      </c>
    </row>
    <row r="10" spans="1:48">
      <c r="A10" s="298">
        <v>7</v>
      </c>
      <c r="B10" s="299"/>
      <c r="C10" s="300" t="s">
        <v>1258</v>
      </c>
      <c r="D10" s="300" t="s">
        <v>1259</v>
      </c>
      <c r="E10" s="301" t="s">
        <v>164</v>
      </c>
      <c r="F10" s="302">
        <v>230.7</v>
      </c>
      <c r="G10" s="303">
        <v>287.3</v>
      </c>
      <c r="H10" s="303">
        <v>323</v>
      </c>
      <c r="I10" s="303">
        <v>347.7</v>
      </c>
      <c r="J10" s="303">
        <v>288.7</v>
      </c>
      <c r="K10" s="303">
        <v>154.5</v>
      </c>
      <c r="L10" s="303">
        <v>333.4</v>
      </c>
      <c r="M10" s="303">
        <v>240.4</v>
      </c>
      <c r="N10" s="303">
        <v>271.39999999999998</v>
      </c>
      <c r="O10" s="303">
        <v>205.9</v>
      </c>
      <c r="P10" s="303">
        <v>214.1</v>
      </c>
      <c r="Q10" s="303">
        <v>186.2</v>
      </c>
      <c r="R10" s="304">
        <v>3083.3</v>
      </c>
      <c r="S10" s="305">
        <v>2400</v>
      </c>
      <c r="T10" s="364">
        <f t="shared" si="0"/>
        <v>1.2847083333333333</v>
      </c>
      <c r="U10" s="307">
        <v>21</v>
      </c>
      <c r="V10" s="308">
        <v>26</v>
      </c>
      <c r="W10" s="308">
        <v>26</v>
      </c>
      <c r="X10" s="308">
        <v>28</v>
      </c>
      <c r="Y10" s="308">
        <v>26</v>
      </c>
      <c r="Z10" s="308">
        <v>21</v>
      </c>
      <c r="AA10" s="308">
        <v>29</v>
      </c>
      <c r="AB10" s="308">
        <v>28</v>
      </c>
      <c r="AC10" s="308">
        <v>28</v>
      </c>
      <c r="AD10" s="308">
        <v>27</v>
      </c>
      <c r="AE10" s="308">
        <v>28</v>
      </c>
      <c r="AF10" s="308">
        <v>23</v>
      </c>
      <c r="AG10" s="309">
        <v>311</v>
      </c>
      <c r="AH10" s="375">
        <v>21</v>
      </c>
      <c r="AI10" s="376">
        <v>30</v>
      </c>
      <c r="AJ10" s="376">
        <v>31</v>
      </c>
      <c r="AK10" s="376">
        <v>36</v>
      </c>
      <c r="AL10" s="376">
        <v>30</v>
      </c>
      <c r="AM10" s="376">
        <v>14</v>
      </c>
      <c r="AN10" s="376">
        <v>34</v>
      </c>
      <c r="AO10" s="376">
        <v>24</v>
      </c>
      <c r="AP10" s="376">
        <v>25</v>
      </c>
      <c r="AQ10" s="376">
        <v>18</v>
      </c>
      <c r="AR10" s="376">
        <v>20</v>
      </c>
      <c r="AS10" s="376">
        <v>19</v>
      </c>
      <c r="AT10" s="379">
        <v>302</v>
      </c>
      <c r="AU10" s="313">
        <v>240</v>
      </c>
      <c r="AV10" s="363" t="s">
        <v>1523</v>
      </c>
    </row>
    <row r="11" spans="1:48">
      <c r="A11" s="298">
        <v>8</v>
      </c>
      <c r="B11" s="299"/>
      <c r="C11" s="300" t="s">
        <v>1140</v>
      </c>
      <c r="D11" s="300" t="s">
        <v>1141</v>
      </c>
      <c r="E11" s="301" t="s">
        <v>1142</v>
      </c>
      <c r="F11" s="302">
        <v>260</v>
      </c>
      <c r="G11" s="303">
        <v>286</v>
      </c>
      <c r="H11" s="303">
        <v>221</v>
      </c>
      <c r="I11" s="303">
        <v>226</v>
      </c>
      <c r="J11" s="303">
        <v>207</v>
      </c>
      <c r="K11" s="303">
        <v>230</v>
      </c>
      <c r="L11" s="303">
        <v>262</v>
      </c>
      <c r="M11" s="303">
        <v>241</v>
      </c>
      <c r="N11" s="303">
        <v>270</v>
      </c>
      <c r="O11" s="303">
        <v>248</v>
      </c>
      <c r="P11" s="303">
        <v>260</v>
      </c>
      <c r="Q11" s="303">
        <v>262</v>
      </c>
      <c r="R11" s="304">
        <v>2973</v>
      </c>
      <c r="S11" s="305">
        <v>2800</v>
      </c>
      <c r="T11" s="364">
        <f t="shared" si="0"/>
        <v>1.0617857142857143</v>
      </c>
      <c r="U11" s="307">
        <v>25</v>
      </c>
      <c r="V11" s="308">
        <v>21</v>
      </c>
      <c r="W11" s="308">
        <v>20</v>
      </c>
      <c r="X11" s="308">
        <v>19</v>
      </c>
      <c r="Y11" s="308">
        <v>23</v>
      </c>
      <c r="Z11" s="308">
        <v>21</v>
      </c>
      <c r="AA11" s="308">
        <v>21</v>
      </c>
      <c r="AB11" s="308">
        <v>22</v>
      </c>
      <c r="AC11" s="308">
        <v>20</v>
      </c>
      <c r="AD11" s="308">
        <v>19</v>
      </c>
      <c r="AE11" s="308">
        <v>21</v>
      </c>
      <c r="AF11" s="308">
        <v>17</v>
      </c>
      <c r="AG11" s="309">
        <v>249</v>
      </c>
      <c r="AH11" s="375">
        <v>0</v>
      </c>
      <c r="AI11" s="376">
        <v>0</v>
      </c>
      <c r="AJ11" s="376">
        <v>0</v>
      </c>
      <c r="AK11" s="376">
        <v>0</v>
      </c>
      <c r="AL11" s="376">
        <v>0</v>
      </c>
      <c r="AM11" s="376">
        <v>0</v>
      </c>
      <c r="AN11" s="376">
        <v>0</v>
      </c>
      <c r="AO11" s="376">
        <v>0</v>
      </c>
      <c r="AP11" s="376">
        <v>0</v>
      </c>
      <c r="AQ11" s="376">
        <v>0</v>
      </c>
      <c r="AR11" s="376">
        <v>0</v>
      </c>
      <c r="AS11" s="376">
        <v>0</v>
      </c>
      <c r="AT11" s="379">
        <v>0</v>
      </c>
      <c r="AU11" s="313">
        <v>0</v>
      </c>
      <c r="AV11" s="363" t="s">
        <v>1524</v>
      </c>
    </row>
    <row r="12" spans="1:48">
      <c r="A12" s="298">
        <v>9</v>
      </c>
      <c r="B12" s="299"/>
      <c r="C12" s="300" t="s">
        <v>887</v>
      </c>
      <c r="D12" s="300" t="s">
        <v>888</v>
      </c>
      <c r="E12" s="301" t="s">
        <v>1455</v>
      </c>
      <c r="F12" s="302">
        <v>186.6</v>
      </c>
      <c r="G12" s="303">
        <v>210</v>
      </c>
      <c r="H12" s="303">
        <v>172.7</v>
      </c>
      <c r="I12" s="303">
        <v>171.8</v>
      </c>
      <c r="J12" s="303">
        <v>171.5</v>
      </c>
      <c r="K12" s="303">
        <v>212.6</v>
      </c>
      <c r="L12" s="303">
        <v>246.6</v>
      </c>
      <c r="M12" s="303">
        <v>217.2</v>
      </c>
      <c r="N12" s="303">
        <v>185.3</v>
      </c>
      <c r="O12" s="303">
        <v>217.5</v>
      </c>
      <c r="P12" s="303">
        <v>221.4</v>
      </c>
      <c r="Q12" s="303">
        <v>215.6</v>
      </c>
      <c r="R12" s="304">
        <v>2428.7999999999997</v>
      </c>
      <c r="S12" s="305">
        <v>1805</v>
      </c>
      <c r="T12" s="364">
        <f t="shared" si="0"/>
        <v>1.3455955678670359</v>
      </c>
      <c r="U12" s="307">
        <v>29</v>
      </c>
      <c r="V12" s="308">
        <v>30</v>
      </c>
      <c r="W12" s="308">
        <v>29</v>
      </c>
      <c r="X12" s="308">
        <v>30</v>
      </c>
      <c r="Y12" s="308">
        <v>31</v>
      </c>
      <c r="Z12" s="308">
        <v>29</v>
      </c>
      <c r="AA12" s="308">
        <v>30</v>
      </c>
      <c r="AB12" s="308">
        <v>29</v>
      </c>
      <c r="AC12" s="308">
        <v>28</v>
      </c>
      <c r="AD12" s="308">
        <v>31</v>
      </c>
      <c r="AE12" s="308">
        <v>28</v>
      </c>
      <c r="AF12" s="308">
        <v>28</v>
      </c>
      <c r="AG12" s="309">
        <v>352</v>
      </c>
      <c r="AH12" s="375">
        <v>0</v>
      </c>
      <c r="AI12" s="376">
        <v>0</v>
      </c>
      <c r="AJ12" s="376">
        <v>0</v>
      </c>
      <c r="AK12" s="376">
        <v>0</v>
      </c>
      <c r="AL12" s="376">
        <v>0</v>
      </c>
      <c r="AM12" s="376">
        <v>0</v>
      </c>
      <c r="AN12" s="376">
        <v>0</v>
      </c>
      <c r="AO12" s="376">
        <v>0</v>
      </c>
      <c r="AP12" s="376">
        <v>0</v>
      </c>
      <c r="AQ12" s="376">
        <v>0</v>
      </c>
      <c r="AR12" s="376">
        <v>0</v>
      </c>
      <c r="AS12" s="376">
        <v>0</v>
      </c>
      <c r="AT12" s="379">
        <v>0</v>
      </c>
      <c r="AU12" s="313">
        <v>0</v>
      </c>
      <c r="AV12" s="363" t="s">
        <v>1525</v>
      </c>
    </row>
    <row r="13" spans="1:48">
      <c r="A13" s="314">
        <v>10</v>
      </c>
      <c r="B13" s="315"/>
      <c r="C13" s="316" t="s">
        <v>797</v>
      </c>
      <c r="D13" s="316" t="s">
        <v>293</v>
      </c>
      <c r="E13" s="317" t="s">
        <v>202</v>
      </c>
      <c r="F13" s="318">
        <v>161.80000000000001</v>
      </c>
      <c r="G13" s="319">
        <v>162.6</v>
      </c>
      <c r="H13" s="319">
        <v>157.19999999999999</v>
      </c>
      <c r="I13" s="319">
        <v>184.4</v>
      </c>
      <c r="J13" s="319">
        <v>177.5</v>
      </c>
      <c r="K13" s="319">
        <v>215.4</v>
      </c>
      <c r="L13" s="319">
        <v>243.4</v>
      </c>
      <c r="M13" s="319">
        <v>255.2</v>
      </c>
      <c r="N13" s="319">
        <v>136.9</v>
      </c>
      <c r="O13" s="319">
        <v>221.1</v>
      </c>
      <c r="P13" s="319">
        <v>188.4</v>
      </c>
      <c r="Q13" s="319">
        <v>183.5</v>
      </c>
      <c r="R13" s="320">
        <v>2287.4</v>
      </c>
      <c r="S13" s="321">
        <v>2000</v>
      </c>
      <c r="T13" s="365">
        <f t="shared" si="0"/>
        <v>1.1436999999999999</v>
      </c>
      <c r="U13" s="323">
        <v>16</v>
      </c>
      <c r="V13" s="324">
        <v>17</v>
      </c>
      <c r="W13" s="324">
        <v>16</v>
      </c>
      <c r="X13" s="324">
        <v>21</v>
      </c>
      <c r="Y13" s="324">
        <v>19</v>
      </c>
      <c r="Z13" s="324">
        <v>20</v>
      </c>
      <c r="AA13" s="324">
        <v>22</v>
      </c>
      <c r="AB13" s="324">
        <v>23</v>
      </c>
      <c r="AC13" s="324">
        <v>14</v>
      </c>
      <c r="AD13" s="324">
        <v>21</v>
      </c>
      <c r="AE13" s="324">
        <v>17</v>
      </c>
      <c r="AF13" s="324">
        <v>17</v>
      </c>
      <c r="AG13" s="325">
        <v>223</v>
      </c>
      <c r="AH13" s="377">
        <v>17</v>
      </c>
      <c r="AI13" s="378">
        <v>14</v>
      </c>
      <c r="AJ13" s="378">
        <v>17</v>
      </c>
      <c r="AK13" s="378">
        <v>20</v>
      </c>
      <c r="AL13" s="378">
        <v>17</v>
      </c>
      <c r="AM13" s="378">
        <v>19</v>
      </c>
      <c r="AN13" s="378">
        <v>25</v>
      </c>
      <c r="AO13" s="378">
        <v>21</v>
      </c>
      <c r="AP13" s="378">
        <v>12</v>
      </c>
      <c r="AQ13" s="378">
        <v>21</v>
      </c>
      <c r="AR13" s="378">
        <v>14</v>
      </c>
      <c r="AS13" s="378">
        <v>12</v>
      </c>
      <c r="AT13" s="380">
        <v>209</v>
      </c>
      <c r="AU13" s="329">
        <v>175</v>
      </c>
      <c r="AV13" s="363" t="s">
        <v>1526</v>
      </c>
    </row>
    <row r="14" spans="1:48">
      <c r="A14" s="298">
        <v>11</v>
      </c>
      <c r="B14" s="299"/>
      <c r="C14" s="300" t="s">
        <v>861</v>
      </c>
      <c r="D14" s="300" t="s">
        <v>287</v>
      </c>
      <c r="E14" s="301" t="s">
        <v>109</v>
      </c>
      <c r="F14" s="302">
        <v>73</v>
      </c>
      <c r="G14" s="303">
        <v>119</v>
      </c>
      <c r="H14" s="303">
        <v>74</v>
      </c>
      <c r="I14" s="303">
        <v>73</v>
      </c>
      <c r="J14" s="303">
        <v>76</v>
      </c>
      <c r="K14" s="303">
        <v>80</v>
      </c>
      <c r="L14" s="303">
        <v>299</v>
      </c>
      <c r="M14" s="303">
        <v>439</v>
      </c>
      <c r="N14" s="303">
        <v>237</v>
      </c>
      <c r="O14" s="303">
        <v>347</v>
      </c>
      <c r="P14" s="303">
        <v>243.5</v>
      </c>
      <c r="Q14" s="303">
        <v>166.5</v>
      </c>
      <c r="R14" s="304">
        <v>2227</v>
      </c>
      <c r="S14" s="305">
        <v>400</v>
      </c>
      <c r="T14" s="364">
        <f t="shared" si="0"/>
        <v>5.5674999999999999</v>
      </c>
      <c r="U14" s="307">
        <v>28</v>
      </c>
      <c r="V14" s="308">
        <v>29</v>
      </c>
      <c r="W14" s="308">
        <v>28</v>
      </c>
      <c r="X14" s="308">
        <v>24</v>
      </c>
      <c r="Y14" s="308">
        <v>26</v>
      </c>
      <c r="Z14" s="308">
        <v>23</v>
      </c>
      <c r="AA14" s="308">
        <v>27</v>
      </c>
      <c r="AB14" s="308">
        <v>27</v>
      </c>
      <c r="AC14" s="308">
        <v>27</v>
      </c>
      <c r="AD14" s="308">
        <v>29</v>
      </c>
      <c r="AE14" s="308">
        <v>22</v>
      </c>
      <c r="AF14" s="308">
        <v>20</v>
      </c>
      <c r="AG14" s="309">
        <v>310</v>
      </c>
      <c r="AH14" s="375">
        <v>0</v>
      </c>
      <c r="AI14" s="376">
        <v>0</v>
      </c>
      <c r="AJ14" s="376">
        <v>0</v>
      </c>
      <c r="AK14" s="376">
        <v>0</v>
      </c>
      <c r="AL14" s="376">
        <v>0</v>
      </c>
      <c r="AM14" s="376">
        <v>0</v>
      </c>
      <c r="AN14" s="376">
        <v>0</v>
      </c>
      <c r="AO14" s="376">
        <v>0</v>
      </c>
      <c r="AP14" s="376">
        <v>0</v>
      </c>
      <c r="AQ14" s="376">
        <v>0</v>
      </c>
      <c r="AR14" s="376">
        <v>0</v>
      </c>
      <c r="AS14" s="376">
        <v>0</v>
      </c>
      <c r="AT14" s="379">
        <v>0</v>
      </c>
      <c r="AU14" s="313">
        <v>0</v>
      </c>
      <c r="AV14" s="363" t="s">
        <v>1527</v>
      </c>
    </row>
    <row r="15" spans="1:48">
      <c r="A15" s="298">
        <v>12</v>
      </c>
      <c r="B15" s="299"/>
      <c r="C15" s="300" t="s">
        <v>794</v>
      </c>
      <c r="D15" s="300" t="s">
        <v>155</v>
      </c>
      <c r="E15" s="301" t="s">
        <v>158</v>
      </c>
      <c r="F15" s="302">
        <v>251</v>
      </c>
      <c r="G15" s="303">
        <v>253</v>
      </c>
      <c r="H15" s="303">
        <v>207</v>
      </c>
      <c r="I15" s="303">
        <v>213</v>
      </c>
      <c r="J15" s="303">
        <v>181</v>
      </c>
      <c r="K15" s="303">
        <v>163</v>
      </c>
      <c r="L15" s="303">
        <v>160</v>
      </c>
      <c r="M15" s="303">
        <v>134</v>
      </c>
      <c r="N15" s="303">
        <v>205</v>
      </c>
      <c r="O15" s="303">
        <v>171</v>
      </c>
      <c r="P15" s="303">
        <v>110</v>
      </c>
      <c r="Q15" s="303">
        <v>150</v>
      </c>
      <c r="R15" s="304">
        <v>2198</v>
      </c>
      <c r="S15" s="305">
        <v>1800</v>
      </c>
      <c r="T15" s="364">
        <f t="shared" si="0"/>
        <v>1.221111111111111</v>
      </c>
      <c r="U15" s="307">
        <v>25</v>
      </c>
      <c r="V15" s="308">
        <v>24</v>
      </c>
      <c r="W15" s="308">
        <v>20</v>
      </c>
      <c r="X15" s="308">
        <v>24</v>
      </c>
      <c r="Y15" s="308">
        <v>21</v>
      </c>
      <c r="Z15" s="308">
        <v>16</v>
      </c>
      <c r="AA15" s="308">
        <v>17</v>
      </c>
      <c r="AB15" s="308">
        <v>12</v>
      </c>
      <c r="AC15" s="308">
        <v>18</v>
      </c>
      <c r="AD15" s="308">
        <v>14</v>
      </c>
      <c r="AE15" s="308">
        <v>8</v>
      </c>
      <c r="AF15" s="308">
        <v>15</v>
      </c>
      <c r="AG15" s="309">
        <v>214</v>
      </c>
      <c r="AH15" s="375">
        <v>0</v>
      </c>
      <c r="AI15" s="376">
        <v>0</v>
      </c>
      <c r="AJ15" s="376">
        <v>0</v>
      </c>
      <c r="AK15" s="376">
        <v>0</v>
      </c>
      <c r="AL15" s="376">
        <v>0</v>
      </c>
      <c r="AM15" s="376">
        <v>0</v>
      </c>
      <c r="AN15" s="376">
        <v>0</v>
      </c>
      <c r="AO15" s="376">
        <v>0</v>
      </c>
      <c r="AP15" s="376">
        <v>0</v>
      </c>
      <c r="AQ15" s="376">
        <v>0</v>
      </c>
      <c r="AR15" s="376">
        <v>0</v>
      </c>
      <c r="AS15" s="376">
        <v>0</v>
      </c>
      <c r="AT15" s="379">
        <v>0</v>
      </c>
      <c r="AU15" s="313">
        <v>0</v>
      </c>
      <c r="AV15" s="363" t="s">
        <v>1528</v>
      </c>
    </row>
    <row r="16" spans="1:48">
      <c r="A16" s="298">
        <v>13</v>
      </c>
      <c r="B16" s="299" t="s">
        <v>308</v>
      </c>
      <c r="C16" s="300" t="s">
        <v>795</v>
      </c>
      <c r="D16" s="300" t="s">
        <v>275</v>
      </c>
      <c r="E16" s="301" t="s">
        <v>119</v>
      </c>
      <c r="F16" s="302">
        <v>182.2</v>
      </c>
      <c r="G16" s="303">
        <v>142.9</v>
      </c>
      <c r="H16" s="303">
        <v>205.6</v>
      </c>
      <c r="I16" s="303">
        <v>166.7</v>
      </c>
      <c r="J16" s="303">
        <v>140.19999999999999</v>
      </c>
      <c r="K16" s="303">
        <v>132.19999999999999</v>
      </c>
      <c r="L16" s="303">
        <v>151.69999999999999</v>
      </c>
      <c r="M16" s="303">
        <v>156.80000000000001</v>
      </c>
      <c r="N16" s="303">
        <v>188.3</v>
      </c>
      <c r="O16" s="303">
        <v>157.80000000000001</v>
      </c>
      <c r="P16" s="303">
        <v>167.5</v>
      </c>
      <c r="Q16" s="303">
        <v>136.80000000000001</v>
      </c>
      <c r="R16" s="304">
        <v>1928.7</v>
      </c>
      <c r="S16" s="305">
        <v>1800</v>
      </c>
      <c r="T16" s="364">
        <f t="shared" si="0"/>
        <v>1.0715000000000001</v>
      </c>
      <c r="U16" s="307">
        <v>24</v>
      </c>
      <c r="V16" s="308">
        <v>25</v>
      </c>
      <c r="W16" s="308">
        <v>26</v>
      </c>
      <c r="X16" s="308">
        <v>20</v>
      </c>
      <c r="Y16" s="308">
        <v>19</v>
      </c>
      <c r="Z16" s="308">
        <v>25</v>
      </c>
      <c r="AA16" s="308">
        <v>28</v>
      </c>
      <c r="AB16" s="308">
        <v>38</v>
      </c>
      <c r="AC16" s="308">
        <v>29</v>
      </c>
      <c r="AD16" s="308">
        <v>24</v>
      </c>
      <c r="AE16" s="308">
        <v>23</v>
      </c>
      <c r="AF16" s="308">
        <v>26</v>
      </c>
      <c r="AG16" s="309">
        <v>307</v>
      </c>
      <c r="AH16" s="375">
        <v>32</v>
      </c>
      <c r="AI16" s="376">
        <v>45</v>
      </c>
      <c r="AJ16" s="376">
        <v>45</v>
      </c>
      <c r="AK16" s="376">
        <v>48</v>
      </c>
      <c r="AL16" s="376">
        <v>38</v>
      </c>
      <c r="AM16" s="376">
        <v>35</v>
      </c>
      <c r="AN16" s="376">
        <v>41</v>
      </c>
      <c r="AO16" s="376">
        <v>0</v>
      </c>
      <c r="AP16" s="376">
        <v>41.5</v>
      </c>
      <c r="AQ16" s="376">
        <v>32</v>
      </c>
      <c r="AR16" s="376">
        <v>32</v>
      </c>
      <c r="AS16" s="376">
        <v>28</v>
      </c>
      <c r="AT16" s="379">
        <v>417.5</v>
      </c>
      <c r="AU16" s="313">
        <v>400</v>
      </c>
      <c r="AV16" s="363" t="s">
        <v>1529</v>
      </c>
    </row>
    <row r="17" spans="1:48">
      <c r="A17" s="298">
        <v>14</v>
      </c>
      <c r="B17" s="299"/>
      <c r="C17" s="300" t="s">
        <v>810</v>
      </c>
      <c r="D17" s="300" t="s">
        <v>1060</v>
      </c>
      <c r="E17" s="301" t="s">
        <v>1137</v>
      </c>
      <c r="F17" s="302">
        <v>205.2</v>
      </c>
      <c r="G17" s="303">
        <v>156.9</v>
      </c>
      <c r="H17" s="303">
        <v>235.1</v>
      </c>
      <c r="I17" s="303">
        <v>194.5</v>
      </c>
      <c r="J17" s="303">
        <v>253.9</v>
      </c>
      <c r="K17" s="303">
        <v>172.3</v>
      </c>
      <c r="L17" s="303">
        <v>331.3</v>
      </c>
      <c r="M17" s="303">
        <v>183.5</v>
      </c>
      <c r="N17" s="303">
        <v>7.5</v>
      </c>
      <c r="O17" s="303">
        <v>5</v>
      </c>
      <c r="P17" s="303">
        <v>9</v>
      </c>
      <c r="Q17" s="303">
        <v>103.9</v>
      </c>
      <c r="R17" s="304">
        <v>1858.1000000000001</v>
      </c>
      <c r="S17" s="305">
        <v>1800</v>
      </c>
      <c r="T17" s="364">
        <f t="shared" si="0"/>
        <v>1.0322777777777778</v>
      </c>
      <c r="U17" s="307">
        <v>15</v>
      </c>
      <c r="V17" s="308">
        <v>14</v>
      </c>
      <c r="W17" s="308">
        <v>22</v>
      </c>
      <c r="X17" s="308">
        <v>17</v>
      </c>
      <c r="Y17" s="308">
        <v>20</v>
      </c>
      <c r="Z17" s="308">
        <v>16</v>
      </c>
      <c r="AA17" s="308">
        <v>25</v>
      </c>
      <c r="AB17" s="308">
        <v>12</v>
      </c>
      <c r="AC17" s="308">
        <v>2</v>
      </c>
      <c r="AD17" s="308">
        <v>1</v>
      </c>
      <c r="AE17" s="308">
        <v>2</v>
      </c>
      <c r="AF17" s="308">
        <v>11</v>
      </c>
      <c r="AG17" s="309">
        <v>157</v>
      </c>
      <c r="AH17" s="375">
        <v>0</v>
      </c>
      <c r="AI17" s="376">
        <v>0</v>
      </c>
      <c r="AJ17" s="376">
        <v>0</v>
      </c>
      <c r="AK17" s="376">
        <v>0</v>
      </c>
      <c r="AL17" s="376">
        <v>0</v>
      </c>
      <c r="AM17" s="376">
        <v>0</v>
      </c>
      <c r="AN17" s="376">
        <v>0</v>
      </c>
      <c r="AO17" s="376">
        <v>0</v>
      </c>
      <c r="AP17" s="376">
        <v>0</v>
      </c>
      <c r="AQ17" s="376">
        <v>0</v>
      </c>
      <c r="AR17" s="376">
        <v>0</v>
      </c>
      <c r="AS17" s="376">
        <v>0</v>
      </c>
      <c r="AT17" s="379">
        <v>0</v>
      </c>
      <c r="AU17" s="313">
        <v>0</v>
      </c>
      <c r="AV17" s="363" t="s">
        <v>1530</v>
      </c>
    </row>
    <row r="18" spans="1:48">
      <c r="A18" s="298">
        <v>15</v>
      </c>
      <c r="B18" s="299"/>
      <c r="C18" s="300" t="s">
        <v>1423</v>
      </c>
      <c r="D18" s="300" t="s">
        <v>1424</v>
      </c>
      <c r="E18" s="301" t="s">
        <v>271</v>
      </c>
      <c r="F18" s="302">
        <v>179.4</v>
      </c>
      <c r="G18" s="303">
        <v>149.80000000000001</v>
      </c>
      <c r="H18" s="303">
        <v>173.1</v>
      </c>
      <c r="I18" s="303">
        <v>74.5</v>
      </c>
      <c r="J18" s="303">
        <v>155</v>
      </c>
      <c r="K18" s="303">
        <v>144</v>
      </c>
      <c r="L18" s="303">
        <v>65.2</v>
      </c>
      <c r="M18" s="303">
        <v>135.9</v>
      </c>
      <c r="N18" s="303">
        <v>216.6</v>
      </c>
      <c r="O18" s="303">
        <v>123.5</v>
      </c>
      <c r="P18" s="303">
        <v>155.9</v>
      </c>
      <c r="Q18" s="303">
        <v>96.5</v>
      </c>
      <c r="R18" s="304">
        <v>1669.4</v>
      </c>
      <c r="S18" s="305">
        <v>2400</v>
      </c>
      <c r="T18" s="364">
        <f t="shared" si="0"/>
        <v>0.69558333333333333</v>
      </c>
      <c r="U18" s="307">
        <v>20</v>
      </c>
      <c r="V18" s="308">
        <v>15</v>
      </c>
      <c r="W18" s="308">
        <v>14</v>
      </c>
      <c r="X18" s="308">
        <v>8</v>
      </c>
      <c r="Y18" s="308">
        <v>16</v>
      </c>
      <c r="Z18" s="308">
        <v>16</v>
      </c>
      <c r="AA18" s="308">
        <v>10</v>
      </c>
      <c r="AB18" s="308">
        <v>11</v>
      </c>
      <c r="AC18" s="308">
        <v>18</v>
      </c>
      <c r="AD18" s="308">
        <v>13</v>
      </c>
      <c r="AE18" s="308">
        <v>15</v>
      </c>
      <c r="AF18" s="308">
        <v>13</v>
      </c>
      <c r="AG18" s="309">
        <v>169</v>
      </c>
      <c r="AH18" s="375">
        <v>0</v>
      </c>
      <c r="AI18" s="376">
        <v>0</v>
      </c>
      <c r="AJ18" s="376">
        <v>0</v>
      </c>
      <c r="AK18" s="376">
        <v>0</v>
      </c>
      <c r="AL18" s="376">
        <v>0</v>
      </c>
      <c r="AM18" s="376">
        <v>0</v>
      </c>
      <c r="AN18" s="376">
        <v>0</v>
      </c>
      <c r="AO18" s="376">
        <v>0</v>
      </c>
      <c r="AP18" s="376">
        <v>0</v>
      </c>
      <c r="AQ18" s="376">
        <v>0</v>
      </c>
      <c r="AR18" s="376">
        <v>0</v>
      </c>
      <c r="AS18" s="376">
        <v>0</v>
      </c>
      <c r="AT18" s="379">
        <v>0</v>
      </c>
      <c r="AU18" s="313">
        <v>240</v>
      </c>
      <c r="AV18" s="363" t="s">
        <v>1531</v>
      </c>
    </row>
    <row r="19" spans="1:48">
      <c r="A19" s="298">
        <v>16</v>
      </c>
      <c r="B19" s="299"/>
      <c r="C19" s="300" t="s">
        <v>805</v>
      </c>
      <c r="D19" s="300" t="s">
        <v>166</v>
      </c>
      <c r="E19" s="301" t="s">
        <v>109</v>
      </c>
      <c r="F19" s="302">
        <v>129</v>
      </c>
      <c r="G19" s="303">
        <v>125</v>
      </c>
      <c r="H19" s="303">
        <v>125</v>
      </c>
      <c r="I19" s="303">
        <v>110</v>
      </c>
      <c r="J19" s="303">
        <v>126</v>
      </c>
      <c r="K19" s="303">
        <v>84</v>
      </c>
      <c r="L19" s="303">
        <v>136</v>
      </c>
      <c r="M19" s="303">
        <v>138</v>
      </c>
      <c r="N19" s="303">
        <v>142</v>
      </c>
      <c r="O19" s="303">
        <v>159</v>
      </c>
      <c r="P19" s="303">
        <v>97</v>
      </c>
      <c r="Q19" s="303">
        <v>113</v>
      </c>
      <c r="R19" s="304">
        <v>1484</v>
      </c>
      <c r="S19" s="305">
        <v>1500</v>
      </c>
      <c r="T19" s="364">
        <f t="shared" si="0"/>
        <v>0.98933333333333329</v>
      </c>
      <c r="U19" s="307">
        <v>10</v>
      </c>
      <c r="V19" s="308">
        <v>10</v>
      </c>
      <c r="W19" s="308">
        <v>10</v>
      </c>
      <c r="X19" s="308">
        <v>8</v>
      </c>
      <c r="Y19" s="308">
        <v>11</v>
      </c>
      <c r="Z19" s="308">
        <v>7</v>
      </c>
      <c r="AA19" s="308">
        <v>12</v>
      </c>
      <c r="AB19" s="308">
        <v>11</v>
      </c>
      <c r="AC19" s="308">
        <v>12</v>
      </c>
      <c r="AD19" s="308">
        <v>12</v>
      </c>
      <c r="AE19" s="308">
        <v>8</v>
      </c>
      <c r="AF19" s="308">
        <v>9</v>
      </c>
      <c r="AG19" s="309">
        <v>120</v>
      </c>
      <c r="AH19" s="375">
        <v>11</v>
      </c>
      <c r="AI19" s="376">
        <v>11</v>
      </c>
      <c r="AJ19" s="376">
        <v>11</v>
      </c>
      <c r="AK19" s="376">
        <v>10</v>
      </c>
      <c r="AL19" s="376">
        <v>11</v>
      </c>
      <c r="AM19" s="376">
        <v>7</v>
      </c>
      <c r="AN19" s="376">
        <v>13</v>
      </c>
      <c r="AO19" s="376">
        <v>12</v>
      </c>
      <c r="AP19" s="376">
        <v>12</v>
      </c>
      <c r="AQ19" s="376">
        <v>13</v>
      </c>
      <c r="AR19" s="376">
        <v>8</v>
      </c>
      <c r="AS19" s="376">
        <v>9</v>
      </c>
      <c r="AT19" s="379">
        <v>128</v>
      </c>
      <c r="AU19" s="313">
        <v>120</v>
      </c>
      <c r="AV19" s="363" t="s">
        <v>1532</v>
      </c>
    </row>
    <row r="20" spans="1:48">
      <c r="A20" s="298">
        <v>17</v>
      </c>
      <c r="B20" s="299"/>
      <c r="C20" s="300" t="s">
        <v>857</v>
      </c>
      <c r="D20" s="300" t="s">
        <v>136</v>
      </c>
      <c r="E20" s="301" t="s">
        <v>1452</v>
      </c>
      <c r="F20" s="302">
        <v>180</v>
      </c>
      <c r="G20" s="303">
        <v>105.1</v>
      </c>
      <c r="H20" s="303">
        <v>83.6</v>
      </c>
      <c r="I20" s="303">
        <v>62.4</v>
      </c>
      <c r="J20" s="303">
        <v>47.5</v>
      </c>
      <c r="K20" s="303">
        <v>162.5</v>
      </c>
      <c r="L20" s="303">
        <v>180.7</v>
      </c>
      <c r="M20" s="303">
        <v>103.4</v>
      </c>
      <c r="N20" s="303">
        <v>124.8</v>
      </c>
      <c r="O20" s="303">
        <v>119.4</v>
      </c>
      <c r="P20" s="303">
        <v>215.2</v>
      </c>
      <c r="Q20" s="303">
        <v>83.3</v>
      </c>
      <c r="R20" s="304">
        <v>1467.9</v>
      </c>
      <c r="S20" s="305">
        <v>1200</v>
      </c>
      <c r="T20" s="364">
        <f t="shared" si="0"/>
        <v>1.2232500000000002</v>
      </c>
      <c r="U20" s="307">
        <v>18</v>
      </c>
      <c r="V20" s="308">
        <v>11</v>
      </c>
      <c r="W20" s="308">
        <v>11</v>
      </c>
      <c r="X20" s="308">
        <v>10</v>
      </c>
      <c r="Y20" s="308">
        <v>6</v>
      </c>
      <c r="Z20" s="308">
        <v>17</v>
      </c>
      <c r="AA20" s="308">
        <v>19</v>
      </c>
      <c r="AB20" s="308">
        <v>11</v>
      </c>
      <c r="AC20" s="308">
        <v>15</v>
      </c>
      <c r="AD20" s="308">
        <v>15</v>
      </c>
      <c r="AE20" s="308">
        <v>19</v>
      </c>
      <c r="AF20" s="308">
        <v>10</v>
      </c>
      <c r="AG20" s="309">
        <v>162</v>
      </c>
      <c r="AH20" s="375">
        <v>18</v>
      </c>
      <c r="AI20" s="376">
        <v>11</v>
      </c>
      <c r="AJ20" s="376">
        <v>8</v>
      </c>
      <c r="AK20" s="376">
        <v>7</v>
      </c>
      <c r="AL20" s="376">
        <v>5</v>
      </c>
      <c r="AM20" s="376">
        <v>16</v>
      </c>
      <c r="AN20" s="376">
        <v>19</v>
      </c>
      <c r="AO20" s="376">
        <v>10</v>
      </c>
      <c r="AP20" s="376">
        <v>13</v>
      </c>
      <c r="AQ20" s="376">
        <v>12</v>
      </c>
      <c r="AR20" s="376">
        <v>22</v>
      </c>
      <c r="AS20" s="376">
        <v>9</v>
      </c>
      <c r="AT20" s="379">
        <v>150</v>
      </c>
      <c r="AU20" s="313">
        <v>120</v>
      </c>
      <c r="AV20" s="363" t="s">
        <v>1533</v>
      </c>
    </row>
    <row r="21" spans="1:48">
      <c r="A21" s="298">
        <v>18</v>
      </c>
      <c r="B21" s="299"/>
      <c r="C21" s="300" t="s">
        <v>203</v>
      </c>
      <c r="D21" s="300" t="s">
        <v>204</v>
      </c>
      <c r="E21" s="301" t="s">
        <v>224</v>
      </c>
      <c r="F21" s="302">
        <v>133</v>
      </c>
      <c r="G21" s="303">
        <v>132</v>
      </c>
      <c r="H21" s="303">
        <v>80</v>
      </c>
      <c r="I21" s="303">
        <v>120</v>
      </c>
      <c r="J21" s="303">
        <v>174</v>
      </c>
      <c r="K21" s="303">
        <v>135</v>
      </c>
      <c r="L21" s="303">
        <v>142</v>
      </c>
      <c r="M21" s="303">
        <v>138</v>
      </c>
      <c r="N21" s="303">
        <v>86</v>
      </c>
      <c r="O21" s="303">
        <v>100</v>
      </c>
      <c r="P21" s="303">
        <v>82</v>
      </c>
      <c r="Q21" s="303">
        <v>85</v>
      </c>
      <c r="R21" s="304">
        <v>1407</v>
      </c>
      <c r="S21" s="305">
        <v>2400</v>
      </c>
      <c r="T21" s="364">
        <f t="shared" si="0"/>
        <v>0.58625000000000005</v>
      </c>
      <c r="U21" s="307">
        <v>18</v>
      </c>
      <c r="V21" s="308">
        <v>15</v>
      </c>
      <c r="W21" s="308">
        <v>18</v>
      </c>
      <c r="X21" s="308">
        <v>18</v>
      </c>
      <c r="Y21" s="308">
        <v>22</v>
      </c>
      <c r="Z21" s="308">
        <v>22</v>
      </c>
      <c r="AA21" s="308">
        <v>22</v>
      </c>
      <c r="AB21" s="308">
        <v>20</v>
      </c>
      <c r="AC21" s="308">
        <v>15</v>
      </c>
      <c r="AD21" s="308">
        <v>19</v>
      </c>
      <c r="AE21" s="308">
        <v>15</v>
      </c>
      <c r="AF21" s="308">
        <v>15</v>
      </c>
      <c r="AG21" s="309">
        <v>219</v>
      </c>
      <c r="AH21" s="375">
        <v>0</v>
      </c>
      <c r="AI21" s="376">
        <v>0</v>
      </c>
      <c r="AJ21" s="376">
        <v>0</v>
      </c>
      <c r="AK21" s="376">
        <v>0</v>
      </c>
      <c r="AL21" s="376">
        <v>0</v>
      </c>
      <c r="AM21" s="376">
        <v>0</v>
      </c>
      <c r="AN21" s="376">
        <v>0</v>
      </c>
      <c r="AO21" s="376">
        <v>0</v>
      </c>
      <c r="AP21" s="376">
        <v>0</v>
      </c>
      <c r="AQ21" s="376">
        <v>0</v>
      </c>
      <c r="AR21" s="376">
        <v>0</v>
      </c>
      <c r="AS21" s="376">
        <v>0</v>
      </c>
      <c r="AT21" s="379">
        <v>0</v>
      </c>
      <c r="AU21" s="313">
        <v>0</v>
      </c>
      <c r="AV21" s="363" t="s">
        <v>1534</v>
      </c>
    </row>
    <row r="22" spans="1:48">
      <c r="A22" s="298">
        <v>19</v>
      </c>
      <c r="B22" s="299"/>
      <c r="C22" s="300" t="s">
        <v>808</v>
      </c>
      <c r="D22" s="300" t="s">
        <v>911</v>
      </c>
      <c r="E22" s="301" t="s">
        <v>142</v>
      </c>
      <c r="F22" s="302">
        <v>120</v>
      </c>
      <c r="G22" s="303">
        <v>124</v>
      </c>
      <c r="H22" s="303">
        <v>100</v>
      </c>
      <c r="I22" s="303">
        <v>127</v>
      </c>
      <c r="J22" s="303">
        <v>107</v>
      </c>
      <c r="K22" s="303">
        <v>130</v>
      </c>
      <c r="L22" s="303">
        <v>133</v>
      </c>
      <c r="M22" s="303">
        <v>125</v>
      </c>
      <c r="N22" s="303">
        <v>88</v>
      </c>
      <c r="O22" s="303">
        <v>99</v>
      </c>
      <c r="P22" s="303">
        <v>107</v>
      </c>
      <c r="Q22" s="303">
        <v>105</v>
      </c>
      <c r="R22" s="304">
        <v>1365</v>
      </c>
      <c r="S22" s="305">
        <v>1200</v>
      </c>
      <c r="T22" s="364">
        <f t="shared" si="0"/>
        <v>1.1375</v>
      </c>
      <c r="U22" s="307">
        <v>12</v>
      </c>
      <c r="V22" s="308">
        <v>12</v>
      </c>
      <c r="W22" s="308">
        <v>10</v>
      </c>
      <c r="X22" s="308">
        <v>13</v>
      </c>
      <c r="Y22" s="308">
        <v>11</v>
      </c>
      <c r="Z22" s="308">
        <v>14</v>
      </c>
      <c r="AA22" s="308">
        <v>14</v>
      </c>
      <c r="AB22" s="308">
        <v>13</v>
      </c>
      <c r="AC22" s="308">
        <v>8</v>
      </c>
      <c r="AD22" s="308">
        <v>10</v>
      </c>
      <c r="AE22" s="308">
        <v>11</v>
      </c>
      <c r="AF22" s="308">
        <v>10</v>
      </c>
      <c r="AG22" s="309">
        <v>138</v>
      </c>
      <c r="AH22" s="375">
        <v>0</v>
      </c>
      <c r="AI22" s="376">
        <v>0</v>
      </c>
      <c r="AJ22" s="376">
        <v>0</v>
      </c>
      <c r="AK22" s="376">
        <v>0</v>
      </c>
      <c r="AL22" s="376">
        <v>0</v>
      </c>
      <c r="AM22" s="376">
        <v>0</v>
      </c>
      <c r="AN22" s="376">
        <v>0</v>
      </c>
      <c r="AO22" s="376">
        <v>0</v>
      </c>
      <c r="AP22" s="376">
        <v>0</v>
      </c>
      <c r="AQ22" s="376">
        <v>0</v>
      </c>
      <c r="AR22" s="376">
        <v>0</v>
      </c>
      <c r="AS22" s="376">
        <v>0</v>
      </c>
      <c r="AT22" s="379">
        <v>0</v>
      </c>
      <c r="AU22" s="313">
        <v>0</v>
      </c>
      <c r="AV22" s="363" t="s">
        <v>1535</v>
      </c>
    </row>
    <row r="23" spans="1:48">
      <c r="A23" s="314">
        <v>20</v>
      </c>
      <c r="B23" s="315"/>
      <c r="C23" s="316" t="s">
        <v>849</v>
      </c>
      <c r="D23" s="316" t="s">
        <v>140</v>
      </c>
      <c r="E23" s="317" t="s">
        <v>109</v>
      </c>
      <c r="F23" s="318">
        <v>93</v>
      </c>
      <c r="G23" s="319">
        <v>138</v>
      </c>
      <c r="H23" s="319">
        <v>94</v>
      </c>
      <c r="I23" s="319">
        <v>99</v>
      </c>
      <c r="J23" s="319">
        <v>106</v>
      </c>
      <c r="K23" s="319">
        <v>89</v>
      </c>
      <c r="L23" s="319">
        <v>100</v>
      </c>
      <c r="M23" s="319">
        <v>116</v>
      </c>
      <c r="N23" s="319">
        <v>112</v>
      </c>
      <c r="O23" s="319">
        <v>97</v>
      </c>
      <c r="P23" s="319">
        <v>105</v>
      </c>
      <c r="Q23" s="319">
        <v>111</v>
      </c>
      <c r="R23" s="320">
        <v>1260</v>
      </c>
      <c r="S23" s="321">
        <v>1200</v>
      </c>
      <c r="T23" s="365">
        <f t="shared" si="0"/>
        <v>1.05</v>
      </c>
      <c r="U23" s="323">
        <v>30</v>
      </c>
      <c r="V23" s="324">
        <v>31</v>
      </c>
      <c r="W23" s="324">
        <v>30</v>
      </c>
      <c r="X23" s="324">
        <v>31</v>
      </c>
      <c r="Y23" s="324">
        <v>31</v>
      </c>
      <c r="Z23" s="324">
        <v>30</v>
      </c>
      <c r="AA23" s="324">
        <v>31</v>
      </c>
      <c r="AB23" s="324">
        <v>30</v>
      </c>
      <c r="AC23" s="324">
        <v>31</v>
      </c>
      <c r="AD23" s="324">
        <v>31</v>
      </c>
      <c r="AE23" s="324">
        <v>29</v>
      </c>
      <c r="AF23" s="324">
        <v>31</v>
      </c>
      <c r="AG23" s="325">
        <v>366</v>
      </c>
      <c r="AH23" s="377">
        <v>12</v>
      </c>
      <c r="AI23" s="378">
        <v>17</v>
      </c>
      <c r="AJ23" s="378">
        <v>12</v>
      </c>
      <c r="AK23" s="378">
        <v>12</v>
      </c>
      <c r="AL23" s="378">
        <v>12</v>
      </c>
      <c r="AM23" s="378">
        <v>11</v>
      </c>
      <c r="AN23" s="378">
        <v>13</v>
      </c>
      <c r="AO23" s="378">
        <v>14</v>
      </c>
      <c r="AP23" s="378">
        <v>14</v>
      </c>
      <c r="AQ23" s="378">
        <v>11</v>
      </c>
      <c r="AR23" s="378">
        <v>12</v>
      </c>
      <c r="AS23" s="378">
        <v>14</v>
      </c>
      <c r="AT23" s="380">
        <v>154</v>
      </c>
      <c r="AU23" s="329">
        <v>150</v>
      </c>
      <c r="AV23" s="363" t="s">
        <v>1536</v>
      </c>
    </row>
    <row r="24" spans="1:48">
      <c r="A24" s="298">
        <v>21</v>
      </c>
      <c r="B24" s="299"/>
      <c r="C24" s="300" t="s">
        <v>862</v>
      </c>
      <c r="D24" s="300" t="s">
        <v>151</v>
      </c>
      <c r="E24" s="301" t="s">
        <v>197</v>
      </c>
      <c r="F24" s="302">
        <v>77.3</v>
      </c>
      <c r="G24" s="303">
        <v>92.6</v>
      </c>
      <c r="H24" s="303">
        <v>43.9</v>
      </c>
      <c r="I24" s="303">
        <v>107.8</v>
      </c>
      <c r="J24" s="303">
        <v>165.7</v>
      </c>
      <c r="K24" s="303">
        <v>84.6</v>
      </c>
      <c r="L24" s="303">
        <v>106.8</v>
      </c>
      <c r="M24" s="303">
        <v>94.3</v>
      </c>
      <c r="N24" s="303">
        <v>70.099999999999994</v>
      </c>
      <c r="O24" s="303">
        <v>202.6</v>
      </c>
      <c r="P24" s="303">
        <v>76.599999999999994</v>
      </c>
      <c r="Q24" s="303">
        <v>92</v>
      </c>
      <c r="R24" s="304">
        <v>1214.2999999999997</v>
      </c>
      <c r="S24" s="305">
        <v>1500</v>
      </c>
      <c r="T24" s="364">
        <f t="shared" si="0"/>
        <v>0.8095333333333331</v>
      </c>
      <c r="U24" s="307">
        <v>17</v>
      </c>
      <c r="V24" s="308">
        <v>16</v>
      </c>
      <c r="W24" s="308">
        <v>16</v>
      </c>
      <c r="X24" s="308">
        <v>18</v>
      </c>
      <c r="Y24" s="308">
        <v>23</v>
      </c>
      <c r="Z24" s="308">
        <v>14</v>
      </c>
      <c r="AA24" s="308">
        <v>16</v>
      </c>
      <c r="AB24" s="308">
        <v>14</v>
      </c>
      <c r="AC24" s="308">
        <v>19</v>
      </c>
      <c r="AD24" s="308">
        <v>16</v>
      </c>
      <c r="AE24" s="308">
        <v>11</v>
      </c>
      <c r="AF24" s="308">
        <v>8</v>
      </c>
      <c r="AG24" s="309">
        <v>188</v>
      </c>
      <c r="AH24" s="375">
        <v>9</v>
      </c>
      <c r="AI24" s="376">
        <v>12</v>
      </c>
      <c r="AJ24" s="376">
        <v>5</v>
      </c>
      <c r="AK24" s="376">
        <v>15</v>
      </c>
      <c r="AL24" s="376">
        <v>20</v>
      </c>
      <c r="AM24" s="376">
        <v>10</v>
      </c>
      <c r="AN24" s="376">
        <v>11</v>
      </c>
      <c r="AO24" s="376">
        <v>10</v>
      </c>
      <c r="AP24" s="376">
        <v>9</v>
      </c>
      <c r="AQ24" s="376">
        <v>20</v>
      </c>
      <c r="AR24" s="376">
        <v>8</v>
      </c>
      <c r="AS24" s="376">
        <v>11</v>
      </c>
      <c r="AT24" s="379">
        <v>140</v>
      </c>
      <c r="AU24" s="313">
        <v>140</v>
      </c>
      <c r="AV24" s="363" t="s">
        <v>1537</v>
      </c>
    </row>
    <row r="25" spans="1:48">
      <c r="A25" s="298">
        <v>22</v>
      </c>
      <c r="B25" s="299"/>
      <c r="C25" s="300" t="s">
        <v>822</v>
      </c>
      <c r="D25" s="300" t="s">
        <v>244</v>
      </c>
      <c r="E25" s="301" t="s">
        <v>109</v>
      </c>
      <c r="F25" s="302">
        <v>45</v>
      </c>
      <c r="G25" s="303">
        <v>22.7</v>
      </c>
      <c r="H25" s="303">
        <v>71</v>
      </c>
      <c r="I25" s="303">
        <v>115</v>
      </c>
      <c r="J25" s="303">
        <v>186</v>
      </c>
      <c r="K25" s="303">
        <v>159</v>
      </c>
      <c r="L25" s="303">
        <v>64</v>
      </c>
      <c r="M25" s="303">
        <v>56</v>
      </c>
      <c r="N25" s="303">
        <v>34.5</v>
      </c>
      <c r="O25" s="303">
        <v>30</v>
      </c>
      <c r="P25" s="303">
        <v>61</v>
      </c>
      <c r="Q25" s="303">
        <v>348.8</v>
      </c>
      <c r="R25" s="304">
        <v>1193</v>
      </c>
      <c r="S25" s="305">
        <v>1000</v>
      </c>
      <c r="T25" s="364">
        <f t="shared" si="0"/>
        <v>1.1930000000000001</v>
      </c>
      <c r="U25" s="307">
        <v>4</v>
      </c>
      <c r="V25" s="308">
        <v>3</v>
      </c>
      <c r="W25" s="308">
        <v>6</v>
      </c>
      <c r="X25" s="308">
        <v>9</v>
      </c>
      <c r="Y25" s="308">
        <v>9</v>
      </c>
      <c r="Z25" s="308">
        <v>5</v>
      </c>
      <c r="AA25" s="308">
        <v>6</v>
      </c>
      <c r="AB25" s="308">
        <v>6</v>
      </c>
      <c r="AC25" s="308">
        <v>5</v>
      </c>
      <c r="AD25" s="308">
        <v>3</v>
      </c>
      <c r="AE25" s="308">
        <v>7</v>
      </c>
      <c r="AF25" s="308">
        <v>22</v>
      </c>
      <c r="AG25" s="309">
        <v>85</v>
      </c>
      <c r="AH25" s="375">
        <v>0</v>
      </c>
      <c r="AI25" s="376">
        <v>0</v>
      </c>
      <c r="AJ25" s="376">
        <v>0</v>
      </c>
      <c r="AK25" s="376">
        <v>0</v>
      </c>
      <c r="AL25" s="376">
        <v>0</v>
      </c>
      <c r="AM25" s="376">
        <v>0</v>
      </c>
      <c r="AN25" s="376">
        <v>0</v>
      </c>
      <c r="AO25" s="376">
        <v>0</v>
      </c>
      <c r="AP25" s="376">
        <v>0</v>
      </c>
      <c r="AQ25" s="376">
        <v>0</v>
      </c>
      <c r="AR25" s="376">
        <v>0</v>
      </c>
      <c r="AS25" s="376">
        <v>0</v>
      </c>
      <c r="AT25" s="379">
        <v>0</v>
      </c>
      <c r="AU25" s="313">
        <v>0</v>
      </c>
      <c r="AV25" s="363" t="s">
        <v>1538</v>
      </c>
    </row>
    <row r="26" spans="1:48">
      <c r="A26" s="298">
        <v>23</v>
      </c>
      <c r="B26" s="299"/>
      <c r="C26" s="300" t="s">
        <v>806</v>
      </c>
      <c r="D26" s="300" t="s">
        <v>229</v>
      </c>
      <c r="E26" s="301" t="s">
        <v>109</v>
      </c>
      <c r="F26" s="302">
        <v>67.5</v>
      </c>
      <c r="G26" s="303">
        <v>97.7</v>
      </c>
      <c r="H26" s="303">
        <v>104.5</v>
      </c>
      <c r="I26" s="303">
        <v>107.5</v>
      </c>
      <c r="J26" s="303">
        <v>122</v>
      </c>
      <c r="K26" s="303">
        <v>104.4</v>
      </c>
      <c r="L26" s="303">
        <v>102.9</v>
      </c>
      <c r="M26" s="303">
        <v>61.2</v>
      </c>
      <c r="N26" s="303">
        <v>80.5</v>
      </c>
      <c r="O26" s="303">
        <v>92.5</v>
      </c>
      <c r="P26" s="303">
        <v>119.1</v>
      </c>
      <c r="Q26" s="303">
        <v>125.5</v>
      </c>
      <c r="R26" s="304">
        <v>1185.3</v>
      </c>
      <c r="S26" s="305">
        <v>1500</v>
      </c>
      <c r="T26" s="364">
        <f t="shared" si="0"/>
        <v>0.79020000000000001</v>
      </c>
      <c r="U26" s="307">
        <v>9</v>
      </c>
      <c r="V26" s="308">
        <v>14</v>
      </c>
      <c r="W26" s="308">
        <v>16</v>
      </c>
      <c r="X26" s="308">
        <v>16</v>
      </c>
      <c r="Y26" s="308">
        <v>18</v>
      </c>
      <c r="Z26" s="308">
        <v>15</v>
      </c>
      <c r="AA26" s="308">
        <v>15</v>
      </c>
      <c r="AB26" s="308">
        <v>10</v>
      </c>
      <c r="AC26" s="308">
        <v>12</v>
      </c>
      <c r="AD26" s="308">
        <v>12</v>
      </c>
      <c r="AE26" s="308">
        <v>17</v>
      </c>
      <c r="AF26" s="308">
        <v>18</v>
      </c>
      <c r="AG26" s="309">
        <v>172</v>
      </c>
      <c r="AH26" s="375">
        <v>13</v>
      </c>
      <c r="AI26" s="376">
        <v>16</v>
      </c>
      <c r="AJ26" s="376">
        <v>18</v>
      </c>
      <c r="AK26" s="376">
        <v>20</v>
      </c>
      <c r="AL26" s="376">
        <v>24</v>
      </c>
      <c r="AM26" s="376">
        <v>18</v>
      </c>
      <c r="AN26" s="376">
        <v>18</v>
      </c>
      <c r="AO26" s="376">
        <v>12</v>
      </c>
      <c r="AP26" s="376">
        <v>15</v>
      </c>
      <c r="AQ26" s="376">
        <v>15</v>
      </c>
      <c r="AR26" s="376">
        <v>20</v>
      </c>
      <c r="AS26" s="376">
        <v>20</v>
      </c>
      <c r="AT26" s="379">
        <v>209</v>
      </c>
      <c r="AU26" s="313">
        <v>200</v>
      </c>
      <c r="AV26" s="363" t="s">
        <v>1539</v>
      </c>
    </row>
    <row r="27" spans="1:48">
      <c r="A27" s="298">
        <v>24</v>
      </c>
      <c r="B27" s="299" t="s">
        <v>308</v>
      </c>
      <c r="C27" s="300" t="s">
        <v>1486</v>
      </c>
      <c r="D27" s="300" t="s">
        <v>1487</v>
      </c>
      <c r="E27" s="301" t="s">
        <v>118</v>
      </c>
      <c r="F27" s="302">
        <v>100</v>
      </c>
      <c r="G27" s="303">
        <v>68</v>
      </c>
      <c r="H27" s="303">
        <v>155</v>
      </c>
      <c r="I27" s="303">
        <v>145</v>
      </c>
      <c r="J27" s="303">
        <v>134</v>
      </c>
      <c r="K27" s="303">
        <v>119</v>
      </c>
      <c r="L27" s="303">
        <v>114</v>
      </c>
      <c r="M27" s="303">
        <v>117</v>
      </c>
      <c r="N27" s="303">
        <v>60</v>
      </c>
      <c r="O27" s="303">
        <v>75</v>
      </c>
      <c r="P27" s="303">
        <v>28</v>
      </c>
      <c r="Q27" s="303">
        <v>45</v>
      </c>
      <c r="R27" s="304">
        <v>1160</v>
      </c>
      <c r="S27" s="305">
        <v>1500</v>
      </c>
      <c r="T27" s="364">
        <f t="shared" si="0"/>
        <v>0.77333333333333332</v>
      </c>
      <c r="U27" s="307">
        <v>16</v>
      </c>
      <c r="V27" s="308">
        <v>13</v>
      </c>
      <c r="W27" s="308">
        <v>24</v>
      </c>
      <c r="X27" s="308">
        <v>23</v>
      </c>
      <c r="Y27" s="308">
        <v>25</v>
      </c>
      <c r="Z27" s="308">
        <v>20</v>
      </c>
      <c r="AA27" s="308">
        <v>18</v>
      </c>
      <c r="AB27" s="308">
        <v>15</v>
      </c>
      <c r="AC27" s="308">
        <v>8</v>
      </c>
      <c r="AD27" s="308">
        <v>11</v>
      </c>
      <c r="AE27" s="308">
        <v>3</v>
      </c>
      <c r="AF27" s="308">
        <v>2</v>
      </c>
      <c r="AG27" s="309">
        <v>178</v>
      </c>
      <c r="AH27" s="375">
        <v>0</v>
      </c>
      <c r="AI27" s="376">
        <v>0</v>
      </c>
      <c r="AJ27" s="376">
        <v>0</v>
      </c>
      <c r="AK27" s="376">
        <v>0</v>
      </c>
      <c r="AL27" s="376">
        <v>0</v>
      </c>
      <c r="AM27" s="376">
        <v>0</v>
      </c>
      <c r="AN27" s="376">
        <v>0</v>
      </c>
      <c r="AO27" s="376">
        <v>0</v>
      </c>
      <c r="AP27" s="376">
        <v>0</v>
      </c>
      <c r="AQ27" s="376">
        <v>0</v>
      </c>
      <c r="AR27" s="376">
        <v>0</v>
      </c>
      <c r="AS27" s="376">
        <v>0</v>
      </c>
      <c r="AT27" s="379">
        <v>0</v>
      </c>
      <c r="AU27" s="313">
        <v>170</v>
      </c>
      <c r="AV27" s="363" t="s">
        <v>1540</v>
      </c>
    </row>
    <row r="28" spans="1:48">
      <c r="A28" s="298">
        <v>25</v>
      </c>
      <c r="B28" s="299"/>
      <c r="C28" s="300" t="s">
        <v>1271</v>
      </c>
      <c r="D28" s="300" t="s">
        <v>1272</v>
      </c>
      <c r="E28" s="301" t="s">
        <v>109</v>
      </c>
      <c r="F28" s="302">
        <v>97</v>
      </c>
      <c r="G28" s="303">
        <v>86.6</v>
      </c>
      <c r="H28" s="303">
        <v>98.7</v>
      </c>
      <c r="I28" s="303">
        <v>86.4</v>
      </c>
      <c r="J28" s="303">
        <v>62.1</v>
      </c>
      <c r="K28" s="303">
        <v>60.9</v>
      </c>
      <c r="L28" s="303">
        <v>115.9</v>
      </c>
      <c r="M28" s="303">
        <v>122.4</v>
      </c>
      <c r="N28" s="303">
        <v>121.4</v>
      </c>
      <c r="O28" s="303">
        <v>71.599999999999994</v>
      </c>
      <c r="P28" s="303">
        <v>70.7</v>
      </c>
      <c r="Q28" s="303">
        <v>82</v>
      </c>
      <c r="R28" s="304">
        <v>1075.7</v>
      </c>
      <c r="S28" s="305">
        <v>1000</v>
      </c>
      <c r="T28" s="364">
        <f t="shared" si="0"/>
        <v>1.0757000000000001</v>
      </c>
      <c r="U28" s="307">
        <v>14</v>
      </c>
      <c r="V28" s="308">
        <v>12</v>
      </c>
      <c r="W28" s="308">
        <v>16</v>
      </c>
      <c r="X28" s="308">
        <v>15</v>
      </c>
      <c r="Y28" s="308">
        <v>11</v>
      </c>
      <c r="Z28" s="308">
        <v>14</v>
      </c>
      <c r="AA28" s="308">
        <v>12</v>
      </c>
      <c r="AB28" s="308">
        <v>13</v>
      </c>
      <c r="AC28" s="308">
        <v>12</v>
      </c>
      <c r="AD28" s="308">
        <v>11</v>
      </c>
      <c r="AE28" s="308">
        <v>9</v>
      </c>
      <c r="AF28" s="308">
        <v>14</v>
      </c>
      <c r="AG28" s="309">
        <v>153</v>
      </c>
      <c r="AH28" s="375">
        <v>0</v>
      </c>
      <c r="AI28" s="376">
        <v>0</v>
      </c>
      <c r="AJ28" s="376">
        <v>0</v>
      </c>
      <c r="AK28" s="376">
        <v>0</v>
      </c>
      <c r="AL28" s="376">
        <v>0</v>
      </c>
      <c r="AM28" s="376">
        <v>0</v>
      </c>
      <c r="AN28" s="376">
        <v>0</v>
      </c>
      <c r="AO28" s="376">
        <v>20</v>
      </c>
      <c r="AP28" s="376">
        <v>16</v>
      </c>
      <c r="AQ28" s="376">
        <v>0</v>
      </c>
      <c r="AR28" s="376">
        <v>0</v>
      </c>
      <c r="AS28" s="376">
        <v>0</v>
      </c>
      <c r="AT28" s="379">
        <v>36</v>
      </c>
      <c r="AU28" s="313">
        <v>0</v>
      </c>
      <c r="AV28" s="363" t="s">
        <v>1541</v>
      </c>
    </row>
    <row r="29" spans="1:48">
      <c r="A29" s="298">
        <v>26</v>
      </c>
      <c r="B29" s="299"/>
      <c r="C29" s="300" t="s">
        <v>839</v>
      </c>
      <c r="D29" s="300" t="s">
        <v>255</v>
      </c>
      <c r="E29" s="301" t="s">
        <v>188</v>
      </c>
      <c r="F29" s="302">
        <v>68</v>
      </c>
      <c r="G29" s="303">
        <v>115</v>
      </c>
      <c r="H29" s="303">
        <v>87</v>
      </c>
      <c r="I29" s="303">
        <v>70</v>
      </c>
      <c r="J29" s="303">
        <v>106</v>
      </c>
      <c r="K29" s="303">
        <v>65</v>
      </c>
      <c r="L29" s="303">
        <v>86</v>
      </c>
      <c r="M29" s="303">
        <v>89</v>
      </c>
      <c r="N29" s="303">
        <v>82</v>
      </c>
      <c r="O29" s="303">
        <v>87</v>
      </c>
      <c r="P29" s="303">
        <v>56</v>
      </c>
      <c r="Q29" s="303">
        <v>71</v>
      </c>
      <c r="R29" s="304">
        <v>982</v>
      </c>
      <c r="S29" s="305">
        <v>1000</v>
      </c>
      <c r="T29" s="364">
        <f t="shared" si="0"/>
        <v>0.98199999999999998</v>
      </c>
      <c r="U29" s="307">
        <v>11</v>
      </c>
      <c r="V29" s="308">
        <v>14</v>
      </c>
      <c r="W29" s="308">
        <v>12</v>
      </c>
      <c r="X29" s="308">
        <v>13</v>
      </c>
      <c r="Y29" s="308">
        <v>17</v>
      </c>
      <c r="Z29" s="308">
        <v>12</v>
      </c>
      <c r="AA29" s="308">
        <v>13</v>
      </c>
      <c r="AB29" s="308">
        <v>12</v>
      </c>
      <c r="AC29" s="308">
        <v>11</v>
      </c>
      <c r="AD29" s="308">
        <v>13</v>
      </c>
      <c r="AE29" s="308">
        <v>11</v>
      </c>
      <c r="AF29" s="308">
        <v>12</v>
      </c>
      <c r="AG29" s="309">
        <v>151</v>
      </c>
      <c r="AH29" s="375">
        <v>0</v>
      </c>
      <c r="AI29" s="376">
        <v>0</v>
      </c>
      <c r="AJ29" s="376">
        <v>0</v>
      </c>
      <c r="AK29" s="376">
        <v>0</v>
      </c>
      <c r="AL29" s="376">
        <v>0</v>
      </c>
      <c r="AM29" s="376">
        <v>0</v>
      </c>
      <c r="AN29" s="376">
        <v>0</v>
      </c>
      <c r="AO29" s="376">
        <v>0</v>
      </c>
      <c r="AP29" s="376">
        <v>0</v>
      </c>
      <c r="AQ29" s="376">
        <v>13</v>
      </c>
      <c r="AR29" s="376">
        <v>0</v>
      </c>
      <c r="AS29" s="376">
        <v>0</v>
      </c>
      <c r="AT29" s="379">
        <v>13</v>
      </c>
      <c r="AU29" s="313">
        <v>0</v>
      </c>
      <c r="AV29" s="363" t="s">
        <v>1542</v>
      </c>
    </row>
    <row r="30" spans="1:48">
      <c r="A30" s="298">
        <v>27</v>
      </c>
      <c r="B30" s="299"/>
      <c r="C30" s="300" t="s">
        <v>809</v>
      </c>
      <c r="D30" s="300" t="s">
        <v>122</v>
      </c>
      <c r="E30" s="301" t="s">
        <v>109</v>
      </c>
      <c r="F30" s="302">
        <v>107</v>
      </c>
      <c r="G30" s="303">
        <v>57</v>
      </c>
      <c r="H30" s="303">
        <v>94.5</v>
      </c>
      <c r="I30" s="303">
        <v>81.099999999999994</v>
      </c>
      <c r="J30" s="303">
        <v>105</v>
      </c>
      <c r="K30" s="303">
        <v>128</v>
      </c>
      <c r="L30" s="303">
        <v>169</v>
      </c>
      <c r="M30" s="303">
        <v>28</v>
      </c>
      <c r="N30" s="303">
        <v>29</v>
      </c>
      <c r="O30" s="303">
        <v>17.5</v>
      </c>
      <c r="P30" s="303">
        <v>87</v>
      </c>
      <c r="Q30" s="303">
        <v>61</v>
      </c>
      <c r="R30" s="304">
        <v>964.1</v>
      </c>
      <c r="S30" s="305">
        <v>1000</v>
      </c>
      <c r="T30" s="364">
        <f t="shared" si="0"/>
        <v>0.96410000000000007</v>
      </c>
      <c r="U30" s="307">
        <v>8</v>
      </c>
      <c r="V30" s="308">
        <v>4</v>
      </c>
      <c r="W30" s="308">
        <v>10</v>
      </c>
      <c r="X30" s="308">
        <v>6</v>
      </c>
      <c r="Y30" s="308">
        <v>7</v>
      </c>
      <c r="Z30" s="308">
        <v>9</v>
      </c>
      <c r="AA30" s="308">
        <v>11</v>
      </c>
      <c r="AB30" s="308">
        <v>2</v>
      </c>
      <c r="AC30" s="308">
        <v>4</v>
      </c>
      <c r="AD30" s="308">
        <v>3</v>
      </c>
      <c r="AE30" s="308">
        <v>7</v>
      </c>
      <c r="AF30" s="308">
        <v>7</v>
      </c>
      <c r="AG30" s="309">
        <v>78</v>
      </c>
      <c r="AH30" s="375">
        <v>0</v>
      </c>
      <c r="AI30" s="376">
        <v>0</v>
      </c>
      <c r="AJ30" s="376">
        <v>0</v>
      </c>
      <c r="AK30" s="376">
        <v>0</v>
      </c>
      <c r="AL30" s="376">
        <v>0</v>
      </c>
      <c r="AM30" s="376">
        <v>0</v>
      </c>
      <c r="AN30" s="376">
        <v>0</v>
      </c>
      <c r="AO30" s="376">
        <v>0</v>
      </c>
      <c r="AP30" s="376">
        <v>0</v>
      </c>
      <c r="AQ30" s="376">
        <v>0</v>
      </c>
      <c r="AR30" s="376">
        <v>0</v>
      </c>
      <c r="AS30" s="376">
        <v>0</v>
      </c>
      <c r="AT30" s="379">
        <v>0</v>
      </c>
      <c r="AU30" s="313">
        <v>0</v>
      </c>
      <c r="AV30" s="363" t="s">
        <v>1365</v>
      </c>
    </row>
    <row r="31" spans="1:48">
      <c r="A31" s="298">
        <v>28</v>
      </c>
      <c r="B31" s="299"/>
      <c r="C31" s="300" t="s">
        <v>1459</v>
      </c>
      <c r="D31" s="300" t="s">
        <v>1457</v>
      </c>
      <c r="E31" s="301" t="s">
        <v>1458</v>
      </c>
      <c r="F31" s="302">
        <v>86.6</v>
      </c>
      <c r="G31" s="303">
        <v>78.8</v>
      </c>
      <c r="H31" s="303">
        <v>60.1</v>
      </c>
      <c r="I31" s="303">
        <v>77.2</v>
      </c>
      <c r="J31" s="303">
        <v>69.099999999999994</v>
      </c>
      <c r="K31" s="303">
        <v>73.3</v>
      </c>
      <c r="L31" s="303">
        <v>74.8</v>
      </c>
      <c r="M31" s="303">
        <v>97</v>
      </c>
      <c r="N31" s="303">
        <v>86</v>
      </c>
      <c r="O31" s="303">
        <v>95.4</v>
      </c>
      <c r="P31" s="303">
        <v>76.5</v>
      </c>
      <c r="Q31" s="303">
        <v>80.099999999999994</v>
      </c>
      <c r="R31" s="304">
        <v>954.9</v>
      </c>
      <c r="S31" s="305">
        <v>900</v>
      </c>
      <c r="T31" s="364">
        <f t="shared" si="0"/>
        <v>1.0609999999999999</v>
      </c>
      <c r="U31" s="307">
        <v>24</v>
      </c>
      <c r="V31" s="308">
        <v>20</v>
      </c>
      <c r="W31" s="308">
        <v>17</v>
      </c>
      <c r="X31" s="308">
        <v>19</v>
      </c>
      <c r="Y31" s="308">
        <v>20</v>
      </c>
      <c r="Z31" s="308">
        <v>20</v>
      </c>
      <c r="AA31" s="308">
        <v>21</v>
      </c>
      <c r="AB31" s="308">
        <v>19</v>
      </c>
      <c r="AC31" s="308">
        <v>23</v>
      </c>
      <c r="AD31" s="308">
        <v>22</v>
      </c>
      <c r="AE31" s="308">
        <v>19</v>
      </c>
      <c r="AF31" s="308">
        <v>21</v>
      </c>
      <c r="AG31" s="309">
        <v>245</v>
      </c>
      <c r="AH31" s="375">
        <v>14</v>
      </c>
      <c r="AI31" s="376">
        <v>11</v>
      </c>
      <c r="AJ31" s="376">
        <v>10</v>
      </c>
      <c r="AK31" s="376">
        <v>10</v>
      </c>
      <c r="AL31" s="376">
        <v>8</v>
      </c>
      <c r="AM31" s="376">
        <v>11</v>
      </c>
      <c r="AN31" s="376">
        <v>8</v>
      </c>
      <c r="AO31" s="376">
        <v>13</v>
      </c>
      <c r="AP31" s="376">
        <v>11</v>
      </c>
      <c r="AQ31" s="376">
        <v>11</v>
      </c>
      <c r="AR31" s="376">
        <v>8</v>
      </c>
      <c r="AS31" s="376">
        <v>12</v>
      </c>
      <c r="AT31" s="379">
        <v>127</v>
      </c>
      <c r="AU31" s="313">
        <v>120</v>
      </c>
      <c r="AV31" s="363" t="s">
        <v>1543</v>
      </c>
    </row>
    <row r="32" spans="1:48">
      <c r="A32" s="298">
        <v>29</v>
      </c>
      <c r="B32" s="299"/>
      <c r="C32" s="300" t="s">
        <v>819</v>
      </c>
      <c r="D32" s="300" t="s">
        <v>691</v>
      </c>
      <c r="E32" s="301" t="s">
        <v>692</v>
      </c>
      <c r="F32" s="302">
        <v>55</v>
      </c>
      <c r="G32" s="303">
        <v>100</v>
      </c>
      <c r="H32" s="303">
        <v>82</v>
      </c>
      <c r="I32" s="303">
        <v>47</v>
      </c>
      <c r="J32" s="303">
        <v>91</v>
      </c>
      <c r="K32" s="303">
        <v>110</v>
      </c>
      <c r="L32" s="303">
        <v>97</v>
      </c>
      <c r="M32" s="303">
        <v>148</v>
      </c>
      <c r="N32" s="303">
        <v>55</v>
      </c>
      <c r="O32" s="303">
        <v>40</v>
      </c>
      <c r="P32" s="303">
        <v>15</v>
      </c>
      <c r="Q32" s="303">
        <v>106</v>
      </c>
      <c r="R32" s="304">
        <v>946</v>
      </c>
      <c r="S32" s="305">
        <v>1200</v>
      </c>
      <c r="T32" s="364">
        <f t="shared" si="0"/>
        <v>0.78833333333333333</v>
      </c>
      <c r="U32" s="307">
        <v>8</v>
      </c>
      <c r="V32" s="308">
        <v>12</v>
      </c>
      <c r="W32" s="308">
        <v>7</v>
      </c>
      <c r="X32" s="308">
        <v>8</v>
      </c>
      <c r="Y32" s="308">
        <v>12</v>
      </c>
      <c r="Z32" s="308">
        <v>20</v>
      </c>
      <c r="AA32" s="308">
        <v>12</v>
      </c>
      <c r="AB32" s="308">
        <v>19</v>
      </c>
      <c r="AC32" s="308">
        <v>11</v>
      </c>
      <c r="AD32" s="308">
        <v>8</v>
      </c>
      <c r="AE32" s="308">
        <v>3</v>
      </c>
      <c r="AF32" s="308">
        <v>9</v>
      </c>
      <c r="AG32" s="309">
        <v>129</v>
      </c>
      <c r="AH32" s="375">
        <v>0</v>
      </c>
      <c r="AI32" s="376">
        <v>0</v>
      </c>
      <c r="AJ32" s="376">
        <v>0</v>
      </c>
      <c r="AK32" s="376">
        <v>0</v>
      </c>
      <c r="AL32" s="376">
        <v>0</v>
      </c>
      <c r="AM32" s="376">
        <v>0</v>
      </c>
      <c r="AN32" s="376">
        <v>0</v>
      </c>
      <c r="AO32" s="376">
        <v>0</v>
      </c>
      <c r="AP32" s="376">
        <v>0</v>
      </c>
      <c r="AQ32" s="376">
        <v>0</v>
      </c>
      <c r="AR32" s="376">
        <v>0</v>
      </c>
      <c r="AS32" s="376">
        <v>0</v>
      </c>
      <c r="AT32" s="379">
        <v>0</v>
      </c>
      <c r="AU32" s="313">
        <v>0</v>
      </c>
      <c r="AV32" s="363" t="s">
        <v>1544</v>
      </c>
    </row>
    <row r="33" spans="1:48">
      <c r="A33" s="314">
        <v>30</v>
      </c>
      <c r="B33" s="315"/>
      <c r="C33" s="316" t="s">
        <v>846</v>
      </c>
      <c r="D33" s="316" t="s">
        <v>251</v>
      </c>
      <c r="E33" s="317" t="s">
        <v>1434</v>
      </c>
      <c r="F33" s="318">
        <v>71.400000000000006</v>
      </c>
      <c r="G33" s="319">
        <v>91.7</v>
      </c>
      <c r="H33" s="319">
        <v>95.6</v>
      </c>
      <c r="I33" s="319">
        <v>48.5</v>
      </c>
      <c r="J33" s="319">
        <v>79</v>
      </c>
      <c r="K33" s="319">
        <v>61.5</v>
      </c>
      <c r="L33" s="319">
        <v>44.2</v>
      </c>
      <c r="M33" s="319">
        <v>100.7</v>
      </c>
      <c r="N33" s="319">
        <v>70.099999999999994</v>
      </c>
      <c r="O33" s="319">
        <v>130.30000000000001</v>
      </c>
      <c r="P33" s="319">
        <v>65</v>
      </c>
      <c r="Q33" s="319">
        <v>51.7</v>
      </c>
      <c r="R33" s="320">
        <v>909.7</v>
      </c>
      <c r="S33" s="321">
        <v>1440</v>
      </c>
      <c r="T33" s="365">
        <f t="shared" si="0"/>
        <v>0.63173611111111116</v>
      </c>
      <c r="U33" s="323">
        <v>7</v>
      </c>
      <c r="V33" s="324">
        <v>9</v>
      </c>
      <c r="W33" s="324">
        <v>8</v>
      </c>
      <c r="X33" s="324">
        <v>5</v>
      </c>
      <c r="Y33" s="324">
        <v>9</v>
      </c>
      <c r="Z33" s="324">
        <v>4</v>
      </c>
      <c r="AA33" s="324">
        <v>5</v>
      </c>
      <c r="AB33" s="324">
        <v>11</v>
      </c>
      <c r="AC33" s="324">
        <v>9</v>
      </c>
      <c r="AD33" s="324">
        <v>11</v>
      </c>
      <c r="AE33" s="324">
        <v>8</v>
      </c>
      <c r="AF33" s="324">
        <v>6</v>
      </c>
      <c r="AG33" s="325">
        <v>92</v>
      </c>
      <c r="AH33" s="377">
        <v>7</v>
      </c>
      <c r="AI33" s="378">
        <v>9</v>
      </c>
      <c r="AJ33" s="378">
        <v>9</v>
      </c>
      <c r="AK33" s="378">
        <v>4</v>
      </c>
      <c r="AL33" s="378">
        <v>8</v>
      </c>
      <c r="AM33" s="378">
        <v>8</v>
      </c>
      <c r="AN33" s="378">
        <v>5</v>
      </c>
      <c r="AO33" s="378">
        <v>9</v>
      </c>
      <c r="AP33" s="378">
        <v>7</v>
      </c>
      <c r="AQ33" s="378">
        <v>13</v>
      </c>
      <c r="AR33" s="378">
        <v>7</v>
      </c>
      <c r="AS33" s="378">
        <v>5</v>
      </c>
      <c r="AT33" s="380">
        <v>91</v>
      </c>
      <c r="AU33" s="329">
        <v>150</v>
      </c>
      <c r="AV33" s="363" t="s">
        <v>1545</v>
      </c>
    </row>
    <row r="34" spans="1:48">
      <c r="A34" s="298">
        <v>31</v>
      </c>
      <c r="B34" s="299"/>
      <c r="C34" s="300" t="s">
        <v>1430</v>
      </c>
      <c r="D34" s="300" t="s">
        <v>1431</v>
      </c>
      <c r="E34" s="301" t="s">
        <v>1520</v>
      </c>
      <c r="F34" s="302">
        <v>91.4</v>
      </c>
      <c r="G34" s="303">
        <v>48.1</v>
      </c>
      <c r="H34" s="303">
        <v>41.3</v>
      </c>
      <c r="I34" s="303">
        <v>93.4</v>
      </c>
      <c r="J34" s="303">
        <v>112.5</v>
      </c>
      <c r="K34" s="303">
        <v>43</v>
      </c>
      <c r="L34" s="303">
        <v>106</v>
      </c>
      <c r="M34" s="303">
        <v>63</v>
      </c>
      <c r="N34" s="303">
        <v>112.8</v>
      </c>
      <c r="O34" s="303">
        <v>91.2</v>
      </c>
      <c r="P34" s="303">
        <v>34.5</v>
      </c>
      <c r="Q34" s="303">
        <v>68.5</v>
      </c>
      <c r="R34" s="304">
        <v>905.7</v>
      </c>
      <c r="S34" s="305">
        <v>1000</v>
      </c>
      <c r="T34" s="364">
        <f t="shared" si="0"/>
        <v>0.90570000000000006</v>
      </c>
      <c r="U34" s="307">
        <v>19</v>
      </c>
      <c r="V34" s="308">
        <v>12</v>
      </c>
      <c r="W34" s="308">
        <v>10</v>
      </c>
      <c r="X34" s="308">
        <v>20</v>
      </c>
      <c r="Y34" s="308">
        <v>22</v>
      </c>
      <c r="Z34" s="308">
        <v>12</v>
      </c>
      <c r="AA34" s="308">
        <v>23</v>
      </c>
      <c r="AB34" s="308">
        <v>15</v>
      </c>
      <c r="AC34" s="308">
        <v>22</v>
      </c>
      <c r="AD34" s="308">
        <v>20</v>
      </c>
      <c r="AE34" s="308">
        <v>7</v>
      </c>
      <c r="AF34" s="308">
        <v>16</v>
      </c>
      <c r="AG34" s="309">
        <v>198</v>
      </c>
      <c r="AH34" s="375">
        <v>22</v>
      </c>
      <c r="AI34" s="376">
        <v>13</v>
      </c>
      <c r="AJ34" s="376">
        <v>11</v>
      </c>
      <c r="AK34" s="376">
        <v>26</v>
      </c>
      <c r="AL34" s="376">
        <v>25</v>
      </c>
      <c r="AM34" s="376">
        <v>12</v>
      </c>
      <c r="AN34" s="376">
        <v>28</v>
      </c>
      <c r="AO34" s="376">
        <v>17</v>
      </c>
      <c r="AP34" s="376">
        <v>26</v>
      </c>
      <c r="AQ34" s="376">
        <v>23</v>
      </c>
      <c r="AR34" s="376">
        <v>7</v>
      </c>
      <c r="AS34" s="376">
        <v>17</v>
      </c>
      <c r="AT34" s="379">
        <v>227</v>
      </c>
      <c r="AU34" s="313">
        <v>240</v>
      </c>
      <c r="AV34" s="363" t="s">
        <v>1546</v>
      </c>
    </row>
    <row r="35" spans="1:48">
      <c r="A35" s="298">
        <v>32</v>
      </c>
      <c r="B35" s="299"/>
      <c r="C35" s="300" t="s">
        <v>845</v>
      </c>
      <c r="D35" s="300" t="s">
        <v>247</v>
      </c>
      <c r="E35" s="301" t="s">
        <v>109</v>
      </c>
      <c r="F35" s="302">
        <v>69.599999999999994</v>
      </c>
      <c r="G35" s="303">
        <v>80.900000000000006</v>
      </c>
      <c r="H35" s="303">
        <v>73</v>
      </c>
      <c r="I35" s="303">
        <v>81.5</v>
      </c>
      <c r="J35" s="303">
        <v>80.3</v>
      </c>
      <c r="K35" s="303">
        <v>70.2</v>
      </c>
      <c r="L35" s="303">
        <v>88.7</v>
      </c>
      <c r="M35" s="303">
        <v>103.7</v>
      </c>
      <c r="N35" s="303">
        <v>55</v>
      </c>
      <c r="O35" s="303">
        <v>67</v>
      </c>
      <c r="P35" s="303">
        <v>71.400000000000006</v>
      </c>
      <c r="Q35" s="303">
        <v>57.2</v>
      </c>
      <c r="R35" s="304">
        <v>898.50000000000011</v>
      </c>
      <c r="S35" s="305">
        <v>1000</v>
      </c>
      <c r="T35" s="364">
        <f t="shared" si="0"/>
        <v>0.89850000000000008</v>
      </c>
      <c r="U35" s="307">
        <v>5</v>
      </c>
      <c r="V35" s="308">
        <v>5</v>
      </c>
      <c r="W35" s="308">
        <v>6</v>
      </c>
      <c r="X35" s="308">
        <v>5</v>
      </c>
      <c r="Y35" s="308">
        <v>6</v>
      </c>
      <c r="Z35" s="308">
        <v>5</v>
      </c>
      <c r="AA35" s="308">
        <v>5</v>
      </c>
      <c r="AB35" s="308">
        <v>6</v>
      </c>
      <c r="AC35" s="308">
        <v>5</v>
      </c>
      <c r="AD35" s="308">
        <v>5</v>
      </c>
      <c r="AE35" s="308">
        <v>5</v>
      </c>
      <c r="AF35" s="308">
        <v>5</v>
      </c>
      <c r="AG35" s="309">
        <v>63</v>
      </c>
      <c r="AH35" s="375">
        <v>0</v>
      </c>
      <c r="AI35" s="376">
        <v>0</v>
      </c>
      <c r="AJ35" s="376">
        <v>0</v>
      </c>
      <c r="AK35" s="376">
        <v>0</v>
      </c>
      <c r="AL35" s="376">
        <v>0</v>
      </c>
      <c r="AM35" s="376">
        <v>0</v>
      </c>
      <c r="AN35" s="376">
        <v>0</v>
      </c>
      <c r="AO35" s="376">
        <v>0</v>
      </c>
      <c r="AP35" s="376">
        <v>0</v>
      </c>
      <c r="AQ35" s="376">
        <v>0</v>
      </c>
      <c r="AR35" s="376">
        <v>0</v>
      </c>
      <c r="AS35" s="376">
        <v>0</v>
      </c>
      <c r="AT35" s="379">
        <v>0</v>
      </c>
      <c r="AU35" s="313">
        <v>0</v>
      </c>
      <c r="AV35" s="363" t="s">
        <v>1547</v>
      </c>
    </row>
    <row r="36" spans="1:48">
      <c r="A36" s="298">
        <v>33</v>
      </c>
      <c r="B36" s="299"/>
      <c r="C36" s="300" t="s">
        <v>1069</v>
      </c>
      <c r="D36" s="300" t="s">
        <v>1070</v>
      </c>
      <c r="E36" s="301" t="s">
        <v>168</v>
      </c>
      <c r="F36" s="302">
        <v>68.5</v>
      </c>
      <c r="G36" s="303">
        <v>72.2</v>
      </c>
      <c r="H36" s="303">
        <v>97.6</v>
      </c>
      <c r="I36" s="303">
        <v>83</v>
      </c>
      <c r="J36" s="303">
        <v>34.5</v>
      </c>
      <c r="K36" s="303">
        <v>73.5</v>
      </c>
      <c r="L36" s="303">
        <v>175.2</v>
      </c>
      <c r="M36" s="303">
        <v>40.200000000000003</v>
      </c>
      <c r="N36" s="303">
        <v>60.5</v>
      </c>
      <c r="O36" s="303">
        <v>39</v>
      </c>
      <c r="P36" s="303">
        <v>93.5</v>
      </c>
      <c r="Q36" s="303">
        <v>43</v>
      </c>
      <c r="R36" s="304">
        <v>880.7</v>
      </c>
      <c r="S36" s="305">
        <v>1800</v>
      </c>
      <c r="T36" s="364">
        <f t="shared" si="0"/>
        <v>0.48927777777777781</v>
      </c>
      <c r="U36" s="307">
        <v>6</v>
      </c>
      <c r="V36" s="308">
        <v>6</v>
      </c>
      <c r="W36" s="308">
        <v>10</v>
      </c>
      <c r="X36" s="308">
        <v>6</v>
      </c>
      <c r="Y36" s="308">
        <v>5</v>
      </c>
      <c r="Z36" s="308">
        <v>7</v>
      </c>
      <c r="AA36" s="308">
        <v>12</v>
      </c>
      <c r="AB36" s="308">
        <v>5</v>
      </c>
      <c r="AC36" s="308">
        <v>7</v>
      </c>
      <c r="AD36" s="308">
        <v>3</v>
      </c>
      <c r="AE36" s="308">
        <v>7</v>
      </c>
      <c r="AF36" s="308">
        <v>2</v>
      </c>
      <c r="AG36" s="309">
        <v>76</v>
      </c>
      <c r="AH36" s="375">
        <v>10</v>
      </c>
      <c r="AI36" s="376">
        <v>7</v>
      </c>
      <c r="AJ36" s="376">
        <v>12</v>
      </c>
      <c r="AK36" s="376">
        <v>15</v>
      </c>
      <c r="AL36" s="376">
        <v>3</v>
      </c>
      <c r="AM36" s="376">
        <v>19</v>
      </c>
      <c r="AN36" s="376">
        <v>19</v>
      </c>
      <c r="AO36" s="376">
        <v>4</v>
      </c>
      <c r="AP36" s="376">
        <v>6</v>
      </c>
      <c r="AQ36" s="376">
        <v>4</v>
      </c>
      <c r="AR36" s="376">
        <v>9</v>
      </c>
      <c r="AS36" s="376">
        <v>4</v>
      </c>
      <c r="AT36" s="379">
        <v>112</v>
      </c>
      <c r="AU36" s="313">
        <v>0</v>
      </c>
      <c r="AV36" s="363" t="s">
        <v>1548</v>
      </c>
    </row>
    <row r="37" spans="1:48">
      <c r="A37" s="298">
        <v>34</v>
      </c>
      <c r="B37" s="299"/>
      <c r="C37" s="300" t="s">
        <v>937</v>
      </c>
      <c r="D37" s="300" t="s">
        <v>938</v>
      </c>
      <c r="E37" s="301" t="s">
        <v>109</v>
      </c>
      <c r="F37" s="302">
        <v>77</v>
      </c>
      <c r="G37" s="303">
        <v>109</v>
      </c>
      <c r="H37" s="303">
        <v>52</v>
      </c>
      <c r="I37" s="303">
        <v>64</v>
      </c>
      <c r="J37" s="303">
        <v>56</v>
      </c>
      <c r="K37" s="303">
        <v>56</v>
      </c>
      <c r="L37" s="303">
        <v>97</v>
      </c>
      <c r="M37" s="303">
        <v>60</v>
      </c>
      <c r="N37" s="303">
        <v>57.5</v>
      </c>
      <c r="O37" s="303">
        <v>69</v>
      </c>
      <c r="P37" s="303">
        <v>98</v>
      </c>
      <c r="Q37" s="303">
        <v>56</v>
      </c>
      <c r="R37" s="304">
        <v>851.5</v>
      </c>
      <c r="S37" s="305">
        <v>800</v>
      </c>
      <c r="T37" s="364">
        <f t="shared" si="0"/>
        <v>1.0643750000000001</v>
      </c>
      <c r="U37" s="307">
        <v>5</v>
      </c>
      <c r="V37" s="308">
        <v>10</v>
      </c>
      <c r="W37" s="308">
        <v>4</v>
      </c>
      <c r="X37" s="308">
        <v>7</v>
      </c>
      <c r="Y37" s="308">
        <v>6</v>
      </c>
      <c r="Z37" s="308">
        <v>6</v>
      </c>
      <c r="AA37" s="308">
        <v>7</v>
      </c>
      <c r="AB37" s="308">
        <v>6</v>
      </c>
      <c r="AC37" s="308">
        <v>7</v>
      </c>
      <c r="AD37" s="308">
        <v>8</v>
      </c>
      <c r="AE37" s="308">
        <v>9</v>
      </c>
      <c r="AF37" s="308">
        <v>4</v>
      </c>
      <c r="AG37" s="309">
        <v>79</v>
      </c>
      <c r="AH37" s="375">
        <v>0</v>
      </c>
      <c r="AI37" s="376">
        <v>0</v>
      </c>
      <c r="AJ37" s="376">
        <v>0</v>
      </c>
      <c r="AK37" s="376">
        <v>0</v>
      </c>
      <c r="AL37" s="376">
        <v>0</v>
      </c>
      <c r="AM37" s="376">
        <v>0</v>
      </c>
      <c r="AN37" s="376">
        <v>0</v>
      </c>
      <c r="AO37" s="376">
        <v>0</v>
      </c>
      <c r="AP37" s="376">
        <v>0</v>
      </c>
      <c r="AQ37" s="376">
        <v>0</v>
      </c>
      <c r="AR37" s="376">
        <v>0</v>
      </c>
      <c r="AS37" s="376">
        <v>0</v>
      </c>
      <c r="AT37" s="379">
        <v>0</v>
      </c>
      <c r="AU37" s="313">
        <v>0</v>
      </c>
      <c r="AV37" s="363" t="s">
        <v>1549</v>
      </c>
    </row>
    <row r="38" spans="1:48">
      <c r="A38" s="298">
        <v>35</v>
      </c>
      <c r="B38" s="299"/>
      <c r="C38" s="300" t="s">
        <v>863</v>
      </c>
      <c r="D38" s="300" t="s">
        <v>150</v>
      </c>
      <c r="E38" s="301" t="s">
        <v>109</v>
      </c>
      <c r="F38" s="302">
        <v>10</v>
      </c>
      <c r="G38" s="303">
        <v>0</v>
      </c>
      <c r="H38" s="303">
        <v>28</v>
      </c>
      <c r="I38" s="303">
        <v>32</v>
      </c>
      <c r="J38" s="303">
        <v>160</v>
      </c>
      <c r="K38" s="303">
        <v>31</v>
      </c>
      <c r="L38" s="303">
        <v>25</v>
      </c>
      <c r="M38" s="303">
        <v>170</v>
      </c>
      <c r="N38" s="303">
        <v>0</v>
      </c>
      <c r="O38" s="303">
        <v>75</v>
      </c>
      <c r="P38" s="303">
        <v>180</v>
      </c>
      <c r="Q38" s="303">
        <v>0</v>
      </c>
      <c r="R38" s="304">
        <v>711</v>
      </c>
      <c r="S38" s="305">
        <v>1000</v>
      </c>
      <c r="T38" s="364">
        <f t="shared" si="0"/>
        <v>0.71099999999999997</v>
      </c>
      <c r="U38" s="307">
        <v>1</v>
      </c>
      <c r="V38" s="308">
        <v>0</v>
      </c>
      <c r="W38" s="308">
        <v>2</v>
      </c>
      <c r="X38" s="308">
        <v>6</v>
      </c>
      <c r="Y38" s="308">
        <v>19</v>
      </c>
      <c r="Z38" s="308">
        <v>6</v>
      </c>
      <c r="AA38" s="308">
        <v>4</v>
      </c>
      <c r="AB38" s="308">
        <v>9</v>
      </c>
      <c r="AC38" s="308">
        <v>0</v>
      </c>
      <c r="AD38" s="308">
        <v>10</v>
      </c>
      <c r="AE38" s="308">
        <v>13</v>
      </c>
      <c r="AF38" s="308">
        <v>0</v>
      </c>
      <c r="AG38" s="309">
        <v>70</v>
      </c>
      <c r="AH38" s="375">
        <v>0</v>
      </c>
      <c r="AI38" s="376">
        <v>0</v>
      </c>
      <c r="AJ38" s="376">
        <v>0</v>
      </c>
      <c r="AK38" s="376">
        <v>0</v>
      </c>
      <c r="AL38" s="376">
        <v>0</v>
      </c>
      <c r="AM38" s="376">
        <v>0</v>
      </c>
      <c r="AN38" s="376">
        <v>0</v>
      </c>
      <c r="AO38" s="376">
        <v>0</v>
      </c>
      <c r="AP38" s="376">
        <v>0</v>
      </c>
      <c r="AQ38" s="376">
        <v>0</v>
      </c>
      <c r="AR38" s="376">
        <v>0</v>
      </c>
      <c r="AS38" s="376">
        <v>0</v>
      </c>
      <c r="AT38" s="379">
        <v>0</v>
      </c>
      <c r="AU38" s="313">
        <v>0</v>
      </c>
      <c r="AV38" s="363" t="s">
        <v>1550</v>
      </c>
    </row>
    <row r="39" spans="1:48">
      <c r="A39" s="298">
        <v>36</v>
      </c>
      <c r="B39" s="299"/>
      <c r="C39" s="300" t="s">
        <v>1263</v>
      </c>
      <c r="D39" s="300" t="s">
        <v>1264</v>
      </c>
      <c r="E39" s="301" t="s">
        <v>109</v>
      </c>
      <c r="F39" s="302">
        <v>50.5</v>
      </c>
      <c r="G39" s="303">
        <v>57.5</v>
      </c>
      <c r="H39" s="303">
        <v>46.5</v>
      </c>
      <c r="I39" s="303">
        <v>124.7</v>
      </c>
      <c r="J39" s="303">
        <v>46.3</v>
      </c>
      <c r="K39" s="303">
        <v>84</v>
      </c>
      <c r="L39" s="303">
        <v>51.7</v>
      </c>
      <c r="M39" s="303">
        <v>42.1</v>
      </c>
      <c r="N39" s="303">
        <v>20.5</v>
      </c>
      <c r="O39" s="303">
        <v>30.5</v>
      </c>
      <c r="P39" s="303">
        <v>58.5</v>
      </c>
      <c r="Q39" s="303">
        <v>77.7</v>
      </c>
      <c r="R39" s="304">
        <v>690.5</v>
      </c>
      <c r="S39" s="305">
        <v>1800</v>
      </c>
      <c r="T39" s="364">
        <f t="shared" si="0"/>
        <v>0.38361111111111112</v>
      </c>
      <c r="U39" s="307">
        <v>4</v>
      </c>
      <c r="V39" s="308">
        <v>5</v>
      </c>
      <c r="W39" s="308">
        <v>4</v>
      </c>
      <c r="X39" s="308">
        <v>11</v>
      </c>
      <c r="Y39" s="308">
        <v>5</v>
      </c>
      <c r="Z39" s="308">
        <v>8</v>
      </c>
      <c r="AA39" s="308">
        <v>5</v>
      </c>
      <c r="AB39" s="308">
        <v>1</v>
      </c>
      <c r="AC39" s="308">
        <v>2</v>
      </c>
      <c r="AD39" s="308">
        <v>2</v>
      </c>
      <c r="AE39" s="308">
        <v>7</v>
      </c>
      <c r="AF39" s="308">
        <v>8</v>
      </c>
      <c r="AG39" s="309">
        <v>62</v>
      </c>
      <c r="AH39" s="375">
        <v>5</v>
      </c>
      <c r="AI39" s="376">
        <v>6</v>
      </c>
      <c r="AJ39" s="376">
        <v>5</v>
      </c>
      <c r="AK39" s="376">
        <v>0</v>
      </c>
      <c r="AL39" s="376">
        <v>5</v>
      </c>
      <c r="AM39" s="376">
        <v>10</v>
      </c>
      <c r="AN39" s="376">
        <v>6</v>
      </c>
      <c r="AO39" s="376">
        <v>4</v>
      </c>
      <c r="AP39" s="376">
        <v>2</v>
      </c>
      <c r="AQ39" s="376">
        <v>3</v>
      </c>
      <c r="AR39" s="376">
        <v>7</v>
      </c>
      <c r="AS39" s="376">
        <v>9</v>
      </c>
      <c r="AT39" s="379">
        <v>62</v>
      </c>
      <c r="AU39" s="313">
        <v>120</v>
      </c>
      <c r="AV39" s="363" t="s">
        <v>1551</v>
      </c>
    </row>
    <row r="40" spans="1:48">
      <c r="A40" s="298">
        <v>37</v>
      </c>
      <c r="B40" s="299"/>
      <c r="C40" s="300" t="s">
        <v>1428</v>
      </c>
      <c r="D40" s="300" t="s">
        <v>1429</v>
      </c>
      <c r="E40" s="301" t="s">
        <v>1148</v>
      </c>
      <c r="F40" s="302">
        <v>44.2</v>
      </c>
      <c r="G40" s="303">
        <v>68.599999999999994</v>
      </c>
      <c r="H40" s="303">
        <v>72.7</v>
      </c>
      <c r="I40" s="303">
        <v>47</v>
      </c>
      <c r="J40" s="303">
        <v>0</v>
      </c>
      <c r="K40" s="303">
        <v>26.4</v>
      </c>
      <c r="L40" s="303">
        <v>34.299999999999997</v>
      </c>
      <c r="M40" s="303">
        <v>43.7</v>
      </c>
      <c r="N40" s="303">
        <v>40.299999999999997</v>
      </c>
      <c r="O40" s="303">
        <v>56.6</v>
      </c>
      <c r="P40" s="303">
        <v>68.2</v>
      </c>
      <c r="Q40" s="303">
        <v>124.7</v>
      </c>
      <c r="R40" s="304">
        <v>626.70000000000005</v>
      </c>
      <c r="S40" s="305">
        <v>1000</v>
      </c>
      <c r="T40" s="364">
        <f t="shared" si="0"/>
        <v>0.62670000000000003</v>
      </c>
      <c r="U40" s="307">
        <v>5</v>
      </c>
      <c r="V40" s="308">
        <v>9</v>
      </c>
      <c r="W40" s="308">
        <v>9</v>
      </c>
      <c r="X40" s="308">
        <v>6</v>
      </c>
      <c r="Y40" s="308">
        <v>0</v>
      </c>
      <c r="Z40" s="308">
        <v>4</v>
      </c>
      <c r="AA40" s="308">
        <v>5</v>
      </c>
      <c r="AB40" s="308">
        <v>6</v>
      </c>
      <c r="AC40" s="308">
        <v>5</v>
      </c>
      <c r="AD40" s="308">
        <v>6</v>
      </c>
      <c r="AE40" s="308">
        <v>8</v>
      </c>
      <c r="AF40" s="308">
        <v>15</v>
      </c>
      <c r="AG40" s="309">
        <v>78</v>
      </c>
      <c r="AH40" s="375">
        <v>19</v>
      </c>
      <c r="AI40" s="376">
        <v>19</v>
      </c>
      <c r="AJ40" s="376">
        <v>13</v>
      </c>
      <c r="AK40" s="376">
        <v>20</v>
      </c>
      <c r="AL40" s="376">
        <v>15</v>
      </c>
      <c r="AM40" s="376">
        <v>13</v>
      </c>
      <c r="AN40" s="376">
        <v>12</v>
      </c>
      <c r="AO40" s="376">
        <v>11</v>
      </c>
      <c r="AP40" s="376">
        <v>20</v>
      </c>
      <c r="AQ40" s="376">
        <v>33</v>
      </c>
      <c r="AR40" s="376">
        <v>16</v>
      </c>
      <c r="AS40" s="376">
        <v>25</v>
      </c>
      <c r="AT40" s="379">
        <v>216</v>
      </c>
      <c r="AU40" s="313">
        <v>120</v>
      </c>
      <c r="AV40" s="363" t="s">
        <v>1552</v>
      </c>
    </row>
    <row r="41" spans="1:48">
      <c r="A41" s="298">
        <v>38</v>
      </c>
      <c r="B41" s="299"/>
      <c r="C41" s="300" t="s">
        <v>584</v>
      </c>
      <c r="D41" s="300" t="s">
        <v>131</v>
      </c>
      <c r="E41" s="301" t="s">
        <v>132</v>
      </c>
      <c r="F41" s="302">
        <v>34</v>
      </c>
      <c r="G41" s="303">
        <v>27</v>
      </c>
      <c r="H41" s="303">
        <v>73</v>
      </c>
      <c r="I41" s="303">
        <v>46</v>
      </c>
      <c r="J41" s="303">
        <v>38</v>
      </c>
      <c r="K41" s="303">
        <v>42</v>
      </c>
      <c r="L41" s="303">
        <v>44</v>
      </c>
      <c r="M41" s="303">
        <v>48</v>
      </c>
      <c r="N41" s="303">
        <v>32</v>
      </c>
      <c r="O41" s="303">
        <v>77</v>
      </c>
      <c r="P41" s="303">
        <v>40</v>
      </c>
      <c r="Q41" s="303">
        <v>57</v>
      </c>
      <c r="R41" s="304">
        <v>558</v>
      </c>
      <c r="S41" s="305">
        <v>1000</v>
      </c>
      <c r="T41" s="364">
        <f t="shared" si="0"/>
        <v>0.55800000000000005</v>
      </c>
      <c r="U41" s="307">
        <v>5</v>
      </c>
      <c r="V41" s="308">
        <v>3</v>
      </c>
      <c r="W41" s="308">
        <v>7</v>
      </c>
      <c r="X41" s="308">
        <v>5</v>
      </c>
      <c r="Y41" s="308">
        <v>4</v>
      </c>
      <c r="Z41" s="308">
        <v>5</v>
      </c>
      <c r="AA41" s="308">
        <v>5</v>
      </c>
      <c r="AB41" s="308">
        <v>6</v>
      </c>
      <c r="AC41" s="308">
        <v>3</v>
      </c>
      <c r="AD41" s="308">
        <v>10</v>
      </c>
      <c r="AE41" s="308">
        <v>4</v>
      </c>
      <c r="AF41" s="308">
        <v>4</v>
      </c>
      <c r="AG41" s="309">
        <v>61</v>
      </c>
      <c r="AH41" s="375">
        <v>6</v>
      </c>
      <c r="AI41" s="376">
        <v>5</v>
      </c>
      <c r="AJ41" s="376">
        <v>10</v>
      </c>
      <c r="AK41" s="376">
        <v>8</v>
      </c>
      <c r="AL41" s="376">
        <v>6</v>
      </c>
      <c r="AM41" s="376">
        <v>7</v>
      </c>
      <c r="AN41" s="376">
        <v>8</v>
      </c>
      <c r="AO41" s="376">
        <v>8</v>
      </c>
      <c r="AP41" s="376">
        <v>5</v>
      </c>
      <c r="AQ41" s="376">
        <v>12</v>
      </c>
      <c r="AR41" s="376">
        <v>6</v>
      </c>
      <c r="AS41" s="376">
        <v>6</v>
      </c>
      <c r="AT41" s="379">
        <v>87</v>
      </c>
      <c r="AU41" s="313">
        <v>200</v>
      </c>
      <c r="AV41" s="363" t="s">
        <v>1553</v>
      </c>
    </row>
    <row r="42" spans="1:48">
      <c r="A42" s="298">
        <v>39</v>
      </c>
      <c r="B42" s="299"/>
      <c r="C42" s="300" t="s">
        <v>885</v>
      </c>
      <c r="D42" s="300" t="s">
        <v>159</v>
      </c>
      <c r="E42" s="301" t="s">
        <v>109</v>
      </c>
      <c r="F42" s="302">
        <v>33</v>
      </c>
      <c r="G42" s="303">
        <v>32</v>
      </c>
      <c r="H42" s="303">
        <v>36</v>
      </c>
      <c r="I42" s="303">
        <v>64</v>
      </c>
      <c r="J42" s="303">
        <v>63</v>
      </c>
      <c r="K42" s="303">
        <v>73</v>
      </c>
      <c r="L42" s="303">
        <v>27</v>
      </c>
      <c r="M42" s="303">
        <v>44</v>
      </c>
      <c r="N42" s="303">
        <v>45</v>
      </c>
      <c r="O42" s="303">
        <v>89</v>
      </c>
      <c r="P42" s="303">
        <v>27</v>
      </c>
      <c r="Q42" s="303">
        <v>17</v>
      </c>
      <c r="R42" s="304">
        <v>550</v>
      </c>
      <c r="S42" s="305">
        <v>360</v>
      </c>
      <c r="T42" s="364">
        <f t="shared" si="0"/>
        <v>1.5277777777777777</v>
      </c>
      <c r="U42" s="307">
        <v>11</v>
      </c>
      <c r="V42" s="308">
        <v>9</v>
      </c>
      <c r="W42" s="308">
        <v>10</v>
      </c>
      <c r="X42" s="308">
        <v>15</v>
      </c>
      <c r="Y42" s="308">
        <v>13</v>
      </c>
      <c r="Z42" s="308">
        <v>14</v>
      </c>
      <c r="AA42" s="308">
        <v>10</v>
      </c>
      <c r="AB42" s="308">
        <v>12</v>
      </c>
      <c r="AC42" s="308">
        <v>11</v>
      </c>
      <c r="AD42" s="308">
        <v>10</v>
      </c>
      <c r="AE42" s="308">
        <v>8</v>
      </c>
      <c r="AF42" s="308">
        <v>7</v>
      </c>
      <c r="AG42" s="309">
        <v>130</v>
      </c>
      <c r="AH42" s="375">
        <v>0</v>
      </c>
      <c r="AI42" s="376">
        <v>0</v>
      </c>
      <c r="AJ42" s="376">
        <v>0</v>
      </c>
      <c r="AK42" s="376">
        <v>0</v>
      </c>
      <c r="AL42" s="376">
        <v>0</v>
      </c>
      <c r="AM42" s="376">
        <v>0</v>
      </c>
      <c r="AN42" s="376">
        <v>0</v>
      </c>
      <c r="AO42" s="376"/>
      <c r="AP42" s="376">
        <v>0</v>
      </c>
      <c r="AQ42" s="376">
        <v>0</v>
      </c>
      <c r="AR42" s="376">
        <v>0</v>
      </c>
      <c r="AS42" s="376">
        <v>0</v>
      </c>
      <c r="AT42" s="379">
        <v>0</v>
      </c>
      <c r="AU42" s="313">
        <v>0</v>
      </c>
      <c r="AV42" s="363" t="s">
        <v>1554</v>
      </c>
    </row>
    <row r="43" spans="1:48">
      <c r="A43" s="314">
        <v>40</v>
      </c>
      <c r="B43" s="315"/>
      <c r="C43" s="316" t="s">
        <v>1468</v>
      </c>
      <c r="D43" s="316" t="s">
        <v>1467</v>
      </c>
      <c r="E43" s="317" t="s">
        <v>109</v>
      </c>
      <c r="F43" s="318">
        <v>42</v>
      </c>
      <c r="G43" s="319">
        <v>21</v>
      </c>
      <c r="H43" s="319">
        <v>46</v>
      </c>
      <c r="I43" s="319">
        <v>26</v>
      </c>
      <c r="J43" s="319">
        <v>6</v>
      </c>
      <c r="K43" s="319">
        <v>37</v>
      </c>
      <c r="L43" s="319">
        <v>44</v>
      </c>
      <c r="M43" s="319">
        <v>18</v>
      </c>
      <c r="N43" s="319">
        <v>32</v>
      </c>
      <c r="O43" s="319">
        <v>46</v>
      </c>
      <c r="P43" s="319">
        <v>71</v>
      </c>
      <c r="Q43" s="319">
        <v>48</v>
      </c>
      <c r="R43" s="320">
        <v>437</v>
      </c>
      <c r="S43" s="321">
        <v>600</v>
      </c>
      <c r="T43" s="365">
        <f t="shared" si="0"/>
        <v>0.72833333333333339</v>
      </c>
      <c r="U43" s="323">
        <v>7</v>
      </c>
      <c r="V43" s="324">
        <v>3</v>
      </c>
      <c r="W43" s="324">
        <v>7</v>
      </c>
      <c r="X43" s="324">
        <v>3</v>
      </c>
      <c r="Y43" s="324">
        <v>1</v>
      </c>
      <c r="Z43" s="324">
        <v>6</v>
      </c>
      <c r="AA43" s="324">
        <v>6</v>
      </c>
      <c r="AB43" s="324">
        <v>3</v>
      </c>
      <c r="AC43" s="324">
        <v>6</v>
      </c>
      <c r="AD43" s="324">
        <v>8</v>
      </c>
      <c r="AE43" s="324">
        <v>8</v>
      </c>
      <c r="AF43" s="324">
        <v>7</v>
      </c>
      <c r="AG43" s="325">
        <v>65</v>
      </c>
      <c r="AH43" s="377">
        <v>3</v>
      </c>
      <c r="AI43" s="378">
        <v>3</v>
      </c>
      <c r="AJ43" s="378">
        <v>6</v>
      </c>
      <c r="AK43" s="378">
        <v>3</v>
      </c>
      <c r="AL43" s="378">
        <v>1</v>
      </c>
      <c r="AM43" s="378">
        <v>6</v>
      </c>
      <c r="AN43" s="378">
        <v>5</v>
      </c>
      <c r="AO43" s="378">
        <v>2</v>
      </c>
      <c r="AP43" s="378">
        <v>3</v>
      </c>
      <c r="AQ43" s="378">
        <v>5</v>
      </c>
      <c r="AR43" s="378">
        <v>7</v>
      </c>
      <c r="AS43" s="378">
        <v>4</v>
      </c>
      <c r="AT43" s="380">
        <v>48</v>
      </c>
      <c r="AU43" s="329">
        <v>50</v>
      </c>
      <c r="AV43" s="363" t="s">
        <v>1555</v>
      </c>
    </row>
    <row r="44" spans="1:48">
      <c r="A44" s="298">
        <v>41</v>
      </c>
      <c r="B44" s="299"/>
      <c r="C44" s="300" t="s">
        <v>1464</v>
      </c>
      <c r="D44" s="300" t="s">
        <v>1462</v>
      </c>
      <c r="E44" s="301" t="s">
        <v>1463</v>
      </c>
      <c r="F44" s="302">
        <v>41.6</v>
      </c>
      <c r="G44" s="303">
        <v>53.9</v>
      </c>
      <c r="H44" s="303">
        <v>33.299999999999997</v>
      </c>
      <c r="I44" s="303">
        <v>37.1</v>
      </c>
      <c r="J44" s="303">
        <v>31.8</v>
      </c>
      <c r="K44" s="303">
        <v>39</v>
      </c>
      <c r="L44" s="303">
        <v>17.600000000000001</v>
      </c>
      <c r="M44" s="303">
        <v>25.5</v>
      </c>
      <c r="N44" s="303">
        <v>26.5</v>
      </c>
      <c r="O44" s="303">
        <v>47.1</v>
      </c>
      <c r="P44" s="303">
        <v>39</v>
      </c>
      <c r="Q44" s="303">
        <v>41</v>
      </c>
      <c r="R44" s="304">
        <v>433.40000000000003</v>
      </c>
      <c r="S44" s="305">
        <v>600</v>
      </c>
      <c r="T44" s="364">
        <f t="shared" si="0"/>
        <v>0.72233333333333338</v>
      </c>
      <c r="U44" s="307">
        <v>7</v>
      </c>
      <c r="V44" s="308">
        <v>9</v>
      </c>
      <c r="W44" s="308">
        <v>6</v>
      </c>
      <c r="X44" s="308">
        <v>7</v>
      </c>
      <c r="Y44" s="308">
        <v>6</v>
      </c>
      <c r="Z44" s="308">
        <v>7</v>
      </c>
      <c r="AA44" s="308">
        <v>4</v>
      </c>
      <c r="AB44" s="308">
        <v>5</v>
      </c>
      <c r="AC44" s="308">
        <v>5</v>
      </c>
      <c r="AD44" s="308">
        <v>8</v>
      </c>
      <c r="AE44" s="308">
        <v>6</v>
      </c>
      <c r="AF44" s="308">
        <v>4</v>
      </c>
      <c r="AG44" s="309">
        <v>74</v>
      </c>
      <c r="AH44" s="375">
        <v>0</v>
      </c>
      <c r="AI44" s="376">
        <v>0</v>
      </c>
      <c r="AJ44" s="376">
        <v>0</v>
      </c>
      <c r="AK44" s="376">
        <v>0</v>
      </c>
      <c r="AL44" s="376">
        <v>0</v>
      </c>
      <c r="AM44" s="376">
        <v>0</v>
      </c>
      <c r="AN44" s="376">
        <v>0</v>
      </c>
      <c r="AO44" s="376">
        <v>0</v>
      </c>
      <c r="AP44" s="376">
        <v>0</v>
      </c>
      <c r="AQ44" s="376">
        <v>0</v>
      </c>
      <c r="AR44" s="376">
        <v>0</v>
      </c>
      <c r="AS44" s="376">
        <v>0</v>
      </c>
      <c r="AT44" s="379">
        <v>0</v>
      </c>
      <c r="AU44" s="313">
        <v>0</v>
      </c>
      <c r="AV44" s="363" t="s">
        <v>1556</v>
      </c>
    </row>
    <row r="45" spans="1:48">
      <c r="A45" s="298">
        <v>42</v>
      </c>
      <c r="B45" s="299"/>
      <c r="C45" s="300" t="s">
        <v>864</v>
      </c>
      <c r="D45" s="300" t="s">
        <v>146</v>
      </c>
      <c r="E45" s="301" t="s">
        <v>109</v>
      </c>
      <c r="F45" s="302">
        <v>54.5</v>
      </c>
      <c r="G45" s="303">
        <v>44.1</v>
      </c>
      <c r="H45" s="303">
        <v>51.7</v>
      </c>
      <c r="I45" s="303">
        <v>43.3</v>
      </c>
      <c r="J45" s="303">
        <v>11.9</v>
      </c>
      <c r="K45" s="303">
        <v>54.6</v>
      </c>
      <c r="L45" s="303">
        <v>37.700000000000003</v>
      </c>
      <c r="M45" s="303">
        <v>37.200000000000003</v>
      </c>
      <c r="N45" s="303">
        <v>31.8</v>
      </c>
      <c r="O45" s="303">
        <v>17</v>
      </c>
      <c r="P45" s="303">
        <v>11.6</v>
      </c>
      <c r="Q45" s="303">
        <v>31.5</v>
      </c>
      <c r="R45" s="304">
        <v>426.90000000000003</v>
      </c>
      <c r="S45" s="305">
        <v>700</v>
      </c>
      <c r="T45" s="364">
        <f t="shared" si="0"/>
        <v>0.60985714285714288</v>
      </c>
      <c r="U45" s="307">
        <v>6</v>
      </c>
      <c r="V45" s="308">
        <v>7</v>
      </c>
      <c r="W45" s="308">
        <v>10</v>
      </c>
      <c r="X45" s="308">
        <v>12</v>
      </c>
      <c r="Y45" s="308">
        <v>4</v>
      </c>
      <c r="Z45" s="308">
        <v>13</v>
      </c>
      <c r="AA45" s="308">
        <v>7</v>
      </c>
      <c r="AB45" s="308">
        <v>7</v>
      </c>
      <c r="AC45" s="308">
        <v>8</v>
      </c>
      <c r="AD45" s="308">
        <v>3</v>
      </c>
      <c r="AE45" s="308">
        <v>2</v>
      </c>
      <c r="AF45" s="308">
        <v>6</v>
      </c>
      <c r="AG45" s="309">
        <v>85</v>
      </c>
      <c r="AH45" s="375">
        <v>0</v>
      </c>
      <c r="AI45" s="376">
        <v>0</v>
      </c>
      <c r="AJ45" s="376">
        <v>0</v>
      </c>
      <c r="AK45" s="376">
        <v>0</v>
      </c>
      <c r="AL45" s="376">
        <v>0</v>
      </c>
      <c r="AM45" s="376">
        <v>0</v>
      </c>
      <c r="AN45" s="376">
        <v>0</v>
      </c>
      <c r="AO45" s="376">
        <v>0</v>
      </c>
      <c r="AP45" s="376">
        <v>0</v>
      </c>
      <c r="AQ45" s="376">
        <v>0</v>
      </c>
      <c r="AR45" s="376">
        <v>0</v>
      </c>
      <c r="AS45" s="376">
        <v>0</v>
      </c>
      <c r="AT45" s="379">
        <v>0</v>
      </c>
      <c r="AU45" s="313">
        <v>0</v>
      </c>
      <c r="AV45" s="363" t="s">
        <v>1557</v>
      </c>
    </row>
    <row r="46" spans="1:48">
      <c r="A46" s="298">
        <v>43</v>
      </c>
      <c r="B46" s="299"/>
      <c r="C46" s="300" t="s">
        <v>82</v>
      </c>
      <c r="D46" s="300" t="s">
        <v>1086</v>
      </c>
      <c r="E46" s="301" t="s">
        <v>109</v>
      </c>
      <c r="F46" s="302">
        <v>79</v>
      </c>
      <c r="G46" s="303">
        <v>16</v>
      </c>
      <c r="H46" s="303">
        <v>35.9</v>
      </c>
      <c r="I46" s="303">
        <v>36</v>
      </c>
      <c r="J46" s="303">
        <v>34.799999999999997</v>
      </c>
      <c r="K46" s="303">
        <v>21.4</v>
      </c>
      <c r="L46" s="303">
        <v>42.6</v>
      </c>
      <c r="M46" s="303">
        <v>14.1</v>
      </c>
      <c r="N46" s="303">
        <v>16.899999999999999</v>
      </c>
      <c r="O46" s="303">
        <v>61.4</v>
      </c>
      <c r="P46" s="303">
        <v>11.9</v>
      </c>
      <c r="Q46" s="303">
        <v>26.8</v>
      </c>
      <c r="R46" s="304">
        <v>396.79999999999995</v>
      </c>
      <c r="S46" s="305">
        <v>1500</v>
      </c>
      <c r="T46" s="364">
        <f t="shared" si="0"/>
        <v>0.26453333333333329</v>
      </c>
      <c r="U46" s="307">
        <v>9</v>
      </c>
      <c r="V46" s="308">
        <v>2</v>
      </c>
      <c r="W46" s="308">
        <v>4</v>
      </c>
      <c r="X46" s="308">
        <v>4</v>
      </c>
      <c r="Y46" s="308">
        <v>4</v>
      </c>
      <c r="Z46" s="308">
        <v>2</v>
      </c>
      <c r="AA46" s="308">
        <v>4</v>
      </c>
      <c r="AB46" s="308">
        <v>1</v>
      </c>
      <c r="AC46" s="308">
        <v>1</v>
      </c>
      <c r="AD46" s="308">
        <v>5</v>
      </c>
      <c r="AE46" s="308">
        <v>1</v>
      </c>
      <c r="AF46" s="308">
        <v>3</v>
      </c>
      <c r="AG46" s="309">
        <v>40</v>
      </c>
      <c r="AH46" s="375">
        <v>0</v>
      </c>
      <c r="AI46" s="376">
        <v>0</v>
      </c>
      <c r="AJ46" s="376">
        <v>0</v>
      </c>
      <c r="AK46" s="376">
        <v>0</v>
      </c>
      <c r="AL46" s="376">
        <v>0</v>
      </c>
      <c r="AM46" s="376">
        <v>0</v>
      </c>
      <c r="AN46" s="376">
        <v>0</v>
      </c>
      <c r="AO46" s="376">
        <v>0</v>
      </c>
      <c r="AP46" s="376">
        <v>0</v>
      </c>
      <c r="AQ46" s="376">
        <v>0</v>
      </c>
      <c r="AR46" s="376">
        <v>0</v>
      </c>
      <c r="AS46" s="376">
        <v>0</v>
      </c>
      <c r="AT46" s="379">
        <v>0</v>
      </c>
      <c r="AU46" s="313">
        <v>0</v>
      </c>
      <c r="AV46" s="363" t="s">
        <v>1558</v>
      </c>
    </row>
    <row r="47" spans="1:48">
      <c r="A47" s="298">
        <v>44</v>
      </c>
      <c r="B47" s="299"/>
      <c r="C47" s="300" t="s">
        <v>1150</v>
      </c>
      <c r="D47" s="300" t="s">
        <v>1151</v>
      </c>
      <c r="E47" s="301" t="s">
        <v>109</v>
      </c>
      <c r="F47" s="302">
        <v>65</v>
      </c>
      <c r="G47" s="303">
        <v>28</v>
      </c>
      <c r="H47" s="303">
        <v>16</v>
      </c>
      <c r="I47" s="303">
        <v>60</v>
      </c>
      <c r="J47" s="303">
        <v>19</v>
      </c>
      <c r="K47" s="303">
        <v>15</v>
      </c>
      <c r="L47" s="303">
        <v>37</v>
      </c>
      <c r="M47" s="303">
        <v>59</v>
      </c>
      <c r="N47" s="303">
        <v>61</v>
      </c>
      <c r="O47" s="303">
        <v>15</v>
      </c>
      <c r="P47" s="303">
        <v>10</v>
      </c>
      <c r="Q47" s="303">
        <v>0</v>
      </c>
      <c r="R47" s="304">
        <v>385</v>
      </c>
      <c r="S47" s="305">
        <v>1000</v>
      </c>
      <c r="T47" s="364">
        <f t="shared" si="0"/>
        <v>0.38500000000000001</v>
      </c>
      <c r="U47" s="307">
        <v>11</v>
      </c>
      <c r="V47" s="308">
        <v>8</v>
      </c>
      <c r="W47" s="308">
        <v>4</v>
      </c>
      <c r="X47" s="308">
        <v>11</v>
      </c>
      <c r="Y47" s="308">
        <v>2</v>
      </c>
      <c r="Z47" s="308">
        <v>2</v>
      </c>
      <c r="AA47" s="308">
        <v>6</v>
      </c>
      <c r="AB47" s="308">
        <v>8</v>
      </c>
      <c r="AC47" s="308">
        <v>9</v>
      </c>
      <c r="AD47" s="308">
        <v>1</v>
      </c>
      <c r="AE47" s="308">
        <v>2</v>
      </c>
      <c r="AF47" s="308">
        <v>0</v>
      </c>
      <c r="AG47" s="309">
        <v>64</v>
      </c>
      <c r="AH47" s="375">
        <v>0</v>
      </c>
      <c r="AI47" s="376">
        <v>0</v>
      </c>
      <c r="AJ47" s="376">
        <v>0</v>
      </c>
      <c r="AK47" s="376">
        <v>0</v>
      </c>
      <c r="AL47" s="376">
        <v>0</v>
      </c>
      <c r="AM47" s="376">
        <v>0</v>
      </c>
      <c r="AN47" s="376">
        <v>0</v>
      </c>
      <c r="AO47" s="376">
        <v>0</v>
      </c>
      <c r="AP47" s="376">
        <v>0</v>
      </c>
      <c r="AQ47" s="376">
        <v>0</v>
      </c>
      <c r="AR47" s="376">
        <v>0</v>
      </c>
      <c r="AS47" s="376">
        <v>0</v>
      </c>
      <c r="AT47" s="379">
        <v>0</v>
      </c>
      <c r="AU47" s="313">
        <v>0</v>
      </c>
      <c r="AV47" s="363" t="s">
        <v>1559</v>
      </c>
    </row>
    <row r="48" spans="1:48">
      <c r="A48" s="298">
        <v>45</v>
      </c>
      <c r="B48" s="299"/>
      <c r="C48" s="300" t="s">
        <v>850</v>
      </c>
      <c r="D48" s="300" t="s">
        <v>851</v>
      </c>
      <c r="E48" s="301" t="s">
        <v>164</v>
      </c>
      <c r="F48" s="302">
        <v>3</v>
      </c>
      <c r="G48" s="303">
        <v>20</v>
      </c>
      <c r="H48" s="303">
        <v>18</v>
      </c>
      <c r="I48" s="303">
        <v>4</v>
      </c>
      <c r="J48" s="303">
        <v>22</v>
      </c>
      <c r="K48" s="303">
        <v>9</v>
      </c>
      <c r="L48" s="303">
        <v>8</v>
      </c>
      <c r="M48" s="303">
        <v>3</v>
      </c>
      <c r="N48" s="303">
        <v>123</v>
      </c>
      <c r="O48" s="303">
        <v>84</v>
      </c>
      <c r="P48" s="303">
        <v>43</v>
      </c>
      <c r="Q48" s="303">
        <v>39</v>
      </c>
      <c r="R48" s="304">
        <v>376</v>
      </c>
      <c r="S48" s="305">
        <v>360</v>
      </c>
      <c r="T48" s="364">
        <f t="shared" si="0"/>
        <v>1.0444444444444445</v>
      </c>
      <c r="U48" s="307">
        <v>1</v>
      </c>
      <c r="V48" s="308">
        <v>1</v>
      </c>
      <c r="W48" s="308">
        <v>6</v>
      </c>
      <c r="X48" s="308">
        <v>2</v>
      </c>
      <c r="Y48" s="308">
        <v>6</v>
      </c>
      <c r="Z48" s="308">
        <v>3</v>
      </c>
      <c r="AA48" s="308">
        <v>2</v>
      </c>
      <c r="AB48" s="308">
        <v>1</v>
      </c>
      <c r="AC48" s="308">
        <v>21</v>
      </c>
      <c r="AD48" s="308">
        <v>26</v>
      </c>
      <c r="AE48" s="308">
        <v>21</v>
      </c>
      <c r="AF48" s="308">
        <v>19</v>
      </c>
      <c r="AG48" s="309">
        <v>109</v>
      </c>
      <c r="AH48" s="375">
        <v>0</v>
      </c>
      <c r="AI48" s="376">
        <v>2</v>
      </c>
      <c r="AJ48" s="376">
        <v>0</v>
      </c>
      <c r="AK48" s="376">
        <v>0</v>
      </c>
      <c r="AL48" s="376">
        <v>0</v>
      </c>
      <c r="AM48" s="376">
        <v>0</v>
      </c>
      <c r="AN48" s="376">
        <v>0</v>
      </c>
      <c r="AO48" s="376">
        <v>0</v>
      </c>
      <c r="AP48" s="376">
        <v>0</v>
      </c>
      <c r="AQ48" s="376">
        <v>0</v>
      </c>
      <c r="AR48" s="376">
        <v>0</v>
      </c>
      <c r="AS48" s="376">
        <v>0</v>
      </c>
      <c r="AT48" s="379">
        <v>2</v>
      </c>
      <c r="AU48" s="313">
        <v>0</v>
      </c>
      <c r="AV48" s="363" t="s">
        <v>1560</v>
      </c>
    </row>
    <row r="49" spans="1:48">
      <c r="A49" s="298">
        <v>46</v>
      </c>
      <c r="B49" s="299"/>
      <c r="C49" s="300" t="s">
        <v>895</v>
      </c>
      <c r="D49" s="300" t="s">
        <v>175</v>
      </c>
      <c r="E49" s="301" t="s">
        <v>197</v>
      </c>
      <c r="F49" s="302">
        <v>35</v>
      </c>
      <c r="G49" s="303">
        <v>0</v>
      </c>
      <c r="H49" s="303">
        <v>2</v>
      </c>
      <c r="I49" s="303">
        <v>10</v>
      </c>
      <c r="J49" s="303">
        <v>1</v>
      </c>
      <c r="K49" s="303">
        <v>23</v>
      </c>
      <c r="L49" s="303">
        <v>27</v>
      </c>
      <c r="M49" s="303">
        <v>21</v>
      </c>
      <c r="N49" s="303">
        <v>15</v>
      </c>
      <c r="O49" s="303">
        <v>38</v>
      </c>
      <c r="P49" s="303">
        <v>65</v>
      </c>
      <c r="Q49" s="303">
        <v>75</v>
      </c>
      <c r="R49" s="304">
        <v>312</v>
      </c>
      <c r="S49" s="305">
        <v>1200</v>
      </c>
      <c r="T49" s="364">
        <f t="shared" si="0"/>
        <v>0.26</v>
      </c>
      <c r="U49" s="307">
        <v>8</v>
      </c>
      <c r="V49" s="308">
        <v>0</v>
      </c>
      <c r="W49" s="308">
        <v>1</v>
      </c>
      <c r="X49" s="308">
        <v>2</v>
      </c>
      <c r="Y49" s="308">
        <v>1</v>
      </c>
      <c r="Z49" s="308">
        <v>7</v>
      </c>
      <c r="AA49" s="308">
        <v>8</v>
      </c>
      <c r="AB49" s="308">
        <v>10</v>
      </c>
      <c r="AC49" s="308">
        <v>5</v>
      </c>
      <c r="AD49" s="308">
        <v>11</v>
      </c>
      <c r="AE49" s="308">
        <v>14</v>
      </c>
      <c r="AF49" s="308">
        <v>24</v>
      </c>
      <c r="AG49" s="309">
        <v>91</v>
      </c>
      <c r="AH49" s="375">
        <v>5</v>
      </c>
      <c r="AI49" s="376">
        <v>0</v>
      </c>
      <c r="AJ49" s="376">
        <v>0</v>
      </c>
      <c r="AK49" s="376">
        <v>2</v>
      </c>
      <c r="AL49" s="376">
        <v>0</v>
      </c>
      <c r="AM49" s="376">
        <v>4</v>
      </c>
      <c r="AN49" s="376">
        <v>7</v>
      </c>
      <c r="AO49" s="376">
        <v>5</v>
      </c>
      <c r="AP49" s="376">
        <v>3</v>
      </c>
      <c r="AQ49" s="376">
        <v>8</v>
      </c>
      <c r="AR49" s="376">
        <v>8</v>
      </c>
      <c r="AS49" s="376">
        <v>10</v>
      </c>
      <c r="AT49" s="379">
        <v>52</v>
      </c>
      <c r="AU49" s="313">
        <v>0</v>
      </c>
      <c r="AV49" s="363" t="s">
        <v>1561</v>
      </c>
    </row>
    <row r="50" spans="1:48">
      <c r="A50" s="298">
        <v>47</v>
      </c>
      <c r="B50" s="299"/>
      <c r="C50" s="300" t="s">
        <v>865</v>
      </c>
      <c r="D50" s="300" t="s">
        <v>234</v>
      </c>
      <c r="E50" s="301" t="s">
        <v>224</v>
      </c>
      <c r="F50" s="302">
        <v>55</v>
      </c>
      <c r="G50" s="303">
        <v>32</v>
      </c>
      <c r="H50" s="303">
        <v>8</v>
      </c>
      <c r="I50" s="303">
        <v>20</v>
      </c>
      <c r="J50" s="303">
        <v>40</v>
      </c>
      <c r="K50" s="303">
        <v>23</v>
      </c>
      <c r="L50" s="303">
        <v>25</v>
      </c>
      <c r="M50" s="303">
        <v>15</v>
      </c>
      <c r="N50" s="303">
        <v>13</v>
      </c>
      <c r="O50" s="303">
        <v>20</v>
      </c>
      <c r="P50" s="303">
        <v>20</v>
      </c>
      <c r="Q50" s="303">
        <v>25</v>
      </c>
      <c r="R50" s="304">
        <v>296</v>
      </c>
      <c r="S50" s="305">
        <v>600</v>
      </c>
      <c r="T50" s="364">
        <f t="shared" si="0"/>
        <v>0.49333333333333335</v>
      </c>
      <c r="U50" s="307">
        <v>4</v>
      </c>
      <c r="V50" s="308">
        <v>3</v>
      </c>
      <c r="W50" s="308">
        <v>1</v>
      </c>
      <c r="X50" s="308">
        <v>2</v>
      </c>
      <c r="Y50" s="308">
        <v>3</v>
      </c>
      <c r="Z50" s="308">
        <v>2</v>
      </c>
      <c r="AA50" s="308">
        <v>2</v>
      </c>
      <c r="AB50" s="308">
        <v>1</v>
      </c>
      <c r="AC50" s="308">
        <v>2</v>
      </c>
      <c r="AD50" s="308">
        <v>2</v>
      </c>
      <c r="AE50" s="308">
        <v>2</v>
      </c>
      <c r="AF50" s="308">
        <v>3</v>
      </c>
      <c r="AG50" s="309">
        <v>27</v>
      </c>
      <c r="AH50" s="375">
        <v>0</v>
      </c>
      <c r="AI50" s="376">
        <v>0</v>
      </c>
      <c r="AJ50" s="376">
        <v>0</v>
      </c>
      <c r="AK50" s="376">
        <v>0</v>
      </c>
      <c r="AL50" s="376">
        <v>0</v>
      </c>
      <c r="AM50" s="376">
        <v>0</v>
      </c>
      <c r="AN50" s="376">
        <v>0</v>
      </c>
      <c r="AO50" s="376">
        <v>0</v>
      </c>
      <c r="AP50" s="376">
        <v>0</v>
      </c>
      <c r="AQ50" s="376">
        <v>0</v>
      </c>
      <c r="AR50" s="376">
        <v>0</v>
      </c>
      <c r="AS50" s="376">
        <v>0</v>
      </c>
      <c r="AT50" s="379">
        <v>0</v>
      </c>
      <c r="AU50" s="313">
        <v>0</v>
      </c>
      <c r="AV50" s="363" t="s">
        <v>1562</v>
      </c>
    </row>
    <row r="51" spans="1:48">
      <c r="A51" s="298">
        <v>48</v>
      </c>
      <c r="B51" s="299"/>
      <c r="C51" s="300" t="s">
        <v>878</v>
      </c>
      <c r="D51" s="300" t="s">
        <v>227</v>
      </c>
      <c r="E51" s="301" t="s">
        <v>1488</v>
      </c>
      <c r="F51" s="302">
        <v>30</v>
      </c>
      <c r="G51" s="303">
        <v>15</v>
      </c>
      <c r="H51" s="303">
        <v>24</v>
      </c>
      <c r="I51" s="303">
        <v>24</v>
      </c>
      <c r="J51" s="303">
        <v>30</v>
      </c>
      <c r="K51" s="303">
        <v>30</v>
      </c>
      <c r="L51" s="303">
        <v>20</v>
      </c>
      <c r="M51" s="303">
        <v>30</v>
      </c>
      <c r="N51" s="303">
        <v>24</v>
      </c>
      <c r="O51" s="303">
        <v>28</v>
      </c>
      <c r="P51" s="303">
        <v>6</v>
      </c>
      <c r="Q51" s="303">
        <v>28</v>
      </c>
      <c r="R51" s="304">
        <v>289</v>
      </c>
      <c r="S51" s="305">
        <v>360</v>
      </c>
      <c r="T51" s="364">
        <f t="shared" si="0"/>
        <v>0.80277777777777781</v>
      </c>
      <c r="U51" s="307">
        <v>8</v>
      </c>
      <c r="V51" s="308">
        <v>4</v>
      </c>
      <c r="W51" s="308">
        <v>6</v>
      </c>
      <c r="X51" s="308">
        <v>6</v>
      </c>
      <c r="Y51" s="308">
        <v>6</v>
      </c>
      <c r="Z51" s="308">
        <v>8</v>
      </c>
      <c r="AA51" s="308">
        <v>6</v>
      </c>
      <c r="AB51" s="308">
        <v>9</v>
      </c>
      <c r="AC51" s="308">
        <v>6</v>
      </c>
      <c r="AD51" s="308">
        <v>6</v>
      </c>
      <c r="AE51" s="308">
        <v>5</v>
      </c>
      <c r="AF51" s="308">
        <v>6</v>
      </c>
      <c r="AG51" s="309">
        <v>76</v>
      </c>
      <c r="AH51" s="375">
        <v>5</v>
      </c>
      <c r="AI51" s="376">
        <v>4</v>
      </c>
      <c r="AJ51" s="376">
        <v>4</v>
      </c>
      <c r="AK51" s="376">
        <v>4</v>
      </c>
      <c r="AL51" s="376">
        <v>0</v>
      </c>
      <c r="AM51" s="376">
        <v>0</v>
      </c>
      <c r="AN51" s="376">
        <v>0</v>
      </c>
      <c r="AO51" s="376">
        <v>4</v>
      </c>
      <c r="AP51" s="376">
        <v>4</v>
      </c>
      <c r="AQ51" s="376">
        <v>4</v>
      </c>
      <c r="AR51" s="376">
        <v>3</v>
      </c>
      <c r="AS51" s="376">
        <v>5</v>
      </c>
      <c r="AT51" s="379">
        <v>37</v>
      </c>
      <c r="AU51" s="313">
        <v>0</v>
      </c>
      <c r="AV51" s="363" t="s">
        <v>1563</v>
      </c>
    </row>
    <row r="52" spans="1:48">
      <c r="A52" s="298">
        <v>49</v>
      </c>
      <c r="B52" s="299"/>
      <c r="C52" s="300" t="s">
        <v>776</v>
      </c>
      <c r="D52" s="300" t="s">
        <v>124</v>
      </c>
      <c r="E52" s="301" t="s">
        <v>109</v>
      </c>
      <c r="F52" s="302">
        <v>0</v>
      </c>
      <c r="G52" s="303">
        <v>0</v>
      </c>
      <c r="H52" s="303">
        <v>38.1</v>
      </c>
      <c r="I52" s="303">
        <v>17.100000000000001</v>
      </c>
      <c r="J52" s="303">
        <v>31.2</v>
      </c>
      <c r="K52" s="303">
        <v>25.7</v>
      </c>
      <c r="L52" s="303">
        <v>129.5</v>
      </c>
      <c r="M52" s="303">
        <v>0</v>
      </c>
      <c r="N52" s="303">
        <v>29.6</v>
      </c>
      <c r="O52" s="303">
        <v>3.7</v>
      </c>
      <c r="P52" s="303">
        <v>9.3000000000000007</v>
      </c>
      <c r="Q52" s="303">
        <v>0</v>
      </c>
      <c r="R52" s="304">
        <v>284.20000000000005</v>
      </c>
      <c r="S52" s="305">
        <v>600</v>
      </c>
      <c r="T52" s="364">
        <f t="shared" si="0"/>
        <v>0.47366666666666674</v>
      </c>
      <c r="U52" s="307">
        <v>0</v>
      </c>
      <c r="V52" s="308">
        <v>0</v>
      </c>
      <c r="W52" s="308">
        <v>4</v>
      </c>
      <c r="X52" s="308">
        <v>1</v>
      </c>
      <c r="Y52" s="308">
        <v>3</v>
      </c>
      <c r="Z52" s="308">
        <v>4</v>
      </c>
      <c r="AA52" s="308">
        <v>5</v>
      </c>
      <c r="AB52" s="308">
        <v>0</v>
      </c>
      <c r="AC52" s="308">
        <v>3</v>
      </c>
      <c r="AD52" s="308">
        <v>1</v>
      </c>
      <c r="AE52" s="308">
        <v>1</v>
      </c>
      <c r="AF52" s="308">
        <v>0</v>
      </c>
      <c r="AG52" s="309">
        <v>22</v>
      </c>
      <c r="AH52" s="375">
        <v>0</v>
      </c>
      <c r="AI52" s="376">
        <v>0</v>
      </c>
      <c r="AJ52" s="376">
        <v>6</v>
      </c>
      <c r="AK52" s="376">
        <v>5</v>
      </c>
      <c r="AL52" s="376">
        <v>7</v>
      </c>
      <c r="AM52" s="376">
        <v>3</v>
      </c>
      <c r="AN52" s="376">
        <v>18</v>
      </c>
      <c r="AO52" s="376">
        <v>0</v>
      </c>
      <c r="AP52" s="376">
        <v>4</v>
      </c>
      <c r="AQ52" s="376">
        <v>6</v>
      </c>
      <c r="AR52" s="376">
        <v>2</v>
      </c>
      <c r="AS52" s="376">
        <v>0</v>
      </c>
      <c r="AT52" s="379">
        <v>51</v>
      </c>
      <c r="AU52" s="313">
        <v>90</v>
      </c>
      <c r="AV52" s="363" t="s">
        <v>1564</v>
      </c>
    </row>
    <row r="53" spans="1:48">
      <c r="A53" s="314">
        <v>50</v>
      </c>
      <c r="B53" s="315"/>
      <c r="C53" s="316" t="s">
        <v>854</v>
      </c>
      <c r="D53" s="316" t="s">
        <v>144</v>
      </c>
      <c r="E53" s="317" t="s">
        <v>109</v>
      </c>
      <c r="F53" s="318">
        <v>14.4</v>
      </c>
      <c r="G53" s="319">
        <v>52.5</v>
      </c>
      <c r="H53" s="319">
        <v>14</v>
      </c>
      <c r="I53" s="319">
        <v>2.1</v>
      </c>
      <c r="J53" s="319">
        <v>25.2</v>
      </c>
      <c r="K53" s="319">
        <v>45.6</v>
      </c>
      <c r="L53" s="319">
        <v>48.6</v>
      </c>
      <c r="M53" s="319">
        <v>0</v>
      </c>
      <c r="N53" s="319">
        <v>17.3</v>
      </c>
      <c r="O53" s="319">
        <v>15.5</v>
      </c>
      <c r="P53" s="319">
        <v>8.8000000000000007</v>
      </c>
      <c r="Q53" s="319">
        <v>37.4</v>
      </c>
      <c r="R53" s="320">
        <v>281.40000000000003</v>
      </c>
      <c r="S53" s="321">
        <v>750</v>
      </c>
      <c r="T53" s="365">
        <f t="shared" si="0"/>
        <v>0.37520000000000003</v>
      </c>
      <c r="U53" s="323">
        <v>3</v>
      </c>
      <c r="V53" s="324">
        <v>5</v>
      </c>
      <c r="W53" s="324">
        <v>2</v>
      </c>
      <c r="X53" s="324">
        <v>1</v>
      </c>
      <c r="Y53" s="324">
        <v>4</v>
      </c>
      <c r="Z53" s="324">
        <v>6</v>
      </c>
      <c r="AA53" s="324">
        <v>6</v>
      </c>
      <c r="AB53" s="324">
        <v>0</v>
      </c>
      <c r="AC53" s="324">
        <v>4</v>
      </c>
      <c r="AD53" s="324">
        <v>1</v>
      </c>
      <c r="AE53" s="324">
        <v>2</v>
      </c>
      <c r="AF53" s="324">
        <v>6</v>
      </c>
      <c r="AG53" s="325">
        <v>40</v>
      </c>
      <c r="AH53" s="377">
        <v>18</v>
      </c>
      <c r="AI53" s="378">
        <v>11.3</v>
      </c>
      <c r="AJ53" s="378">
        <v>3</v>
      </c>
      <c r="AK53" s="378">
        <v>2</v>
      </c>
      <c r="AL53" s="378">
        <v>4.5</v>
      </c>
      <c r="AM53" s="378">
        <v>9.5</v>
      </c>
      <c r="AN53" s="378">
        <v>9</v>
      </c>
      <c r="AO53" s="378">
        <v>0</v>
      </c>
      <c r="AP53" s="378">
        <v>5</v>
      </c>
      <c r="AQ53" s="378">
        <v>2.5</v>
      </c>
      <c r="AR53" s="378">
        <v>1.8</v>
      </c>
      <c r="AS53" s="378">
        <v>11</v>
      </c>
      <c r="AT53" s="380">
        <v>77.599999999999994</v>
      </c>
      <c r="AU53" s="329">
        <v>200</v>
      </c>
      <c r="AV53" s="363" t="s">
        <v>1565</v>
      </c>
    </row>
    <row r="54" spans="1:48">
      <c r="A54" s="298">
        <v>51</v>
      </c>
      <c r="B54" s="299"/>
      <c r="C54" s="300" t="s">
        <v>959</v>
      </c>
      <c r="D54" s="300" t="s">
        <v>960</v>
      </c>
      <c r="E54" s="301" t="s">
        <v>109</v>
      </c>
      <c r="F54" s="302">
        <v>64</v>
      </c>
      <c r="G54" s="303">
        <v>22</v>
      </c>
      <c r="H54" s="303">
        <v>22</v>
      </c>
      <c r="I54" s="303">
        <v>22</v>
      </c>
      <c r="J54" s="303">
        <v>41</v>
      </c>
      <c r="K54" s="303">
        <v>41</v>
      </c>
      <c r="L54" s="303">
        <v>0</v>
      </c>
      <c r="M54" s="303">
        <v>0</v>
      </c>
      <c r="N54" s="303">
        <v>0</v>
      </c>
      <c r="O54" s="303">
        <v>17</v>
      </c>
      <c r="P54" s="303">
        <v>17</v>
      </c>
      <c r="Q54" s="303">
        <v>17</v>
      </c>
      <c r="R54" s="304">
        <v>263</v>
      </c>
      <c r="S54" s="305">
        <v>1000</v>
      </c>
      <c r="T54" s="364">
        <f t="shared" si="0"/>
        <v>0.26300000000000001</v>
      </c>
      <c r="U54" s="307">
        <v>4</v>
      </c>
      <c r="V54" s="308">
        <v>5</v>
      </c>
      <c r="W54" s="308">
        <v>5</v>
      </c>
      <c r="X54" s="308">
        <v>5</v>
      </c>
      <c r="Y54" s="308">
        <v>5</v>
      </c>
      <c r="Z54" s="308">
        <v>5</v>
      </c>
      <c r="AA54" s="308">
        <v>0</v>
      </c>
      <c r="AB54" s="308">
        <v>0</v>
      </c>
      <c r="AC54" s="308">
        <v>0</v>
      </c>
      <c r="AD54" s="308">
        <v>4</v>
      </c>
      <c r="AE54" s="308">
        <v>4</v>
      </c>
      <c r="AF54" s="308">
        <v>4</v>
      </c>
      <c r="AG54" s="309">
        <v>41</v>
      </c>
      <c r="AH54" s="375">
        <v>0</v>
      </c>
      <c r="AI54" s="376">
        <v>0</v>
      </c>
      <c r="AJ54" s="376">
        <v>0</v>
      </c>
      <c r="AK54" s="376">
        <v>0</v>
      </c>
      <c r="AL54" s="376">
        <v>0</v>
      </c>
      <c r="AM54" s="376">
        <v>0</v>
      </c>
      <c r="AN54" s="376">
        <v>0</v>
      </c>
      <c r="AO54" s="376">
        <v>0</v>
      </c>
      <c r="AP54" s="376">
        <v>0</v>
      </c>
      <c r="AQ54" s="376">
        <v>0</v>
      </c>
      <c r="AR54" s="376">
        <v>0</v>
      </c>
      <c r="AS54" s="376">
        <v>0</v>
      </c>
      <c r="AT54" s="379">
        <v>0</v>
      </c>
      <c r="AU54" s="313">
        <v>0</v>
      </c>
      <c r="AV54" s="363" t="s">
        <v>1566</v>
      </c>
    </row>
    <row r="55" spans="1:48">
      <c r="A55" s="298">
        <v>52</v>
      </c>
      <c r="B55" s="299"/>
      <c r="C55" s="300" t="s">
        <v>876</v>
      </c>
      <c r="D55" s="300" t="s">
        <v>1089</v>
      </c>
      <c r="E55" s="301" t="s">
        <v>193</v>
      </c>
      <c r="F55" s="302">
        <v>41</v>
      </c>
      <c r="G55" s="303">
        <v>20</v>
      </c>
      <c r="H55" s="303">
        <v>12</v>
      </c>
      <c r="I55" s="303">
        <v>4</v>
      </c>
      <c r="J55" s="303">
        <v>18</v>
      </c>
      <c r="K55" s="303">
        <v>16</v>
      </c>
      <c r="L55" s="303">
        <v>16</v>
      </c>
      <c r="M55" s="303">
        <v>22</v>
      </c>
      <c r="N55" s="303">
        <v>31</v>
      </c>
      <c r="O55" s="303">
        <v>16</v>
      </c>
      <c r="P55" s="303">
        <v>26</v>
      </c>
      <c r="Q55" s="303">
        <v>22</v>
      </c>
      <c r="R55" s="304">
        <v>244</v>
      </c>
      <c r="S55" s="305">
        <v>888</v>
      </c>
      <c r="T55" s="364">
        <f t="shared" si="0"/>
        <v>0.2747747747747748</v>
      </c>
      <c r="U55" s="307">
        <v>12</v>
      </c>
      <c r="V55" s="308">
        <v>6</v>
      </c>
      <c r="W55" s="308">
        <v>5</v>
      </c>
      <c r="X55" s="308">
        <v>2</v>
      </c>
      <c r="Y55" s="308">
        <v>6</v>
      </c>
      <c r="Z55" s="308">
        <v>6</v>
      </c>
      <c r="AA55" s="308">
        <v>10</v>
      </c>
      <c r="AB55" s="308">
        <v>7</v>
      </c>
      <c r="AC55" s="308">
        <v>6</v>
      </c>
      <c r="AD55" s="308">
        <v>6</v>
      </c>
      <c r="AE55" s="308">
        <v>9</v>
      </c>
      <c r="AF55" s="308">
        <v>10</v>
      </c>
      <c r="AG55" s="309">
        <v>85</v>
      </c>
      <c r="AH55" s="375">
        <v>6</v>
      </c>
      <c r="AI55" s="376">
        <v>2</v>
      </c>
      <c r="AJ55" s="376">
        <v>1</v>
      </c>
      <c r="AK55" s="376">
        <v>0</v>
      </c>
      <c r="AL55" s="376">
        <v>6</v>
      </c>
      <c r="AM55" s="376">
        <v>3</v>
      </c>
      <c r="AN55" s="376">
        <v>2</v>
      </c>
      <c r="AO55" s="376">
        <v>3</v>
      </c>
      <c r="AP55" s="376">
        <v>6</v>
      </c>
      <c r="AQ55" s="376">
        <v>3</v>
      </c>
      <c r="AR55" s="376">
        <v>3</v>
      </c>
      <c r="AS55" s="376">
        <v>3</v>
      </c>
      <c r="AT55" s="379">
        <v>38</v>
      </c>
      <c r="AU55" s="313">
        <v>100</v>
      </c>
      <c r="AV55" s="363" t="s">
        <v>1567</v>
      </c>
    </row>
    <row r="56" spans="1:48">
      <c r="A56" s="298">
        <v>53</v>
      </c>
      <c r="B56" s="299"/>
      <c r="C56" s="300" t="s">
        <v>791</v>
      </c>
      <c r="D56" s="300" t="s">
        <v>792</v>
      </c>
      <c r="E56" s="301" t="s">
        <v>109</v>
      </c>
      <c r="F56" s="302">
        <v>14</v>
      </c>
      <c r="G56" s="303">
        <v>43</v>
      </c>
      <c r="H56" s="303">
        <v>26</v>
      </c>
      <c r="I56" s="303">
        <v>27.6</v>
      </c>
      <c r="J56" s="303">
        <v>16.899999999999999</v>
      </c>
      <c r="K56" s="303">
        <v>22.8</v>
      </c>
      <c r="L56" s="303">
        <v>22.5</v>
      </c>
      <c r="M56" s="303">
        <v>9.8000000000000007</v>
      </c>
      <c r="N56" s="303">
        <v>7.3</v>
      </c>
      <c r="O56" s="303">
        <v>14.3</v>
      </c>
      <c r="P56" s="303">
        <v>22.9</v>
      </c>
      <c r="Q56" s="303">
        <v>9.6</v>
      </c>
      <c r="R56" s="304">
        <v>236.70000000000005</v>
      </c>
      <c r="S56" s="305">
        <v>600</v>
      </c>
      <c r="T56" s="364">
        <f t="shared" si="0"/>
        <v>0.39450000000000007</v>
      </c>
      <c r="U56" s="307">
        <v>2</v>
      </c>
      <c r="V56" s="308">
        <v>4</v>
      </c>
      <c r="W56" s="308">
        <v>4</v>
      </c>
      <c r="X56" s="308">
        <v>3</v>
      </c>
      <c r="Y56" s="308">
        <v>3</v>
      </c>
      <c r="Z56" s="308">
        <v>3</v>
      </c>
      <c r="AA56" s="308">
        <v>5</v>
      </c>
      <c r="AB56" s="308">
        <v>2</v>
      </c>
      <c r="AC56" s="308">
        <v>1</v>
      </c>
      <c r="AD56" s="308">
        <v>1</v>
      </c>
      <c r="AE56" s="308">
        <v>3</v>
      </c>
      <c r="AF56" s="308">
        <v>2</v>
      </c>
      <c r="AG56" s="309">
        <v>33</v>
      </c>
      <c r="AH56" s="375">
        <v>5</v>
      </c>
      <c r="AI56" s="376">
        <v>8</v>
      </c>
      <c r="AJ56" s="376">
        <v>6</v>
      </c>
      <c r="AK56" s="376">
        <v>5</v>
      </c>
      <c r="AL56" s="376">
        <v>13</v>
      </c>
      <c r="AM56" s="376">
        <v>5</v>
      </c>
      <c r="AN56" s="376">
        <v>7</v>
      </c>
      <c r="AO56" s="376">
        <v>2</v>
      </c>
      <c r="AP56" s="376">
        <v>2</v>
      </c>
      <c r="AQ56" s="376">
        <v>5</v>
      </c>
      <c r="AR56" s="376">
        <v>5</v>
      </c>
      <c r="AS56" s="376">
        <v>7</v>
      </c>
      <c r="AT56" s="379">
        <v>70</v>
      </c>
      <c r="AU56" s="313">
        <v>60</v>
      </c>
      <c r="AV56" s="363" t="s">
        <v>1568</v>
      </c>
    </row>
    <row r="57" spans="1:48">
      <c r="A57" s="298">
        <v>54</v>
      </c>
      <c r="B57" s="299"/>
      <c r="C57" s="300" t="s">
        <v>946</v>
      </c>
      <c r="D57" s="300" t="s">
        <v>947</v>
      </c>
      <c r="E57" s="301" t="s">
        <v>109</v>
      </c>
      <c r="F57" s="302">
        <v>18</v>
      </c>
      <c r="G57" s="303">
        <v>8</v>
      </c>
      <c r="H57" s="303">
        <v>26</v>
      </c>
      <c r="I57" s="303">
        <v>0</v>
      </c>
      <c r="J57" s="303">
        <v>15</v>
      </c>
      <c r="K57" s="303">
        <v>15</v>
      </c>
      <c r="L57" s="303">
        <v>15</v>
      </c>
      <c r="M57" s="303">
        <v>18</v>
      </c>
      <c r="N57" s="303">
        <v>40</v>
      </c>
      <c r="O57" s="303">
        <v>18</v>
      </c>
      <c r="P57" s="303">
        <v>26</v>
      </c>
      <c r="Q57" s="303">
        <v>15</v>
      </c>
      <c r="R57" s="304">
        <v>214</v>
      </c>
      <c r="S57" s="305">
        <v>300</v>
      </c>
      <c r="T57" s="364">
        <f t="shared" si="0"/>
        <v>0.71333333333333337</v>
      </c>
      <c r="U57" s="307">
        <v>2</v>
      </c>
      <c r="V57" s="308">
        <v>1</v>
      </c>
      <c r="W57" s="308">
        <v>4</v>
      </c>
      <c r="X57" s="308">
        <v>0</v>
      </c>
      <c r="Y57" s="308">
        <v>3</v>
      </c>
      <c r="Z57" s="308">
        <v>4</v>
      </c>
      <c r="AA57" s="308">
        <v>3</v>
      </c>
      <c r="AB57" s="308">
        <v>3</v>
      </c>
      <c r="AC57" s="308">
        <v>5</v>
      </c>
      <c r="AD57" s="308">
        <v>2</v>
      </c>
      <c r="AE57" s="308">
        <v>3</v>
      </c>
      <c r="AF57" s="308">
        <v>3</v>
      </c>
      <c r="AG57" s="309">
        <v>33</v>
      </c>
      <c r="AH57" s="375">
        <v>0</v>
      </c>
      <c r="AI57" s="376">
        <v>0</v>
      </c>
      <c r="AJ57" s="376">
        <v>0</v>
      </c>
      <c r="AK57" s="376">
        <v>0</v>
      </c>
      <c r="AL57" s="376">
        <v>0</v>
      </c>
      <c r="AM57" s="376">
        <v>0</v>
      </c>
      <c r="AN57" s="376">
        <v>0</v>
      </c>
      <c r="AO57" s="376">
        <v>0</v>
      </c>
      <c r="AP57" s="376">
        <v>0</v>
      </c>
      <c r="AQ57" s="376">
        <v>0</v>
      </c>
      <c r="AR57" s="376">
        <v>0</v>
      </c>
      <c r="AS57" s="376">
        <v>0</v>
      </c>
      <c r="AT57" s="379">
        <v>0</v>
      </c>
      <c r="AU57" s="313">
        <v>0</v>
      </c>
      <c r="AV57" s="363" t="s">
        <v>1361</v>
      </c>
    </row>
    <row r="58" spans="1:48">
      <c r="A58" s="298">
        <v>55</v>
      </c>
      <c r="B58" s="299"/>
      <c r="C58" s="300" t="s">
        <v>903</v>
      </c>
      <c r="D58" s="300" t="s">
        <v>133</v>
      </c>
      <c r="E58" s="301" t="s">
        <v>109</v>
      </c>
      <c r="F58" s="302">
        <v>10</v>
      </c>
      <c r="G58" s="303">
        <v>28</v>
      </c>
      <c r="H58" s="303">
        <v>27</v>
      </c>
      <c r="I58" s="303">
        <v>14</v>
      </c>
      <c r="J58" s="303">
        <v>3</v>
      </c>
      <c r="K58" s="303">
        <v>21</v>
      </c>
      <c r="L58" s="303">
        <v>22</v>
      </c>
      <c r="M58" s="303">
        <v>17</v>
      </c>
      <c r="N58" s="303">
        <v>14</v>
      </c>
      <c r="O58" s="303">
        <v>13</v>
      </c>
      <c r="P58" s="303">
        <v>13</v>
      </c>
      <c r="Q58" s="303">
        <v>18</v>
      </c>
      <c r="R58" s="304">
        <v>200</v>
      </c>
      <c r="S58" s="305">
        <v>200</v>
      </c>
      <c r="T58" s="364">
        <f t="shared" si="0"/>
        <v>1</v>
      </c>
      <c r="U58" s="307">
        <v>3</v>
      </c>
      <c r="V58" s="308">
        <v>5</v>
      </c>
      <c r="W58" s="308">
        <v>8</v>
      </c>
      <c r="X58" s="308">
        <v>4</v>
      </c>
      <c r="Y58" s="308">
        <v>1</v>
      </c>
      <c r="Z58" s="308">
        <v>7</v>
      </c>
      <c r="AA58" s="308">
        <v>8</v>
      </c>
      <c r="AB58" s="308">
        <v>5</v>
      </c>
      <c r="AC58" s="308">
        <v>5</v>
      </c>
      <c r="AD58" s="308">
        <v>5</v>
      </c>
      <c r="AE58" s="308">
        <v>4</v>
      </c>
      <c r="AF58" s="308">
        <v>6</v>
      </c>
      <c r="AG58" s="309">
        <v>61</v>
      </c>
      <c r="AH58" s="375">
        <v>0</v>
      </c>
      <c r="AI58" s="376">
        <v>0</v>
      </c>
      <c r="AJ58" s="376">
        <v>0</v>
      </c>
      <c r="AK58" s="376">
        <v>0</v>
      </c>
      <c r="AL58" s="376">
        <v>0</v>
      </c>
      <c r="AM58" s="376">
        <v>0</v>
      </c>
      <c r="AN58" s="376">
        <v>0</v>
      </c>
      <c r="AO58" s="376">
        <v>0</v>
      </c>
      <c r="AP58" s="376">
        <v>0</v>
      </c>
      <c r="AQ58" s="376">
        <v>0</v>
      </c>
      <c r="AR58" s="376">
        <v>0</v>
      </c>
      <c r="AS58" s="376">
        <v>0</v>
      </c>
      <c r="AT58" s="379">
        <v>0</v>
      </c>
      <c r="AU58" s="313">
        <v>0</v>
      </c>
      <c r="AV58" s="363" t="s">
        <v>1569</v>
      </c>
    </row>
    <row r="59" spans="1:48">
      <c r="A59" s="298">
        <v>56</v>
      </c>
      <c r="B59" s="299"/>
      <c r="C59" s="300" t="s">
        <v>818</v>
      </c>
      <c r="D59" s="300" t="s">
        <v>163</v>
      </c>
      <c r="E59" s="301" t="s">
        <v>109</v>
      </c>
      <c r="F59" s="302">
        <v>109</v>
      </c>
      <c r="G59" s="303">
        <v>14</v>
      </c>
      <c r="H59" s="303">
        <v>0</v>
      </c>
      <c r="I59" s="303">
        <v>5</v>
      </c>
      <c r="J59" s="303">
        <v>4</v>
      </c>
      <c r="K59" s="303">
        <v>2</v>
      </c>
      <c r="L59" s="303">
        <v>9</v>
      </c>
      <c r="M59" s="303">
        <v>5</v>
      </c>
      <c r="N59" s="303">
        <v>10</v>
      </c>
      <c r="O59" s="303">
        <v>20</v>
      </c>
      <c r="P59" s="303">
        <v>0</v>
      </c>
      <c r="Q59" s="303">
        <v>17</v>
      </c>
      <c r="R59" s="304">
        <v>195</v>
      </c>
      <c r="S59" s="305">
        <v>600</v>
      </c>
      <c r="T59" s="364">
        <f t="shared" si="0"/>
        <v>0.32500000000000001</v>
      </c>
      <c r="U59" s="307">
        <v>13</v>
      </c>
      <c r="V59" s="308">
        <v>2</v>
      </c>
      <c r="W59" s="308">
        <v>0</v>
      </c>
      <c r="X59" s="308">
        <v>1</v>
      </c>
      <c r="Y59" s="308">
        <v>1</v>
      </c>
      <c r="Z59" s="308">
        <v>1</v>
      </c>
      <c r="AA59" s="308">
        <v>2</v>
      </c>
      <c r="AB59" s="308">
        <v>2</v>
      </c>
      <c r="AC59" s="308">
        <v>1</v>
      </c>
      <c r="AD59" s="308">
        <v>2</v>
      </c>
      <c r="AE59" s="308">
        <v>0</v>
      </c>
      <c r="AF59" s="308">
        <v>3</v>
      </c>
      <c r="AG59" s="309">
        <v>28</v>
      </c>
      <c r="AH59" s="375">
        <v>20</v>
      </c>
      <c r="AI59" s="376">
        <v>10</v>
      </c>
      <c r="AJ59" s="376">
        <v>10</v>
      </c>
      <c r="AK59" s="376">
        <v>10</v>
      </c>
      <c r="AL59" s="376">
        <v>20</v>
      </c>
      <c r="AM59" s="376">
        <v>9</v>
      </c>
      <c r="AN59" s="376">
        <v>12</v>
      </c>
      <c r="AO59" s="376">
        <v>11</v>
      </c>
      <c r="AP59" s="376">
        <v>12</v>
      </c>
      <c r="AQ59" s="376">
        <v>12</v>
      </c>
      <c r="AR59" s="376">
        <v>15</v>
      </c>
      <c r="AS59" s="376">
        <v>10</v>
      </c>
      <c r="AT59" s="379">
        <v>151</v>
      </c>
      <c r="AU59" s="313">
        <v>0</v>
      </c>
      <c r="AV59" s="363" t="s">
        <v>1570</v>
      </c>
    </row>
    <row r="60" spans="1:48">
      <c r="A60" s="298">
        <v>57</v>
      </c>
      <c r="B60" s="299"/>
      <c r="C60" s="300" t="s">
        <v>881</v>
      </c>
      <c r="D60" s="300" t="s">
        <v>141</v>
      </c>
      <c r="E60" s="301" t="s">
        <v>109</v>
      </c>
      <c r="F60" s="302">
        <v>4</v>
      </c>
      <c r="G60" s="303">
        <v>16</v>
      </c>
      <c r="H60" s="303">
        <v>8</v>
      </c>
      <c r="I60" s="303">
        <v>18</v>
      </c>
      <c r="J60" s="303">
        <v>12</v>
      </c>
      <c r="K60" s="303">
        <v>21</v>
      </c>
      <c r="L60" s="303">
        <v>16</v>
      </c>
      <c r="M60" s="303">
        <v>9</v>
      </c>
      <c r="N60" s="303">
        <v>18</v>
      </c>
      <c r="O60" s="303">
        <v>20</v>
      </c>
      <c r="P60" s="303">
        <v>16.5</v>
      </c>
      <c r="Q60" s="303">
        <v>16</v>
      </c>
      <c r="R60" s="304">
        <v>174.5</v>
      </c>
      <c r="S60" s="305">
        <v>600</v>
      </c>
      <c r="T60" s="364">
        <f t="shared" si="0"/>
        <v>0.29083333333333333</v>
      </c>
      <c r="U60" s="307">
        <v>2</v>
      </c>
      <c r="V60" s="308">
        <v>5</v>
      </c>
      <c r="W60" s="308">
        <v>4</v>
      </c>
      <c r="X60" s="308">
        <v>10</v>
      </c>
      <c r="Y60" s="308">
        <v>5</v>
      </c>
      <c r="Z60" s="308">
        <v>5</v>
      </c>
      <c r="AA60" s="308">
        <v>4</v>
      </c>
      <c r="AB60" s="308">
        <v>2</v>
      </c>
      <c r="AC60" s="308">
        <v>5</v>
      </c>
      <c r="AD60" s="308">
        <v>6</v>
      </c>
      <c r="AE60" s="308">
        <v>4</v>
      </c>
      <c r="AF60" s="308">
        <v>5</v>
      </c>
      <c r="AG60" s="309">
        <v>57</v>
      </c>
      <c r="AH60" s="375">
        <v>0</v>
      </c>
      <c r="AI60" s="376">
        <v>0</v>
      </c>
      <c r="AJ60" s="376">
        <v>0</v>
      </c>
      <c r="AK60" s="376">
        <v>0</v>
      </c>
      <c r="AL60" s="376">
        <v>0</v>
      </c>
      <c r="AM60" s="376">
        <v>0</v>
      </c>
      <c r="AN60" s="376">
        <v>0</v>
      </c>
      <c r="AO60" s="376">
        <v>0</v>
      </c>
      <c r="AP60" s="376">
        <v>0</v>
      </c>
      <c r="AQ60" s="376">
        <v>0</v>
      </c>
      <c r="AR60" s="376">
        <v>0</v>
      </c>
      <c r="AS60" s="376">
        <v>0</v>
      </c>
      <c r="AT60" s="379">
        <v>0</v>
      </c>
      <c r="AU60" s="313">
        <v>0</v>
      </c>
      <c r="AV60" s="363" t="s">
        <v>1571</v>
      </c>
    </row>
    <row r="61" spans="1:48">
      <c r="A61" s="298">
        <v>58</v>
      </c>
      <c r="B61" s="299"/>
      <c r="C61" s="300" t="s">
        <v>1145</v>
      </c>
      <c r="D61" s="300" t="s">
        <v>1146</v>
      </c>
      <c r="E61" s="301" t="s">
        <v>109</v>
      </c>
      <c r="F61" s="302">
        <v>0</v>
      </c>
      <c r="G61" s="303">
        <v>0</v>
      </c>
      <c r="H61" s="303">
        <v>0</v>
      </c>
      <c r="I61" s="303">
        <v>0</v>
      </c>
      <c r="J61" s="303">
        <v>0</v>
      </c>
      <c r="K61" s="303">
        <v>0</v>
      </c>
      <c r="L61" s="303">
        <v>0</v>
      </c>
      <c r="M61" s="303">
        <v>20</v>
      </c>
      <c r="N61" s="303">
        <v>37</v>
      </c>
      <c r="O61" s="303">
        <v>59</v>
      </c>
      <c r="P61" s="303">
        <v>29</v>
      </c>
      <c r="Q61" s="303">
        <v>25</v>
      </c>
      <c r="R61" s="304">
        <v>170</v>
      </c>
      <c r="S61" s="305">
        <v>600</v>
      </c>
      <c r="T61" s="364">
        <f t="shared" si="0"/>
        <v>0.28333333333333333</v>
      </c>
      <c r="U61" s="307">
        <v>0</v>
      </c>
      <c r="V61" s="308">
        <v>0</v>
      </c>
      <c r="W61" s="308">
        <v>0</v>
      </c>
      <c r="X61" s="308">
        <v>0</v>
      </c>
      <c r="Y61" s="308">
        <v>0</v>
      </c>
      <c r="Z61" s="308">
        <v>0</v>
      </c>
      <c r="AA61" s="308">
        <v>0</v>
      </c>
      <c r="AB61" s="308">
        <v>4</v>
      </c>
      <c r="AC61" s="308">
        <v>4</v>
      </c>
      <c r="AD61" s="308">
        <v>7</v>
      </c>
      <c r="AE61" s="308">
        <v>4</v>
      </c>
      <c r="AF61" s="308">
        <v>3</v>
      </c>
      <c r="AG61" s="309">
        <v>22</v>
      </c>
      <c r="AH61" s="375">
        <v>0</v>
      </c>
      <c r="AI61" s="376">
        <v>0</v>
      </c>
      <c r="AJ61" s="376">
        <v>0</v>
      </c>
      <c r="AK61" s="376">
        <v>0</v>
      </c>
      <c r="AL61" s="376">
        <v>0</v>
      </c>
      <c r="AM61" s="376">
        <v>0</v>
      </c>
      <c r="AN61" s="376">
        <v>0</v>
      </c>
      <c r="AO61" s="376">
        <v>4</v>
      </c>
      <c r="AP61" s="376">
        <v>4</v>
      </c>
      <c r="AQ61" s="376">
        <v>7</v>
      </c>
      <c r="AR61" s="376">
        <v>0</v>
      </c>
      <c r="AS61" s="376">
        <v>3</v>
      </c>
      <c r="AT61" s="379">
        <v>18</v>
      </c>
      <c r="AU61" s="313">
        <v>0</v>
      </c>
      <c r="AV61" s="363" t="s">
        <v>1572</v>
      </c>
    </row>
    <row r="62" spans="1:48">
      <c r="A62" s="298">
        <v>59</v>
      </c>
      <c r="B62" s="299"/>
      <c r="C62" s="300" t="s">
        <v>208</v>
      </c>
      <c r="D62" s="300" t="s">
        <v>209</v>
      </c>
      <c r="E62" s="301" t="s">
        <v>1252</v>
      </c>
      <c r="F62" s="302">
        <v>6.5</v>
      </c>
      <c r="G62" s="303">
        <v>22</v>
      </c>
      <c r="H62" s="303">
        <v>0</v>
      </c>
      <c r="I62" s="303">
        <v>0</v>
      </c>
      <c r="J62" s="303">
        <v>0</v>
      </c>
      <c r="K62" s="303">
        <v>14.5</v>
      </c>
      <c r="L62" s="303">
        <v>23.5</v>
      </c>
      <c r="M62" s="303">
        <v>24</v>
      </c>
      <c r="N62" s="303">
        <v>36.5</v>
      </c>
      <c r="O62" s="303">
        <v>4.5</v>
      </c>
      <c r="P62" s="303">
        <v>1</v>
      </c>
      <c r="Q62" s="303">
        <v>10</v>
      </c>
      <c r="R62" s="304">
        <v>142.5</v>
      </c>
      <c r="S62" s="305">
        <v>100</v>
      </c>
      <c r="T62" s="364">
        <f t="shared" si="0"/>
        <v>1.425</v>
      </c>
      <c r="U62" s="307">
        <v>2</v>
      </c>
      <c r="V62" s="308">
        <v>3</v>
      </c>
      <c r="W62" s="308">
        <v>0</v>
      </c>
      <c r="X62" s="308">
        <v>0</v>
      </c>
      <c r="Y62" s="308">
        <v>0</v>
      </c>
      <c r="Z62" s="308">
        <v>3</v>
      </c>
      <c r="AA62" s="308">
        <v>5</v>
      </c>
      <c r="AB62" s="308">
        <v>5</v>
      </c>
      <c r="AC62" s="308">
        <v>2</v>
      </c>
      <c r="AD62" s="308">
        <v>1</v>
      </c>
      <c r="AE62" s="308">
        <v>1</v>
      </c>
      <c r="AF62" s="308">
        <v>2</v>
      </c>
      <c r="AG62" s="309">
        <v>24</v>
      </c>
      <c r="AH62" s="375">
        <v>0</v>
      </c>
      <c r="AI62" s="376">
        <v>0</v>
      </c>
      <c r="AJ62" s="376">
        <v>0</v>
      </c>
      <c r="AK62" s="376">
        <v>0</v>
      </c>
      <c r="AL62" s="376">
        <v>0</v>
      </c>
      <c r="AM62" s="376">
        <v>0</v>
      </c>
      <c r="AN62" s="376">
        <v>0</v>
      </c>
      <c r="AO62" s="376">
        <v>0</v>
      </c>
      <c r="AP62" s="376">
        <v>0</v>
      </c>
      <c r="AQ62" s="376">
        <v>0</v>
      </c>
      <c r="AR62" s="376">
        <v>0</v>
      </c>
      <c r="AS62" s="376">
        <v>0</v>
      </c>
      <c r="AT62" s="379">
        <v>0</v>
      </c>
      <c r="AU62" s="313">
        <v>0</v>
      </c>
      <c r="AV62" s="363" t="s">
        <v>1573</v>
      </c>
    </row>
    <row r="63" spans="1:48">
      <c r="A63" s="314">
        <v>60</v>
      </c>
      <c r="B63" s="315"/>
      <c r="C63" s="316" t="s">
        <v>1489</v>
      </c>
      <c r="D63" s="316" t="s">
        <v>1490</v>
      </c>
      <c r="E63" s="317" t="s">
        <v>1455</v>
      </c>
      <c r="F63" s="318">
        <v>39</v>
      </c>
      <c r="G63" s="319">
        <v>15</v>
      </c>
      <c r="H63" s="319">
        <v>0</v>
      </c>
      <c r="I63" s="319">
        <v>30</v>
      </c>
      <c r="J63" s="319">
        <v>0</v>
      </c>
      <c r="K63" s="319">
        <v>13</v>
      </c>
      <c r="L63" s="319">
        <v>37.5</v>
      </c>
      <c r="M63" s="319">
        <v>0</v>
      </c>
      <c r="N63" s="319">
        <v>0</v>
      </c>
      <c r="O63" s="319">
        <v>0</v>
      </c>
      <c r="P63" s="319">
        <v>0</v>
      </c>
      <c r="Q63" s="319">
        <v>0</v>
      </c>
      <c r="R63" s="320">
        <v>134.5</v>
      </c>
      <c r="S63" s="321">
        <v>1500</v>
      </c>
      <c r="T63" s="365">
        <f t="shared" si="0"/>
        <v>8.9666666666666672E-2</v>
      </c>
      <c r="U63" s="323">
        <v>8</v>
      </c>
      <c r="V63" s="324">
        <v>3</v>
      </c>
      <c r="W63" s="324">
        <v>0</v>
      </c>
      <c r="X63" s="324">
        <v>5</v>
      </c>
      <c r="Y63" s="324">
        <v>0</v>
      </c>
      <c r="Z63" s="324">
        <v>2</v>
      </c>
      <c r="AA63" s="324">
        <v>8</v>
      </c>
      <c r="AB63" s="324">
        <v>0</v>
      </c>
      <c r="AC63" s="324">
        <v>0</v>
      </c>
      <c r="AD63" s="324">
        <v>0</v>
      </c>
      <c r="AE63" s="324">
        <v>0</v>
      </c>
      <c r="AF63" s="324">
        <v>0</v>
      </c>
      <c r="AG63" s="325">
        <v>26</v>
      </c>
      <c r="AH63" s="377">
        <v>12</v>
      </c>
      <c r="AI63" s="378">
        <v>3</v>
      </c>
      <c r="AJ63" s="378">
        <v>0</v>
      </c>
      <c r="AK63" s="378">
        <v>10</v>
      </c>
      <c r="AL63" s="378">
        <v>0</v>
      </c>
      <c r="AM63" s="378">
        <v>4</v>
      </c>
      <c r="AN63" s="378">
        <v>10</v>
      </c>
      <c r="AO63" s="378">
        <v>0</v>
      </c>
      <c r="AP63" s="378">
        <v>0</v>
      </c>
      <c r="AQ63" s="378">
        <v>0</v>
      </c>
      <c r="AR63" s="378">
        <v>0</v>
      </c>
      <c r="AS63" s="378">
        <v>0</v>
      </c>
      <c r="AT63" s="380">
        <v>39</v>
      </c>
      <c r="AU63" s="329">
        <v>300</v>
      </c>
      <c r="AV63" s="363" t="s">
        <v>1574</v>
      </c>
    </row>
    <row r="64" spans="1:48">
      <c r="A64" s="298">
        <v>61</v>
      </c>
      <c r="B64" s="299"/>
      <c r="C64" s="300" t="s">
        <v>883</v>
      </c>
      <c r="D64" s="300" t="s">
        <v>223</v>
      </c>
      <c r="E64" s="301" t="s">
        <v>224</v>
      </c>
      <c r="F64" s="302">
        <v>11.1</v>
      </c>
      <c r="G64" s="303">
        <v>16.100000000000001</v>
      </c>
      <c r="H64" s="303">
        <v>8.8000000000000007</v>
      </c>
      <c r="I64" s="303">
        <v>18</v>
      </c>
      <c r="J64" s="303">
        <v>21.5</v>
      </c>
      <c r="K64" s="303">
        <v>11.8</v>
      </c>
      <c r="L64" s="303">
        <v>10.6</v>
      </c>
      <c r="M64" s="303">
        <v>0</v>
      </c>
      <c r="N64" s="303">
        <v>2.2999999999999998</v>
      </c>
      <c r="O64" s="303">
        <v>5.3</v>
      </c>
      <c r="P64" s="303">
        <v>12</v>
      </c>
      <c r="Q64" s="303">
        <v>2.2999999999999998</v>
      </c>
      <c r="R64" s="304">
        <v>119.79999999999998</v>
      </c>
      <c r="S64" s="305">
        <v>400</v>
      </c>
      <c r="T64" s="364">
        <f t="shared" si="0"/>
        <v>0.29949999999999993</v>
      </c>
      <c r="U64" s="307">
        <v>1</v>
      </c>
      <c r="V64" s="308">
        <v>6</v>
      </c>
      <c r="W64" s="308">
        <v>3</v>
      </c>
      <c r="X64" s="308">
        <v>7</v>
      </c>
      <c r="Y64" s="308">
        <v>7</v>
      </c>
      <c r="Z64" s="308">
        <v>4</v>
      </c>
      <c r="AA64" s="308">
        <v>2</v>
      </c>
      <c r="AB64" s="308">
        <v>0</v>
      </c>
      <c r="AC64" s="308">
        <v>2</v>
      </c>
      <c r="AD64" s="308">
        <v>3</v>
      </c>
      <c r="AE64" s="308">
        <v>3</v>
      </c>
      <c r="AF64" s="308">
        <v>1</v>
      </c>
      <c r="AG64" s="309">
        <v>39</v>
      </c>
      <c r="AH64" s="375">
        <v>5</v>
      </c>
      <c r="AI64" s="376">
        <v>10</v>
      </c>
      <c r="AJ64" s="376">
        <v>4</v>
      </c>
      <c r="AK64" s="376">
        <v>11</v>
      </c>
      <c r="AL64" s="376">
        <v>7</v>
      </c>
      <c r="AM64" s="376">
        <v>3</v>
      </c>
      <c r="AN64" s="376">
        <v>2</v>
      </c>
      <c r="AO64" s="376">
        <v>3</v>
      </c>
      <c r="AP64" s="376">
        <v>3</v>
      </c>
      <c r="AQ64" s="376">
        <v>5</v>
      </c>
      <c r="AR64" s="376">
        <v>5</v>
      </c>
      <c r="AS64" s="376">
        <v>1</v>
      </c>
      <c r="AT64" s="379">
        <v>59</v>
      </c>
      <c r="AU64" s="313">
        <v>400</v>
      </c>
      <c r="AV64" s="363" t="s">
        <v>1386</v>
      </c>
    </row>
    <row r="65" spans="1:48">
      <c r="A65" s="298">
        <v>62</v>
      </c>
      <c r="B65" s="299"/>
      <c r="C65" s="300" t="s">
        <v>899</v>
      </c>
      <c r="D65" s="300" t="s">
        <v>156</v>
      </c>
      <c r="E65" s="301" t="s">
        <v>109</v>
      </c>
      <c r="F65" s="302">
        <v>36.1</v>
      </c>
      <c r="G65" s="303">
        <v>0</v>
      </c>
      <c r="H65" s="303">
        <v>13.5</v>
      </c>
      <c r="I65" s="303">
        <v>0</v>
      </c>
      <c r="J65" s="303">
        <v>0</v>
      </c>
      <c r="K65" s="303">
        <v>46.5</v>
      </c>
      <c r="L65" s="303">
        <v>0</v>
      </c>
      <c r="M65" s="303">
        <v>0</v>
      </c>
      <c r="N65" s="303">
        <v>0</v>
      </c>
      <c r="O65" s="303">
        <v>0</v>
      </c>
      <c r="P65" s="303">
        <v>0</v>
      </c>
      <c r="Q65" s="303">
        <v>0</v>
      </c>
      <c r="R65" s="304">
        <v>96.1</v>
      </c>
      <c r="S65" s="305">
        <v>1000</v>
      </c>
      <c r="T65" s="364">
        <f t="shared" si="0"/>
        <v>9.6099999999999991E-2</v>
      </c>
      <c r="U65" s="307">
        <v>5</v>
      </c>
      <c r="V65" s="308">
        <v>0</v>
      </c>
      <c r="W65" s="308">
        <v>2</v>
      </c>
      <c r="X65" s="308">
        <v>0</v>
      </c>
      <c r="Y65" s="308">
        <v>0</v>
      </c>
      <c r="Z65" s="308">
        <v>6</v>
      </c>
      <c r="AA65" s="308">
        <v>0</v>
      </c>
      <c r="AB65" s="308">
        <v>0</v>
      </c>
      <c r="AC65" s="308">
        <v>0</v>
      </c>
      <c r="AD65" s="308">
        <v>0</v>
      </c>
      <c r="AE65" s="308">
        <v>0</v>
      </c>
      <c r="AF65" s="308">
        <v>0</v>
      </c>
      <c r="AG65" s="309">
        <v>13</v>
      </c>
      <c r="AH65" s="375">
        <v>7</v>
      </c>
      <c r="AI65" s="376">
        <v>0</v>
      </c>
      <c r="AJ65" s="376">
        <v>2</v>
      </c>
      <c r="AK65" s="376">
        <v>0</v>
      </c>
      <c r="AL65" s="376">
        <v>0</v>
      </c>
      <c r="AM65" s="376">
        <v>9</v>
      </c>
      <c r="AN65" s="376">
        <v>0</v>
      </c>
      <c r="AO65" s="376">
        <v>0</v>
      </c>
      <c r="AP65" s="376">
        <v>0</v>
      </c>
      <c r="AQ65" s="376">
        <v>0</v>
      </c>
      <c r="AR65" s="376">
        <v>0</v>
      </c>
      <c r="AS65" s="376">
        <v>0</v>
      </c>
      <c r="AT65" s="379">
        <v>18</v>
      </c>
      <c r="AU65" s="313">
        <v>200</v>
      </c>
      <c r="AV65" s="363" t="s">
        <v>1575</v>
      </c>
    </row>
    <row r="66" spans="1:48">
      <c r="A66" s="298">
        <v>63</v>
      </c>
      <c r="B66" s="299"/>
      <c r="C66" s="300" t="s">
        <v>831</v>
      </c>
      <c r="D66" s="300" t="s">
        <v>252</v>
      </c>
      <c r="E66" s="301" t="s">
        <v>254</v>
      </c>
      <c r="F66" s="302">
        <v>0</v>
      </c>
      <c r="G66" s="303"/>
      <c r="H66" s="303"/>
      <c r="I66" s="303">
        <v>0</v>
      </c>
      <c r="J66" s="303">
        <v>1.8</v>
      </c>
      <c r="K66" s="303">
        <v>20.3</v>
      </c>
      <c r="L66" s="303">
        <v>16.600000000000001</v>
      </c>
      <c r="M66" s="303">
        <v>7.5</v>
      </c>
      <c r="N66" s="303">
        <v>7.2</v>
      </c>
      <c r="O66" s="303">
        <v>8</v>
      </c>
      <c r="P66" s="303">
        <v>0</v>
      </c>
      <c r="Q66" s="303">
        <v>3</v>
      </c>
      <c r="R66" s="304">
        <v>64.400000000000006</v>
      </c>
      <c r="S66" s="305">
        <v>365</v>
      </c>
      <c r="T66" s="364">
        <f t="shared" si="0"/>
        <v>0.17643835616438358</v>
      </c>
      <c r="U66" s="307">
        <v>0</v>
      </c>
      <c r="V66" s="308"/>
      <c r="W66" s="308"/>
      <c r="X66" s="308">
        <v>0</v>
      </c>
      <c r="Y66" s="308">
        <v>2</v>
      </c>
      <c r="Z66" s="308">
        <v>14</v>
      </c>
      <c r="AA66" s="308">
        <v>13</v>
      </c>
      <c r="AB66" s="308">
        <v>5</v>
      </c>
      <c r="AC66" s="308">
        <v>6</v>
      </c>
      <c r="AD66" s="308">
        <v>8</v>
      </c>
      <c r="AE66" s="308">
        <v>0</v>
      </c>
      <c r="AF66" s="308">
        <v>6</v>
      </c>
      <c r="AG66" s="309">
        <v>54</v>
      </c>
      <c r="AH66" s="375">
        <v>0</v>
      </c>
      <c r="AI66" s="376"/>
      <c r="AJ66" s="376"/>
      <c r="AK66" s="376">
        <v>0</v>
      </c>
      <c r="AL66" s="376">
        <v>0</v>
      </c>
      <c r="AM66" s="376">
        <v>0</v>
      </c>
      <c r="AN66" s="376">
        <v>0</v>
      </c>
      <c r="AO66" s="376">
        <v>0</v>
      </c>
      <c r="AP66" s="376">
        <v>0</v>
      </c>
      <c r="AQ66" s="376">
        <v>0</v>
      </c>
      <c r="AR66" s="376">
        <v>0</v>
      </c>
      <c r="AS66" s="376">
        <v>0</v>
      </c>
      <c r="AT66" s="379">
        <v>0</v>
      </c>
      <c r="AU66" s="313">
        <v>0</v>
      </c>
      <c r="AV66" s="363" t="s">
        <v>1407</v>
      </c>
    </row>
    <row r="67" spans="1:48">
      <c r="A67" s="298">
        <v>64</v>
      </c>
      <c r="B67" s="299"/>
      <c r="C67" s="300" t="s">
        <v>896</v>
      </c>
      <c r="D67" s="300" t="s">
        <v>230</v>
      </c>
      <c r="E67" s="301" t="s">
        <v>109</v>
      </c>
      <c r="F67" s="302">
        <v>0</v>
      </c>
      <c r="G67" s="303">
        <v>0</v>
      </c>
      <c r="H67" s="303">
        <v>0</v>
      </c>
      <c r="I67" s="303">
        <v>0</v>
      </c>
      <c r="J67" s="303">
        <v>0</v>
      </c>
      <c r="K67" s="303">
        <v>17.399999999999999</v>
      </c>
      <c r="L67" s="303">
        <v>31.8</v>
      </c>
      <c r="M67" s="303">
        <v>12</v>
      </c>
      <c r="N67" s="303">
        <v>0</v>
      </c>
      <c r="O67" s="303">
        <v>0</v>
      </c>
      <c r="P67" s="303">
        <v>0</v>
      </c>
      <c r="Q67" s="303">
        <v>0</v>
      </c>
      <c r="R67" s="304">
        <v>61.2</v>
      </c>
      <c r="S67" s="305">
        <v>500</v>
      </c>
      <c r="T67" s="364">
        <f t="shared" si="0"/>
        <v>0.12240000000000001</v>
      </c>
      <c r="U67" s="307">
        <v>0</v>
      </c>
      <c r="V67" s="308">
        <v>0</v>
      </c>
      <c r="W67" s="308">
        <v>0</v>
      </c>
      <c r="X67" s="308">
        <v>0</v>
      </c>
      <c r="Y67" s="308">
        <v>0</v>
      </c>
      <c r="Z67" s="308">
        <v>4</v>
      </c>
      <c r="AA67" s="308">
        <v>6</v>
      </c>
      <c r="AB67" s="308">
        <v>2</v>
      </c>
      <c r="AC67" s="308">
        <v>0</v>
      </c>
      <c r="AD67" s="308">
        <v>0</v>
      </c>
      <c r="AE67" s="308">
        <v>0</v>
      </c>
      <c r="AF67" s="308">
        <v>0</v>
      </c>
      <c r="AG67" s="309">
        <v>12</v>
      </c>
      <c r="AH67" s="375">
        <v>0</v>
      </c>
      <c r="AI67" s="376">
        <v>0</v>
      </c>
      <c r="AJ67" s="376">
        <v>0</v>
      </c>
      <c r="AK67" s="376">
        <v>0</v>
      </c>
      <c r="AL67" s="376">
        <v>0</v>
      </c>
      <c r="AM67" s="376">
        <v>2</v>
      </c>
      <c r="AN67" s="376">
        <v>6</v>
      </c>
      <c r="AO67" s="376">
        <v>2</v>
      </c>
      <c r="AP67" s="376">
        <v>0</v>
      </c>
      <c r="AQ67" s="376">
        <v>0</v>
      </c>
      <c r="AR67" s="376">
        <v>0</v>
      </c>
      <c r="AS67" s="376">
        <v>0</v>
      </c>
      <c r="AT67" s="379">
        <v>10</v>
      </c>
      <c r="AU67" s="313">
        <v>0</v>
      </c>
      <c r="AV67" s="363" t="s">
        <v>1390</v>
      </c>
    </row>
    <row r="68" spans="1:48">
      <c r="A68" s="298">
        <v>65</v>
      </c>
      <c r="B68" s="299"/>
      <c r="C68" s="300" t="s">
        <v>816</v>
      </c>
      <c r="D68" s="300" t="s">
        <v>232</v>
      </c>
      <c r="E68" s="301" t="s">
        <v>302</v>
      </c>
      <c r="F68" s="302">
        <v>0</v>
      </c>
      <c r="G68" s="303">
        <v>28</v>
      </c>
      <c r="H68" s="303">
        <v>31.9</v>
      </c>
      <c r="I68" s="303">
        <v>0</v>
      </c>
      <c r="J68" s="303">
        <v>0</v>
      </c>
      <c r="K68" s="303">
        <v>0</v>
      </c>
      <c r="L68" s="303">
        <v>0</v>
      </c>
      <c r="M68" s="303">
        <v>0</v>
      </c>
      <c r="N68" s="303">
        <v>0</v>
      </c>
      <c r="O68" s="303">
        <v>0</v>
      </c>
      <c r="P68" s="303">
        <v>0</v>
      </c>
      <c r="Q68" s="303">
        <v>0</v>
      </c>
      <c r="R68" s="304">
        <v>59.9</v>
      </c>
      <c r="S68" s="305">
        <v>800</v>
      </c>
      <c r="T68" s="364">
        <f t="shared" si="0"/>
        <v>7.4874999999999997E-2</v>
      </c>
      <c r="U68" s="307">
        <v>0</v>
      </c>
      <c r="V68" s="308">
        <v>11</v>
      </c>
      <c r="W68" s="308">
        <v>5</v>
      </c>
      <c r="X68" s="308">
        <v>0</v>
      </c>
      <c r="Y68" s="308">
        <v>0</v>
      </c>
      <c r="Z68" s="308">
        <v>0</v>
      </c>
      <c r="AA68" s="308">
        <v>0</v>
      </c>
      <c r="AB68" s="308">
        <v>0</v>
      </c>
      <c r="AC68" s="308">
        <v>0</v>
      </c>
      <c r="AD68" s="308">
        <v>0</v>
      </c>
      <c r="AE68" s="308">
        <v>0</v>
      </c>
      <c r="AF68" s="308">
        <v>0</v>
      </c>
      <c r="AG68" s="309">
        <v>16</v>
      </c>
      <c r="AH68" s="375">
        <v>0</v>
      </c>
      <c r="AI68" s="376">
        <v>0</v>
      </c>
      <c r="AJ68" s="376">
        <v>0</v>
      </c>
      <c r="AK68" s="376">
        <v>0</v>
      </c>
      <c r="AL68" s="376">
        <v>0</v>
      </c>
      <c r="AM68" s="376">
        <v>0</v>
      </c>
      <c r="AN68" s="376">
        <v>0</v>
      </c>
      <c r="AO68" s="376">
        <v>0</v>
      </c>
      <c r="AP68" s="376">
        <v>0</v>
      </c>
      <c r="AQ68" s="376">
        <v>0</v>
      </c>
      <c r="AR68" s="376">
        <v>0</v>
      </c>
      <c r="AS68" s="376">
        <v>0</v>
      </c>
      <c r="AT68" s="379">
        <v>0</v>
      </c>
      <c r="AU68" s="313">
        <v>0</v>
      </c>
      <c r="AV68" s="363" t="s">
        <v>1576</v>
      </c>
    </row>
    <row r="69" spans="1:48">
      <c r="A69" s="298">
        <v>66</v>
      </c>
      <c r="B69" s="299"/>
      <c r="C69" s="300" t="s">
        <v>898</v>
      </c>
      <c r="D69" s="300" t="s">
        <v>1292</v>
      </c>
      <c r="E69" s="301" t="s">
        <v>109</v>
      </c>
      <c r="F69" s="302">
        <v>3</v>
      </c>
      <c r="G69" s="303">
        <v>9</v>
      </c>
      <c r="H69" s="303">
        <v>13</v>
      </c>
      <c r="I69" s="303">
        <v>12.8</v>
      </c>
      <c r="J69" s="303">
        <v>0</v>
      </c>
      <c r="K69" s="303">
        <v>0</v>
      </c>
      <c r="L69" s="303">
        <v>11</v>
      </c>
      <c r="M69" s="303">
        <v>0</v>
      </c>
      <c r="N69" s="303">
        <v>2</v>
      </c>
      <c r="O69" s="303">
        <v>3.5</v>
      </c>
      <c r="P69" s="303">
        <v>0</v>
      </c>
      <c r="Q69" s="303">
        <v>3</v>
      </c>
      <c r="R69" s="304">
        <v>57.3</v>
      </c>
      <c r="S69" s="305">
        <v>120</v>
      </c>
      <c r="T69" s="364">
        <f>R69/S69</f>
        <v>0.47749999999999998</v>
      </c>
      <c r="U69" s="307">
        <v>1</v>
      </c>
      <c r="V69" s="308">
        <v>3</v>
      </c>
      <c r="W69" s="308">
        <v>4</v>
      </c>
      <c r="X69" s="308">
        <v>4</v>
      </c>
      <c r="Y69" s="308">
        <v>0</v>
      </c>
      <c r="Z69" s="308">
        <v>0</v>
      </c>
      <c r="AA69" s="308">
        <v>3</v>
      </c>
      <c r="AB69" s="308">
        <v>0</v>
      </c>
      <c r="AC69" s="308">
        <v>1</v>
      </c>
      <c r="AD69" s="308">
        <v>1</v>
      </c>
      <c r="AE69" s="308">
        <v>0</v>
      </c>
      <c r="AF69" s="308">
        <v>1</v>
      </c>
      <c r="AG69" s="309">
        <v>18</v>
      </c>
      <c r="AH69" s="375">
        <v>0</v>
      </c>
      <c r="AI69" s="376">
        <v>0</v>
      </c>
      <c r="AJ69" s="376">
        <v>4</v>
      </c>
      <c r="AK69" s="376">
        <v>0</v>
      </c>
      <c r="AL69" s="376">
        <v>0</v>
      </c>
      <c r="AM69" s="376">
        <v>0</v>
      </c>
      <c r="AN69" s="376">
        <v>0</v>
      </c>
      <c r="AO69" s="376">
        <v>0</v>
      </c>
      <c r="AP69" s="376">
        <v>0</v>
      </c>
      <c r="AQ69" s="376">
        <v>0</v>
      </c>
      <c r="AR69" s="376">
        <v>0</v>
      </c>
      <c r="AS69" s="376">
        <v>0</v>
      </c>
      <c r="AT69" s="379">
        <v>4</v>
      </c>
      <c r="AU69" s="313">
        <v>0</v>
      </c>
      <c r="AV69" s="363" t="s">
        <v>1399</v>
      </c>
    </row>
    <row r="70" spans="1:48">
      <c r="A70" s="298">
        <v>67</v>
      </c>
      <c r="B70" s="299"/>
      <c r="C70" s="300" t="s">
        <v>902</v>
      </c>
      <c r="D70" s="300" t="s">
        <v>264</v>
      </c>
      <c r="E70" s="301" t="s">
        <v>218</v>
      </c>
      <c r="F70" s="302">
        <v>0</v>
      </c>
      <c r="G70" s="303">
        <v>10</v>
      </c>
      <c r="H70" s="303">
        <v>0</v>
      </c>
      <c r="I70" s="303">
        <v>0</v>
      </c>
      <c r="J70" s="303">
        <v>14</v>
      </c>
      <c r="K70" s="303">
        <v>0</v>
      </c>
      <c r="L70" s="303">
        <v>3.3</v>
      </c>
      <c r="M70" s="303">
        <v>0</v>
      </c>
      <c r="N70" s="303">
        <v>0</v>
      </c>
      <c r="O70" s="303">
        <v>0</v>
      </c>
      <c r="P70" s="303">
        <v>0</v>
      </c>
      <c r="Q70" s="303">
        <v>10</v>
      </c>
      <c r="R70" s="304">
        <v>37.299999999999997</v>
      </c>
      <c r="S70" s="305">
        <v>360</v>
      </c>
      <c r="T70" s="364">
        <f>R70/S70</f>
        <v>0.1036111111111111</v>
      </c>
      <c r="U70" s="307">
        <v>0</v>
      </c>
      <c r="V70" s="308">
        <v>1</v>
      </c>
      <c r="W70" s="308">
        <v>0</v>
      </c>
      <c r="X70" s="308">
        <v>0</v>
      </c>
      <c r="Y70" s="308">
        <v>1</v>
      </c>
      <c r="Z70" s="308">
        <v>0</v>
      </c>
      <c r="AA70" s="308">
        <v>1</v>
      </c>
      <c r="AB70" s="308">
        <v>0</v>
      </c>
      <c r="AC70" s="308">
        <v>0</v>
      </c>
      <c r="AD70" s="308">
        <v>0</v>
      </c>
      <c r="AE70" s="308">
        <v>0</v>
      </c>
      <c r="AF70" s="308">
        <v>1</v>
      </c>
      <c r="AG70" s="309">
        <v>4</v>
      </c>
      <c r="AH70" s="375">
        <v>0</v>
      </c>
      <c r="AI70" s="376">
        <v>0</v>
      </c>
      <c r="AJ70" s="376">
        <v>0</v>
      </c>
      <c r="AK70" s="376">
        <v>0</v>
      </c>
      <c r="AL70" s="376">
        <v>0</v>
      </c>
      <c r="AM70" s="376">
        <v>0</v>
      </c>
      <c r="AN70" s="376">
        <v>0</v>
      </c>
      <c r="AO70" s="376">
        <v>0</v>
      </c>
      <c r="AP70" s="376">
        <v>0</v>
      </c>
      <c r="AQ70" s="376">
        <v>0</v>
      </c>
      <c r="AR70" s="376">
        <v>0</v>
      </c>
      <c r="AS70" s="376">
        <v>0</v>
      </c>
      <c r="AT70" s="379">
        <v>0</v>
      </c>
      <c r="AU70" s="313">
        <v>0</v>
      </c>
      <c r="AV70" s="363" t="s">
        <v>1398</v>
      </c>
    </row>
    <row r="71" spans="1:48">
      <c r="A71" s="298">
        <v>68</v>
      </c>
      <c r="B71" s="299"/>
      <c r="C71" s="300" t="s">
        <v>921</v>
      </c>
      <c r="D71" s="300" t="s">
        <v>922</v>
      </c>
      <c r="E71" s="301" t="s">
        <v>923</v>
      </c>
      <c r="F71" s="302">
        <v>1</v>
      </c>
      <c r="G71" s="303">
        <v>4</v>
      </c>
      <c r="H71" s="303">
        <v>0</v>
      </c>
      <c r="I71" s="303">
        <v>2</v>
      </c>
      <c r="J71" s="303"/>
      <c r="K71" s="303">
        <v>9</v>
      </c>
      <c r="L71" s="303"/>
      <c r="M71" s="303"/>
      <c r="N71" s="303"/>
      <c r="O71" s="303"/>
      <c r="P71" s="303"/>
      <c r="Q71" s="303"/>
      <c r="R71" s="304">
        <v>16</v>
      </c>
      <c r="S71" s="305">
        <v>750</v>
      </c>
      <c r="T71" s="364">
        <f>R71/S71</f>
        <v>2.1333333333333333E-2</v>
      </c>
      <c r="U71" s="307">
        <v>1</v>
      </c>
      <c r="V71" s="308">
        <v>3</v>
      </c>
      <c r="W71" s="308">
        <v>0</v>
      </c>
      <c r="X71" s="308">
        <v>1</v>
      </c>
      <c r="Y71" s="308"/>
      <c r="Z71" s="308">
        <v>5</v>
      </c>
      <c r="AA71" s="308"/>
      <c r="AB71" s="308"/>
      <c r="AC71" s="308"/>
      <c r="AD71" s="308"/>
      <c r="AE71" s="308"/>
      <c r="AF71" s="308"/>
      <c r="AG71" s="309">
        <v>10</v>
      </c>
      <c r="AH71" s="375">
        <v>2</v>
      </c>
      <c r="AI71" s="376">
        <v>4</v>
      </c>
      <c r="AJ71" s="376">
        <v>2</v>
      </c>
      <c r="AK71" s="376">
        <v>3</v>
      </c>
      <c r="AL71" s="376"/>
      <c r="AM71" s="376">
        <v>4</v>
      </c>
      <c r="AN71" s="376"/>
      <c r="AO71" s="376"/>
      <c r="AP71" s="376"/>
      <c r="AQ71" s="376"/>
      <c r="AR71" s="376"/>
      <c r="AS71" s="376"/>
      <c r="AT71" s="379">
        <v>15</v>
      </c>
      <c r="AU71" s="313">
        <v>240</v>
      </c>
      <c r="AV71" s="363" t="s">
        <v>1577</v>
      </c>
    </row>
    <row r="72" spans="1:48">
      <c r="A72" s="298">
        <v>69</v>
      </c>
      <c r="B72" s="299"/>
      <c r="C72" s="300" t="s">
        <v>892</v>
      </c>
      <c r="D72" s="300" t="s">
        <v>245</v>
      </c>
      <c r="E72" s="301" t="s">
        <v>109</v>
      </c>
      <c r="F72" s="302">
        <v>0</v>
      </c>
      <c r="G72" s="303">
        <v>0</v>
      </c>
      <c r="H72" s="303">
        <v>0</v>
      </c>
      <c r="I72" s="303">
        <v>0</v>
      </c>
      <c r="J72" s="303">
        <v>0</v>
      </c>
      <c r="K72" s="303">
        <v>0</v>
      </c>
      <c r="L72" s="303">
        <v>0</v>
      </c>
      <c r="M72" s="303">
        <v>0</v>
      </c>
      <c r="N72" s="303">
        <v>0</v>
      </c>
      <c r="O72" s="303">
        <v>0</v>
      </c>
      <c r="P72" s="303">
        <v>0</v>
      </c>
      <c r="Q72" s="303">
        <v>0</v>
      </c>
      <c r="R72" s="304">
        <v>0</v>
      </c>
      <c r="S72" s="305">
        <v>120</v>
      </c>
      <c r="T72" s="364">
        <f>R72/S72</f>
        <v>0</v>
      </c>
      <c r="U72" s="307">
        <v>0</v>
      </c>
      <c r="V72" s="308">
        <v>0</v>
      </c>
      <c r="W72" s="308">
        <v>0</v>
      </c>
      <c r="X72" s="308">
        <v>0</v>
      </c>
      <c r="Y72" s="308">
        <v>0</v>
      </c>
      <c r="Z72" s="308">
        <v>0</v>
      </c>
      <c r="AA72" s="308">
        <v>0</v>
      </c>
      <c r="AB72" s="308">
        <v>0</v>
      </c>
      <c r="AC72" s="308">
        <v>0</v>
      </c>
      <c r="AD72" s="308">
        <v>0</v>
      </c>
      <c r="AE72" s="308">
        <v>0</v>
      </c>
      <c r="AF72" s="308">
        <v>0</v>
      </c>
      <c r="AG72" s="309">
        <v>0</v>
      </c>
      <c r="AH72" s="375">
        <v>20</v>
      </c>
      <c r="AI72" s="376">
        <v>20</v>
      </c>
      <c r="AJ72" s="376">
        <v>20</v>
      </c>
      <c r="AK72" s="376">
        <v>40</v>
      </c>
      <c r="AL72" s="376">
        <v>20</v>
      </c>
      <c r="AM72" s="376">
        <v>15</v>
      </c>
      <c r="AN72" s="376">
        <v>20</v>
      </c>
      <c r="AO72" s="376">
        <v>20</v>
      </c>
      <c r="AP72" s="376">
        <v>0</v>
      </c>
      <c r="AQ72" s="376">
        <v>10</v>
      </c>
      <c r="AR72" s="376">
        <v>10</v>
      </c>
      <c r="AS72" s="376">
        <v>10</v>
      </c>
      <c r="AT72" s="379">
        <v>205</v>
      </c>
      <c r="AU72" s="313">
        <v>240</v>
      </c>
      <c r="AV72" s="363" t="s">
        <v>1403</v>
      </c>
    </row>
    <row r="73" spans="1:48">
      <c r="A73" s="314"/>
      <c r="B73" s="315"/>
      <c r="C73" s="316"/>
      <c r="D73" s="316"/>
      <c r="E73" s="317"/>
      <c r="F73" s="318"/>
      <c r="G73" s="319"/>
      <c r="H73" s="319"/>
      <c r="I73" s="319"/>
      <c r="J73" s="319"/>
      <c r="K73" s="319"/>
      <c r="L73" s="319"/>
      <c r="M73" s="319"/>
      <c r="N73" s="319"/>
      <c r="O73" s="319"/>
      <c r="P73" s="319"/>
      <c r="Q73" s="319"/>
      <c r="R73" s="320"/>
      <c r="S73" s="321"/>
      <c r="T73" s="365"/>
      <c r="U73" s="323"/>
      <c r="V73" s="324"/>
      <c r="W73" s="324"/>
      <c r="X73" s="324"/>
      <c r="Y73" s="324"/>
      <c r="Z73" s="324"/>
      <c r="AA73" s="324"/>
      <c r="AB73" s="324"/>
      <c r="AC73" s="324"/>
      <c r="AD73" s="324"/>
      <c r="AE73" s="324"/>
      <c r="AF73" s="324"/>
      <c r="AG73" s="325"/>
      <c r="AH73" s="326"/>
      <c r="AI73" s="327"/>
      <c r="AJ73" s="327"/>
      <c r="AK73" s="327"/>
      <c r="AL73" s="327"/>
      <c r="AM73" s="327"/>
      <c r="AN73" s="327"/>
      <c r="AO73" s="327"/>
      <c r="AP73" s="327"/>
      <c r="AQ73" s="327"/>
      <c r="AR73" s="327"/>
      <c r="AS73" s="327"/>
      <c r="AT73" s="328"/>
      <c r="AU73" s="329"/>
      <c r="AV73" s="363"/>
    </row>
    <row r="74" spans="1:48" hidden="1">
      <c r="A74" s="298"/>
      <c r="B74" s="299"/>
      <c r="C74" s="300"/>
      <c r="D74" s="300"/>
      <c r="E74" s="301"/>
      <c r="F74" s="302"/>
      <c r="G74" s="303"/>
      <c r="H74" s="303"/>
      <c r="I74" s="303"/>
      <c r="J74" s="303"/>
      <c r="K74" s="303"/>
      <c r="L74" s="303"/>
      <c r="M74" s="303"/>
      <c r="N74" s="303"/>
      <c r="O74" s="303"/>
      <c r="P74" s="303"/>
      <c r="Q74" s="303"/>
      <c r="R74" s="304"/>
      <c r="S74" s="305"/>
      <c r="T74" s="364"/>
      <c r="U74" s="307"/>
      <c r="V74" s="308"/>
      <c r="W74" s="308"/>
      <c r="X74" s="308"/>
      <c r="Y74" s="308"/>
      <c r="Z74" s="308"/>
      <c r="AA74" s="308"/>
      <c r="AB74" s="308"/>
      <c r="AC74" s="308"/>
      <c r="AD74" s="308"/>
      <c r="AE74" s="308"/>
      <c r="AF74" s="308"/>
      <c r="AG74" s="309"/>
      <c r="AH74" s="310"/>
      <c r="AI74" s="311"/>
      <c r="AJ74" s="311"/>
      <c r="AK74" s="311"/>
      <c r="AL74" s="311"/>
      <c r="AM74" s="311"/>
      <c r="AN74" s="311"/>
      <c r="AO74" s="311"/>
      <c r="AP74" s="311"/>
      <c r="AQ74" s="311"/>
      <c r="AR74" s="311"/>
      <c r="AS74" s="311"/>
      <c r="AT74" s="312"/>
      <c r="AU74" s="313"/>
      <c r="AV74" s="363"/>
    </row>
    <row r="75" spans="1:48" hidden="1">
      <c r="A75" s="298"/>
      <c r="B75" s="299"/>
      <c r="C75" s="300"/>
      <c r="D75" s="300"/>
      <c r="E75" s="301"/>
      <c r="F75" s="302"/>
      <c r="G75" s="303"/>
      <c r="H75" s="303"/>
      <c r="I75" s="303"/>
      <c r="J75" s="303"/>
      <c r="K75" s="303"/>
      <c r="L75" s="303"/>
      <c r="M75" s="303"/>
      <c r="N75" s="303"/>
      <c r="O75" s="303"/>
      <c r="P75" s="303"/>
      <c r="Q75" s="303"/>
      <c r="R75" s="304"/>
      <c r="S75" s="305"/>
      <c r="T75" s="364"/>
      <c r="U75" s="307"/>
      <c r="V75" s="308"/>
      <c r="W75" s="308"/>
      <c r="X75" s="308"/>
      <c r="Y75" s="308"/>
      <c r="Z75" s="308"/>
      <c r="AA75" s="308"/>
      <c r="AB75" s="308"/>
      <c r="AC75" s="308"/>
      <c r="AD75" s="308"/>
      <c r="AE75" s="308"/>
      <c r="AF75" s="308"/>
      <c r="AG75" s="309"/>
      <c r="AH75" s="310"/>
      <c r="AI75" s="311"/>
      <c r="AJ75" s="311"/>
      <c r="AK75" s="311"/>
      <c r="AL75" s="311"/>
      <c r="AM75" s="311"/>
      <c r="AN75" s="311"/>
      <c r="AO75" s="311"/>
      <c r="AP75" s="311"/>
      <c r="AQ75" s="311"/>
      <c r="AR75" s="311"/>
      <c r="AS75" s="311"/>
      <c r="AT75" s="312"/>
      <c r="AU75" s="313"/>
      <c r="AV75" s="363"/>
    </row>
    <row r="76" spans="1:48" hidden="1">
      <c r="A76" s="298"/>
      <c r="B76" s="299"/>
      <c r="C76" s="300"/>
      <c r="D76" s="300"/>
      <c r="E76" s="301"/>
      <c r="F76" s="302"/>
      <c r="G76" s="303"/>
      <c r="H76" s="303"/>
      <c r="I76" s="303"/>
      <c r="J76" s="303"/>
      <c r="K76" s="303"/>
      <c r="L76" s="303"/>
      <c r="M76" s="303"/>
      <c r="N76" s="303"/>
      <c r="O76" s="303"/>
      <c r="P76" s="303"/>
      <c r="Q76" s="303"/>
      <c r="R76" s="304"/>
      <c r="S76" s="305"/>
      <c r="T76" s="364"/>
      <c r="U76" s="307"/>
      <c r="V76" s="308"/>
      <c r="W76" s="308"/>
      <c r="X76" s="308"/>
      <c r="Y76" s="308"/>
      <c r="Z76" s="308"/>
      <c r="AA76" s="308"/>
      <c r="AB76" s="308"/>
      <c r="AC76" s="308"/>
      <c r="AD76" s="308"/>
      <c r="AE76" s="308"/>
      <c r="AF76" s="308"/>
      <c r="AG76" s="309"/>
      <c r="AH76" s="310"/>
      <c r="AI76" s="311"/>
      <c r="AJ76" s="311"/>
      <c r="AK76" s="311"/>
      <c r="AL76" s="311"/>
      <c r="AM76" s="311"/>
      <c r="AN76" s="311"/>
      <c r="AO76" s="311"/>
      <c r="AP76" s="311"/>
      <c r="AQ76" s="311"/>
      <c r="AR76" s="311"/>
      <c r="AS76" s="311"/>
      <c r="AT76" s="312"/>
      <c r="AU76" s="313"/>
      <c r="AV76" s="363"/>
    </row>
    <row r="77" spans="1:48" hidden="1">
      <c r="A77" s="298"/>
      <c r="B77" s="299"/>
      <c r="C77" s="300"/>
      <c r="D77" s="300"/>
      <c r="E77" s="301"/>
      <c r="F77" s="302"/>
      <c r="G77" s="303"/>
      <c r="H77" s="303"/>
      <c r="I77" s="303"/>
      <c r="J77" s="303"/>
      <c r="K77" s="303"/>
      <c r="L77" s="303"/>
      <c r="M77" s="303"/>
      <c r="N77" s="303"/>
      <c r="O77" s="303"/>
      <c r="P77" s="303"/>
      <c r="Q77" s="303"/>
      <c r="R77" s="304"/>
      <c r="S77" s="305"/>
      <c r="T77" s="364"/>
      <c r="U77" s="307"/>
      <c r="V77" s="308"/>
      <c r="W77" s="308"/>
      <c r="X77" s="308"/>
      <c r="Y77" s="308"/>
      <c r="Z77" s="308"/>
      <c r="AA77" s="308"/>
      <c r="AB77" s="308"/>
      <c r="AC77" s="308"/>
      <c r="AD77" s="308"/>
      <c r="AE77" s="308"/>
      <c r="AF77" s="308"/>
      <c r="AG77" s="309"/>
      <c r="AH77" s="310"/>
      <c r="AI77" s="311"/>
      <c r="AJ77" s="311"/>
      <c r="AK77" s="311"/>
      <c r="AL77" s="311"/>
      <c r="AM77" s="311"/>
      <c r="AN77" s="311"/>
      <c r="AO77" s="311"/>
      <c r="AP77" s="311"/>
      <c r="AQ77" s="311"/>
      <c r="AR77" s="311"/>
      <c r="AS77" s="311"/>
      <c r="AT77" s="312"/>
      <c r="AU77" s="313"/>
      <c r="AV77" s="363"/>
    </row>
    <row r="78" spans="1:48" hidden="1">
      <c r="A78" s="298"/>
      <c r="B78" s="299"/>
      <c r="C78" s="300"/>
      <c r="D78" s="300"/>
      <c r="E78" s="301"/>
      <c r="F78" s="302"/>
      <c r="G78" s="303"/>
      <c r="H78" s="303"/>
      <c r="I78" s="303"/>
      <c r="J78" s="303"/>
      <c r="K78" s="303"/>
      <c r="L78" s="303"/>
      <c r="M78" s="303"/>
      <c r="N78" s="303"/>
      <c r="O78" s="303"/>
      <c r="P78" s="303"/>
      <c r="Q78" s="303"/>
      <c r="R78" s="304"/>
      <c r="S78" s="305"/>
      <c r="T78" s="364"/>
      <c r="U78" s="307"/>
      <c r="V78" s="308"/>
      <c r="W78" s="308"/>
      <c r="X78" s="308"/>
      <c r="Y78" s="308"/>
      <c r="Z78" s="308"/>
      <c r="AA78" s="308"/>
      <c r="AB78" s="308"/>
      <c r="AC78" s="308"/>
      <c r="AD78" s="308"/>
      <c r="AE78" s="308"/>
      <c r="AF78" s="308"/>
      <c r="AG78" s="309"/>
      <c r="AH78" s="310"/>
      <c r="AI78" s="311"/>
      <c r="AJ78" s="311"/>
      <c r="AK78" s="311"/>
      <c r="AL78" s="311"/>
      <c r="AM78" s="311"/>
      <c r="AN78" s="311"/>
      <c r="AO78" s="311"/>
      <c r="AP78" s="311"/>
      <c r="AQ78" s="311"/>
      <c r="AR78" s="311"/>
      <c r="AS78" s="311"/>
      <c r="AT78" s="312"/>
      <c r="AU78" s="313"/>
      <c r="AV78" s="363"/>
    </row>
    <row r="79" spans="1:48" hidden="1">
      <c r="A79" s="298"/>
      <c r="B79" s="299"/>
      <c r="C79" s="300"/>
      <c r="D79" s="300"/>
      <c r="E79" s="301"/>
      <c r="F79" s="302"/>
      <c r="G79" s="303"/>
      <c r="H79" s="303"/>
      <c r="I79" s="303"/>
      <c r="J79" s="303"/>
      <c r="K79" s="303"/>
      <c r="L79" s="303"/>
      <c r="M79" s="303"/>
      <c r="N79" s="303"/>
      <c r="O79" s="303"/>
      <c r="P79" s="303"/>
      <c r="Q79" s="303"/>
      <c r="R79" s="304"/>
      <c r="S79" s="305"/>
      <c r="T79" s="364"/>
      <c r="U79" s="307"/>
      <c r="V79" s="308"/>
      <c r="W79" s="308"/>
      <c r="X79" s="308"/>
      <c r="Y79" s="308"/>
      <c r="Z79" s="308"/>
      <c r="AA79" s="308"/>
      <c r="AB79" s="308"/>
      <c r="AC79" s="308"/>
      <c r="AD79" s="308"/>
      <c r="AE79" s="308"/>
      <c r="AF79" s="308"/>
      <c r="AG79" s="309"/>
      <c r="AH79" s="310"/>
      <c r="AI79" s="311"/>
      <c r="AJ79" s="311"/>
      <c r="AK79" s="311"/>
      <c r="AL79" s="311"/>
      <c r="AM79" s="311"/>
      <c r="AN79" s="311"/>
      <c r="AO79" s="311"/>
      <c r="AP79" s="311"/>
      <c r="AQ79" s="311"/>
      <c r="AR79" s="311"/>
      <c r="AS79" s="311"/>
      <c r="AT79" s="312"/>
      <c r="AU79" s="313"/>
      <c r="AV79" s="363"/>
    </row>
    <row r="80" spans="1:48" hidden="1">
      <c r="A80" s="298"/>
      <c r="B80" s="299"/>
      <c r="C80" s="300"/>
      <c r="D80" s="300"/>
      <c r="E80" s="301"/>
      <c r="F80" s="302"/>
      <c r="G80" s="303"/>
      <c r="H80" s="303"/>
      <c r="I80" s="303"/>
      <c r="J80" s="303"/>
      <c r="K80" s="303"/>
      <c r="L80" s="303"/>
      <c r="M80" s="303"/>
      <c r="N80" s="303"/>
      <c r="O80" s="303"/>
      <c r="P80" s="303"/>
      <c r="Q80" s="303"/>
      <c r="R80" s="304"/>
      <c r="S80" s="305"/>
      <c r="T80" s="364"/>
      <c r="U80" s="307"/>
      <c r="V80" s="308"/>
      <c r="W80" s="308"/>
      <c r="X80" s="308"/>
      <c r="Y80" s="308"/>
      <c r="Z80" s="308"/>
      <c r="AA80" s="308"/>
      <c r="AB80" s="308"/>
      <c r="AC80" s="308"/>
      <c r="AD80" s="308"/>
      <c r="AE80" s="308"/>
      <c r="AF80" s="308"/>
      <c r="AG80" s="309"/>
      <c r="AH80" s="310"/>
      <c r="AI80" s="311"/>
      <c r="AJ80" s="311"/>
      <c r="AK80" s="311"/>
      <c r="AL80" s="311"/>
      <c r="AM80" s="311"/>
      <c r="AN80" s="311"/>
      <c r="AO80" s="311"/>
      <c r="AP80" s="311"/>
      <c r="AQ80" s="311"/>
      <c r="AR80" s="311"/>
      <c r="AS80" s="311"/>
      <c r="AT80" s="312"/>
      <c r="AU80" s="313"/>
      <c r="AV80" s="363"/>
    </row>
    <row r="81" spans="1:48" hidden="1">
      <c r="A81" s="298"/>
      <c r="B81" s="299"/>
      <c r="C81" s="300"/>
      <c r="D81" s="300"/>
      <c r="E81" s="301"/>
      <c r="F81" s="302"/>
      <c r="G81" s="303"/>
      <c r="H81" s="303"/>
      <c r="I81" s="303"/>
      <c r="J81" s="303"/>
      <c r="K81" s="303"/>
      <c r="L81" s="303"/>
      <c r="M81" s="303"/>
      <c r="N81" s="303"/>
      <c r="O81" s="303"/>
      <c r="P81" s="303"/>
      <c r="Q81" s="303"/>
      <c r="R81" s="304"/>
      <c r="S81" s="305"/>
      <c r="T81" s="364"/>
      <c r="U81" s="307"/>
      <c r="V81" s="308"/>
      <c r="W81" s="308"/>
      <c r="X81" s="308"/>
      <c r="Y81" s="308"/>
      <c r="Z81" s="308"/>
      <c r="AA81" s="308"/>
      <c r="AB81" s="308"/>
      <c r="AC81" s="308"/>
      <c r="AD81" s="308"/>
      <c r="AE81" s="308"/>
      <c r="AF81" s="308"/>
      <c r="AG81" s="309"/>
      <c r="AH81" s="310"/>
      <c r="AI81" s="311"/>
      <c r="AJ81" s="311"/>
      <c r="AK81" s="311"/>
      <c r="AL81" s="311"/>
      <c r="AM81" s="311"/>
      <c r="AN81" s="311"/>
      <c r="AO81" s="311"/>
      <c r="AP81" s="311"/>
      <c r="AQ81" s="311"/>
      <c r="AR81" s="311"/>
      <c r="AS81" s="311"/>
      <c r="AT81" s="312"/>
      <c r="AU81" s="313"/>
      <c r="AV81" s="363"/>
    </row>
    <row r="82" spans="1:48" hidden="1">
      <c r="A82" s="298"/>
      <c r="B82" s="299"/>
      <c r="C82" s="300"/>
      <c r="D82" s="300"/>
      <c r="E82" s="301"/>
      <c r="F82" s="302"/>
      <c r="G82" s="303"/>
      <c r="H82" s="303"/>
      <c r="I82" s="303"/>
      <c r="J82" s="303"/>
      <c r="K82" s="303"/>
      <c r="L82" s="303"/>
      <c r="M82" s="303"/>
      <c r="N82" s="303"/>
      <c r="O82" s="303"/>
      <c r="P82" s="303"/>
      <c r="Q82" s="303"/>
      <c r="R82" s="304"/>
      <c r="S82" s="305"/>
      <c r="T82" s="364"/>
      <c r="U82" s="307"/>
      <c r="V82" s="308"/>
      <c r="W82" s="308"/>
      <c r="X82" s="308"/>
      <c r="Y82" s="308"/>
      <c r="Z82" s="308"/>
      <c r="AA82" s="308"/>
      <c r="AB82" s="308"/>
      <c r="AC82" s="308"/>
      <c r="AD82" s="308"/>
      <c r="AE82" s="308"/>
      <c r="AF82" s="308"/>
      <c r="AG82" s="309"/>
      <c r="AH82" s="310"/>
      <c r="AI82" s="311"/>
      <c r="AJ82" s="311"/>
      <c r="AK82" s="311"/>
      <c r="AL82" s="311"/>
      <c r="AM82" s="311"/>
      <c r="AN82" s="311"/>
      <c r="AO82" s="311"/>
      <c r="AP82" s="311"/>
      <c r="AQ82" s="311"/>
      <c r="AR82" s="311"/>
      <c r="AS82" s="311"/>
      <c r="AT82" s="312"/>
      <c r="AU82" s="313"/>
      <c r="AV82" s="363"/>
    </row>
    <row r="83" spans="1:48" hidden="1">
      <c r="A83" s="314"/>
      <c r="B83" s="315"/>
      <c r="C83" s="316"/>
      <c r="D83" s="316"/>
      <c r="E83" s="317"/>
      <c r="F83" s="318"/>
      <c r="G83" s="319"/>
      <c r="H83" s="319"/>
      <c r="I83" s="319"/>
      <c r="J83" s="319"/>
      <c r="K83" s="319"/>
      <c r="L83" s="319"/>
      <c r="M83" s="319"/>
      <c r="N83" s="319"/>
      <c r="O83" s="319"/>
      <c r="P83" s="319"/>
      <c r="Q83" s="319"/>
      <c r="R83" s="320"/>
      <c r="S83" s="321"/>
      <c r="T83" s="365"/>
      <c r="U83" s="323"/>
      <c r="V83" s="324"/>
      <c r="W83" s="324"/>
      <c r="X83" s="324"/>
      <c r="Y83" s="324"/>
      <c r="Z83" s="324"/>
      <c r="AA83" s="324"/>
      <c r="AB83" s="324"/>
      <c r="AC83" s="324"/>
      <c r="AD83" s="324"/>
      <c r="AE83" s="324"/>
      <c r="AF83" s="324"/>
      <c r="AG83" s="325"/>
      <c r="AH83" s="326"/>
      <c r="AI83" s="327"/>
      <c r="AJ83" s="327"/>
      <c r="AK83" s="327"/>
      <c r="AL83" s="327"/>
      <c r="AM83" s="327"/>
      <c r="AN83" s="327"/>
      <c r="AO83" s="327"/>
      <c r="AP83" s="327"/>
      <c r="AQ83" s="327"/>
      <c r="AR83" s="327"/>
      <c r="AS83" s="327"/>
      <c r="AT83" s="328"/>
      <c r="AU83" s="329"/>
      <c r="AV83" s="363"/>
    </row>
    <row r="84" spans="1:48" hidden="1">
      <c r="A84" s="298"/>
      <c r="B84" s="299"/>
      <c r="C84" s="300"/>
      <c r="D84" s="300"/>
      <c r="E84" s="301"/>
      <c r="F84" s="302"/>
      <c r="G84" s="303"/>
      <c r="H84" s="303"/>
      <c r="I84" s="303"/>
      <c r="J84" s="303"/>
      <c r="K84" s="303"/>
      <c r="L84" s="303"/>
      <c r="M84" s="303"/>
      <c r="N84" s="303"/>
      <c r="O84" s="303"/>
      <c r="P84" s="303"/>
      <c r="Q84" s="303"/>
      <c r="R84" s="304"/>
      <c r="S84" s="305"/>
      <c r="T84" s="364"/>
      <c r="U84" s="307"/>
      <c r="V84" s="308"/>
      <c r="W84" s="308"/>
      <c r="X84" s="308"/>
      <c r="Y84" s="308"/>
      <c r="Z84" s="308"/>
      <c r="AA84" s="308"/>
      <c r="AB84" s="308"/>
      <c r="AC84" s="308"/>
      <c r="AD84" s="308"/>
      <c r="AE84" s="308"/>
      <c r="AF84" s="308"/>
      <c r="AG84" s="309"/>
      <c r="AH84" s="310"/>
      <c r="AI84" s="311"/>
      <c r="AJ84" s="311"/>
      <c r="AK84" s="311"/>
      <c r="AL84" s="311"/>
      <c r="AM84" s="311"/>
      <c r="AN84" s="311"/>
      <c r="AO84" s="311"/>
      <c r="AP84" s="311"/>
      <c r="AQ84" s="311"/>
      <c r="AR84" s="311"/>
      <c r="AS84" s="311"/>
      <c r="AT84" s="312"/>
      <c r="AU84" s="313"/>
      <c r="AV84" s="363"/>
    </row>
    <row r="85" spans="1:48" hidden="1">
      <c r="A85" s="298"/>
      <c r="B85" s="299"/>
      <c r="C85" s="300"/>
      <c r="D85" s="300"/>
      <c r="E85" s="301"/>
      <c r="F85" s="302"/>
      <c r="G85" s="303"/>
      <c r="H85" s="303"/>
      <c r="I85" s="303"/>
      <c r="J85" s="303"/>
      <c r="K85" s="303"/>
      <c r="L85" s="303"/>
      <c r="M85" s="303"/>
      <c r="N85" s="303"/>
      <c r="O85" s="303"/>
      <c r="P85" s="303"/>
      <c r="Q85" s="303"/>
      <c r="R85" s="304"/>
      <c r="S85" s="305"/>
      <c r="T85" s="364"/>
      <c r="U85" s="307"/>
      <c r="V85" s="308"/>
      <c r="W85" s="308"/>
      <c r="X85" s="308"/>
      <c r="Y85" s="308"/>
      <c r="Z85" s="308"/>
      <c r="AA85" s="308"/>
      <c r="AB85" s="308"/>
      <c r="AC85" s="308"/>
      <c r="AD85" s="308"/>
      <c r="AE85" s="308"/>
      <c r="AF85" s="308"/>
      <c r="AG85" s="309"/>
      <c r="AH85" s="310"/>
      <c r="AI85" s="311"/>
      <c r="AJ85" s="311"/>
      <c r="AK85" s="311"/>
      <c r="AL85" s="311"/>
      <c r="AM85" s="311"/>
      <c r="AN85" s="311"/>
      <c r="AO85" s="311"/>
      <c r="AP85" s="311"/>
      <c r="AQ85" s="311"/>
      <c r="AR85" s="311"/>
      <c r="AS85" s="311"/>
      <c r="AT85" s="312"/>
      <c r="AU85" s="313"/>
      <c r="AV85" s="363"/>
    </row>
    <row r="86" spans="1:48" hidden="1">
      <c r="A86" s="298"/>
      <c r="B86" s="299"/>
      <c r="C86" s="300"/>
      <c r="D86" s="300"/>
      <c r="E86" s="301"/>
      <c r="F86" s="302"/>
      <c r="G86" s="303"/>
      <c r="H86" s="303"/>
      <c r="I86" s="303"/>
      <c r="J86" s="303"/>
      <c r="K86" s="303"/>
      <c r="L86" s="303"/>
      <c r="M86" s="303"/>
      <c r="N86" s="303"/>
      <c r="O86" s="303"/>
      <c r="P86" s="303"/>
      <c r="Q86" s="303"/>
      <c r="R86" s="304"/>
      <c r="S86" s="305"/>
      <c r="T86" s="364"/>
      <c r="U86" s="307"/>
      <c r="V86" s="308"/>
      <c r="W86" s="308"/>
      <c r="X86" s="308"/>
      <c r="Y86" s="308"/>
      <c r="Z86" s="308"/>
      <c r="AA86" s="308"/>
      <c r="AB86" s="308"/>
      <c r="AC86" s="308"/>
      <c r="AD86" s="308"/>
      <c r="AE86" s="308"/>
      <c r="AF86" s="308"/>
      <c r="AG86" s="309"/>
      <c r="AH86" s="310"/>
      <c r="AI86" s="311"/>
      <c r="AJ86" s="311"/>
      <c r="AK86" s="311"/>
      <c r="AL86" s="311"/>
      <c r="AM86" s="311"/>
      <c r="AN86" s="311"/>
      <c r="AO86" s="311"/>
      <c r="AP86" s="311"/>
      <c r="AQ86" s="311"/>
      <c r="AR86" s="311"/>
      <c r="AS86" s="311"/>
      <c r="AT86" s="312"/>
      <c r="AU86" s="313"/>
      <c r="AV86" s="363"/>
    </row>
    <row r="87" spans="1:48" hidden="1">
      <c r="A87" s="298"/>
      <c r="B87" s="299"/>
      <c r="C87" s="300"/>
      <c r="D87" s="300"/>
      <c r="E87" s="301"/>
      <c r="F87" s="302"/>
      <c r="G87" s="303"/>
      <c r="H87" s="303"/>
      <c r="I87" s="303"/>
      <c r="J87" s="303"/>
      <c r="K87" s="303"/>
      <c r="L87" s="303"/>
      <c r="M87" s="303"/>
      <c r="N87" s="303"/>
      <c r="O87" s="303"/>
      <c r="P87" s="303"/>
      <c r="Q87" s="303"/>
      <c r="R87" s="304"/>
      <c r="S87" s="305"/>
      <c r="T87" s="364"/>
      <c r="U87" s="307"/>
      <c r="V87" s="308"/>
      <c r="W87" s="308"/>
      <c r="X87" s="308"/>
      <c r="Y87" s="308"/>
      <c r="Z87" s="308"/>
      <c r="AA87" s="308"/>
      <c r="AB87" s="308"/>
      <c r="AC87" s="308"/>
      <c r="AD87" s="308"/>
      <c r="AE87" s="308"/>
      <c r="AF87" s="308"/>
      <c r="AG87" s="309"/>
      <c r="AH87" s="310"/>
      <c r="AI87" s="311"/>
      <c r="AJ87" s="311"/>
      <c r="AK87" s="311"/>
      <c r="AL87" s="311"/>
      <c r="AM87" s="311"/>
      <c r="AN87" s="311"/>
      <c r="AO87" s="311"/>
      <c r="AP87" s="311"/>
      <c r="AQ87" s="311"/>
      <c r="AR87" s="311"/>
      <c r="AS87" s="311"/>
      <c r="AT87" s="312"/>
      <c r="AU87" s="313"/>
      <c r="AV87" s="363"/>
    </row>
    <row r="88" spans="1:48" hidden="1">
      <c r="A88" s="298"/>
      <c r="B88" s="299"/>
      <c r="C88" s="300"/>
      <c r="D88" s="300"/>
      <c r="E88" s="301"/>
      <c r="F88" s="302"/>
      <c r="G88" s="303"/>
      <c r="H88" s="303"/>
      <c r="I88" s="303"/>
      <c r="J88" s="303"/>
      <c r="K88" s="303"/>
      <c r="L88" s="303"/>
      <c r="M88" s="303"/>
      <c r="N88" s="303"/>
      <c r="O88" s="303"/>
      <c r="P88" s="303"/>
      <c r="Q88" s="303"/>
      <c r="R88" s="304"/>
      <c r="S88" s="305"/>
      <c r="T88" s="364"/>
      <c r="U88" s="307"/>
      <c r="V88" s="308"/>
      <c r="W88" s="308"/>
      <c r="X88" s="308"/>
      <c r="Y88" s="308"/>
      <c r="Z88" s="308"/>
      <c r="AA88" s="308"/>
      <c r="AB88" s="308"/>
      <c r="AC88" s="308"/>
      <c r="AD88" s="308"/>
      <c r="AE88" s="308"/>
      <c r="AF88" s="308"/>
      <c r="AG88" s="309"/>
      <c r="AH88" s="310"/>
      <c r="AI88" s="311"/>
      <c r="AJ88" s="311"/>
      <c r="AK88" s="311"/>
      <c r="AL88" s="311"/>
      <c r="AM88" s="311"/>
      <c r="AN88" s="311"/>
      <c r="AO88" s="311"/>
      <c r="AP88" s="311"/>
      <c r="AQ88" s="311"/>
      <c r="AR88" s="311"/>
      <c r="AS88" s="311"/>
      <c r="AT88" s="312"/>
      <c r="AU88" s="313"/>
      <c r="AV88" s="363"/>
    </row>
    <row r="89" spans="1:48" hidden="1">
      <c r="A89" s="298"/>
      <c r="B89" s="299"/>
      <c r="C89" s="300"/>
      <c r="D89" s="300"/>
      <c r="E89" s="301"/>
      <c r="F89" s="302"/>
      <c r="G89" s="303"/>
      <c r="H89" s="303"/>
      <c r="I89" s="303"/>
      <c r="J89" s="303"/>
      <c r="K89" s="303"/>
      <c r="L89" s="303"/>
      <c r="M89" s="303"/>
      <c r="N89" s="303"/>
      <c r="O89" s="303"/>
      <c r="P89" s="303"/>
      <c r="Q89" s="303"/>
      <c r="R89" s="304"/>
      <c r="S89" s="305"/>
      <c r="T89" s="364"/>
      <c r="U89" s="307"/>
      <c r="V89" s="308"/>
      <c r="W89" s="308"/>
      <c r="X89" s="308"/>
      <c r="Y89" s="308"/>
      <c r="Z89" s="308"/>
      <c r="AA89" s="308"/>
      <c r="AB89" s="308"/>
      <c r="AC89" s="308"/>
      <c r="AD89" s="308"/>
      <c r="AE89" s="308"/>
      <c r="AF89" s="308"/>
      <c r="AG89" s="309"/>
      <c r="AH89" s="310"/>
      <c r="AI89" s="311"/>
      <c r="AJ89" s="311"/>
      <c r="AK89" s="311"/>
      <c r="AL89" s="311"/>
      <c r="AM89" s="311"/>
      <c r="AN89" s="311"/>
      <c r="AO89" s="311"/>
      <c r="AP89" s="311"/>
      <c r="AQ89" s="311"/>
      <c r="AR89" s="311"/>
      <c r="AS89" s="311"/>
      <c r="AT89" s="312"/>
      <c r="AU89" s="313"/>
      <c r="AV89" s="363"/>
    </row>
    <row r="90" spans="1:48" hidden="1">
      <c r="A90" s="298"/>
      <c r="B90" s="299"/>
      <c r="C90" s="300"/>
      <c r="D90" s="300"/>
      <c r="E90" s="301"/>
      <c r="F90" s="302"/>
      <c r="G90" s="303"/>
      <c r="H90" s="303"/>
      <c r="I90" s="303"/>
      <c r="J90" s="303"/>
      <c r="K90" s="303"/>
      <c r="L90" s="303"/>
      <c r="M90" s="303"/>
      <c r="N90" s="303"/>
      <c r="O90" s="303"/>
      <c r="P90" s="303"/>
      <c r="Q90" s="303"/>
      <c r="R90" s="304"/>
      <c r="S90" s="305"/>
      <c r="T90" s="364"/>
      <c r="U90" s="307"/>
      <c r="V90" s="308"/>
      <c r="W90" s="308"/>
      <c r="X90" s="308"/>
      <c r="Y90" s="308"/>
      <c r="Z90" s="308"/>
      <c r="AA90" s="308"/>
      <c r="AB90" s="308"/>
      <c r="AC90" s="308"/>
      <c r="AD90" s="308"/>
      <c r="AE90" s="308"/>
      <c r="AF90" s="308"/>
      <c r="AG90" s="309"/>
      <c r="AH90" s="310"/>
      <c r="AI90" s="311"/>
      <c r="AJ90" s="311"/>
      <c r="AK90" s="311"/>
      <c r="AL90" s="311"/>
      <c r="AM90" s="311"/>
      <c r="AN90" s="311"/>
      <c r="AO90" s="311"/>
      <c r="AP90" s="311"/>
      <c r="AQ90" s="311"/>
      <c r="AR90" s="311"/>
      <c r="AS90" s="311"/>
      <c r="AT90" s="312"/>
      <c r="AU90" s="313"/>
      <c r="AV90" s="363"/>
    </row>
    <row r="91" spans="1:48" hidden="1">
      <c r="A91" s="298"/>
      <c r="B91" s="299"/>
      <c r="C91" s="300"/>
      <c r="D91" s="300"/>
      <c r="E91" s="301"/>
      <c r="F91" s="302"/>
      <c r="G91" s="303"/>
      <c r="H91" s="303"/>
      <c r="I91" s="303"/>
      <c r="J91" s="303"/>
      <c r="K91" s="303"/>
      <c r="L91" s="303"/>
      <c r="M91" s="303"/>
      <c r="N91" s="303"/>
      <c r="O91" s="303"/>
      <c r="P91" s="303"/>
      <c r="Q91" s="303"/>
      <c r="R91" s="304"/>
      <c r="S91" s="305"/>
      <c r="T91" s="364"/>
      <c r="U91" s="307"/>
      <c r="V91" s="308"/>
      <c r="W91" s="308"/>
      <c r="X91" s="308"/>
      <c r="Y91" s="308"/>
      <c r="Z91" s="308"/>
      <c r="AA91" s="308"/>
      <c r="AB91" s="308"/>
      <c r="AC91" s="308"/>
      <c r="AD91" s="308"/>
      <c r="AE91" s="308"/>
      <c r="AF91" s="308"/>
      <c r="AG91" s="309"/>
      <c r="AH91" s="310"/>
      <c r="AI91" s="311"/>
      <c r="AJ91" s="311"/>
      <c r="AK91" s="311"/>
      <c r="AL91" s="311"/>
      <c r="AM91" s="311"/>
      <c r="AN91" s="311"/>
      <c r="AO91" s="311"/>
      <c r="AP91" s="311"/>
      <c r="AQ91" s="311"/>
      <c r="AR91" s="311"/>
      <c r="AS91" s="311"/>
      <c r="AT91" s="312"/>
      <c r="AU91" s="313"/>
      <c r="AV91" s="363"/>
    </row>
    <row r="92" spans="1:48" hidden="1">
      <c r="A92" s="298"/>
      <c r="B92" s="299"/>
      <c r="C92" s="300"/>
      <c r="D92" s="300"/>
      <c r="E92" s="301"/>
      <c r="F92" s="302"/>
      <c r="G92" s="303"/>
      <c r="H92" s="303"/>
      <c r="I92" s="303"/>
      <c r="J92" s="303"/>
      <c r="K92" s="303"/>
      <c r="L92" s="303"/>
      <c r="M92" s="303"/>
      <c r="N92" s="303"/>
      <c r="O92" s="303"/>
      <c r="P92" s="303"/>
      <c r="Q92" s="303"/>
      <c r="R92" s="304"/>
      <c r="S92" s="305"/>
      <c r="T92" s="364"/>
      <c r="U92" s="307"/>
      <c r="V92" s="308"/>
      <c r="W92" s="308"/>
      <c r="X92" s="308"/>
      <c r="Y92" s="308"/>
      <c r="Z92" s="308"/>
      <c r="AA92" s="308"/>
      <c r="AB92" s="308"/>
      <c r="AC92" s="308"/>
      <c r="AD92" s="308"/>
      <c r="AE92" s="308"/>
      <c r="AF92" s="308"/>
      <c r="AG92" s="309"/>
      <c r="AH92" s="310"/>
      <c r="AI92" s="311"/>
      <c r="AJ92" s="311"/>
      <c r="AK92" s="311"/>
      <c r="AL92" s="311"/>
      <c r="AM92" s="311"/>
      <c r="AN92" s="311"/>
      <c r="AO92" s="311"/>
      <c r="AP92" s="311"/>
      <c r="AQ92" s="311"/>
      <c r="AR92" s="311"/>
      <c r="AS92" s="311"/>
      <c r="AT92" s="312"/>
      <c r="AU92" s="313"/>
      <c r="AV92" s="363"/>
    </row>
    <row r="93" spans="1:48" hidden="1">
      <c r="A93" s="314"/>
      <c r="B93" s="315"/>
      <c r="C93" s="316"/>
      <c r="D93" s="316"/>
      <c r="E93" s="317"/>
      <c r="F93" s="318"/>
      <c r="G93" s="319"/>
      <c r="H93" s="319"/>
      <c r="I93" s="319"/>
      <c r="J93" s="319"/>
      <c r="K93" s="319"/>
      <c r="L93" s="319"/>
      <c r="M93" s="319"/>
      <c r="N93" s="319"/>
      <c r="O93" s="319"/>
      <c r="P93" s="319"/>
      <c r="Q93" s="319"/>
      <c r="R93" s="320"/>
      <c r="S93" s="321"/>
      <c r="T93" s="365"/>
      <c r="U93" s="323"/>
      <c r="V93" s="324"/>
      <c r="W93" s="324"/>
      <c r="X93" s="324"/>
      <c r="Y93" s="324"/>
      <c r="Z93" s="324"/>
      <c r="AA93" s="324"/>
      <c r="AB93" s="324"/>
      <c r="AC93" s="324"/>
      <c r="AD93" s="324"/>
      <c r="AE93" s="324"/>
      <c r="AF93" s="324"/>
      <c r="AG93" s="325"/>
      <c r="AH93" s="326"/>
      <c r="AI93" s="327"/>
      <c r="AJ93" s="327"/>
      <c r="AK93" s="327"/>
      <c r="AL93" s="327"/>
      <c r="AM93" s="327"/>
      <c r="AN93" s="327"/>
      <c r="AO93" s="327"/>
      <c r="AP93" s="327"/>
      <c r="AQ93" s="327"/>
      <c r="AR93" s="327"/>
      <c r="AS93" s="327"/>
      <c r="AT93" s="328"/>
      <c r="AU93" s="329"/>
      <c r="AV93" s="363"/>
    </row>
    <row r="94" spans="1:48" hidden="1">
      <c r="A94" s="298"/>
      <c r="B94" s="299"/>
      <c r="C94" s="300"/>
      <c r="D94" s="300"/>
      <c r="E94" s="301"/>
      <c r="F94" s="302"/>
      <c r="G94" s="303"/>
      <c r="H94" s="303"/>
      <c r="I94" s="303"/>
      <c r="J94" s="303"/>
      <c r="K94" s="303"/>
      <c r="L94" s="303"/>
      <c r="M94" s="303"/>
      <c r="N94" s="303"/>
      <c r="O94" s="303"/>
      <c r="P94" s="303"/>
      <c r="Q94" s="303"/>
      <c r="R94" s="304"/>
      <c r="S94" s="305"/>
      <c r="T94" s="364"/>
      <c r="U94" s="307"/>
      <c r="V94" s="308"/>
      <c r="W94" s="308"/>
      <c r="X94" s="308"/>
      <c r="Y94" s="308"/>
      <c r="Z94" s="308"/>
      <c r="AA94" s="308"/>
      <c r="AB94" s="308"/>
      <c r="AC94" s="308"/>
      <c r="AD94" s="308"/>
      <c r="AE94" s="308"/>
      <c r="AF94" s="308"/>
      <c r="AG94" s="309"/>
      <c r="AH94" s="310"/>
      <c r="AI94" s="311"/>
      <c r="AJ94" s="311"/>
      <c r="AK94" s="311"/>
      <c r="AL94" s="311"/>
      <c r="AM94" s="311"/>
      <c r="AN94" s="311"/>
      <c r="AO94" s="311"/>
      <c r="AP94" s="311"/>
      <c r="AQ94" s="311"/>
      <c r="AR94" s="311"/>
      <c r="AS94" s="311"/>
      <c r="AT94" s="312"/>
      <c r="AU94" s="313"/>
      <c r="AV94" s="363"/>
    </row>
    <row r="95" spans="1:48" hidden="1">
      <c r="A95" s="298"/>
      <c r="B95" s="299"/>
      <c r="C95" s="300"/>
      <c r="D95" s="300"/>
      <c r="E95" s="301"/>
      <c r="F95" s="302"/>
      <c r="G95" s="303"/>
      <c r="H95" s="303"/>
      <c r="I95" s="303"/>
      <c r="J95" s="303"/>
      <c r="K95" s="303"/>
      <c r="L95" s="303"/>
      <c r="M95" s="303"/>
      <c r="N95" s="303"/>
      <c r="O95" s="303"/>
      <c r="P95" s="303"/>
      <c r="Q95" s="303"/>
      <c r="R95" s="304"/>
      <c r="S95" s="305"/>
      <c r="T95" s="364"/>
      <c r="U95" s="307"/>
      <c r="V95" s="308"/>
      <c r="W95" s="308"/>
      <c r="X95" s="308"/>
      <c r="Y95" s="308"/>
      <c r="Z95" s="308"/>
      <c r="AA95" s="308"/>
      <c r="AB95" s="308"/>
      <c r="AC95" s="308"/>
      <c r="AD95" s="308"/>
      <c r="AE95" s="308"/>
      <c r="AF95" s="308"/>
      <c r="AG95" s="309"/>
      <c r="AH95" s="310"/>
      <c r="AI95" s="311"/>
      <c r="AJ95" s="311"/>
      <c r="AK95" s="311"/>
      <c r="AL95" s="311"/>
      <c r="AM95" s="311"/>
      <c r="AN95" s="311"/>
      <c r="AO95" s="311"/>
      <c r="AP95" s="311"/>
      <c r="AQ95" s="311"/>
      <c r="AR95" s="311"/>
      <c r="AS95" s="311"/>
      <c r="AT95" s="312"/>
      <c r="AU95" s="313"/>
      <c r="AV95" s="363"/>
    </row>
    <row r="96" spans="1:48" hidden="1">
      <c r="A96" s="298"/>
      <c r="B96" s="299"/>
      <c r="C96" s="300"/>
      <c r="D96" s="300"/>
      <c r="E96" s="301"/>
      <c r="F96" s="302"/>
      <c r="G96" s="303"/>
      <c r="H96" s="303"/>
      <c r="I96" s="303"/>
      <c r="J96" s="303"/>
      <c r="K96" s="303"/>
      <c r="L96" s="303"/>
      <c r="M96" s="303"/>
      <c r="N96" s="303"/>
      <c r="O96" s="303"/>
      <c r="P96" s="303"/>
      <c r="Q96" s="303"/>
      <c r="R96" s="304"/>
      <c r="S96" s="305"/>
      <c r="T96" s="364"/>
      <c r="U96" s="307"/>
      <c r="V96" s="308"/>
      <c r="W96" s="308"/>
      <c r="X96" s="308"/>
      <c r="Y96" s="308"/>
      <c r="Z96" s="308"/>
      <c r="AA96" s="308"/>
      <c r="AB96" s="308"/>
      <c r="AC96" s="308"/>
      <c r="AD96" s="308"/>
      <c r="AE96" s="308"/>
      <c r="AF96" s="308"/>
      <c r="AG96" s="309"/>
      <c r="AH96" s="310"/>
      <c r="AI96" s="311"/>
      <c r="AJ96" s="311"/>
      <c r="AK96" s="311"/>
      <c r="AL96" s="311"/>
      <c r="AM96" s="311"/>
      <c r="AN96" s="311"/>
      <c r="AO96" s="311"/>
      <c r="AP96" s="311"/>
      <c r="AQ96" s="311"/>
      <c r="AR96" s="311"/>
      <c r="AS96" s="311"/>
      <c r="AT96" s="312"/>
      <c r="AU96" s="313"/>
      <c r="AV96" s="363"/>
    </row>
    <row r="97" spans="1:48" hidden="1">
      <c r="A97" s="298"/>
      <c r="B97" s="299"/>
      <c r="C97" s="300"/>
      <c r="D97" s="300"/>
      <c r="E97" s="301"/>
      <c r="F97" s="302"/>
      <c r="G97" s="303"/>
      <c r="H97" s="303"/>
      <c r="I97" s="303"/>
      <c r="J97" s="303"/>
      <c r="K97" s="303"/>
      <c r="L97" s="303"/>
      <c r="M97" s="303"/>
      <c r="N97" s="303"/>
      <c r="O97" s="303"/>
      <c r="P97" s="303"/>
      <c r="Q97" s="303"/>
      <c r="R97" s="304"/>
      <c r="S97" s="305"/>
      <c r="T97" s="364"/>
      <c r="U97" s="307"/>
      <c r="V97" s="308"/>
      <c r="W97" s="308"/>
      <c r="X97" s="308"/>
      <c r="Y97" s="308"/>
      <c r="Z97" s="308"/>
      <c r="AA97" s="308"/>
      <c r="AB97" s="308"/>
      <c r="AC97" s="308"/>
      <c r="AD97" s="308"/>
      <c r="AE97" s="308"/>
      <c r="AF97" s="308"/>
      <c r="AG97" s="309"/>
      <c r="AH97" s="310"/>
      <c r="AI97" s="311"/>
      <c r="AJ97" s="311"/>
      <c r="AK97" s="311"/>
      <c r="AL97" s="311"/>
      <c r="AM97" s="311"/>
      <c r="AN97" s="311"/>
      <c r="AO97" s="311"/>
      <c r="AP97" s="311"/>
      <c r="AQ97" s="311"/>
      <c r="AR97" s="311"/>
      <c r="AS97" s="311"/>
      <c r="AT97" s="312"/>
      <c r="AU97" s="313"/>
      <c r="AV97" s="363"/>
    </row>
    <row r="98" spans="1:48" hidden="1">
      <c r="A98" s="298"/>
      <c r="B98" s="299"/>
      <c r="C98" s="300"/>
      <c r="D98" s="300"/>
      <c r="E98" s="301"/>
      <c r="F98" s="302"/>
      <c r="G98" s="303"/>
      <c r="H98" s="303"/>
      <c r="I98" s="303"/>
      <c r="J98" s="303"/>
      <c r="K98" s="303"/>
      <c r="L98" s="303"/>
      <c r="M98" s="303"/>
      <c r="N98" s="303"/>
      <c r="O98" s="303"/>
      <c r="P98" s="303"/>
      <c r="Q98" s="303"/>
      <c r="R98" s="304"/>
      <c r="S98" s="305"/>
      <c r="T98" s="364"/>
      <c r="U98" s="307"/>
      <c r="V98" s="308"/>
      <c r="W98" s="308"/>
      <c r="X98" s="308"/>
      <c r="Y98" s="308"/>
      <c r="Z98" s="308"/>
      <c r="AA98" s="308"/>
      <c r="AB98" s="308"/>
      <c r="AC98" s="308"/>
      <c r="AD98" s="308"/>
      <c r="AE98" s="308"/>
      <c r="AF98" s="308"/>
      <c r="AG98" s="309"/>
      <c r="AH98" s="310"/>
      <c r="AI98" s="311"/>
      <c r="AJ98" s="311"/>
      <c r="AK98" s="311"/>
      <c r="AL98" s="311"/>
      <c r="AM98" s="311"/>
      <c r="AN98" s="311"/>
      <c r="AO98" s="311"/>
      <c r="AP98" s="311"/>
      <c r="AQ98" s="311"/>
      <c r="AR98" s="311"/>
      <c r="AS98" s="311"/>
      <c r="AT98" s="312"/>
      <c r="AU98" s="313"/>
      <c r="AV98" s="363"/>
    </row>
    <row r="99" spans="1:48" hidden="1">
      <c r="A99" s="298"/>
      <c r="B99" s="299"/>
      <c r="C99" s="300"/>
      <c r="D99" s="300"/>
      <c r="E99" s="301"/>
      <c r="F99" s="302"/>
      <c r="G99" s="303"/>
      <c r="H99" s="303"/>
      <c r="I99" s="303"/>
      <c r="J99" s="303"/>
      <c r="K99" s="303"/>
      <c r="L99" s="303"/>
      <c r="M99" s="303"/>
      <c r="N99" s="303"/>
      <c r="O99" s="303"/>
      <c r="P99" s="303"/>
      <c r="Q99" s="303"/>
      <c r="R99" s="304"/>
      <c r="S99" s="305"/>
      <c r="T99" s="364"/>
      <c r="U99" s="307"/>
      <c r="V99" s="308"/>
      <c r="W99" s="308"/>
      <c r="X99" s="308"/>
      <c r="Y99" s="308"/>
      <c r="Z99" s="308"/>
      <c r="AA99" s="308"/>
      <c r="AB99" s="308"/>
      <c r="AC99" s="308"/>
      <c r="AD99" s="308"/>
      <c r="AE99" s="308"/>
      <c r="AF99" s="308"/>
      <c r="AG99" s="309"/>
      <c r="AH99" s="310"/>
      <c r="AI99" s="311"/>
      <c r="AJ99" s="311"/>
      <c r="AK99" s="311"/>
      <c r="AL99" s="311"/>
      <c r="AM99" s="311"/>
      <c r="AN99" s="311"/>
      <c r="AO99" s="311"/>
      <c r="AP99" s="311"/>
      <c r="AQ99" s="311"/>
      <c r="AR99" s="311"/>
      <c r="AS99" s="311"/>
      <c r="AT99" s="312"/>
      <c r="AU99" s="313"/>
      <c r="AV99" s="363"/>
    </row>
    <row r="100" spans="1:48" hidden="1">
      <c r="A100" s="298"/>
      <c r="B100" s="299"/>
      <c r="C100" s="300"/>
      <c r="D100" s="300"/>
      <c r="E100" s="301"/>
      <c r="F100" s="302"/>
      <c r="G100" s="303"/>
      <c r="H100" s="303"/>
      <c r="I100" s="303"/>
      <c r="J100" s="303"/>
      <c r="K100" s="303"/>
      <c r="L100" s="303"/>
      <c r="M100" s="303"/>
      <c r="N100" s="303"/>
      <c r="O100" s="303"/>
      <c r="P100" s="303"/>
      <c r="Q100" s="303"/>
      <c r="R100" s="304"/>
      <c r="S100" s="305"/>
      <c r="T100" s="364"/>
      <c r="U100" s="307"/>
      <c r="V100" s="308"/>
      <c r="W100" s="308"/>
      <c r="X100" s="308"/>
      <c r="Y100" s="308"/>
      <c r="Z100" s="308"/>
      <c r="AA100" s="308"/>
      <c r="AB100" s="308"/>
      <c r="AC100" s="308"/>
      <c r="AD100" s="308"/>
      <c r="AE100" s="308"/>
      <c r="AF100" s="308"/>
      <c r="AG100" s="309"/>
      <c r="AH100" s="310"/>
      <c r="AI100" s="311"/>
      <c r="AJ100" s="311"/>
      <c r="AK100" s="311"/>
      <c r="AL100" s="311"/>
      <c r="AM100" s="311"/>
      <c r="AN100" s="311"/>
      <c r="AO100" s="311"/>
      <c r="AP100" s="311"/>
      <c r="AQ100" s="311"/>
      <c r="AR100" s="311"/>
      <c r="AS100" s="311"/>
      <c r="AT100" s="312"/>
      <c r="AU100" s="313"/>
      <c r="AV100" s="363"/>
    </row>
    <row r="101" spans="1:48" hidden="1">
      <c r="A101" s="298"/>
      <c r="B101" s="299"/>
      <c r="C101" s="300"/>
      <c r="D101" s="300"/>
      <c r="E101" s="301"/>
      <c r="F101" s="302"/>
      <c r="G101" s="303"/>
      <c r="H101" s="303"/>
      <c r="I101" s="303"/>
      <c r="J101" s="303"/>
      <c r="K101" s="303"/>
      <c r="L101" s="303"/>
      <c r="M101" s="303"/>
      <c r="N101" s="303"/>
      <c r="O101" s="303"/>
      <c r="P101" s="303"/>
      <c r="Q101" s="303"/>
      <c r="R101" s="304"/>
      <c r="S101" s="305"/>
      <c r="T101" s="364"/>
      <c r="U101" s="307"/>
      <c r="V101" s="308"/>
      <c r="W101" s="308"/>
      <c r="X101" s="308"/>
      <c r="Y101" s="308"/>
      <c r="Z101" s="308"/>
      <c r="AA101" s="308"/>
      <c r="AB101" s="308"/>
      <c r="AC101" s="308"/>
      <c r="AD101" s="308"/>
      <c r="AE101" s="308"/>
      <c r="AF101" s="308"/>
      <c r="AG101" s="309"/>
      <c r="AH101" s="310"/>
      <c r="AI101" s="311"/>
      <c r="AJ101" s="311"/>
      <c r="AK101" s="311"/>
      <c r="AL101" s="311"/>
      <c r="AM101" s="311"/>
      <c r="AN101" s="311"/>
      <c r="AO101" s="311"/>
      <c r="AP101" s="311"/>
      <c r="AQ101" s="311"/>
      <c r="AR101" s="311"/>
      <c r="AS101" s="311"/>
      <c r="AT101" s="312"/>
      <c r="AU101" s="313"/>
      <c r="AV101" s="363"/>
    </row>
    <row r="102" spans="1:48" hidden="1">
      <c r="A102" s="298"/>
      <c r="B102" s="299"/>
      <c r="C102" s="300"/>
      <c r="D102" s="300"/>
      <c r="E102" s="301"/>
      <c r="F102" s="302"/>
      <c r="G102" s="303"/>
      <c r="H102" s="303"/>
      <c r="I102" s="303"/>
      <c r="J102" s="303"/>
      <c r="K102" s="303"/>
      <c r="L102" s="303"/>
      <c r="M102" s="303"/>
      <c r="N102" s="303"/>
      <c r="O102" s="303"/>
      <c r="P102" s="303"/>
      <c r="Q102" s="303"/>
      <c r="R102" s="304"/>
      <c r="S102" s="305"/>
      <c r="T102" s="364"/>
      <c r="U102" s="307"/>
      <c r="V102" s="308"/>
      <c r="W102" s="308"/>
      <c r="X102" s="308"/>
      <c r="Y102" s="308"/>
      <c r="Z102" s="308"/>
      <c r="AA102" s="308"/>
      <c r="AB102" s="308"/>
      <c r="AC102" s="308"/>
      <c r="AD102" s="308"/>
      <c r="AE102" s="308"/>
      <c r="AF102" s="308"/>
      <c r="AG102" s="309"/>
      <c r="AH102" s="310"/>
      <c r="AI102" s="311"/>
      <c r="AJ102" s="311"/>
      <c r="AK102" s="311"/>
      <c r="AL102" s="311"/>
      <c r="AM102" s="311"/>
      <c r="AN102" s="311"/>
      <c r="AO102" s="311"/>
      <c r="AP102" s="311"/>
      <c r="AQ102" s="311"/>
      <c r="AR102" s="311"/>
      <c r="AS102" s="311"/>
      <c r="AT102" s="312"/>
      <c r="AU102" s="313"/>
      <c r="AV102" s="363"/>
    </row>
    <row r="103" spans="1:48" hidden="1">
      <c r="A103" s="314"/>
      <c r="B103" s="315"/>
      <c r="C103" s="316"/>
      <c r="D103" s="316"/>
      <c r="E103" s="317"/>
      <c r="F103" s="318"/>
      <c r="G103" s="319"/>
      <c r="H103" s="319"/>
      <c r="I103" s="319"/>
      <c r="J103" s="319"/>
      <c r="K103" s="319"/>
      <c r="L103" s="319"/>
      <c r="M103" s="319"/>
      <c r="N103" s="319"/>
      <c r="O103" s="319"/>
      <c r="P103" s="319"/>
      <c r="Q103" s="319"/>
      <c r="R103" s="320"/>
      <c r="S103" s="321"/>
      <c r="T103" s="365"/>
      <c r="U103" s="323"/>
      <c r="V103" s="324"/>
      <c r="W103" s="324"/>
      <c r="X103" s="324"/>
      <c r="Y103" s="324"/>
      <c r="Z103" s="324"/>
      <c r="AA103" s="324"/>
      <c r="AB103" s="324"/>
      <c r="AC103" s="324"/>
      <c r="AD103" s="324"/>
      <c r="AE103" s="324"/>
      <c r="AF103" s="324"/>
      <c r="AG103" s="325"/>
      <c r="AH103" s="326"/>
      <c r="AI103" s="327"/>
      <c r="AJ103" s="327"/>
      <c r="AK103" s="327"/>
      <c r="AL103" s="327"/>
      <c r="AM103" s="327"/>
      <c r="AN103" s="327"/>
      <c r="AO103" s="327"/>
      <c r="AP103" s="327"/>
      <c r="AQ103" s="327"/>
      <c r="AR103" s="327"/>
      <c r="AS103" s="327"/>
      <c r="AT103" s="328"/>
      <c r="AU103" s="329"/>
      <c r="AV103" s="363"/>
    </row>
    <row r="104" spans="1:48" hidden="1">
      <c r="A104" s="298"/>
      <c r="B104" s="299"/>
      <c r="C104" s="300"/>
      <c r="D104" s="300"/>
      <c r="E104" s="301"/>
      <c r="F104" s="302"/>
      <c r="G104" s="303"/>
      <c r="H104" s="303"/>
      <c r="I104" s="303"/>
      <c r="J104" s="303"/>
      <c r="K104" s="303"/>
      <c r="L104" s="303"/>
      <c r="M104" s="303"/>
      <c r="N104" s="303"/>
      <c r="O104" s="303"/>
      <c r="P104" s="303"/>
      <c r="Q104" s="303"/>
      <c r="R104" s="304"/>
      <c r="S104" s="305"/>
      <c r="T104" s="364"/>
      <c r="U104" s="307"/>
      <c r="V104" s="308"/>
      <c r="W104" s="308"/>
      <c r="X104" s="308"/>
      <c r="Y104" s="308"/>
      <c r="Z104" s="308"/>
      <c r="AA104" s="308"/>
      <c r="AB104" s="308"/>
      <c r="AC104" s="308"/>
      <c r="AD104" s="308"/>
      <c r="AE104" s="308"/>
      <c r="AF104" s="308"/>
      <c r="AG104" s="309"/>
      <c r="AH104" s="310"/>
      <c r="AI104" s="311"/>
      <c r="AJ104" s="311"/>
      <c r="AK104" s="311"/>
      <c r="AL104" s="311"/>
      <c r="AM104" s="311"/>
      <c r="AN104" s="311"/>
      <c r="AO104" s="311"/>
      <c r="AP104" s="311"/>
      <c r="AQ104" s="311"/>
      <c r="AR104" s="311"/>
      <c r="AS104" s="311"/>
      <c r="AT104" s="312"/>
      <c r="AU104" s="313"/>
      <c r="AV104" s="363"/>
    </row>
    <row r="105" spans="1:48" hidden="1">
      <c r="A105" s="298"/>
      <c r="B105" s="299"/>
      <c r="C105" s="300"/>
      <c r="D105" s="300"/>
      <c r="E105" s="301"/>
      <c r="F105" s="302"/>
      <c r="G105" s="303"/>
      <c r="H105" s="303"/>
      <c r="I105" s="303"/>
      <c r="J105" s="303"/>
      <c r="K105" s="303"/>
      <c r="L105" s="303"/>
      <c r="M105" s="303"/>
      <c r="N105" s="303"/>
      <c r="O105" s="303"/>
      <c r="P105" s="303"/>
      <c r="Q105" s="303"/>
      <c r="R105" s="304"/>
      <c r="S105" s="305"/>
      <c r="T105" s="364"/>
      <c r="U105" s="307"/>
      <c r="V105" s="308"/>
      <c r="W105" s="308"/>
      <c r="X105" s="308"/>
      <c r="Y105" s="308"/>
      <c r="Z105" s="308"/>
      <c r="AA105" s="308"/>
      <c r="AB105" s="308"/>
      <c r="AC105" s="308"/>
      <c r="AD105" s="308"/>
      <c r="AE105" s="308"/>
      <c r="AF105" s="308"/>
      <c r="AG105" s="309"/>
      <c r="AH105" s="310"/>
      <c r="AI105" s="311"/>
      <c r="AJ105" s="311"/>
      <c r="AK105" s="311"/>
      <c r="AL105" s="311"/>
      <c r="AM105" s="311"/>
      <c r="AN105" s="311"/>
      <c r="AO105" s="311"/>
      <c r="AP105" s="311"/>
      <c r="AQ105" s="311"/>
      <c r="AR105" s="311"/>
      <c r="AS105" s="311"/>
      <c r="AT105" s="312"/>
      <c r="AU105" s="313"/>
      <c r="AV105" s="363"/>
    </row>
    <row r="106" spans="1:48" hidden="1">
      <c r="A106" s="298"/>
      <c r="B106" s="299"/>
      <c r="C106" s="300"/>
      <c r="D106" s="300"/>
      <c r="E106" s="301"/>
      <c r="F106" s="302"/>
      <c r="G106" s="303"/>
      <c r="H106" s="303"/>
      <c r="I106" s="303"/>
      <c r="J106" s="303"/>
      <c r="K106" s="303"/>
      <c r="L106" s="303"/>
      <c r="M106" s="303"/>
      <c r="N106" s="303"/>
      <c r="O106" s="303"/>
      <c r="P106" s="303"/>
      <c r="Q106" s="303"/>
      <c r="R106" s="304"/>
      <c r="S106" s="305"/>
      <c r="T106" s="364"/>
      <c r="U106" s="307"/>
      <c r="V106" s="308"/>
      <c r="W106" s="308"/>
      <c r="X106" s="308"/>
      <c r="Y106" s="308"/>
      <c r="Z106" s="308"/>
      <c r="AA106" s="308"/>
      <c r="AB106" s="308"/>
      <c r="AC106" s="308"/>
      <c r="AD106" s="308"/>
      <c r="AE106" s="308"/>
      <c r="AF106" s="308"/>
      <c r="AG106" s="309"/>
      <c r="AH106" s="310"/>
      <c r="AI106" s="311"/>
      <c r="AJ106" s="311"/>
      <c r="AK106" s="311"/>
      <c r="AL106" s="311"/>
      <c r="AM106" s="311"/>
      <c r="AN106" s="311"/>
      <c r="AO106" s="311"/>
      <c r="AP106" s="311"/>
      <c r="AQ106" s="311"/>
      <c r="AR106" s="311"/>
      <c r="AS106" s="311"/>
      <c r="AT106" s="312"/>
      <c r="AU106" s="313"/>
      <c r="AV106" s="363"/>
    </row>
    <row r="107" spans="1:48" hidden="1">
      <c r="A107" s="298"/>
      <c r="B107" s="299"/>
      <c r="C107" s="300"/>
      <c r="D107" s="300"/>
      <c r="E107" s="301"/>
      <c r="F107" s="302"/>
      <c r="G107" s="303"/>
      <c r="H107" s="303"/>
      <c r="I107" s="303"/>
      <c r="J107" s="303"/>
      <c r="K107" s="303"/>
      <c r="L107" s="303"/>
      <c r="M107" s="303"/>
      <c r="N107" s="303"/>
      <c r="O107" s="303"/>
      <c r="P107" s="303"/>
      <c r="Q107" s="303"/>
      <c r="R107" s="304"/>
      <c r="S107" s="305"/>
      <c r="T107" s="364"/>
      <c r="U107" s="307"/>
      <c r="V107" s="308"/>
      <c r="W107" s="308"/>
      <c r="X107" s="308"/>
      <c r="Y107" s="308"/>
      <c r="Z107" s="308"/>
      <c r="AA107" s="308"/>
      <c r="AB107" s="308"/>
      <c r="AC107" s="308"/>
      <c r="AD107" s="308"/>
      <c r="AE107" s="308"/>
      <c r="AF107" s="308"/>
      <c r="AG107" s="309"/>
      <c r="AH107" s="310"/>
      <c r="AI107" s="311"/>
      <c r="AJ107" s="311"/>
      <c r="AK107" s="311"/>
      <c r="AL107" s="311"/>
      <c r="AM107" s="311"/>
      <c r="AN107" s="311"/>
      <c r="AO107" s="311"/>
      <c r="AP107" s="311"/>
      <c r="AQ107" s="311"/>
      <c r="AR107" s="311"/>
      <c r="AS107" s="311"/>
      <c r="AT107" s="312"/>
      <c r="AU107" s="313"/>
      <c r="AV107" s="363"/>
    </row>
    <row r="108" spans="1:48" hidden="1">
      <c r="A108" s="298"/>
      <c r="B108" s="299"/>
      <c r="C108" s="300"/>
      <c r="D108" s="300"/>
      <c r="E108" s="301"/>
      <c r="F108" s="302"/>
      <c r="G108" s="303"/>
      <c r="H108" s="303"/>
      <c r="I108" s="303"/>
      <c r="J108" s="303"/>
      <c r="K108" s="303"/>
      <c r="L108" s="303"/>
      <c r="M108" s="303"/>
      <c r="N108" s="303"/>
      <c r="O108" s="303"/>
      <c r="P108" s="303"/>
      <c r="Q108" s="303"/>
      <c r="R108" s="304"/>
      <c r="S108" s="305"/>
      <c r="T108" s="364"/>
      <c r="U108" s="307"/>
      <c r="V108" s="308"/>
      <c r="W108" s="308"/>
      <c r="X108" s="308"/>
      <c r="Y108" s="308"/>
      <c r="Z108" s="308"/>
      <c r="AA108" s="308"/>
      <c r="AB108" s="308"/>
      <c r="AC108" s="308"/>
      <c r="AD108" s="308"/>
      <c r="AE108" s="308"/>
      <c r="AF108" s="308"/>
      <c r="AG108" s="309"/>
      <c r="AH108" s="310"/>
      <c r="AI108" s="311"/>
      <c r="AJ108" s="311"/>
      <c r="AK108" s="311"/>
      <c r="AL108" s="311"/>
      <c r="AM108" s="311"/>
      <c r="AN108" s="311"/>
      <c r="AO108" s="311"/>
      <c r="AP108" s="311"/>
      <c r="AQ108" s="311"/>
      <c r="AR108" s="311"/>
      <c r="AS108" s="311"/>
      <c r="AT108" s="312"/>
      <c r="AU108" s="313"/>
      <c r="AV108" s="363"/>
    </row>
    <row r="109" spans="1:48" hidden="1">
      <c r="A109" s="298"/>
      <c r="B109" s="299"/>
      <c r="C109" s="300"/>
      <c r="D109" s="300"/>
      <c r="E109" s="301"/>
      <c r="F109" s="302"/>
      <c r="G109" s="303"/>
      <c r="H109" s="303"/>
      <c r="I109" s="303"/>
      <c r="J109" s="303"/>
      <c r="K109" s="303"/>
      <c r="L109" s="303"/>
      <c r="M109" s="303"/>
      <c r="N109" s="303"/>
      <c r="O109" s="303"/>
      <c r="P109" s="303"/>
      <c r="Q109" s="303"/>
      <c r="R109" s="304"/>
      <c r="S109" s="305"/>
      <c r="T109" s="364"/>
      <c r="U109" s="307"/>
      <c r="V109" s="308"/>
      <c r="W109" s="308"/>
      <c r="X109" s="308"/>
      <c r="Y109" s="308"/>
      <c r="Z109" s="308"/>
      <c r="AA109" s="308"/>
      <c r="AB109" s="308"/>
      <c r="AC109" s="308"/>
      <c r="AD109" s="308"/>
      <c r="AE109" s="308"/>
      <c r="AF109" s="308"/>
      <c r="AG109" s="309"/>
      <c r="AH109" s="310"/>
      <c r="AI109" s="311"/>
      <c r="AJ109" s="311"/>
      <c r="AK109" s="311"/>
      <c r="AL109" s="311"/>
      <c r="AM109" s="311"/>
      <c r="AN109" s="311"/>
      <c r="AO109" s="311"/>
      <c r="AP109" s="311"/>
      <c r="AQ109" s="311"/>
      <c r="AR109" s="311"/>
      <c r="AS109" s="311"/>
      <c r="AT109" s="312"/>
      <c r="AU109" s="313"/>
      <c r="AV109" s="363"/>
    </row>
    <row r="110" spans="1:48" hidden="1">
      <c r="A110" s="298"/>
      <c r="B110" s="299"/>
      <c r="C110" s="300"/>
      <c r="D110" s="300"/>
      <c r="E110" s="301"/>
      <c r="F110" s="302"/>
      <c r="G110" s="303"/>
      <c r="H110" s="303"/>
      <c r="I110" s="303"/>
      <c r="J110" s="303"/>
      <c r="K110" s="303"/>
      <c r="L110" s="303"/>
      <c r="M110" s="303"/>
      <c r="N110" s="303"/>
      <c r="O110" s="303"/>
      <c r="P110" s="303"/>
      <c r="Q110" s="303"/>
      <c r="R110" s="304"/>
      <c r="S110" s="305"/>
      <c r="T110" s="364"/>
      <c r="U110" s="307"/>
      <c r="V110" s="308"/>
      <c r="W110" s="308"/>
      <c r="X110" s="308"/>
      <c r="Y110" s="308"/>
      <c r="Z110" s="308"/>
      <c r="AA110" s="308"/>
      <c r="AB110" s="308"/>
      <c r="AC110" s="308"/>
      <c r="AD110" s="308"/>
      <c r="AE110" s="308"/>
      <c r="AF110" s="308"/>
      <c r="AG110" s="309"/>
      <c r="AH110" s="310"/>
      <c r="AI110" s="311"/>
      <c r="AJ110" s="311"/>
      <c r="AK110" s="311"/>
      <c r="AL110" s="311"/>
      <c r="AM110" s="311"/>
      <c r="AN110" s="311"/>
      <c r="AO110" s="311"/>
      <c r="AP110" s="311"/>
      <c r="AQ110" s="311"/>
      <c r="AR110" s="311"/>
      <c r="AS110" s="311"/>
      <c r="AT110" s="312"/>
      <c r="AU110" s="313"/>
      <c r="AV110" s="363"/>
    </row>
    <row r="111" spans="1:48" hidden="1">
      <c r="A111" s="298"/>
      <c r="B111" s="299"/>
      <c r="C111" s="300"/>
      <c r="D111" s="300"/>
      <c r="E111" s="301"/>
      <c r="F111" s="302"/>
      <c r="G111" s="303"/>
      <c r="H111" s="303"/>
      <c r="I111" s="303"/>
      <c r="J111" s="303"/>
      <c r="K111" s="303"/>
      <c r="L111" s="303"/>
      <c r="M111" s="303"/>
      <c r="N111" s="303"/>
      <c r="O111" s="303"/>
      <c r="P111" s="303"/>
      <c r="Q111" s="303"/>
      <c r="R111" s="304"/>
      <c r="S111" s="305"/>
      <c r="T111" s="364"/>
      <c r="U111" s="307"/>
      <c r="V111" s="308"/>
      <c r="W111" s="308"/>
      <c r="X111" s="308"/>
      <c r="Y111" s="308"/>
      <c r="Z111" s="308"/>
      <c r="AA111" s="308"/>
      <c r="AB111" s="308"/>
      <c r="AC111" s="308"/>
      <c r="AD111" s="308"/>
      <c r="AE111" s="308"/>
      <c r="AF111" s="308"/>
      <c r="AG111" s="309"/>
      <c r="AH111" s="310"/>
      <c r="AI111" s="311"/>
      <c r="AJ111" s="311"/>
      <c r="AK111" s="311"/>
      <c r="AL111" s="311"/>
      <c r="AM111" s="311"/>
      <c r="AN111" s="311"/>
      <c r="AO111" s="311"/>
      <c r="AP111" s="311"/>
      <c r="AQ111" s="311"/>
      <c r="AR111" s="311"/>
      <c r="AS111" s="311"/>
      <c r="AT111" s="312"/>
      <c r="AU111" s="313"/>
      <c r="AV111" s="363"/>
    </row>
    <row r="112" spans="1:48" hidden="1">
      <c r="A112" s="298"/>
      <c r="B112" s="299"/>
      <c r="C112" s="300"/>
      <c r="D112" s="300"/>
      <c r="E112" s="301"/>
      <c r="F112" s="302"/>
      <c r="G112" s="303"/>
      <c r="H112" s="303"/>
      <c r="I112" s="303"/>
      <c r="J112" s="303"/>
      <c r="K112" s="303"/>
      <c r="L112" s="303"/>
      <c r="M112" s="303"/>
      <c r="N112" s="303"/>
      <c r="O112" s="303"/>
      <c r="P112" s="303"/>
      <c r="Q112" s="303"/>
      <c r="R112" s="304"/>
      <c r="S112" s="305"/>
      <c r="T112" s="364"/>
      <c r="U112" s="307"/>
      <c r="V112" s="308"/>
      <c r="W112" s="308"/>
      <c r="X112" s="308"/>
      <c r="Y112" s="308"/>
      <c r="Z112" s="308"/>
      <c r="AA112" s="308"/>
      <c r="AB112" s="308"/>
      <c r="AC112" s="308"/>
      <c r="AD112" s="308"/>
      <c r="AE112" s="308"/>
      <c r="AF112" s="308"/>
      <c r="AG112" s="309"/>
      <c r="AH112" s="310"/>
      <c r="AI112" s="311"/>
      <c r="AJ112" s="311"/>
      <c r="AK112" s="311"/>
      <c r="AL112" s="311"/>
      <c r="AM112" s="311"/>
      <c r="AN112" s="311"/>
      <c r="AO112" s="311"/>
      <c r="AP112" s="311"/>
      <c r="AQ112" s="311"/>
      <c r="AR112" s="311"/>
      <c r="AS112" s="311"/>
      <c r="AT112" s="312"/>
      <c r="AU112" s="313"/>
      <c r="AV112" s="363"/>
    </row>
    <row r="113" spans="1:48" hidden="1">
      <c r="A113" s="314"/>
      <c r="B113" s="315"/>
      <c r="C113" s="316"/>
      <c r="D113" s="316"/>
      <c r="E113" s="317"/>
      <c r="F113" s="318"/>
      <c r="G113" s="319"/>
      <c r="H113" s="319"/>
      <c r="I113" s="319"/>
      <c r="J113" s="319"/>
      <c r="K113" s="319"/>
      <c r="L113" s="319"/>
      <c r="M113" s="319"/>
      <c r="N113" s="319"/>
      <c r="O113" s="319"/>
      <c r="P113" s="319"/>
      <c r="Q113" s="319"/>
      <c r="R113" s="320"/>
      <c r="S113" s="321"/>
      <c r="T113" s="365"/>
      <c r="U113" s="323"/>
      <c r="V113" s="324"/>
      <c r="W113" s="324"/>
      <c r="X113" s="324"/>
      <c r="Y113" s="324"/>
      <c r="Z113" s="324"/>
      <c r="AA113" s="324"/>
      <c r="AB113" s="324"/>
      <c r="AC113" s="324"/>
      <c r="AD113" s="324"/>
      <c r="AE113" s="324"/>
      <c r="AF113" s="324"/>
      <c r="AG113" s="325"/>
      <c r="AH113" s="326"/>
      <c r="AI113" s="327"/>
      <c r="AJ113" s="327"/>
      <c r="AK113" s="327"/>
      <c r="AL113" s="327"/>
      <c r="AM113" s="327"/>
      <c r="AN113" s="327"/>
      <c r="AO113" s="327"/>
      <c r="AP113" s="327"/>
      <c r="AQ113" s="327"/>
      <c r="AR113" s="327"/>
      <c r="AS113" s="327"/>
      <c r="AT113" s="328"/>
      <c r="AU113" s="329"/>
      <c r="AV113" s="363"/>
    </row>
    <row r="114" spans="1:48" hidden="1">
      <c r="A114" s="298"/>
      <c r="B114" s="299"/>
      <c r="C114" s="300"/>
      <c r="D114" s="300"/>
      <c r="E114" s="301"/>
      <c r="F114" s="302"/>
      <c r="G114" s="303"/>
      <c r="H114" s="303"/>
      <c r="I114" s="303"/>
      <c r="J114" s="303"/>
      <c r="K114" s="303"/>
      <c r="L114" s="303"/>
      <c r="M114" s="303"/>
      <c r="N114" s="303"/>
      <c r="O114" s="303"/>
      <c r="P114" s="303"/>
      <c r="Q114" s="303"/>
      <c r="R114" s="304"/>
      <c r="S114" s="305"/>
      <c r="T114" s="364"/>
      <c r="U114" s="307"/>
      <c r="V114" s="308"/>
      <c r="W114" s="308"/>
      <c r="X114" s="308"/>
      <c r="Y114" s="308"/>
      <c r="Z114" s="308"/>
      <c r="AA114" s="308"/>
      <c r="AB114" s="308"/>
      <c r="AC114" s="308"/>
      <c r="AD114" s="308"/>
      <c r="AE114" s="308"/>
      <c r="AF114" s="308"/>
      <c r="AG114" s="309"/>
      <c r="AH114" s="310"/>
      <c r="AI114" s="311"/>
      <c r="AJ114" s="311"/>
      <c r="AK114" s="311"/>
      <c r="AL114" s="311"/>
      <c r="AM114" s="311"/>
      <c r="AN114" s="311"/>
      <c r="AO114" s="311"/>
      <c r="AP114" s="311"/>
      <c r="AQ114" s="311"/>
      <c r="AR114" s="311"/>
      <c r="AS114" s="311"/>
      <c r="AT114" s="312"/>
      <c r="AU114" s="313"/>
      <c r="AV114" s="363"/>
    </row>
    <row r="115" spans="1:48" hidden="1">
      <c r="A115" s="298"/>
      <c r="B115" s="299"/>
      <c r="C115" s="300"/>
      <c r="D115" s="300"/>
      <c r="E115" s="301"/>
      <c r="F115" s="302"/>
      <c r="G115" s="303"/>
      <c r="H115" s="303"/>
      <c r="I115" s="303"/>
      <c r="J115" s="303"/>
      <c r="K115" s="303"/>
      <c r="L115" s="303"/>
      <c r="M115" s="303"/>
      <c r="N115" s="303"/>
      <c r="O115" s="303"/>
      <c r="P115" s="303"/>
      <c r="Q115" s="303"/>
      <c r="R115" s="304"/>
      <c r="S115" s="305"/>
      <c r="T115" s="364"/>
      <c r="U115" s="307"/>
      <c r="V115" s="308"/>
      <c r="W115" s="308"/>
      <c r="X115" s="308"/>
      <c r="Y115" s="308"/>
      <c r="Z115" s="308"/>
      <c r="AA115" s="308"/>
      <c r="AB115" s="308"/>
      <c r="AC115" s="308"/>
      <c r="AD115" s="308"/>
      <c r="AE115" s="308"/>
      <c r="AF115" s="308"/>
      <c r="AG115" s="309"/>
      <c r="AH115" s="310"/>
      <c r="AI115" s="311"/>
      <c r="AJ115" s="311"/>
      <c r="AK115" s="311"/>
      <c r="AL115" s="311"/>
      <c r="AM115" s="311"/>
      <c r="AN115" s="311"/>
      <c r="AO115" s="311"/>
      <c r="AP115" s="311"/>
      <c r="AQ115" s="311"/>
      <c r="AR115" s="311"/>
      <c r="AS115" s="311"/>
      <c r="AT115" s="312"/>
      <c r="AU115" s="313"/>
      <c r="AV115" s="363"/>
    </row>
    <row r="116" spans="1:48" hidden="1">
      <c r="A116" s="298"/>
      <c r="B116" s="299"/>
      <c r="C116" s="300"/>
      <c r="D116" s="300"/>
      <c r="E116" s="301"/>
      <c r="F116" s="302"/>
      <c r="G116" s="303"/>
      <c r="H116" s="303"/>
      <c r="I116" s="303"/>
      <c r="J116" s="303"/>
      <c r="K116" s="303"/>
      <c r="L116" s="303"/>
      <c r="M116" s="303"/>
      <c r="N116" s="303"/>
      <c r="O116" s="303"/>
      <c r="P116" s="303"/>
      <c r="Q116" s="303"/>
      <c r="R116" s="304"/>
      <c r="S116" s="305"/>
      <c r="T116" s="364"/>
      <c r="U116" s="307"/>
      <c r="V116" s="308"/>
      <c r="W116" s="308"/>
      <c r="X116" s="308"/>
      <c r="Y116" s="308"/>
      <c r="Z116" s="308"/>
      <c r="AA116" s="308"/>
      <c r="AB116" s="308"/>
      <c r="AC116" s="308"/>
      <c r="AD116" s="308"/>
      <c r="AE116" s="308"/>
      <c r="AF116" s="308"/>
      <c r="AG116" s="309"/>
      <c r="AH116" s="310"/>
      <c r="AI116" s="311"/>
      <c r="AJ116" s="311"/>
      <c r="AK116" s="311"/>
      <c r="AL116" s="311"/>
      <c r="AM116" s="311"/>
      <c r="AN116" s="311"/>
      <c r="AO116" s="311"/>
      <c r="AP116" s="311"/>
      <c r="AQ116" s="311"/>
      <c r="AR116" s="311"/>
      <c r="AS116" s="311"/>
      <c r="AT116" s="312"/>
      <c r="AU116" s="313"/>
      <c r="AV116" s="363"/>
    </row>
    <row r="117" spans="1:48" hidden="1">
      <c r="A117" s="298"/>
      <c r="B117" s="299"/>
      <c r="C117" s="300"/>
      <c r="D117" s="300"/>
      <c r="E117" s="301"/>
      <c r="F117" s="302"/>
      <c r="G117" s="303"/>
      <c r="H117" s="303"/>
      <c r="I117" s="303"/>
      <c r="J117" s="303"/>
      <c r="K117" s="303"/>
      <c r="L117" s="303"/>
      <c r="M117" s="303"/>
      <c r="N117" s="303"/>
      <c r="O117" s="303"/>
      <c r="P117" s="303"/>
      <c r="Q117" s="303"/>
      <c r="R117" s="304"/>
      <c r="S117" s="305"/>
      <c r="T117" s="306"/>
      <c r="U117" s="307"/>
      <c r="V117" s="308"/>
      <c r="W117" s="308"/>
      <c r="X117" s="308"/>
      <c r="Y117" s="308"/>
      <c r="Z117" s="308"/>
      <c r="AA117" s="308"/>
      <c r="AB117" s="308"/>
      <c r="AC117" s="308"/>
      <c r="AD117" s="308"/>
      <c r="AE117" s="308"/>
      <c r="AF117" s="308"/>
      <c r="AG117" s="309"/>
      <c r="AH117" s="310"/>
      <c r="AI117" s="311"/>
      <c r="AJ117" s="311"/>
      <c r="AK117" s="311"/>
      <c r="AL117" s="311"/>
      <c r="AM117" s="311"/>
      <c r="AN117" s="311"/>
      <c r="AO117" s="311"/>
      <c r="AP117" s="311"/>
      <c r="AQ117" s="311"/>
      <c r="AR117" s="311"/>
      <c r="AS117" s="311"/>
      <c r="AT117" s="312"/>
      <c r="AU117" s="313"/>
    </row>
    <row r="118" spans="1:48" hidden="1">
      <c r="A118" s="298"/>
      <c r="B118" s="299"/>
      <c r="C118" s="300"/>
      <c r="D118" s="300"/>
      <c r="E118" s="301"/>
      <c r="F118" s="302"/>
      <c r="G118" s="303"/>
      <c r="H118" s="303"/>
      <c r="I118" s="303"/>
      <c r="J118" s="303"/>
      <c r="K118" s="303"/>
      <c r="L118" s="303"/>
      <c r="M118" s="303"/>
      <c r="N118" s="303"/>
      <c r="O118" s="303"/>
      <c r="P118" s="303"/>
      <c r="Q118" s="303"/>
      <c r="R118" s="304"/>
      <c r="S118" s="305"/>
      <c r="T118" s="306"/>
      <c r="U118" s="307"/>
      <c r="V118" s="308"/>
      <c r="W118" s="308"/>
      <c r="X118" s="308"/>
      <c r="Y118" s="308"/>
      <c r="Z118" s="308"/>
      <c r="AA118" s="308"/>
      <c r="AB118" s="308"/>
      <c r="AC118" s="308"/>
      <c r="AD118" s="308"/>
      <c r="AE118" s="308"/>
      <c r="AF118" s="308"/>
      <c r="AG118" s="309"/>
      <c r="AH118" s="310"/>
      <c r="AI118" s="311"/>
      <c r="AJ118" s="311"/>
      <c r="AK118" s="311"/>
      <c r="AL118" s="311"/>
      <c r="AM118" s="311"/>
      <c r="AN118" s="311"/>
      <c r="AO118" s="311"/>
      <c r="AP118" s="311"/>
      <c r="AQ118" s="311"/>
      <c r="AR118" s="311"/>
      <c r="AS118" s="311"/>
      <c r="AT118" s="312"/>
      <c r="AU118" s="313"/>
    </row>
    <row r="119" spans="1:48" hidden="1">
      <c r="A119" s="298"/>
      <c r="B119" s="299"/>
      <c r="C119" s="300"/>
      <c r="D119" s="300"/>
      <c r="E119" s="301"/>
      <c r="F119" s="302"/>
      <c r="G119" s="303"/>
      <c r="H119" s="303"/>
      <c r="I119" s="303"/>
      <c r="J119" s="303"/>
      <c r="K119" s="303"/>
      <c r="L119" s="303"/>
      <c r="M119" s="303"/>
      <c r="N119" s="303"/>
      <c r="O119" s="303"/>
      <c r="P119" s="303"/>
      <c r="Q119" s="303"/>
      <c r="R119" s="304"/>
      <c r="S119" s="305"/>
      <c r="T119" s="306"/>
      <c r="U119" s="307"/>
      <c r="V119" s="308"/>
      <c r="W119" s="308"/>
      <c r="X119" s="308"/>
      <c r="Y119" s="308"/>
      <c r="Z119" s="308"/>
      <c r="AA119" s="308"/>
      <c r="AB119" s="308"/>
      <c r="AC119" s="308"/>
      <c r="AD119" s="308"/>
      <c r="AE119" s="308"/>
      <c r="AF119" s="308"/>
      <c r="AG119" s="309"/>
      <c r="AH119" s="310"/>
      <c r="AI119" s="311"/>
      <c r="AJ119" s="311"/>
      <c r="AK119" s="311"/>
      <c r="AL119" s="311"/>
      <c r="AM119" s="311"/>
      <c r="AN119" s="311"/>
      <c r="AO119" s="311"/>
      <c r="AP119" s="311"/>
      <c r="AQ119" s="311"/>
      <c r="AR119" s="311"/>
      <c r="AS119" s="311"/>
      <c r="AT119" s="312"/>
      <c r="AU119" s="313"/>
    </row>
    <row r="120" spans="1:48" hidden="1">
      <c r="A120" s="298"/>
      <c r="B120" s="299"/>
      <c r="C120" s="300"/>
      <c r="D120" s="300"/>
      <c r="E120" s="301"/>
      <c r="F120" s="302"/>
      <c r="G120" s="303"/>
      <c r="H120" s="303"/>
      <c r="I120" s="303"/>
      <c r="J120" s="303"/>
      <c r="K120" s="303"/>
      <c r="L120" s="303"/>
      <c r="M120" s="303"/>
      <c r="N120" s="303"/>
      <c r="O120" s="303"/>
      <c r="P120" s="303"/>
      <c r="Q120" s="303"/>
      <c r="R120" s="304"/>
      <c r="S120" s="305"/>
      <c r="T120" s="306"/>
      <c r="U120" s="307"/>
      <c r="V120" s="308"/>
      <c r="W120" s="308"/>
      <c r="X120" s="308"/>
      <c r="Y120" s="308"/>
      <c r="Z120" s="308"/>
      <c r="AA120" s="308"/>
      <c r="AB120" s="308"/>
      <c r="AC120" s="308"/>
      <c r="AD120" s="308"/>
      <c r="AE120" s="308"/>
      <c r="AF120" s="308"/>
      <c r="AG120" s="309"/>
      <c r="AH120" s="310"/>
      <c r="AI120" s="311"/>
      <c r="AJ120" s="311"/>
      <c r="AK120" s="311"/>
      <c r="AL120" s="311"/>
      <c r="AM120" s="311"/>
      <c r="AN120" s="311"/>
      <c r="AO120" s="311"/>
      <c r="AP120" s="311"/>
      <c r="AQ120" s="311"/>
      <c r="AR120" s="311"/>
      <c r="AS120" s="311"/>
      <c r="AT120" s="312"/>
      <c r="AU120" s="313"/>
    </row>
    <row r="121" spans="1:48" hidden="1">
      <c r="A121" s="298"/>
      <c r="B121" s="299"/>
      <c r="C121" s="300"/>
      <c r="D121" s="300"/>
      <c r="E121" s="301"/>
      <c r="F121" s="302"/>
      <c r="G121" s="303"/>
      <c r="H121" s="303"/>
      <c r="I121" s="303"/>
      <c r="J121" s="303"/>
      <c r="K121" s="303"/>
      <c r="L121" s="303"/>
      <c r="M121" s="303"/>
      <c r="N121" s="303"/>
      <c r="O121" s="303"/>
      <c r="P121" s="303"/>
      <c r="Q121" s="303"/>
      <c r="R121" s="304"/>
      <c r="S121" s="305"/>
      <c r="T121" s="306"/>
      <c r="U121" s="307"/>
      <c r="V121" s="308"/>
      <c r="W121" s="308"/>
      <c r="X121" s="308"/>
      <c r="Y121" s="308"/>
      <c r="Z121" s="308"/>
      <c r="AA121" s="308"/>
      <c r="AB121" s="308"/>
      <c r="AC121" s="308"/>
      <c r="AD121" s="308"/>
      <c r="AE121" s="308"/>
      <c r="AF121" s="308"/>
      <c r="AG121" s="309"/>
      <c r="AH121" s="310"/>
      <c r="AI121" s="311"/>
      <c r="AJ121" s="311"/>
      <c r="AK121" s="311"/>
      <c r="AL121" s="311"/>
      <c r="AM121" s="311"/>
      <c r="AN121" s="311"/>
      <c r="AO121" s="311"/>
      <c r="AP121" s="311"/>
      <c r="AQ121" s="311"/>
      <c r="AR121" s="311"/>
      <c r="AS121" s="311"/>
      <c r="AT121" s="312"/>
      <c r="AU121" s="313"/>
    </row>
    <row r="122" spans="1:48" hidden="1">
      <c r="A122" s="298"/>
      <c r="B122" s="299"/>
      <c r="C122" s="300"/>
      <c r="D122" s="300"/>
      <c r="E122" s="301"/>
      <c r="F122" s="302"/>
      <c r="G122" s="303"/>
      <c r="H122" s="303"/>
      <c r="I122" s="303"/>
      <c r="J122" s="303"/>
      <c r="K122" s="303"/>
      <c r="L122" s="303"/>
      <c r="M122" s="303"/>
      <c r="N122" s="303"/>
      <c r="O122" s="303"/>
      <c r="P122" s="303"/>
      <c r="Q122" s="303"/>
      <c r="R122" s="304"/>
      <c r="S122" s="305"/>
      <c r="T122" s="306"/>
      <c r="U122" s="307"/>
      <c r="V122" s="308"/>
      <c r="W122" s="308"/>
      <c r="X122" s="308"/>
      <c r="Y122" s="308"/>
      <c r="Z122" s="308"/>
      <c r="AA122" s="308"/>
      <c r="AB122" s="308"/>
      <c r="AC122" s="308"/>
      <c r="AD122" s="308"/>
      <c r="AE122" s="308"/>
      <c r="AF122" s="308"/>
      <c r="AG122" s="309"/>
      <c r="AH122" s="310"/>
      <c r="AI122" s="311"/>
      <c r="AJ122" s="311"/>
      <c r="AK122" s="311"/>
      <c r="AL122" s="311"/>
      <c r="AM122" s="311"/>
      <c r="AN122" s="311"/>
      <c r="AO122" s="311"/>
      <c r="AP122" s="311"/>
      <c r="AQ122" s="311"/>
      <c r="AR122" s="311"/>
      <c r="AS122" s="311"/>
      <c r="AT122" s="312"/>
      <c r="AU122" s="313"/>
    </row>
    <row r="123" spans="1:48" hidden="1">
      <c r="A123" s="314"/>
      <c r="B123" s="315"/>
      <c r="C123" s="316"/>
      <c r="D123" s="316"/>
      <c r="E123" s="317"/>
      <c r="F123" s="318"/>
      <c r="G123" s="319"/>
      <c r="H123" s="319"/>
      <c r="I123" s="319"/>
      <c r="J123" s="319"/>
      <c r="K123" s="319"/>
      <c r="L123" s="319"/>
      <c r="M123" s="319"/>
      <c r="N123" s="319"/>
      <c r="O123" s="319"/>
      <c r="P123" s="319"/>
      <c r="Q123" s="319"/>
      <c r="R123" s="320"/>
      <c r="S123" s="321"/>
      <c r="T123" s="322"/>
      <c r="U123" s="323"/>
      <c r="V123" s="324"/>
      <c r="W123" s="324"/>
      <c r="X123" s="324"/>
      <c r="Y123" s="324"/>
      <c r="Z123" s="324"/>
      <c r="AA123" s="324"/>
      <c r="AB123" s="324"/>
      <c r="AC123" s="324"/>
      <c r="AD123" s="324"/>
      <c r="AE123" s="324"/>
      <c r="AF123" s="324"/>
      <c r="AG123" s="325"/>
      <c r="AH123" s="326"/>
      <c r="AI123" s="327"/>
      <c r="AJ123" s="327"/>
      <c r="AK123" s="327"/>
      <c r="AL123" s="327"/>
      <c r="AM123" s="327"/>
      <c r="AN123" s="327"/>
      <c r="AO123" s="327"/>
      <c r="AP123" s="327"/>
      <c r="AQ123" s="327"/>
      <c r="AR123" s="327"/>
      <c r="AS123" s="327"/>
      <c r="AT123" s="328"/>
      <c r="AU123" s="329"/>
    </row>
    <row r="124" spans="1:48" hidden="1">
      <c r="A124" s="298"/>
      <c r="B124" s="299"/>
      <c r="C124" s="300"/>
      <c r="D124" s="300"/>
      <c r="E124" s="301"/>
      <c r="F124" s="302"/>
      <c r="G124" s="303"/>
      <c r="H124" s="303"/>
      <c r="I124" s="303"/>
      <c r="J124" s="303"/>
      <c r="K124" s="303"/>
      <c r="L124" s="303"/>
      <c r="M124" s="303"/>
      <c r="N124" s="303"/>
      <c r="O124" s="303"/>
      <c r="P124" s="303"/>
      <c r="Q124" s="303"/>
      <c r="R124" s="304"/>
      <c r="S124" s="305"/>
      <c r="T124" s="330"/>
      <c r="U124" s="307"/>
      <c r="V124" s="308"/>
      <c r="W124" s="308"/>
      <c r="X124" s="308"/>
      <c r="Y124" s="308"/>
      <c r="Z124" s="308"/>
      <c r="AA124" s="308"/>
      <c r="AB124" s="308"/>
      <c r="AC124" s="308"/>
      <c r="AD124" s="308"/>
      <c r="AE124" s="308"/>
      <c r="AF124" s="308"/>
      <c r="AG124" s="309"/>
      <c r="AH124" s="310"/>
      <c r="AI124" s="311"/>
      <c r="AJ124" s="311"/>
      <c r="AK124" s="311"/>
      <c r="AL124" s="311"/>
      <c r="AM124" s="311"/>
      <c r="AN124" s="311"/>
      <c r="AO124" s="311"/>
      <c r="AP124" s="311"/>
      <c r="AQ124" s="311"/>
      <c r="AR124" s="311"/>
      <c r="AS124" s="311"/>
      <c r="AT124" s="312"/>
      <c r="AU124" s="313"/>
    </row>
    <row r="125" spans="1:48" hidden="1">
      <c r="A125" s="298"/>
      <c r="B125" s="299"/>
      <c r="C125" s="331"/>
      <c r="D125" s="331"/>
      <c r="E125" s="332"/>
      <c r="F125" s="302"/>
      <c r="G125" s="303"/>
      <c r="H125" s="303"/>
      <c r="I125" s="303"/>
      <c r="J125" s="303"/>
      <c r="K125" s="303"/>
      <c r="L125" s="303"/>
      <c r="M125" s="303"/>
      <c r="N125" s="303"/>
      <c r="O125" s="303"/>
      <c r="P125" s="303"/>
      <c r="Q125" s="303"/>
      <c r="R125" s="304"/>
      <c r="S125" s="305"/>
      <c r="T125" s="330"/>
      <c r="U125" s="307"/>
      <c r="V125" s="308"/>
      <c r="W125" s="308"/>
      <c r="X125" s="308"/>
      <c r="Y125" s="308"/>
      <c r="Z125" s="308"/>
      <c r="AA125" s="308"/>
      <c r="AB125" s="308"/>
      <c r="AC125" s="308"/>
      <c r="AD125" s="308"/>
      <c r="AE125" s="308"/>
      <c r="AF125" s="308"/>
      <c r="AG125" s="309"/>
      <c r="AH125" s="310"/>
      <c r="AI125" s="311"/>
      <c r="AJ125" s="311"/>
      <c r="AK125" s="311"/>
      <c r="AL125" s="311"/>
      <c r="AM125" s="311"/>
      <c r="AN125" s="311"/>
      <c r="AO125" s="311"/>
      <c r="AP125" s="311"/>
      <c r="AQ125" s="311"/>
      <c r="AR125" s="311"/>
      <c r="AS125" s="311"/>
      <c r="AT125" s="312"/>
      <c r="AU125" s="313"/>
    </row>
    <row r="126" spans="1:48" hidden="1">
      <c r="A126" s="298"/>
      <c r="B126" s="299"/>
      <c r="C126" s="331"/>
      <c r="D126" s="331"/>
      <c r="E126" s="332"/>
      <c r="F126" s="302"/>
      <c r="G126" s="303"/>
      <c r="H126" s="303"/>
      <c r="I126" s="303"/>
      <c r="J126" s="303"/>
      <c r="K126" s="303"/>
      <c r="L126" s="303"/>
      <c r="M126" s="303"/>
      <c r="N126" s="303"/>
      <c r="O126" s="303"/>
      <c r="P126" s="303"/>
      <c r="Q126" s="303"/>
      <c r="R126" s="304"/>
      <c r="S126" s="305"/>
      <c r="T126" s="330"/>
      <c r="U126" s="307"/>
      <c r="V126" s="308"/>
      <c r="W126" s="308"/>
      <c r="X126" s="308"/>
      <c r="Y126" s="308"/>
      <c r="Z126" s="308"/>
      <c r="AA126" s="308"/>
      <c r="AB126" s="308"/>
      <c r="AC126" s="308"/>
      <c r="AD126" s="308"/>
      <c r="AE126" s="308"/>
      <c r="AF126" s="308"/>
      <c r="AG126" s="309"/>
      <c r="AH126" s="310"/>
      <c r="AI126" s="311"/>
      <c r="AJ126" s="311"/>
      <c r="AK126" s="311"/>
      <c r="AL126" s="311"/>
      <c r="AM126" s="311"/>
      <c r="AN126" s="311"/>
      <c r="AO126" s="311"/>
      <c r="AP126" s="311"/>
      <c r="AQ126" s="311"/>
      <c r="AR126" s="311"/>
      <c r="AS126" s="311"/>
      <c r="AT126" s="312"/>
      <c r="AU126" s="313"/>
    </row>
    <row r="127" spans="1:48" hidden="1">
      <c r="A127" s="298"/>
      <c r="B127" s="299"/>
      <c r="C127" s="331"/>
      <c r="D127" s="331"/>
      <c r="E127" s="332"/>
      <c r="F127" s="302"/>
      <c r="G127" s="303"/>
      <c r="H127" s="303"/>
      <c r="I127" s="303"/>
      <c r="J127" s="303"/>
      <c r="K127" s="303"/>
      <c r="L127" s="303"/>
      <c r="M127" s="303"/>
      <c r="N127" s="303"/>
      <c r="O127" s="303"/>
      <c r="P127" s="303"/>
      <c r="Q127" s="303"/>
      <c r="R127" s="304"/>
      <c r="S127" s="305"/>
      <c r="T127" s="330"/>
      <c r="U127" s="307"/>
      <c r="V127" s="308"/>
      <c r="W127" s="308"/>
      <c r="X127" s="308"/>
      <c r="Y127" s="308"/>
      <c r="Z127" s="308"/>
      <c r="AA127" s="308"/>
      <c r="AB127" s="308"/>
      <c r="AC127" s="308"/>
      <c r="AD127" s="308"/>
      <c r="AE127" s="308"/>
      <c r="AF127" s="308"/>
      <c r="AG127" s="309"/>
      <c r="AH127" s="310"/>
      <c r="AI127" s="311"/>
      <c r="AJ127" s="311"/>
      <c r="AK127" s="311"/>
      <c r="AL127" s="311"/>
      <c r="AM127" s="311"/>
      <c r="AN127" s="311"/>
      <c r="AO127" s="311"/>
      <c r="AP127" s="311"/>
      <c r="AQ127" s="311"/>
      <c r="AR127" s="311"/>
      <c r="AS127" s="311"/>
      <c r="AT127" s="312"/>
      <c r="AU127" s="313"/>
    </row>
    <row r="128" spans="1:48" hidden="1">
      <c r="A128" s="298"/>
      <c r="B128" s="299"/>
      <c r="C128" s="331"/>
      <c r="D128" s="331"/>
      <c r="E128" s="332"/>
      <c r="F128" s="302"/>
      <c r="G128" s="303"/>
      <c r="H128" s="303"/>
      <c r="I128" s="303"/>
      <c r="J128" s="303"/>
      <c r="K128" s="303"/>
      <c r="L128" s="303"/>
      <c r="M128" s="303"/>
      <c r="N128" s="303"/>
      <c r="O128" s="303"/>
      <c r="P128" s="303"/>
      <c r="Q128" s="303"/>
      <c r="R128" s="304"/>
      <c r="S128" s="305"/>
      <c r="T128" s="330"/>
      <c r="U128" s="307"/>
      <c r="V128" s="308"/>
      <c r="W128" s="308"/>
      <c r="X128" s="308"/>
      <c r="Y128" s="308"/>
      <c r="Z128" s="308"/>
      <c r="AA128" s="308"/>
      <c r="AB128" s="308"/>
      <c r="AC128" s="308"/>
      <c r="AD128" s="308"/>
      <c r="AE128" s="308"/>
      <c r="AF128" s="308"/>
      <c r="AG128" s="309"/>
      <c r="AH128" s="310"/>
      <c r="AI128" s="311"/>
      <c r="AJ128" s="311"/>
      <c r="AK128" s="311"/>
      <c r="AL128" s="311"/>
      <c r="AM128" s="311"/>
      <c r="AN128" s="311"/>
      <c r="AO128" s="311"/>
      <c r="AP128" s="311"/>
      <c r="AQ128" s="311"/>
      <c r="AR128" s="311"/>
      <c r="AS128" s="311"/>
      <c r="AT128" s="312"/>
      <c r="AU128" s="313"/>
    </row>
    <row r="129" spans="1:47" hidden="1">
      <c r="A129" s="298"/>
      <c r="B129" s="299"/>
      <c r="C129" s="331"/>
      <c r="D129" s="331"/>
      <c r="E129" s="332"/>
      <c r="F129" s="302"/>
      <c r="G129" s="303"/>
      <c r="H129" s="303"/>
      <c r="I129" s="303"/>
      <c r="J129" s="303"/>
      <c r="K129" s="303"/>
      <c r="L129" s="303"/>
      <c r="M129" s="303"/>
      <c r="N129" s="303"/>
      <c r="O129" s="303"/>
      <c r="P129" s="303"/>
      <c r="Q129" s="303"/>
      <c r="R129" s="304"/>
      <c r="S129" s="305"/>
      <c r="T129" s="330"/>
      <c r="U129" s="307"/>
      <c r="V129" s="308"/>
      <c r="W129" s="308"/>
      <c r="X129" s="308"/>
      <c r="Y129" s="308"/>
      <c r="Z129" s="308"/>
      <c r="AA129" s="308"/>
      <c r="AB129" s="308"/>
      <c r="AC129" s="308"/>
      <c r="AD129" s="308"/>
      <c r="AE129" s="308"/>
      <c r="AF129" s="308"/>
      <c r="AG129" s="309"/>
      <c r="AH129" s="310"/>
      <c r="AI129" s="311"/>
      <c r="AJ129" s="311"/>
      <c r="AK129" s="311"/>
      <c r="AL129" s="311"/>
      <c r="AM129" s="311"/>
      <c r="AN129" s="311"/>
      <c r="AO129" s="311"/>
      <c r="AP129" s="311"/>
      <c r="AQ129" s="311"/>
      <c r="AR129" s="311"/>
      <c r="AS129" s="311"/>
      <c r="AT129" s="312"/>
      <c r="AU129" s="313"/>
    </row>
    <row r="130" spans="1:47" ht="12" hidden="1" thickBot="1">
      <c r="A130" s="333"/>
      <c r="B130" s="334"/>
      <c r="C130" s="335"/>
      <c r="D130" s="335"/>
      <c r="E130" s="336"/>
      <c r="F130" s="337"/>
      <c r="G130" s="338"/>
      <c r="H130" s="338"/>
      <c r="I130" s="338"/>
      <c r="J130" s="338"/>
      <c r="K130" s="338"/>
      <c r="L130" s="338"/>
      <c r="M130" s="338"/>
      <c r="N130" s="338"/>
      <c r="O130" s="338"/>
      <c r="P130" s="338"/>
      <c r="Q130" s="338"/>
      <c r="R130" s="339"/>
      <c r="S130" s="340"/>
      <c r="T130" s="341"/>
      <c r="U130" s="342"/>
      <c r="V130" s="343"/>
      <c r="W130" s="343"/>
      <c r="X130" s="343"/>
      <c r="Y130" s="343"/>
      <c r="Z130" s="343"/>
      <c r="AA130" s="343"/>
      <c r="AB130" s="343"/>
      <c r="AC130" s="343"/>
      <c r="AD130" s="343"/>
      <c r="AE130" s="343"/>
      <c r="AF130" s="343"/>
      <c r="AG130" s="344"/>
      <c r="AH130" s="345"/>
      <c r="AI130" s="346"/>
      <c r="AJ130" s="346"/>
      <c r="AK130" s="346"/>
      <c r="AL130" s="346"/>
      <c r="AM130" s="346"/>
      <c r="AN130" s="346"/>
      <c r="AO130" s="346"/>
      <c r="AP130" s="346"/>
      <c r="AQ130" s="346"/>
      <c r="AR130" s="346"/>
      <c r="AS130" s="346"/>
      <c r="AT130" s="347"/>
      <c r="AU130" s="348"/>
    </row>
    <row r="131" spans="1:47">
      <c r="A131" s="280"/>
      <c r="B131" s="280"/>
      <c r="F131" s="282"/>
      <c r="G131" s="282"/>
      <c r="H131" s="282"/>
      <c r="I131" s="282"/>
      <c r="J131" s="282"/>
      <c r="K131" s="282"/>
      <c r="L131" s="282"/>
      <c r="M131" s="282"/>
      <c r="N131" s="282"/>
      <c r="O131" s="282"/>
      <c r="P131" s="282"/>
      <c r="Q131" s="282"/>
      <c r="R131" s="282"/>
      <c r="S131" s="282"/>
      <c r="T131" s="282"/>
      <c r="U131" s="282"/>
      <c r="V131" s="282"/>
      <c r="W131" s="282"/>
      <c r="X131" s="282"/>
      <c r="Y131" s="282"/>
      <c r="Z131" s="282"/>
      <c r="AA131" s="282"/>
      <c r="AB131" s="282"/>
      <c r="AC131" s="282"/>
      <c r="AD131" s="282"/>
      <c r="AE131" s="282"/>
      <c r="AF131" s="282"/>
      <c r="AG131" s="282"/>
      <c r="AH131" s="282"/>
      <c r="AI131" s="282"/>
      <c r="AJ131" s="282"/>
      <c r="AK131" s="282"/>
      <c r="AL131" s="282"/>
      <c r="AM131" s="282"/>
      <c r="AN131" s="282"/>
      <c r="AO131" s="282"/>
      <c r="AP131" s="282"/>
      <c r="AQ131" s="282"/>
      <c r="AR131" s="282"/>
      <c r="AS131" s="282"/>
      <c r="AT131" s="282"/>
      <c r="AU131" s="282"/>
    </row>
    <row r="132" spans="1:47">
      <c r="A132" s="280"/>
      <c r="B132" s="280"/>
      <c r="E132" s="349" t="s">
        <v>534</v>
      </c>
      <c r="F132" s="350">
        <f t="shared" ref="F132:S132" si="1">SUM(F4:F130)</f>
        <v>6599.6</v>
      </c>
      <c r="G132" s="351">
        <f t="shared" si="1"/>
        <v>6145.4000000000005</v>
      </c>
      <c r="H132" s="351">
        <f t="shared" si="1"/>
        <v>6055.5999999999995</v>
      </c>
      <c r="I132" s="351">
        <f t="shared" si="1"/>
        <v>6018.9000000000015</v>
      </c>
      <c r="J132" s="351">
        <f t="shared" si="1"/>
        <v>6136.2000000000007</v>
      </c>
      <c r="K132" s="351">
        <f t="shared" si="1"/>
        <v>5925.9</v>
      </c>
      <c r="L132" s="351">
        <f t="shared" si="1"/>
        <v>7108.6000000000013</v>
      </c>
      <c r="M132" s="351">
        <f t="shared" si="1"/>
        <v>6347.4</v>
      </c>
      <c r="N132" s="351">
        <f t="shared" si="1"/>
        <v>6205.0000000000018</v>
      </c>
      <c r="O132" s="351">
        <f t="shared" si="1"/>
        <v>6723.9000000000005</v>
      </c>
      <c r="P132" s="351">
        <f t="shared" si="1"/>
        <v>6228</v>
      </c>
      <c r="Q132" s="352">
        <f t="shared" si="1"/>
        <v>6480.7</v>
      </c>
      <c r="R132" s="350">
        <f t="shared" si="1"/>
        <v>75975.199999999968</v>
      </c>
      <c r="S132" s="351">
        <f t="shared" si="1"/>
        <v>87278</v>
      </c>
      <c r="T132" s="352"/>
      <c r="U132" s="351">
        <f t="shared" ref="U132:AG132" si="2">SUM(U4:U130)</f>
        <v>754</v>
      </c>
      <c r="V132" s="351">
        <f t="shared" si="2"/>
        <v>701</v>
      </c>
      <c r="W132" s="351">
        <f t="shared" si="2"/>
        <v>723</v>
      </c>
      <c r="X132" s="351">
        <f t="shared" si="2"/>
        <v>733</v>
      </c>
      <c r="Y132" s="351">
        <f t="shared" si="2"/>
        <v>750</v>
      </c>
      <c r="Z132" s="351">
        <f t="shared" si="2"/>
        <v>768</v>
      </c>
      <c r="AA132" s="351">
        <f t="shared" si="2"/>
        <v>799</v>
      </c>
      <c r="AB132" s="351">
        <f t="shared" si="2"/>
        <v>707</v>
      </c>
      <c r="AC132" s="351">
        <f t="shared" si="2"/>
        <v>702</v>
      </c>
      <c r="AD132" s="351">
        <f t="shared" si="2"/>
        <v>718</v>
      </c>
      <c r="AE132" s="351">
        <f t="shared" si="2"/>
        <v>655</v>
      </c>
      <c r="AF132" s="351">
        <f t="shared" si="2"/>
        <v>708</v>
      </c>
      <c r="AG132" s="353">
        <f t="shared" si="2"/>
        <v>8718</v>
      </c>
      <c r="AH132" s="282"/>
      <c r="AI132" s="282"/>
      <c r="AJ132" s="282"/>
      <c r="AK132" s="282"/>
      <c r="AL132" s="282"/>
      <c r="AM132" s="282"/>
      <c r="AN132" s="282"/>
      <c r="AO132" s="282"/>
      <c r="AP132" s="282"/>
      <c r="AQ132" s="282"/>
      <c r="AR132" s="282"/>
      <c r="AS132" s="282"/>
      <c r="AT132" s="282"/>
      <c r="AU132" s="282"/>
    </row>
    <row r="133" spans="1:47">
      <c r="A133" s="280"/>
      <c r="B133" s="280"/>
      <c r="E133" s="354" t="s">
        <v>536</v>
      </c>
      <c r="F133" s="355">
        <f t="shared" ref="F133:S133" si="3">AVERAGE(F4:F130)</f>
        <v>95.646376811594209</v>
      </c>
      <c r="G133" s="356">
        <f t="shared" si="3"/>
        <v>90.373529411764707</v>
      </c>
      <c r="H133" s="356">
        <f t="shared" si="3"/>
        <v>89.052941176470583</v>
      </c>
      <c r="I133" s="356">
        <f t="shared" si="3"/>
        <v>87.230434782608711</v>
      </c>
      <c r="J133" s="356">
        <f t="shared" si="3"/>
        <v>90.238235294117658</v>
      </c>
      <c r="K133" s="356">
        <f t="shared" si="3"/>
        <v>85.882608695652166</v>
      </c>
      <c r="L133" s="356">
        <f t="shared" si="3"/>
        <v>104.53823529411767</v>
      </c>
      <c r="M133" s="356">
        <f t="shared" si="3"/>
        <v>93.344117647058823</v>
      </c>
      <c r="N133" s="356">
        <f t="shared" si="3"/>
        <v>91.250000000000028</v>
      </c>
      <c r="O133" s="356">
        <f t="shared" si="3"/>
        <v>98.880882352941185</v>
      </c>
      <c r="P133" s="356">
        <f t="shared" si="3"/>
        <v>91.588235294117652</v>
      </c>
      <c r="Q133" s="357">
        <f t="shared" si="3"/>
        <v>95.304411764705875</v>
      </c>
      <c r="R133" s="355">
        <f t="shared" si="3"/>
        <v>1101.0898550724633</v>
      </c>
      <c r="S133" s="356">
        <f t="shared" si="3"/>
        <v>1264.8985507246377</v>
      </c>
      <c r="T133" s="160">
        <f>R132/S132</f>
        <v>0.87049657416531045</v>
      </c>
      <c r="U133" s="356">
        <f t="shared" ref="U133:AG133" si="4">AVERAGE(U4:U130)</f>
        <v>10.927536231884059</v>
      </c>
      <c r="V133" s="356">
        <f t="shared" si="4"/>
        <v>10.308823529411764</v>
      </c>
      <c r="W133" s="356">
        <f t="shared" si="4"/>
        <v>10.632352941176471</v>
      </c>
      <c r="X133" s="356">
        <f t="shared" si="4"/>
        <v>10.623188405797102</v>
      </c>
      <c r="Y133" s="356">
        <f t="shared" si="4"/>
        <v>11.029411764705882</v>
      </c>
      <c r="Z133" s="356">
        <f t="shared" si="4"/>
        <v>11.130434782608695</v>
      </c>
      <c r="AA133" s="356">
        <f t="shared" si="4"/>
        <v>11.75</v>
      </c>
      <c r="AB133" s="356">
        <f t="shared" si="4"/>
        <v>10.397058823529411</v>
      </c>
      <c r="AC133" s="356">
        <f t="shared" si="4"/>
        <v>10.323529411764707</v>
      </c>
      <c r="AD133" s="356">
        <f t="shared" si="4"/>
        <v>10.558823529411764</v>
      </c>
      <c r="AE133" s="356">
        <f t="shared" si="4"/>
        <v>9.632352941176471</v>
      </c>
      <c r="AF133" s="356">
        <f t="shared" si="4"/>
        <v>10.411764705882353</v>
      </c>
      <c r="AG133" s="358">
        <f t="shared" si="4"/>
        <v>126.34782608695652</v>
      </c>
      <c r="AH133" s="282"/>
      <c r="AI133" s="282"/>
      <c r="AJ133" s="282"/>
      <c r="AK133" s="282"/>
      <c r="AL133" s="282"/>
      <c r="AM133" s="282"/>
      <c r="AN133" s="282"/>
      <c r="AO133" s="282"/>
      <c r="AP133" s="282"/>
      <c r="AQ133" s="282"/>
      <c r="AR133" s="282"/>
      <c r="AS133" s="282"/>
      <c r="AT133" s="282"/>
      <c r="AU133" s="282"/>
    </row>
  </sheetData>
  <phoneticPr fontId="2"/>
  <pageMargins left="0.75" right="0.75" top="1" bottom="1" header="0.51200000000000001" footer="0.51200000000000001"/>
  <pageSetup paperSize="9" orientation="portrait" verticalDpi="0" r:id="rId1"/>
  <headerFooter alignWithMargins="0"/>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AN57"/>
  <sheetViews>
    <sheetView tabSelected="1" workbookViewId="0">
      <pane ySplit="3" topLeftCell="A25" activePane="bottomLeft" state="frozen"/>
      <selection pane="bottomLeft" activeCell="A2" sqref="A2"/>
    </sheetView>
  </sheetViews>
  <sheetFormatPr defaultRowHeight="12.75"/>
  <cols>
    <col min="1" max="1" width="5" style="27" bestFit="1" customWidth="1"/>
    <col min="2" max="2" width="7.7109375" style="24" bestFit="1" customWidth="1"/>
    <col min="3" max="3" width="5.140625" style="24" bestFit="1" customWidth="1"/>
    <col min="5" max="5" width="9.28515625" style="22" bestFit="1" customWidth="1"/>
    <col min="6" max="6" width="4.85546875" bestFit="1" customWidth="1"/>
    <col min="7" max="7" width="9" bestFit="1" customWidth="1"/>
    <col min="8" max="8" width="8.140625" bestFit="1" customWidth="1"/>
    <col min="9" max="9" width="8.28515625" bestFit="1" customWidth="1"/>
    <col min="10" max="10" width="6.5703125" bestFit="1" customWidth="1"/>
    <col min="11" max="11" width="6" bestFit="1" customWidth="1"/>
    <col min="12" max="12" width="4.5703125" bestFit="1" customWidth="1"/>
    <col min="13" max="13" width="6" bestFit="1" customWidth="1"/>
    <col min="14" max="14" width="4.5703125" bestFit="1" customWidth="1"/>
    <col min="15" max="15" width="6" bestFit="1" customWidth="1"/>
    <col min="16" max="16" width="4.5703125" bestFit="1" customWidth="1"/>
    <col min="17" max="17" width="6" bestFit="1" customWidth="1"/>
    <col min="18" max="18" width="4.5703125" bestFit="1" customWidth="1"/>
    <col min="19" max="19" width="6" bestFit="1" customWidth="1"/>
    <col min="20" max="20" width="4.5703125" bestFit="1" customWidth="1"/>
    <col min="21" max="21" width="6" bestFit="1" customWidth="1"/>
    <col min="22" max="22" width="4.5703125" bestFit="1" customWidth="1"/>
    <col min="23" max="23" width="6" bestFit="1" customWidth="1"/>
    <col min="24" max="24" width="4.5703125" bestFit="1" customWidth="1"/>
    <col min="25" max="25" width="6" bestFit="1" customWidth="1"/>
    <col min="26" max="26" width="4.5703125" bestFit="1" customWidth="1"/>
    <col min="27" max="27" width="6" bestFit="1" customWidth="1"/>
    <col min="28" max="28" width="4.5703125" bestFit="1" customWidth="1"/>
    <col min="29" max="29" width="6" bestFit="1" customWidth="1"/>
    <col min="30" max="30" width="4.5703125" bestFit="1" customWidth="1"/>
    <col min="31" max="31" width="6" bestFit="1" customWidth="1"/>
    <col min="32" max="32" width="4.5703125" bestFit="1" customWidth="1"/>
    <col min="33" max="33" width="6" bestFit="1" customWidth="1"/>
    <col min="34" max="34" width="4.5703125" bestFit="1" customWidth="1"/>
  </cols>
  <sheetData>
    <row r="1" spans="1:40">
      <c r="A1" s="81" t="s">
        <v>1013</v>
      </c>
      <c r="E1" s="82" t="s">
        <v>1014</v>
      </c>
    </row>
    <row r="3" spans="1:40" s="1" customFormat="1">
      <c r="A3" s="26"/>
      <c r="B3" s="24"/>
      <c r="C3" s="24"/>
      <c r="D3"/>
      <c r="E3" s="22"/>
      <c r="F3"/>
      <c r="G3" s="3" t="s">
        <v>76</v>
      </c>
      <c r="H3" s="3" t="s">
        <v>77</v>
      </c>
      <c r="I3" s="3" t="s">
        <v>78</v>
      </c>
      <c r="J3" s="3" t="s">
        <v>79</v>
      </c>
      <c r="K3" s="77" t="s">
        <v>495</v>
      </c>
      <c r="L3" s="78" t="s">
        <v>497</v>
      </c>
      <c r="M3" s="77" t="s">
        <v>498</v>
      </c>
      <c r="N3" s="78" t="s">
        <v>500</v>
      </c>
      <c r="O3" s="77" t="s">
        <v>502</v>
      </c>
      <c r="P3" s="78" t="s">
        <v>504</v>
      </c>
      <c r="Q3" s="77" t="s">
        <v>506</v>
      </c>
      <c r="R3" s="78" t="s">
        <v>507</v>
      </c>
      <c r="S3" s="77" t="s">
        <v>509</v>
      </c>
      <c r="T3" s="78" t="s">
        <v>510</v>
      </c>
      <c r="U3" s="77" t="s">
        <v>512</v>
      </c>
      <c r="V3" s="78" t="s">
        <v>513</v>
      </c>
      <c r="W3" s="77" t="s">
        <v>515</v>
      </c>
      <c r="X3" s="78" t="s">
        <v>517</v>
      </c>
      <c r="Y3" s="77" t="s">
        <v>518</v>
      </c>
      <c r="Z3" s="78" t="s">
        <v>1000</v>
      </c>
      <c r="AA3" s="77" t="s">
        <v>520</v>
      </c>
      <c r="AB3" s="78" t="s">
        <v>522</v>
      </c>
      <c r="AC3" s="77" t="s">
        <v>524</v>
      </c>
      <c r="AD3" s="78" t="s">
        <v>525</v>
      </c>
      <c r="AE3" s="77" t="s">
        <v>527</v>
      </c>
      <c r="AF3" s="78" t="s">
        <v>528</v>
      </c>
      <c r="AG3" s="77" t="s">
        <v>530</v>
      </c>
      <c r="AH3" s="78" t="s">
        <v>532</v>
      </c>
      <c r="AI3" s="79"/>
      <c r="AJ3" s="79"/>
      <c r="AK3" s="79"/>
      <c r="AL3" s="79"/>
      <c r="AM3" s="79"/>
      <c r="AN3" s="79"/>
    </row>
    <row r="4" spans="1:40">
      <c r="B4" s="28" t="s">
        <v>14</v>
      </c>
    </row>
    <row r="5" spans="1:40" s="1" customFormat="1" ht="10.5">
      <c r="A5" s="26"/>
      <c r="B5" s="25"/>
      <c r="C5" s="25"/>
      <c r="D5" s="18"/>
      <c r="E5" s="19" t="s">
        <v>17</v>
      </c>
      <c r="F5" s="18"/>
      <c r="G5" s="7" t="s">
        <v>540</v>
      </c>
      <c r="H5" s="7" t="s">
        <v>538</v>
      </c>
      <c r="I5" s="7" t="s">
        <v>542</v>
      </c>
      <c r="J5" s="7" t="s">
        <v>543</v>
      </c>
      <c r="O5" s="5"/>
      <c r="Q5" s="5"/>
      <c r="S5" s="5"/>
      <c r="U5" s="5"/>
      <c r="W5" s="5"/>
      <c r="Y5" s="5"/>
      <c r="AA5" s="5"/>
      <c r="AC5" s="5"/>
      <c r="AE5" s="5"/>
      <c r="AG5" s="5"/>
    </row>
    <row r="6" spans="1:40" s="1" customFormat="1" ht="11.25">
      <c r="A6" s="26" t="s">
        <v>2</v>
      </c>
      <c r="B6" s="25" t="s">
        <v>545</v>
      </c>
      <c r="C6" s="25">
        <v>1988</v>
      </c>
      <c r="D6" s="18"/>
      <c r="E6" s="23">
        <v>53</v>
      </c>
      <c r="F6" s="20" t="s">
        <v>534</v>
      </c>
      <c r="G6" s="8">
        <v>53748</v>
      </c>
      <c r="H6" s="14">
        <v>6600</v>
      </c>
      <c r="I6" s="14">
        <v>58255</v>
      </c>
      <c r="J6" s="9"/>
      <c r="K6" s="11">
        <v>3623.4</v>
      </c>
      <c r="L6" s="13">
        <v>515</v>
      </c>
      <c r="M6" s="11">
        <v>4212.5</v>
      </c>
      <c r="N6" s="13">
        <v>558</v>
      </c>
      <c r="O6" s="11">
        <v>3576.3</v>
      </c>
      <c r="P6" s="13">
        <v>497</v>
      </c>
      <c r="Q6" s="11">
        <v>4112.5</v>
      </c>
      <c r="R6" s="13">
        <v>539</v>
      </c>
      <c r="S6" s="11">
        <v>4891.8</v>
      </c>
      <c r="T6" s="13">
        <v>559</v>
      </c>
      <c r="U6" s="11">
        <v>3732.8</v>
      </c>
      <c r="V6" s="13">
        <v>463</v>
      </c>
      <c r="W6" s="11">
        <v>7117.5</v>
      </c>
      <c r="X6" s="13">
        <v>813</v>
      </c>
      <c r="Y6" s="11">
        <v>4724.3</v>
      </c>
      <c r="Z6" s="13">
        <v>597</v>
      </c>
      <c r="AA6" s="11">
        <v>4507.5</v>
      </c>
      <c r="AB6" s="13">
        <v>507</v>
      </c>
      <c r="AC6" s="11">
        <v>4954.8999999999996</v>
      </c>
      <c r="AD6" s="13">
        <v>529</v>
      </c>
      <c r="AE6" s="11">
        <v>4212.1000000000004</v>
      </c>
      <c r="AF6" s="13">
        <v>491</v>
      </c>
      <c r="AG6" s="11">
        <v>4082.4</v>
      </c>
      <c r="AH6" s="13">
        <v>532</v>
      </c>
    </row>
    <row r="7" spans="1:40" s="1" customFormat="1" ht="11.25">
      <c r="A7" s="26"/>
      <c r="B7" s="25"/>
      <c r="C7" s="25"/>
      <c r="D7" s="18"/>
      <c r="E7" s="23" t="s">
        <v>18</v>
      </c>
      <c r="F7" s="21" t="s">
        <v>536</v>
      </c>
      <c r="G7" s="8">
        <v>1014.1132075471694</v>
      </c>
      <c r="H7" s="14">
        <v>124.52830188679245</v>
      </c>
      <c r="I7" s="14">
        <v>1099.1509433962265</v>
      </c>
      <c r="J7" s="10">
        <v>0.92263325036477517</v>
      </c>
      <c r="K7" s="12">
        <v>68.366037735849048</v>
      </c>
      <c r="L7" s="6">
        <v>9.7169811320754711</v>
      </c>
      <c r="M7" s="12">
        <v>79.481132075471692</v>
      </c>
      <c r="N7" s="6">
        <v>10.528301886792454</v>
      </c>
      <c r="O7" s="12">
        <v>67.477358490566033</v>
      </c>
      <c r="P7" s="6">
        <v>9.3773584905660385</v>
      </c>
      <c r="Q7" s="12">
        <v>77.594339622641513</v>
      </c>
      <c r="R7" s="6">
        <v>10.169811320754716</v>
      </c>
      <c r="S7" s="12">
        <v>92.298113207547132</v>
      </c>
      <c r="T7" s="6">
        <v>10.547169811320755</v>
      </c>
      <c r="U7" s="12">
        <v>70.430188679245276</v>
      </c>
      <c r="V7" s="6">
        <v>8.7358490566037741</v>
      </c>
      <c r="W7" s="12">
        <v>134.29245283018869</v>
      </c>
      <c r="X7" s="6">
        <v>15.339622641509434</v>
      </c>
      <c r="Y7" s="12">
        <v>89.137735849056611</v>
      </c>
      <c r="Z7" s="6">
        <v>11.264150943396226</v>
      </c>
      <c r="AA7" s="12">
        <v>85.047169811320757</v>
      </c>
      <c r="AB7" s="6">
        <v>9.566037735849056</v>
      </c>
      <c r="AC7" s="12">
        <v>93.488679245283052</v>
      </c>
      <c r="AD7" s="6">
        <v>9.9811320754716988</v>
      </c>
      <c r="AE7" s="12">
        <v>79.473584905660374</v>
      </c>
      <c r="AF7" s="6">
        <v>9.2641509433962259</v>
      </c>
      <c r="AG7" s="12">
        <v>77.026415094339612</v>
      </c>
      <c r="AH7" s="6">
        <v>10.037735849056604</v>
      </c>
    </row>
    <row r="9" spans="1:40" s="1" customFormat="1" ht="11.25">
      <c r="A9" s="26"/>
      <c r="D9" s="18"/>
      <c r="E9" s="23"/>
      <c r="F9" s="18"/>
      <c r="G9" s="7" t="s">
        <v>540</v>
      </c>
      <c r="H9" s="7" t="s">
        <v>538</v>
      </c>
      <c r="I9" s="7" t="s">
        <v>542</v>
      </c>
      <c r="J9" s="7" t="s">
        <v>543</v>
      </c>
      <c r="O9" s="5"/>
      <c r="Q9" s="5"/>
      <c r="S9" s="5"/>
      <c r="U9" s="5"/>
      <c r="W9" s="5"/>
      <c r="Y9" s="5"/>
      <c r="AA9" s="5"/>
      <c r="AC9" s="5"/>
      <c r="AE9" s="5"/>
      <c r="AG9" s="5"/>
    </row>
    <row r="10" spans="1:40" s="1" customFormat="1" ht="11.25">
      <c r="A10" s="26" t="s">
        <v>3</v>
      </c>
      <c r="B10" s="25" t="s">
        <v>546</v>
      </c>
      <c r="C10" s="25">
        <v>1989</v>
      </c>
      <c r="D10" s="18"/>
      <c r="E10" s="23">
        <v>48</v>
      </c>
      <c r="F10" s="20" t="s">
        <v>534</v>
      </c>
      <c r="G10" s="8">
        <v>42634.1</v>
      </c>
      <c r="H10" s="14">
        <v>5499</v>
      </c>
      <c r="I10" s="14">
        <v>58572</v>
      </c>
      <c r="J10" s="9"/>
      <c r="K10" s="11">
        <v>4045.8</v>
      </c>
      <c r="L10" s="13">
        <v>508</v>
      </c>
      <c r="M10" s="11">
        <v>3599</v>
      </c>
      <c r="N10" s="13">
        <v>489</v>
      </c>
      <c r="O10" s="11">
        <v>3019.4</v>
      </c>
      <c r="P10" s="13">
        <v>417</v>
      </c>
      <c r="Q10" s="11">
        <v>2954.7</v>
      </c>
      <c r="R10" s="13">
        <v>407</v>
      </c>
      <c r="S10" s="11">
        <v>3877.1</v>
      </c>
      <c r="T10" s="13">
        <v>521</v>
      </c>
      <c r="U10" s="11">
        <v>3123.3</v>
      </c>
      <c r="V10" s="13">
        <v>432</v>
      </c>
      <c r="W10" s="11">
        <v>5075.3</v>
      </c>
      <c r="X10" s="13">
        <v>557</v>
      </c>
      <c r="Y10" s="11">
        <v>3773.7</v>
      </c>
      <c r="Z10" s="13">
        <v>477</v>
      </c>
      <c r="AA10" s="11">
        <v>3582.2</v>
      </c>
      <c r="AB10" s="13">
        <v>456</v>
      </c>
      <c r="AC10" s="11">
        <v>3483</v>
      </c>
      <c r="AD10" s="13">
        <v>442</v>
      </c>
      <c r="AE10" s="11">
        <v>2772</v>
      </c>
      <c r="AF10" s="13">
        <v>357</v>
      </c>
      <c r="AG10" s="11">
        <v>3328.6</v>
      </c>
      <c r="AH10" s="13">
        <v>436</v>
      </c>
    </row>
    <row r="11" spans="1:40" s="1" customFormat="1" ht="11.25">
      <c r="A11" s="26"/>
      <c r="B11" s="25"/>
      <c r="C11" s="25"/>
      <c r="D11" s="18"/>
      <c r="E11" s="23" t="s">
        <v>18</v>
      </c>
      <c r="F11" s="21" t="s">
        <v>536</v>
      </c>
      <c r="G11" s="8">
        <v>888.21041666666667</v>
      </c>
      <c r="H11" s="14">
        <v>114.5625</v>
      </c>
      <c r="I11" s="14">
        <v>1220.25</v>
      </c>
      <c r="J11" s="10">
        <v>0.7278921669056887</v>
      </c>
      <c r="K11" s="12">
        <v>84.287499999999994</v>
      </c>
      <c r="L11" s="6">
        <v>10.583333333333334</v>
      </c>
      <c r="M11" s="12">
        <v>74.979166666666671</v>
      </c>
      <c r="N11" s="6">
        <v>10.1875</v>
      </c>
      <c r="O11" s="12">
        <v>62.904166666666676</v>
      </c>
      <c r="P11" s="6">
        <v>8.6875</v>
      </c>
      <c r="Q11" s="12">
        <v>61.556249999999999</v>
      </c>
      <c r="R11" s="6">
        <v>8.4791666666666661</v>
      </c>
      <c r="S11" s="12">
        <v>80.77291666666666</v>
      </c>
      <c r="T11" s="6">
        <v>10.854166666666666</v>
      </c>
      <c r="U11" s="12">
        <v>65.068749999999994</v>
      </c>
      <c r="V11" s="6">
        <v>9</v>
      </c>
      <c r="W11" s="12">
        <v>105.73541666666669</v>
      </c>
      <c r="X11" s="6">
        <v>11.604166666666666</v>
      </c>
      <c r="Y11" s="12">
        <v>78.618750000000006</v>
      </c>
      <c r="Z11" s="6">
        <v>9.9375</v>
      </c>
      <c r="AA11" s="12">
        <v>74.629166666666677</v>
      </c>
      <c r="AB11" s="6">
        <v>9.5</v>
      </c>
      <c r="AC11" s="12">
        <v>72.5625</v>
      </c>
      <c r="AD11" s="6">
        <v>9.2083333333333339</v>
      </c>
      <c r="AE11" s="12">
        <v>57.75</v>
      </c>
      <c r="AF11" s="6">
        <v>7.4375</v>
      </c>
      <c r="AG11" s="12">
        <v>69.345833333333317</v>
      </c>
      <c r="AH11" s="6">
        <v>9.0833333333333339</v>
      </c>
    </row>
    <row r="13" spans="1:40" s="1" customFormat="1" ht="11.25">
      <c r="A13" s="26"/>
      <c r="B13" s="25"/>
      <c r="C13" s="25"/>
      <c r="D13" s="18"/>
      <c r="E13" s="23"/>
      <c r="F13" s="18"/>
      <c r="G13" s="7" t="s">
        <v>540</v>
      </c>
      <c r="H13" s="7" t="s">
        <v>538</v>
      </c>
      <c r="I13" s="7" t="s">
        <v>542</v>
      </c>
      <c r="J13" s="7" t="s">
        <v>543</v>
      </c>
      <c r="O13" s="5"/>
      <c r="Q13" s="5"/>
      <c r="S13" s="5"/>
      <c r="U13" s="5"/>
      <c r="W13" s="5"/>
      <c r="Y13" s="5"/>
      <c r="AA13" s="5"/>
      <c r="AC13" s="5"/>
      <c r="AE13" s="5"/>
      <c r="AG13" s="5"/>
    </row>
    <row r="14" spans="1:40" s="1" customFormat="1" ht="11.25">
      <c r="A14" s="26" t="s">
        <v>4</v>
      </c>
      <c r="B14" s="25" t="s">
        <v>547</v>
      </c>
      <c r="C14" s="25">
        <v>1990</v>
      </c>
      <c r="D14" s="18"/>
      <c r="E14" s="23">
        <v>134</v>
      </c>
      <c r="F14" s="20" t="s">
        <v>534</v>
      </c>
      <c r="G14" s="8">
        <v>133653.5</v>
      </c>
      <c r="H14" s="14">
        <v>17143</v>
      </c>
      <c r="I14" s="14">
        <v>159403</v>
      </c>
      <c r="J14" s="9"/>
      <c r="K14" s="11">
        <v>8063.6</v>
      </c>
      <c r="L14" s="13">
        <v>1095</v>
      </c>
      <c r="M14" s="11">
        <v>10262.6</v>
      </c>
      <c r="N14" s="13">
        <v>1386</v>
      </c>
      <c r="O14" s="11">
        <v>10268</v>
      </c>
      <c r="P14" s="13">
        <v>1376</v>
      </c>
      <c r="Q14" s="11">
        <v>10156.799999999999</v>
      </c>
      <c r="R14" s="13">
        <v>1378</v>
      </c>
      <c r="S14" s="11">
        <v>10349.1</v>
      </c>
      <c r="T14" s="13">
        <v>1409</v>
      </c>
      <c r="U14" s="11">
        <v>10985.4</v>
      </c>
      <c r="V14" s="13">
        <v>1426</v>
      </c>
      <c r="W14" s="11">
        <v>15798.2</v>
      </c>
      <c r="X14" s="13">
        <v>1828</v>
      </c>
      <c r="Y14" s="11">
        <v>12193.8</v>
      </c>
      <c r="Z14" s="13">
        <v>1557</v>
      </c>
      <c r="AA14" s="11">
        <v>12068.1</v>
      </c>
      <c r="AB14" s="13">
        <v>1482</v>
      </c>
      <c r="AC14" s="11">
        <v>13116.8</v>
      </c>
      <c r="AD14" s="13">
        <v>1611</v>
      </c>
      <c r="AE14" s="11">
        <v>10715.1</v>
      </c>
      <c r="AF14" s="13">
        <v>1323</v>
      </c>
      <c r="AG14" s="11">
        <v>9676</v>
      </c>
      <c r="AH14" s="13">
        <v>1272</v>
      </c>
    </row>
    <row r="15" spans="1:40" s="1" customFormat="1" ht="11.25">
      <c r="A15" s="26"/>
      <c r="B15" s="25"/>
      <c r="C15" s="25"/>
      <c r="D15" s="18"/>
      <c r="E15" s="23" t="s">
        <v>18</v>
      </c>
      <c r="F15" s="21" t="s">
        <v>536</v>
      </c>
      <c r="G15" s="8">
        <v>997.41417910447785</v>
      </c>
      <c r="H15" s="14">
        <v>127.93283582089552</v>
      </c>
      <c r="I15" s="14">
        <v>1189.5746268656717</v>
      </c>
      <c r="J15" s="10">
        <v>0.83846288965703297</v>
      </c>
      <c r="K15" s="12">
        <v>62.508527131782948</v>
      </c>
      <c r="L15" s="6">
        <v>8.4883720930232567</v>
      </c>
      <c r="M15" s="12">
        <v>79.555038759689907</v>
      </c>
      <c r="N15" s="6">
        <v>10.828125</v>
      </c>
      <c r="O15" s="12">
        <v>79.596899224806208</v>
      </c>
      <c r="P15" s="6">
        <v>10.666666666666666</v>
      </c>
      <c r="Q15" s="12">
        <v>79.349999999999994</v>
      </c>
      <c r="R15" s="6">
        <v>10.765625</v>
      </c>
      <c r="S15" s="12">
        <v>80.225581395348868</v>
      </c>
      <c r="T15" s="6">
        <v>10.922480620155039</v>
      </c>
      <c r="U15" s="12">
        <v>85.15813953488373</v>
      </c>
      <c r="V15" s="6">
        <v>11.054263565891473</v>
      </c>
      <c r="W15" s="12">
        <v>122.46666666666668</v>
      </c>
      <c r="X15" s="6">
        <v>14.170542635658915</v>
      </c>
      <c r="Y15" s="12">
        <v>93.082442748091566</v>
      </c>
      <c r="Z15" s="6">
        <v>11.885496183206106</v>
      </c>
      <c r="AA15" s="12">
        <v>92.122900763358771</v>
      </c>
      <c r="AB15" s="6">
        <v>11.312977099236642</v>
      </c>
      <c r="AC15" s="12">
        <v>100.12824427480912</v>
      </c>
      <c r="AD15" s="6">
        <v>12.297709923664122</v>
      </c>
      <c r="AE15" s="12">
        <v>81.794656488549649</v>
      </c>
      <c r="AF15" s="6">
        <v>10.099236641221374</v>
      </c>
      <c r="AG15" s="12">
        <v>74.430769230769243</v>
      </c>
      <c r="AH15" s="6">
        <v>9.7846153846153854</v>
      </c>
    </row>
    <row r="17" spans="1:34" s="1" customFormat="1" ht="11.25">
      <c r="A17" s="26"/>
      <c r="B17" s="25"/>
      <c r="C17" s="25"/>
      <c r="D17" s="18"/>
      <c r="E17" s="23"/>
      <c r="F17" s="18"/>
      <c r="G17" s="7" t="s">
        <v>540</v>
      </c>
      <c r="H17" s="7" t="s">
        <v>538</v>
      </c>
      <c r="I17" s="7" t="s">
        <v>542</v>
      </c>
      <c r="J17" s="7" t="s">
        <v>543</v>
      </c>
      <c r="O17" s="5"/>
      <c r="Q17" s="5"/>
      <c r="S17" s="5"/>
      <c r="U17" s="5"/>
      <c r="W17" s="5"/>
      <c r="Y17" s="5"/>
      <c r="AA17" s="5"/>
      <c r="AC17" s="5"/>
      <c r="AE17" s="5"/>
      <c r="AG17" s="5"/>
    </row>
    <row r="18" spans="1:34" s="1" customFormat="1" ht="11.25">
      <c r="A18" s="26" t="s">
        <v>5</v>
      </c>
      <c r="B18" s="25" t="s">
        <v>548</v>
      </c>
      <c r="C18" s="25">
        <v>1991</v>
      </c>
      <c r="D18" s="18"/>
      <c r="E18" s="23">
        <v>133</v>
      </c>
      <c r="F18" s="20" t="s">
        <v>534</v>
      </c>
      <c r="G18" s="8">
        <v>142361.20000000001</v>
      </c>
      <c r="H18" s="14">
        <v>16918</v>
      </c>
      <c r="I18" s="14">
        <v>171259</v>
      </c>
      <c r="J18" s="9"/>
      <c r="K18" s="11">
        <v>10401.1</v>
      </c>
      <c r="L18" s="13">
        <v>1330</v>
      </c>
      <c r="M18" s="11">
        <v>11277.2</v>
      </c>
      <c r="N18" s="13">
        <v>1429</v>
      </c>
      <c r="O18" s="11">
        <v>10798.6</v>
      </c>
      <c r="P18" s="13">
        <v>1288</v>
      </c>
      <c r="Q18" s="11">
        <v>10922.9</v>
      </c>
      <c r="R18" s="13">
        <v>1376</v>
      </c>
      <c r="S18" s="11">
        <v>10992.1</v>
      </c>
      <c r="T18" s="13">
        <v>1389</v>
      </c>
      <c r="U18" s="11">
        <v>10920.4</v>
      </c>
      <c r="V18" s="13">
        <v>1353</v>
      </c>
      <c r="W18" s="11">
        <v>14658</v>
      </c>
      <c r="X18" s="13">
        <v>1551</v>
      </c>
      <c r="Y18" s="11">
        <v>12766.5</v>
      </c>
      <c r="Z18" s="13">
        <v>1466</v>
      </c>
      <c r="AA18" s="11">
        <v>12173.7</v>
      </c>
      <c r="AB18" s="13">
        <v>1438</v>
      </c>
      <c r="AC18" s="11">
        <v>13486</v>
      </c>
      <c r="AD18" s="13">
        <v>1526</v>
      </c>
      <c r="AE18" s="11">
        <v>12930.9</v>
      </c>
      <c r="AF18" s="13">
        <v>1447</v>
      </c>
      <c r="AG18" s="11">
        <v>11033.8</v>
      </c>
      <c r="AH18" s="13">
        <v>1325</v>
      </c>
    </row>
    <row r="19" spans="1:34" s="1" customFormat="1" ht="11.25">
      <c r="A19" s="26"/>
      <c r="B19" s="25"/>
      <c r="C19" s="25"/>
      <c r="D19" s="18"/>
      <c r="E19" s="23" t="s">
        <v>19</v>
      </c>
      <c r="F19" s="21" t="s">
        <v>536</v>
      </c>
      <c r="G19" s="8">
        <v>1070.3849624060147</v>
      </c>
      <c r="H19" s="14">
        <v>127.20300751879699</v>
      </c>
      <c r="I19" s="14">
        <v>1287.6616541353383</v>
      </c>
      <c r="J19" s="10">
        <v>0.83126259057918095</v>
      </c>
      <c r="K19" s="12">
        <v>84.561788617886151</v>
      </c>
      <c r="L19" s="6">
        <v>10.8130081300813</v>
      </c>
      <c r="M19" s="12">
        <v>91.684552845528486</v>
      </c>
      <c r="N19" s="6">
        <v>11.617886178861788</v>
      </c>
      <c r="O19" s="12">
        <v>88.513114754098353</v>
      </c>
      <c r="P19" s="6">
        <v>10.557377049180328</v>
      </c>
      <c r="Q19" s="12">
        <v>90.271900826446256</v>
      </c>
      <c r="R19" s="6">
        <v>11.37190082644628</v>
      </c>
      <c r="S19" s="12">
        <v>90.099180327868865</v>
      </c>
      <c r="T19" s="6">
        <v>11.385245901639344</v>
      </c>
      <c r="U19" s="12">
        <v>88.783739837398358</v>
      </c>
      <c r="V19" s="6">
        <v>11</v>
      </c>
      <c r="W19" s="12">
        <v>119.1707317073171</v>
      </c>
      <c r="X19" s="6">
        <v>12.609756097560975</v>
      </c>
      <c r="Y19" s="12">
        <v>102.95564516129032</v>
      </c>
      <c r="Z19" s="6">
        <v>11.82258064516129</v>
      </c>
      <c r="AA19" s="12">
        <v>96.61666666666666</v>
      </c>
      <c r="AB19" s="6">
        <v>11.412698412698413</v>
      </c>
      <c r="AC19" s="12">
        <v>107.03174603174605</v>
      </c>
      <c r="AD19" s="6">
        <v>12.111111111111111</v>
      </c>
      <c r="AE19" s="12">
        <v>101.02265625000005</v>
      </c>
      <c r="AF19" s="6">
        <v>11.3046875</v>
      </c>
      <c r="AG19" s="12">
        <v>87.569841269841277</v>
      </c>
      <c r="AH19" s="6">
        <v>10.6</v>
      </c>
    </row>
    <row r="21" spans="1:34" s="1" customFormat="1" ht="11.25">
      <c r="A21" s="26"/>
      <c r="B21" s="25"/>
      <c r="C21" s="25"/>
      <c r="D21" s="18"/>
      <c r="E21" s="23"/>
      <c r="F21" s="18"/>
      <c r="G21" s="7" t="s">
        <v>540</v>
      </c>
      <c r="H21" s="7" t="s">
        <v>538</v>
      </c>
      <c r="I21" s="7" t="s">
        <v>542</v>
      </c>
      <c r="J21" s="7" t="s">
        <v>543</v>
      </c>
      <c r="O21" s="5"/>
      <c r="Q21" s="5"/>
      <c r="S21" s="5"/>
      <c r="U21" s="5"/>
      <c r="W21" s="5"/>
      <c r="Y21" s="5"/>
      <c r="AA21" s="5"/>
      <c r="AC21" s="5"/>
      <c r="AE21" s="5"/>
      <c r="AG21" s="5"/>
    </row>
    <row r="22" spans="1:34" s="1" customFormat="1" ht="11.25">
      <c r="A22" s="26" t="s">
        <v>6</v>
      </c>
      <c r="B22" s="25" t="s">
        <v>549</v>
      </c>
      <c r="C22" s="25">
        <v>1992</v>
      </c>
      <c r="D22" s="18"/>
      <c r="E22" s="23">
        <v>128</v>
      </c>
      <c r="F22" s="20" t="s">
        <v>534</v>
      </c>
      <c r="G22" s="8">
        <v>167186.20000000001</v>
      </c>
      <c r="H22" s="14">
        <v>18524</v>
      </c>
      <c r="I22" s="14">
        <v>186743</v>
      </c>
      <c r="J22" s="9"/>
      <c r="K22" s="11">
        <v>12864.3</v>
      </c>
      <c r="L22" s="13">
        <v>1509</v>
      </c>
      <c r="M22" s="11">
        <v>14636.1</v>
      </c>
      <c r="N22" s="13">
        <v>1665</v>
      </c>
      <c r="O22" s="11">
        <v>13531.5</v>
      </c>
      <c r="P22" s="13">
        <v>1500</v>
      </c>
      <c r="Q22" s="11">
        <v>13520.6</v>
      </c>
      <c r="R22" s="13">
        <v>1571</v>
      </c>
      <c r="S22" s="11">
        <v>13211.4</v>
      </c>
      <c r="T22" s="13">
        <v>1552</v>
      </c>
      <c r="U22" s="11">
        <v>14582.2</v>
      </c>
      <c r="V22" s="13">
        <v>1651</v>
      </c>
      <c r="W22" s="11">
        <v>18199.599999999999</v>
      </c>
      <c r="X22" s="13">
        <v>1743</v>
      </c>
      <c r="Y22" s="11">
        <v>15694.7</v>
      </c>
      <c r="Z22" s="13">
        <v>1646</v>
      </c>
      <c r="AA22" s="11">
        <v>13225.1</v>
      </c>
      <c r="AB22" s="13">
        <v>1464</v>
      </c>
      <c r="AC22" s="11">
        <v>13759.6</v>
      </c>
      <c r="AD22" s="13">
        <v>1478</v>
      </c>
      <c r="AE22" s="11">
        <v>11773.2</v>
      </c>
      <c r="AF22" s="13">
        <v>1366</v>
      </c>
      <c r="AG22" s="11">
        <v>12187.9</v>
      </c>
      <c r="AH22" s="13">
        <v>1379</v>
      </c>
    </row>
    <row r="23" spans="1:34" s="1" customFormat="1" ht="11.25">
      <c r="A23" s="26"/>
      <c r="B23" s="25"/>
      <c r="C23" s="25"/>
      <c r="D23" s="18"/>
      <c r="E23" s="23" t="s">
        <v>18</v>
      </c>
      <c r="F23" s="21" t="s">
        <v>536</v>
      </c>
      <c r="G23" s="8">
        <v>1306.1421874999999</v>
      </c>
      <c r="H23" s="14">
        <v>144.71875</v>
      </c>
      <c r="I23" s="14">
        <v>1458.9296875</v>
      </c>
      <c r="J23" s="10">
        <v>0.89527425392116433</v>
      </c>
      <c r="K23" s="12">
        <v>101.2937007874016</v>
      </c>
      <c r="L23" s="6">
        <v>11.881889763779528</v>
      </c>
      <c r="M23" s="12">
        <v>116.15952380952386</v>
      </c>
      <c r="N23" s="6">
        <v>13.214285714285714</v>
      </c>
      <c r="O23" s="12">
        <v>108.25200000000005</v>
      </c>
      <c r="P23" s="6">
        <v>12</v>
      </c>
      <c r="Q23" s="12">
        <v>108.16479999999997</v>
      </c>
      <c r="R23" s="6">
        <v>12.568</v>
      </c>
      <c r="S23" s="12">
        <v>104.85238095238094</v>
      </c>
      <c r="T23" s="6">
        <v>12.317460317460318</v>
      </c>
      <c r="U23" s="12">
        <v>117.59838709677418</v>
      </c>
      <c r="V23" s="6">
        <v>13.314516129032258</v>
      </c>
      <c r="W23" s="12">
        <v>145.5968</v>
      </c>
      <c r="X23" s="6">
        <v>13.944000000000001</v>
      </c>
      <c r="Y23" s="12">
        <v>126.57016129032259</v>
      </c>
      <c r="Z23" s="6">
        <v>13.274193548387096</v>
      </c>
      <c r="AA23" s="12">
        <v>105.80079999999997</v>
      </c>
      <c r="AB23" s="6">
        <v>11.712</v>
      </c>
      <c r="AC23" s="12">
        <v>110.07680000000002</v>
      </c>
      <c r="AD23" s="6">
        <v>11.824</v>
      </c>
      <c r="AE23" s="12">
        <v>94.945161290322574</v>
      </c>
      <c r="AF23" s="6">
        <v>11.016129032258064</v>
      </c>
      <c r="AG23" s="12">
        <v>99.900819672131163</v>
      </c>
      <c r="AH23" s="6">
        <v>11.303278688524591</v>
      </c>
    </row>
    <row r="25" spans="1:34" s="1" customFormat="1" ht="11.25">
      <c r="A25" s="26"/>
      <c r="B25" s="25"/>
      <c r="C25" s="25"/>
      <c r="D25" s="18"/>
      <c r="E25" s="23"/>
      <c r="F25" s="18"/>
      <c r="G25" s="7" t="s">
        <v>540</v>
      </c>
      <c r="H25" s="7" t="s">
        <v>538</v>
      </c>
      <c r="I25" s="7" t="s">
        <v>542</v>
      </c>
      <c r="J25" s="7" t="s">
        <v>543</v>
      </c>
      <c r="O25" s="5"/>
      <c r="Q25" s="5"/>
      <c r="S25" s="5"/>
      <c r="U25" s="5"/>
      <c r="W25" s="5"/>
      <c r="Y25" s="5"/>
      <c r="AA25" s="5"/>
      <c r="AC25" s="5"/>
      <c r="AE25" s="5"/>
      <c r="AG25" s="5"/>
    </row>
    <row r="26" spans="1:34" s="1" customFormat="1" ht="11.25">
      <c r="A26" s="26" t="s">
        <v>7</v>
      </c>
      <c r="B26" s="25" t="s">
        <v>550</v>
      </c>
      <c r="C26" s="25">
        <v>1993</v>
      </c>
      <c r="D26" s="18"/>
      <c r="E26" s="23">
        <v>126</v>
      </c>
      <c r="F26" s="20" t="s">
        <v>534</v>
      </c>
      <c r="G26" s="8">
        <v>154620.79999999999</v>
      </c>
      <c r="H26" s="14">
        <v>17377</v>
      </c>
      <c r="I26" s="14">
        <v>193087</v>
      </c>
      <c r="J26" s="9"/>
      <c r="K26" s="11">
        <v>12574.6</v>
      </c>
      <c r="L26" s="13">
        <v>1449</v>
      </c>
      <c r="M26" s="11">
        <v>14077.7</v>
      </c>
      <c r="N26" s="13">
        <v>1623</v>
      </c>
      <c r="O26" s="11">
        <v>11838.5</v>
      </c>
      <c r="P26" s="13">
        <v>1393</v>
      </c>
      <c r="Q26" s="11">
        <v>12339.3</v>
      </c>
      <c r="R26" s="13">
        <v>1416</v>
      </c>
      <c r="S26" s="11">
        <v>13730.5</v>
      </c>
      <c r="T26" s="13">
        <v>1519</v>
      </c>
      <c r="U26" s="11">
        <v>12924.7</v>
      </c>
      <c r="V26" s="13">
        <v>1449</v>
      </c>
      <c r="W26" s="11">
        <v>16976.3</v>
      </c>
      <c r="X26" s="13">
        <v>1771</v>
      </c>
      <c r="Y26" s="11">
        <v>13928</v>
      </c>
      <c r="Z26" s="13">
        <v>1482</v>
      </c>
      <c r="AA26" s="11">
        <v>12845.4</v>
      </c>
      <c r="AB26" s="13">
        <v>1405</v>
      </c>
      <c r="AC26" s="11">
        <v>12517.9</v>
      </c>
      <c r="AD26" s="13">
        <v>1412</v>
      </c>
      <c r="AE26" s="11">
        <v>10857.8</v>
      </c>
      <c r="AF26" s="13">
        <v>1257</v>
      </c>
      <c r="AG26" s="11">
        <v>10010.1</v>
      </c>
      <c r="AH26" s="13">
        <v>1201</v>
      </c>
    </row>
    <row r="27" spans="1:34" s="1" customFormat="1" ht="11.25">
      <c r="A27" s="26"/>
      <c r="B27" s="25"/>
      <c r="C27" s="25"/>
      <c r="D27" s="18"/>
      <c r="E27" s="23" t="s">
        <v>18</v>
      </c>
      <c r="F27" s="21" t="s">
        <v>536</v>
      </c>
      <c r="G27" s="8">
        <v>1227.1492063492071</v>
      </c>
      <c r="H27" s="14">
        <v>137.9126984126984</v>
      </c>
      <c r="I27" s="14">
        <v>1532.436507936508</v>
      </c>
      <c r="J27" s="10">
        <v>0.80078306670050348</v>
      </c>
      <c r="K27" s="12">
        <v>101.40806451612903</v>
      </c>
      <c r="L27" s="6">
        <v>11.685483870967742</v>
      </c>
      <c r="M27" s="12">
        <v>113.52983870967739</v>
      </c>
      <c r="N27" s="6">
        <v>13.088709677419354</v>
      </c>
      <c r="O27" s="12">
        <v>95.471774193548384</v>
      </c>
      <c r="P27" s="6">
        <v>11.233870967741936</v>
      </c>
      <c r="Q27" s="12">
        <v>98.714400000000012</v>
      </c>
      <c r="R27" s="6">
        <v>11.327999999999999</v>
      </c>
      <c r="S27" s="12">
        <v>108.97222222222226</v>
      </c>
      <c r="T27" s="6">
        <v>12.055555555555555</v>
      </c>
      <c r="U27" s="12">
        <v>103.39760000000004</v>
      </c>
      <c r="V27" s="6">
        <v>11.592000000000001</v>
      </c>
      <c r="W27" s="12">
        <v>136.90564516129029</v>
      </c>
      <c r="X27" s="6">
        <v>14.28225806451613</v>
      </c>
      <c r="Y27" s="12">
        <v>112.32258064516128</v>
      </c>
      <c r="Z27" s="6">
        <v>11.951612903225806</v>
      </c>
      <c r="AA27" s="12">
        <v>103.591935483871</v>
      </c>
      <c r="AB27" s="6">
        <v>11.330645161290322</v>
      </c>
      <c r="AC27" s="12">
        <v>100.95080645161289</v>
      </c>
      <c r="AD27" s="6">
        <v>11.387096774193548</v>
      </c>
      <c r="AE27" s="12">
        <v>90.481666666666641</v>
      </c>
      <c r="AF27" s="6">
        <v>10.475</v>
      </c>
      <c r="AG27" s="12">
        <v>84.831355932203365</v>
      </c>
      <c r="AH27" s="6">
        <v>10.177966101694915</v>
      </c>
    </row>
    <row r="29" spans="1:34" s="1" customFormat="1" ht="11.25">
      <c r="A29" s="26"/>
      <c r="B29" s="25"/>
      <c r="C29" s="25"/>
      <c r="D29" s="18"/>
      <c r="E29" s="23"/>
      <c r="F29" s="18"/>
      <c r="G29" s="7" t="s">
        <v>540</v>
      </c>
      <c r="H29" s="7" t="s">
        <v>538</v>
      </c>
      <c r="I29" s="7" t="s">
        <v>542</v>
      </c>
      <c r="J29" s="7" t="s">
        <v>543</v>
      </c>
      <c r="O29" s="5"/>
      <c r="Q29" s="5"/>
      <c r="S29" s="5"/>
      <c r="U29" s="5"/>
      <c r="W29" s="5"/>
      <c r="Y29" s="5"/>
      <c r="AA29" s="5"/>
      <c r="AC29" s="5"/>
      <c r="AE29" s="5"/>
      <c r="AG29" s="5"/>
    </row>
    <row r="30" spans="1:34" s="1" customFormat="1" ht="11.25">
      <c r="A30" s="26" t="s">
        <v>8</v>
      </c>
      <c r="B30" s="25" t="s">
        <v>551</v>
      </c>
      <c r="C30" s="25">
        <v>1994</v>
      </c>
      <c r="D30" s="18"/>
      <c r="E30" s="23">
        <v>125</v>
      </c>
      <c r="F30" s="20" t="s">
        <v>534</v>
      </c>
      <c r="G30" s="8">
        <v>149557.70000000001</v>
      </c>
      <c r="H30" s="14">
        <v>16542</v>
      </c>
      <c r="I30" s="14">
        <v>186356</v>
      </c>
      <c r="J30" s="9"/>
      <c r="K30" s="11">
        <v>11145.2</v>
      </c>
      <c r="L30" s="13">
        <v>1292</v>
      </c>
      <c r="M30" s="11">
        <v>12858.6</v>
      </c>
      <c r="N30" s="13">
        <v>1374</v>
      </c>
      <c r="O30" s="11">
        <v>12452.1</v>
      </c>
      <c r="P30" s="13">
        <v>1388</v>
      </c>
      <c r="Q30" s="11">
        <v>13313.9</v>
      </c>
      <c r="R30" s="13">
        <v>1468</v>
      </c>
      <c r="S30" s="11">
        <v>11866.9</v>
      </c>
      <c r="T30" s="13">
        <v>1437</v>
      </c>
      <c r="U30" s="11">
        <v>10690.9</v>
      </c>
      <c r="V30" s="13">
        <v>1297</v>
      </c>
      <c r="W30" s="11">
        <v>15051</v>
      </c>
      <c r="X30" s="13">
        <v>1578</v>
      </c>
      <c r="Y30" s="11">
        <v>13221</v>
      </c>
      <c r="Z30" s="13">
        <v>1473</v>
      </c>
      <c r="AA30" s="11">
        <v>13000.9</v>
      </c>
      <c r="AB30" s="13">
        <v>1356</v>
      </c>
      <c r="AC30" s="11">
        <v>13588.3</v>
      </c>
      <c r="AD30" s="13">
        <v>1457</v>
      </c>
      <c r="AE30" s="11">
        <v>11766.4</v>
      </c>
      <c r="AF30" s="13">
        <v>1279</v>
      </c>
      <c r="AG30" s="11">
        <v>10602.5</v>
      </c>
      <c r="AH30" s="13">
        <v>1143</v>
      </c>
    </row>
    <row r="31" spans="1:34" s="1" customFormat="1" ht="11.25">
      <c r="A31" s="26"/>
      <c r="B31" s="25"/>
      <c r="C31" s="25"/>
      <c r="D31" s="18"/>
      <c r="E31" s="23" t="s">
        <v>18</v>
      </c>
      <c r="F31" s="21" t="s">
        <v>536</v>
      </c>
      <c r="G31" s="8">
        <v>1196.4615999999996</v>
      </c>
      <c r="H31" s="14">
        <v>132.33600000000001</v>
      </c>
      <c r="I31" s="14">
        <v>1490.848</v>
      </c>
      <c r="J31" s="10">
        <v>0.8025376161754918</v>
      </c>
      <c r="K31" s="12">
        <v>90.611382113821136</v>
      </c>
      <c r="L31" s="6">
        <v>10.504065040650406</v>
      </c>
      <c r="M31" s="12">
        <v>104.54146341463415</v>
      </c>
      <c r="N31" s="6">
        <v>11.170731707317072</v>
      </c>
      <c r="O31" s="12">
        <v>100.4201612903226</v>
      </c>
      <c r="P31" s="6">
        <v>11.193548387096774</v>
      </c>
      <c r="Q31" s="12">
        <v>107.37016129032261</v>
      </c>
      <c r="R31" s="6">
        <v>11.838709677419354</v>
      </c>
      <c r="S31" s="12">
        <v>95.700806451612934</v>
      </c>
      <c r="T31" s="6">
        <v>11.588709677419354</v>
      </c>
      <c r="U31" s="12">
        <v>86.216935483870955</v>
      </c>
      <c r="V31" s="6">
        <v>10.459677419354838</v>
      </c>
      <c r="W31" s="12">
        <v>120.40800000000003</v>
      </c>
      <c r="X31" s="6">
        <v>12.624000000000001</v>
      </c>
      <c r="Y31" s="12">
        <v>105.76800000000001</v>
      </c>
      <c r="Z31" s="6">
        <v>11.784000000000001</v>
      </c>
      <c r="AA31" s="12">
        <v>104.00720000000005</v>
      </c>
      <c r="AB31" s="6">
        <v>10.848000000000001</v>
      </c>
      <c r="AC31" s="12">
        <v>108.70639999999997</v>
      </c>
      <c r="AD31" s="6">
        <v>11.656000000000001</v>
      </c>
      <c r="AE31" s="12">
        <v>94.131199999999964</v>
      </c>
      <c r="AF31" s="6">
        <v>10.231999999999999</v>
      </c>
      <c r="AG31" s="12">
        <v>84.82</v>
      </c>
      <c r="AH31" s="6">
        <v>9.1440000000000001</v>
      </c>
    </row>
    <row r="33" spans="1:34" s="1" customFormat="1" ht="11.25">
      <c r="A33" s="26"/>
      <c r="B33" s="25"/>
      <c r="C33" s="25"/>
      <c r="D33" s="18"/>
      <c r="E33" s="23"/>
      <c r="F33" s="18"/>
      <c r="G33" s="7" t="s">
        <v>540</v>
      </c>
      <c r="H33" s="7" t="s">
        <v>538</v>
      </c>
      <c r="I33" s="7" t="s">
        <v>542</v>
      </c>
      <c r="J33" s="7" t="s">
        <v>543</v>
      </c>
      <c r="O33" s="5"/>
      <c r="Q33" s="5"/>
      <c r="S33" s="5"/>
      <c r="U33" s="5"/>
      <c r="W33" s="5"/>
      <c r="Y33" s="5"/>
      <c r="AA33" s="5"/>
      <c r="AC33" s="5"/>
      <c r="AE33" s="5"/>
      <c r="AG33" s="5"/>
    </row>
    <row r="34" spans="1:34" s="1" customFormat="1" ht="11.25">
      <c r="A34" s="26" t="s">
        <v>9</v>
      </c>
      <c r="B34" s="25" t="s">
        <v>552</v>
      </c>
      <c r="C34" s="25">
        <v>1995</v>
      </c>
      <c r="D34" s="18"/>
      <c r="E34" s="23">
        <v>129</v>
      </c>
      <c r="F34" s="20" t="s">
        <v>534</v>
      </c>
      <c r="G34" s="8">
        <v>157828.70000000001</v>
      </c>
      <c r="H34" s="14">
        <v>17245</v>
      </c>
      <c r="I34" s="14">
        <v>197070</v>
      </c>
      <c r="J34" s="9"/>
      <c r="K34" s="11">
        <v>13176.9</v>
      </c>
      <c r="L34" s="13">
        <v>1424</v>
      </c>
      <c r="M34" s="11">
        <v>13993.4</v>
      </c>
      <c r="N34" s="13">
        <v>1482</v>
      </c>
      <c r="O34" s="11">
        <v>12815.1</v>
      </c>
      <c r="P34" s="13">
        <v>1401</v>
      </c>
      <c r="Q34" s="11">
        <v>14303.8</v>
      </c>
      <c r="R34" s="13">
        <v>1529</v>
      </c>
      <c r="S34" s="11">
        <v>12250.3</v>
      </c>
      <c r="T34" s="13">
        <v>1457</v>
      </c>
      <c r="U34" s="11">
        <v>14057.9</v>
      </c>
      <c r="V34" s="13">
        <v>1591</v>
      </c>
      <c r="W34" s="11">
        <v>16417.099999999999</v>
      </c>
      <c r="X34" s="13">
        <v>1748</v>
      </c>
      <c r="Y34" s="11">
        <v>14168.2</v>
      </c>
      <c r="Z34" s="13">
        <v>1540</v>
      </c>
      <c r="AA34" s="11">
        <v>11820</v>
      </c>
      <c r="AB34" s="13">
        <v>1300</v>
      </c>
      <c r="AC34" s="11">
        <v>12201.9</v>
      </c>
      <c r="AD34" s="13">
        <v>1318</v>
      </c>
      <c r="AE34" s="11">
        <v>11860.6</v>
      </c>
      <c r="AF34" s="13">
        <v>1277</v>
      </c>
      <c r="AG34" s="11">
        <v>10763.5</v>
      </c>
      <c r="AH34" s="13">
        <v>1178</v>
      </c>
    </row>
    <row r="35" spans="1:34" s="1" customFormat="1" ht="11.25">
      <c r="A35" s="26"/>
      <c r="B35" s="25"/>
      <c r="C35" s="25"/>
      <c r="D35" s="18"/>
      <c r="E35" s="23" t="s">
        <v>19</v>
      </c>
      <c r="F35" s="21" t="s">
        <v>536</v>
      </c>
      <c r="G35" s="8">
        <v>1223.4782945736433</v>
      </c>
      <c r="H35" s="14">
        <v>133.68217054263565</v>
      </c>
      <c r="I35" s="14">
        <v>1527.6744186046512</v>
      </c>
      <c r="J35" s="10">
        <v>0.80087633835692895</v>
      </c>
      <c r="K35" s="12">
        <v>103.75511811023621</v>
      </c>
      <c r="L35" s="6">
        <v>11.21259842519685</v>
      </c>
      <c r="M35" s="12">
        <v>109.3234375</v>
      </c>
      <c r="N35" s="6">
        <v>11.578125</v>
      </c>
      <c r="O35" s="12">
        <v>100.11796874999993</v>
      </c>
      <c r="P35" s="6">
        <v>10.9453125</v>
      </c>
      <c r="Q35" s="12">
        <v>111.74843749999999</v>
      </c>
      <c r="R35" s="6">
        <v>11.9453125</v>
      </c>
      <c r="S35" s="12">
        <v>95.705468750000009</v>
      </c>
      <c r="T35" s="6">
        <v>11.3828125</v>
      </c>
      <c r="U35" s="12">
        <v>109.82734374999997</v>
      </c>
      <c r="V35" s="6">
        <v>12.4296875</v>
      </c>
      <c r="W35" s="12">
        <v>128.25859375000002</v>
      </c>
      <c r="X35" s="6">
        <v>13.65625</v>
      </c>
      <c r="Y35" s="12">
        <v>110.68906250000001</v>
      </c>
      <c r="Z35" s="6">
        <v>12.03125</v>
      </c>
      <c r="AA35" s="12">
        <v>93.070866141732239</v>
      </c>
      <c r="AB35" s="6">
        <v>10.236220472440944</v>
      </c>
      <c r="AC35" s="12">
        <v>96.840476190476181</v>
      </c>
      <c r="AD35" s="6">
        <v>10.46031746031746</v>
      </c>
      <c r="AE35" s="12">
        <v>94.131746031746047</v>
      </c>
      <c r="AF35" s="6">
        <v>10.134920634920634</v>
      </c>
      <c r="AG35" s="12">
        <v>85.424603174603163</v>
      </c>
      <c r="AH35" s="6">
        <v>9.3492063492063497</v>
      </c>
    </row>
    <row r="37" spans="1:34" s="1" customFormat="1" ht="11.25">
      <c r="A37" s="26"/>
      <c r="B37" s="25"/>
      <c r="C37" s="25"/>
      <c r="D37" s="18"/>
      <c r="E37" s="23"/>
      <c r="F37" s="18"/>
      <c r="G37" s="7" t="s">
        <v>540</v>
      </c>
      <c r="H37" s="7" t="s">
        <v>538</v>
      </c>
      <c r="I37" s="7" t="s">
        <v>542</v>
      </c>
      <c r="J37" s="7" t="s">
        <v>543</v>
      </c>
      <c r="O37" s="5"/>
      <c r="Q37" s="5"/>
      <c r="S37" s="5"/>
      <c r="U37" s="5"/>
      <c r="W37" s="5"/>
      <c r="Y37" s="5"/>
      <c r="AA37" s="5"/>
      <c r="AC37" s="5"/>
      <c r="AE37" s="5"/>
      <c r="AG37" s="5"/>
    </row>
    <row r="38" spans="1:34" s="1" customFormat="1" ht="11.25">
      <c r="A38" s="26" t="s">
        <v>10</v>
      </c>
      <c r="B38" s="25" t="s">
        <v>553</v>
      </c>
      <c r="C38" s="25">
        <v>1996</v>
      </c>
      <c r="D38" s="18"/>
      <c r="E38" s="23">
        <v>128</v>
      </c>
      <c r="F38" s="20" t="s">
        <v>534</v>
      </c>
      <c r="G38" s="8">
        <v>157451.1</v>
      </c>
      <c r="H38" s="14">
        <v>16692</v>
      </c>
      <c r="I38" s="14">
        <v>196840</v>
      </c>
      <c r="J38" s="9"/>
      <c r="K38" s="11">
        <v>13027.1</v>
      </c>
      <c r="L38" s="13">
        <v>1412</v>
      </c>
      <c r="M38" s="11">
        <v>14604.2</v>
      </c>
      <c r="N38" s="13">
        <v>1537</v>
      </c>
      <c r="O38" s="11">
        <v>14355.5</v>
      </c>
      <c r="P38" s="13">
        <v>1491</v>
      </c>
      <c r="Q38" s="11">
        <v>12921.7</v>
      </c>
      <c r="R38" s="13">
        <v>1394</v>
      </c>
      <c r="S38" s="11">
        <v>11834.2</v>
      </c>
      <c r="T38" s="13">
        <v>1406</v>
      </c>
      <c r="U38" s="11">
        <v>12642.5</v>
      </c>
      <c r="V38" s="13">
        <v>1362</v>
      </c>
      <c r="W38" s="11">
        <v>15935.1</v>
      </c>
      <c r="X38" s="13">
        <v>1580</v>
      </c>
      <c r="Y38" s="11">
        <v>12619.6</v>
      </c>
      <c r="Z38" s="13">
        <v>1353</v>
      </c>
      <c r="AA38" s="11">
        <v>12814.3</v>
      </c>
      <c r="AB38" s="13">
        <v>1318</v>
      </c>
      <c r="AC38" s="11">
        <v>12945.5</v>
      </c>
      <c r="AD38" s="13">
        <v>1342</v>
      </c>
      <c r="AE38" s="11">
        <v>12304.4</v>
      </c>
      <c r="AF38" s="13">
        <v>1260</v>
      </c>
      <c r="AG38" s="11">
        <v>11447</v>
      </c>
      <c r="AH38" s="13">
        <v>1237</v>
      </c>
    </row>
    <row r="39" spans="1:34" s="1" customFormat="1" ht="11.25">
      <c r="A39" s="26"/>
      <c r="B39" s="25"/>
      <c r="C39" s="25"/>
      <c r="D39" s="18"/>
      <c r="E39" s="23" t="s">
        <v>18</v>
      </c>
      <c r="F39" s="21" t="s">
        <v>536</v>
      </c>
      <c r="G39" s="8">
        <v>1230.0867187499998</v>
      </c>
      <c r="H39" s="14">
        <v>130.40625</v>
      </c>
      <c r="I39" s="14">
        <v>1537.8125</v>
      </c>
      <c r="J39" s="10">
        <v>0.79989382239382223</v>
      </c>
      <c r="K39" s="12">
        <v>102.57559055118114</v>
      </c>
      <c r="L39" s="6">
        <v>11.118110236220472</v>
      </c>
      <c r="M39" s="12">
        <v>114.99370078740155</v>
      </c>
      <c r="N39" s="6">
        <v>12.102362204724409</v>
      </c>
      <c r="O39" s="12">
        <v>113.03543307086618</v>
      </c>
      <c r="P39" s="6">
        <v>11.740157480314961</v>
      </c>
      <c r="Q39" s="12">
        <v>101.74566929133857</v>
      </c>
      <c r="R39" s="6">
        <v>10.976377952755906</v>
      </c>
      <c r="S39" s="12">
        <v>93.18267716535432</v>
      </c>
      <c r="T39" s="6">
        <v>11.070866141732283</v>
      </c>
      <c r="U39" s="12">
        <v>100.33730158730162</v>
      </c>
      <c r="V39" s="6">
        <v>10.80952380952381</v>
      </c>
      <c r="W39" s="12">
        <v>124.49296875</v>
      </c>
      <c r="X39" s="6">
        <v>12.34375</v>
      </c>
      <c r="Y39" s="12">
        <v>99.366929133858292</v>
      </c>
      <c r="Z39" s="6">
        <v>10.653543307086615</v>
      </c>
      <c r="AA39" s="12">
        <v>100.9</v>
      </c>
      <c r="AB39" s="6">
        <v>10.377952755905511</v>
      </c>
      <c r="AC39" s="12">
        <v>102.74206349206355</v>
      </c>
      <c r="AD39" s="6">
        <v>10.65079365079365</v>
      </c>
      <c r="AE39" s="12">
        <v>97.653968253968202</v>
      </c>
      <c r="AF39" s="6">
        <v>10</v>
      </c>
      <c r="AG39" s="12">
        <v>93.827868852459034</v>
      </c>
      <c r="AH39" s="6">
        <v>10.139344262295081</v>
      </c>
    </row>
    <row r="41" spans="1:34" s="1" customFormat="1" ht="11.25">
      <c r="A41" s="26"/>
      <c r="B41" s="25"/>
      <c r="C41" s="25"/>
      <c r="D41" s="18"/>
      <c r="E41" s="23"/>
      <c r="F41" s="18"/>
      <c r="G41" s="7" t="s">
        <v>540</v>
      </c>
      <c r="H41" s="7" t="s">
        <v>538</v>
      </c>
      <c r="I41" s="7" t="s">
        <v>542</v>
      </c>
      <c r="J41" s="7" t="s">
        <v>543</v>
      </c>
      <c r="O41" s="5"/>
      <c r="Q41" s="5"/>
      <c r="S41" s="5"/>
      <c r="U41" s="5"/>
      <c r="W41" s="5"/>
      <c r="Y41" s="5"/>
      <c r="AA41" s="5"/>
      <c r="AC41" s="5"/>
      <c r="AE41" s="5"/>
      <c r="AG41" s="5"/>
    </row>
    <row r="42" spans="1:34" s="1" customFormat="1" ht="11.25">
      <c r="A42" s="26" t="s">
        <v>11</v>
      </c>
      <c r="B42" s="25" t="s">
        <v>554</v>
      </c>
      <c r="C42" s="25">
        <v>1997</v>
      </c>
      <c r="D42" s="18"/>
      <c r="E42" s="23">
        <v>123</v>
      </c>
      <c r="F42" s="20" t="s">
        <v>534</v>
      </c>
      <c r="G42" s="8">
        <v>139878</v>
      </c>
      <c r="H42" s="14">
        <v>15562</v>
      </c>
      <c r="I42" s="14">
        <v>186346</v>
      </c>
      <c r="J42" s="9"/>
      <c r="K42" s="11">
        <v>12479</v>
      </c>
      <c r="L42" s="13">
        <v>1340</v>
      </c>
      <c r="M42" s="11">
        <v>13309.9</v>
      </c>
      <c r="N42" s="13">
        <v>1448</v>
      </c>
      <c r="O42" s="11">
        <v>12907.2</v>
      </c>
      <c r="P42" s="13">
        <v>1373</v>
      </c>
      <c r="Q42" s="11">
        <v>10850.7</v>
      </c>
      <c r="R42" s="13">
        <v>1293</v>
      </c>
      <c r="S42" s="11">
        <v>10907.1</v>
      </c>
      <c r="T42" s="13">
        <v>1335</v>
      </c>
      <c r="U42" s="11">
        <v>11755.3</v>
      </c>
      <c r="V42" s="13">
        <v>1305</v>
      </c>
      <c r="W42" s="11">
        <v>13873.9</v>
      </c>
      <c r="X42" s="13">
        <v>1463</v>
      </c>
      <c r="Y42" s="11">
        <v>12596.2</v>
      </c>
      <c r="Z42" s="13">
        <v>1337</v>
      </c>
      <c r="AA42" s="11">
        <v>10729.1</v>
      </c>
      <c r="AB42" s="13">
        <v>1179</v>
      </c>
      <c r="AC42" s="11">
        <v>9906.5</v>
      </c>
      <c r="AD42" s="13">
        <v>1100</v>
      </c>
      <c r="AE42" s="11">
        <v>9865.7999999999993</v>
      </c>
      <c r="AF42" s="13">
        <v>1157</v>
      </c>
      <c r="AG42" s="11">
        <v>10697.3</v>
      </c>
      <c r="AH42" s="13">
        <v>1232</v>
      </c>
    </row>
    <row r="43" spans="1:34" s="1" customFormat="1" ht="11.25">
      <c r="A43" s="26"/>
      <c r="B43" s="25"/>
      <c r="C43" s="25"/>
      <c r="D43" s="18"/>
      <c r="E43" s="23" t="s">
        <v>18</v>
      </c>
      <c r="F43" s="21" t="s">
        <v>536</v>
      </c>
      <c r="G43" s="8">
        <v>1137.2195121951224</v>
      </c>
      <c r="H43" s="14">
        <v>126.52032520325203</v>
      </c>
      <c r="I43" s="14">
        <v>1515.0081300813008</v>
      </c>
      <c r="J43" s="10">
        <v>0.75063591383770012</v>
      </c>
      <c r="K43" s="12">
        <v>103.13223140495865</v>
      </c>
      <c r="L43" s="6">
        <v>11.074380165289256</v>
      </c>
      <c r="M43" s="12">
        <v>109.999173553719</v>
      </c>
      <c r="N43" s="6">
        <v>11.96694214876033</v>
      </c>
      <c r="O43" s="12">
        <v>106.67107438016527</v>
      </c>
      <c r="P43" s="6">
        <v>11.347107438016529</v>
      </c>
      <c r="Q43" s="12">
        <v>89.67520661157026</v>
      </c>
      <c r="R43" s="6">
        <v>10.685950413223141</v>
      </c>
      <c r="S43" s="12">
        <v>91.656302521008428</v>
      </c>
      <c r="T43" s="6">
        <v>11.218487394957982</v>
      </c>
      <c r="U43" s="12">
        <v>98.78403361344543</v>
      </c>
      <c r="V43" s="6">
        <v>10.966386554621849</v>
      </c>
      <c r="W43" s="12">
        <v>116.58739495798324</v>
      </c>
      <c r="X43" s="6">
        <v>12.398305084745763</v>
      </c>
      <c r="Y43" s="12">
        <v>105.85042016806723</v>
      </c>
      <c r="Z43" s="6">
        <v>11.235294117647058</v>
      </c>
      <c r="AA43" s="12">
        <v>90.160504201680624</v>
      </c>
      <c r="AB43" s="6">
        <v>9.9075630252100844</v>
      </c>
      <c r="AC43" s="12">
        <v>83.247899159663831</v>
      </c>
      <c r="AD43" s="6">
        <v>9.2436974789915958</v>
      </c>
      <c r="AE43" s="12">
        <v>82.905882352941177</v>
      </c>
      <c r="AF43" s="6">
        <v>9.7226890756302513</v>
      </c>
      <c r="AG43" s="12">
        <v>89.893277310924347</v>
      </c>
      <c r="AH43" s="6">
        <v>10.352941176470589</v>
      </c>
    </row>
    <row r="45" spans="1:34" s="1" customFormat="1" ht="11.25">
      <c r="A45" s="26"/>
      <c r="B45" s="25"/>
      <c r="C45" s="25"/>
      <c r="D45" s="18"/>
      <c r="E45" s="23"/>
      <c r="F45" s="18"/>
      <c r="G45" s="7" t="s">
        <v>540</v>
      </c>
      <c r="H45" s="7" t="s">
        <v>538</v>
      </c>
      <c r="I45" s="7" t="s">
        <v>542</v>
      </c>
      <c r="J45" s="7" t="s">
        <v>543</v>
      </c>
      <c r="O45" s="5"/>
      <c r="Q45" s="5"/>
      <c r="S45" s="5"/>
      <c r="U45" s="5"/>
      <c r="W45" s="5"/>
      <c r="Y45" s="5"/>
      <c r="AA45" s="5"/>
      <c r="AC45" s="5"/>
      <c r="AE45" s="5"/>
      <c r="AG45" s="5"/>
    </row>
    <row r="46" spans="1:34" s="1" customFormat="1" ht="11.25">
      <c r="A46" s="26" t="s">
        <v>12</v>
      </c>
      <c r="B46" s="25" t="s">
        <v>0</v>
      </c>
      <c r="C46" s="25">
        <v>1998</v>
      </c>
      <c r="D46" s="18"/>
      <c r="E46" s="23">
        <v>114</v>
      </c>
      <c r="F46" s="20" t="s">
        <v>534</v>
      </c>
      <c r="G46" s="8">
        <v>139747.4</v>
      </c>
      <c r="H46" s="14">
        <v>15379</v>
      </c>
      <c r="I46" s="14">
        <v>170442</v>
      </c>
      <c r="J46" s="9"/>
      <c r="K46" s="11">
        <v>11641.9</v>
      </c>
      <c r="L46" s="13">
        <v>1240</v>
      </c>
      <c r="M46" s="11">
        <v>13863.6</v>
      </c>
      <c r="N46" s="13">
        <v>1435</v>
      </c>
      <c r="O46" s="11">
        <v>11958.8</v>
      </c>
      <c r="P46" s="13">
        <v>1332</v>
      </c>
      <c r="Q46" s="11">
        <v>11800.9</v>
      </c>
      <c r="R46" s="13">
        <v>1345</v>
      </c>
      <c r="S46" s="11">
        <v>10770.8</v>
      </c>
      <c r="T46" s="13">
        <v>1308</v>
      </c>
      <c r="U46" s="11">
        <v>10803.3</v>
      </c>
      <c r="V46" s="13">
        <v>1285</v>
      </c>
      <c r="W46" s="11">
        <v>13510</v>
      </c>
      <c r="X46" s="13">
        <v>1425</v>
      </c>
      <c r="Y46" s="11">
        <v>11581.3</v>
      </c>
      <c r="Z46" s="13">
        <v>1316</v>
      </c>
      <c r="AA46" s="11">
        <v>10703.9</v>
      </c>
      <c r="AB46" s="13">
        <v>1174</v>
      </c>
      <c r="AC46" s="11">
        <v>12443.6</v>
      </c>
      <c r="AD46" s="13">
        <v>1281</v>
      </c>
      <c r="AE46" s="11">
        <v>10481.6</v>
      </c>
      <c r="AF46" s="13">
        <v>1096</v>
      </c>
      <c r="AG46" s="11">
        <v>10187.700000000001</v>
      </c>
      <c r="AH46" s="13">
        <v>1142</v>
      </c>
    </row>
    <row r="47" spans="1:34" s="1" customFormat="1" ht="11.25">
      <c r="A47" s="26"/>
      <c r="B47" s="25"/>
      <c r="C47" s="25"/>
      <c r="D47" s="18"/>
      <c r="E47" s="23" t="s">
        <v>18</v>
      </c>
      <c r="F47" s="21" t="s">
        <v>536</v>
      </c>
      <c r="G47" s="8">
        <v>1225.8543859649119</v>
      </c>
      <c r="H47" s="14">
        <v>134.90350877192984</v>
      </c>
      <c r="I47" s="14">
        <v>1495.1052631578948</v>
      </c>
      <c r="J47" s="10">
        <v>0.81991175883878364</v>
      </c>
      <c r="K47" s="12">
        <v>102.12192982456141</v>
      </c>
      <c r="L47" s="6">
        <v>10.87719298245614</v>
      </c>
      <c r="M47" s="12">
        <v>121.61052631578946</v>
      </c>
      <c r="N47" s="6">
        <v>12.587719298245615</v>
      </c>
      <c r="O47" s="12">
        <v>104.90175438596495</v>
      </c>
      <c r="P47" s="6">
        <v>11.684210526315789</v>
      </c>
      <c r="Q47" s="12">
        <v>103.51666666666668</v>
      </c>
      <c r="R47" s="6">
        <v>11.798245614035087</v>
      </c>
      <c r="S47" s="12">
        <v>94.480701754385976</v>
      </c>
      <c r="T47" s="6">
        <v>11.473684210526315</v>
      </c>
      <c r="U47" s="12">
        <v>94.765789473684194</v>
      </c>
      <c r="V47" s="6">
        <v>11.271929824561404</v>
      </c>
      <c r="W47" s="12">
        <v>118.50877192982455</v>
      </c>
      <c r="X47" s="6">
        <v>12.5</v>
      </c>
      <c r="Y47" s="12">
        <v>101.59035087719302</v>
      </c>
      <c r="Z47" s="6">
        <v>11.543859649122806</v>
      </c>
      <c r="AA47" s="12">
        <v>93.893859649122803</v>
      </c>
      <c r="AB47" s="6">
        <v>10.298245614035087</v>
      </c>
      <c r="AC47" s="12">
        <v>109.15438596491227</v>
      </c>
      <c r="AD47" s="6">
        <v>11.236842105263158</v>
      </c>
      <c r="AE47" s="12">
        <v>91.943859649122814</v>
      </c>
      <c r="AF47" s="6">
        <v>9.6140350877192979</v>
      </c>
      <c r="AG47" s="12">
        <v>89.365789473684188</v>
      </c>
      <c r="AH47" s="6">
        <v>10.017543859649123</v>
      </c>
    </row>
    <row r="49" spans="1:34" s="1" customFormat="1" ht="11.25">
      <c r="A49" s="26"/>
      <c r="B49" s="25"/>
      <c r="C49" s="25"/>
      <c r="D49" s="18"/>
      <c r="E49" s="23"/>
      <c r="F49" s="18"/>
      <c r="G49" s="7" t="s">
        <v>540</v>
      </c>
      <c r="H49" s="7" t="s">
        <v>538</v>
      </c>
      <c r="I49" s="7" t="s">
        <v>542</v>
      </c>
      <c r="J49" s="7" t="s">
        <v>543</v>
      </c>
      <c r="O49" s="5"/>
      <c r="Q49" s="5"/>
      <c r="S49" s="5"/>
      <c r="U49" s="5"/>
      <c r="W49" s="5"/>
      <c r="Y49" s="5"/>
      <c r="AA49" s="5"/>
      <c r="AC49" s="5"/>
      <c r="AE49" s="5"/>
      <c r="AG49" s="5"/>
    </row>
    <row r="50" spans="1:34" s="1" customFormat="1" ht="11.25">
      <c r="A50" s="26" t="s">
        <v>13</v>
      </c>
      <c r="B50" s="25" t="s">
        <v>1</v>
      </c>
      <c r="C50" s="25">
        <v>1999</v>
      </c>
      <c r="D50" s="18"/>
      <c r="E50" s="23">
        <v>120</v>
      </c>
      <c r="F50" s="20" t="s">
        <v>534</v>
      </c>
      <c r="G50" s="8">
        <v>133503.70000000001</v>
      </c>
      <c r="H50" s="14">
        <v>15246</v>
      </c>
      <c r="I50" s="14">
        <v>171970</v>
      </c>
      <c r="J50" s="9"/>
      <c r="K50" s="11">
        <v>10814.8</v>
      </c>
      <c r="L50" s="13">
        <v>1274</v>
      </c>
      <c r="M50" s="11">
        <v>13049</v>
      </c>
      <c r="N50" s="13">
        <v>1377</v>
      </c>
      <c r="O50" s="11">
        <v>10619.7</v>
      </c>
      <c r="P50" s="13">
        <v>1267</v>
      </c>
      <c r="Q50" s="11">
        <v>11041.2</v>
      </c>
      <c r="R50" s="13">
        <v>1303</v>
      </c>
      <c r="S50" s="11">
        <v>10188.1</v>
      </c>
      <c r="T50" s="13">
        <v>1263</v>
      </c>
      <c r="U50" s="11">
        <v>11585.7</v>
      </c>
      <c r="V50" s="13">
        <v>1376</v>
      </c>
      <c r="W50" s="11">
        <v>12460.9</v>
      </c>
      <c r="X50" s="13">
        <v>1394</v>
      </c>
      <c r="Y50" s="11">
        <v>11227.7</v>
      </c>
      <c r="Z50" s="13">
        <v>1257</v>
      </c>
      <c r="AA50" s="11">
        <v>10806.8</v>
      </c>
      <c r="AB50" s="13">
        <v>1230</v>
      </c>
      <c r="AC50" s="11">
        <v>11596</v>
      </c>
      <c r="AD50" s="13">
        <v>1303</v>
      </c>
      <c r="AE50" s="11">
        <v>10404.6</v>
      </c>
      <c r="AF50" s="13">
        <v>1120</v>
      </c>
      <c r="AG50" s="11">
        <v>9709.2000000000007</v>
      </c>
      <c r="AH50" s="13">
        <v>1082</v>
      </c>
    </row>
    <row r="51" spans="1:34" s="1" customFormat="1" ht="11.25">
      <c r="A51" s="26"/>
      <c r="B51" s="25"/>
      <c r="C51" s="25"/>
      <c r="D51" s="18"/>
      <c r="E51" s="23" t="s">
        <v>19</v>
      </c>
      <c r="F51" s="21" t="s">
        <v>536</v>
      </c>
      <c r="G51" s="8">
        <v>1112.5308333333332</v>
      </c>
      <c r="H51" s="14">
        <v>127.05</v>
      </c>
      <c r="I51" s="14">
        <v>1433.0833333333333</v>
      </c>
      <c r="J51" s="10">
        <v>0.77631970692562646</v>
      </c>
      <c r="K51" s="12">
        <v>90.123333333333349</v>
      </c>
      <c r="L51" s="6">
        <v>10.616666666666667</v>
      </c>
      <c r="M51" s="12">
        <v>108.74166666666666</v>
      </c>
      <c r="N51" s="6">
        <v>11.475</v>
      </c>
      <c r="O51" s="12">
        <v>88.497500000000002</v>
      </c>
      <c r="P51" s="6">
        <v>10.558333333333334</v>
      </c>
      <c r="Q51" s="12">
        <v>92.01</v>
      </c>
      <c r="R51" s="6">
        <v>10.858333333333333</v>
      </c>
      <c r="S51" s="12">
        <v>84.900833333333352</v>
      </c>
      <c r="T51" s="6">
        <v>10.525</v>
      </c>
      <c r="U51" s="12">
        <v>96.547499999999999</v>
      </c>
      <c r="V51" s="6">
        <v>11.466666666666667</v>
      </c>
      <c r="W51" s="12">
        <v>103.84083333333334</v>
      </c>
      <c r="X51" s="6">
        <v>11.616666666666667</v>
      </c>
      <c r="Y51" s="12">
        <v>93.564166666666708</v>
      </c>
      <c r="Z51" s="6">
        <v>10.475</v>
      </c>
      <c r="AA51" s="12">
        <v>90.056666666666615</v>
      </c>
      <c r="AB51" s="6">
        <v>10.25</v>
      </c>
      <c r="AC51" s="12">
        <v>96.633333333333312</v>
      </c>
      <c r="AD51" s="6">
        <v>10.858333333333333</v>
      </c>
      <c r="AE51" s="12">
        <v>86.704999999999998</v>
      </c>
      <c r="AF51" s="6">
        <v>9.3333333333333339</v>
      </c>
      <c r="AG51" s="12">
        <v>80.91</v>
      </c>
      <c r="AH51" s="6">
        <v>9.0166666666666675</v>
      </c>
    </row>
    <row r="54" spans="1:34">
      <c r="C54" s="24" t="s">
        <v>999</v>
      </c>
      <c r="G54" s="400" t="s">
        <v>1581</v>
      </c>
      <c r="H54" s="401" t="s">
        <v>1582</v>
      </c>
      <c r="I54" s="400" t="s">
        <v>1581</v>
      </c>
    </row>
    <row r="55" spans="1:34">
      <c r="D55" s="56"/>
      <c r="E55" s="57"/>
      <c r="F55" s="58"/>
      <c r="G55" s="59" t="s">
        <v>539</v>
      </c>
      <c r="H55" s="59" t="s">
        <v>537</v>
      </c>
      <c r="I55" s="59" t="s">
        <v>541</v>
      </c>
      <c r="J55" s="59" t="s">
        <v>79</v>
      </c>
    </row>
    <row r="56" spans="1:34">
      <c r="D56" s="60" t="s">
        <v>15</v>
      </c>
      <c r="E56" s="61">
        <f>E6+E10+E14+E18+E22+E26+E30+E34+E38+E42+E46+E50</f>
        <v>1361</v>
      </c>
      <c r="F56" s="62" t="s">
        <v>533</v>
      </c>
      <c r="G56" s="55">
        <f>G6+G10+G14+G18+G22+G26+G30+G34+G38+G42+G46+G50</f>
        <v>1572170.4</v>
      </c>
      <c r="H56" s="55">
        <f>H6+H10+H14+H18+H22+H26+H30+H34+H38+H42+H46+H50</f>
        <v>178727</v>
      </c>
      <c r="I56" s="55">
        <f>I6+I10+I14+I18+I22+I26+I30+I34+I38+I42+I46+I50</f>
        <v>1936343</v>
      </c>
      <c r="J56" s="55"/>
    </row>
    <row r="57" spans="1:34">
      <c r="D57" s="60" t="s">
        <v>16</v>
      </c>
      <c r="E57" s="61">
        <v>4383</v>
      </c>
      <c r="F57" s="63" t="s">
        <v>535</v>
      </c>
      <c r="G57" s="55">
        <f>G56/$E$56</f>
        <v>1155.1582659808964</v>
      </c>
      <c r="H57" s="55">
        <f>H56/$E$56</f>
        <v>131.32035268185157</v>
      </c>
      <c r="I57" s="55">
        <f>I56/$E$56</f>
        <v>1422.7354886113153</v>
      </c>
      <c r="J57" s="29">
        <f>G56/I56</f>
        <v>0.81192763885324026</v>
      </c>
    </row>
  </sheetData>
  <phoneticPr fontId="2"/>
  <pageMargins left="0.59055118110236227" right="0.39370078740157483" top="0.39370078740157483" bottom="0.39370078740157483" header="0.51181102362204722" footer="0.51181102362204722"/>
  <pageSetup paperSize="9" scale="74" orientation="landscape" horizontalDpi="0" verticalDpi="0" r:id="rId1"/>
  <headerFooter alignWithMargins="0"/>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AN70"/>
  <sheetViews>
    <sheetView workbookViewId="0">
      <pane ySplit="3" topLeftCell="A22" activePane="bottomLeft" state="frozen"/>
      <selection pane="bottomLeft" activeCell="T68" sqref="T68"/>
    </sheetView>
  </sheetViews>
  <sheetFormatPr defaultRowHeight="12.75"/>
  <cols>
    <col min="1" max="1" width="5" style="27" bestFit="1" customWidth="1"/>
    <col min="2" max="2" width="7.7109375" style="24" bestFit="1" customWidth="1"/>
    <col min="3" max="3" width="5.140625" style="24" bestFit="1" customWidth="1"/>
    <col min="5" max="5" width="9.28515625" style="22" bestFit="1" customWidth="1"/>
    <col min="6" max="6" width="4.85546875" bestFit="1" customWidth="1"/>
    <col min="7" max="7" width="9" bestFit="1" customWidth="1"/>
    <col min="8" max="8" width="8.140625" bestFit="1" customWidth="1"/>
    <col min="9" max="9" width="8.28515625" bestFit="1" customWidth="1"/>
    <col min="10" max="10" width="6.5703125" bestFit="1" customWidth="1"/>
    <col min="11" max="22" width="6" bestFit="1" customWidth="1"/>
    <col min="23" max="34" width="4.5703125" bestFit="1" customWidth="1"/>
  </cols>
  <sheetData>
    <row r="1" spans="1:40">
      <c r="A1" s="81" t="s">
        <v>1013</v>
      </c>
      <c r="E1" s="82" t="s">
        <v>1495</v>
      </c>
    </row>
    <row r="3" spans="1:40" s="1" customFormat="1">
      <c r="A3" s="26"/>
      <c r="B3" s="24"/>
      <c r="C3" s="24"/>
      <c r="D3"/>
      <c r="E3" s="22"/>
      <c r="F3"/>
      <c r="G3" s="3" t="s">
        <v>76</v>
      </c>
      <c r="H3" s="3" t="s">
        <v>77</v>
      </c>
      <c r="I3" s="3" t="s">
        <v>78</v>
      </c>
      <c r="J3" s="3" t="s">
        <v>79</v>
      </c>
      <c r="K3" s="3" t="s">
        <v>496</v>
      </c>
      <c r="L3" s="3" t="s">
        <v>499</v>
      </c>
      <c r="M3" s="3" t="s">
        <v>503</v>
      </c>
      <c r="N3" s="3" t="s">
        <v>506</v>
      </c>
      <c r="O3" s="3" t="s">
        <v>509</v>
      </c>
      <c r="P3" s="3" t="s">
        <v>512</v>
      </c>
      <c r="Q3" s="3" t="s">
        <v>516</v>
      </c>
      <c r="R3" s="3" t="s">
        <v>518</v>
      </c>
      <c r="S3" s="3" t="s">
        <v>521</v>
      </c>
      <c r="T3" s="3" t="s">
        <v>524</v>
      </c>
      <c r="U3" s="3" t="s">
        <v>527</v>
      </c>
      <c r="V3" s="3" t="s">
        <v>531</v>
      </c>
      <c r="W3" s="69" t="s">
        <v>497</v>
      </c>
      <c r="X3" s="69" t="s">
        <v>501</v>
      </c>
      <c r="Y3" s="69" t="s">
        <v>505</v>
      </c>
      <c r="Z3" s="69" t="s">
        <v>508</v>
      </c>
      <c r="AA3" s="69" t="s">
        <v>511</v>
      </c>
      <c r="AB3" s="69" t="s">
        <v>514</v>
      </c>
      <c r="AC3" s="69" t="s">
        <v>517</v>
      </c>
      <c r="AD3" s="69" t="s">
        <v>519</v>
      </c>
      <c r="AE3" s="69" t="s">
        <v>523</v>
      </c>
      <c r="AF3" s="69" t="s">
        <v>526</v>
      </c>
      <c r="AG3" s="69" t="s">
        <v>529</v>
      </c>
      <c r="AH3" s="69" t="s">
        <v>532</v>
      </c>
      <c r="AI3" s="79"/>
      <c r="AJ3" s="79"/>
      <c r="AK3" s="79"/>
      <c r="AL3" s="79"/>
      <c r="AM3" s="79"/>
      <c r="AN3" s="79"/>
    </row>
    <row r="4" spans="1:40">
      <c r="B4" s="28" t="s">
        <v>1007</v>
      </c>
    </row>
    <row r="5" spans="1:40" s="1" customFormat="1" ht="10.5">
      <c r="A5" s="26"/>
      <c r="B5" s="25"/>
      <c r="C5" s="25"/>
      <c r="D5" s="18"/>
      <c r="E5" s="19" t="s">
        <v>17</v>
      </c>
      <c r="F5" s="18"/>
      <c r="G5" s="7" t="s">
        <v>540</v>
      </c>
      <c r="H5" s="7" t="s">
        <v>538</v>
      </c>
      <c r="I5" s="7" t="s">
        <v>542</v>
      </c>
      <c r="J5" s="7" t="s">
        <v>543</v>
      </c>
      <c r="O5" s="5"/>
      <c r="Q5" s="5"/>
      <c r="S5" s="5"/>
      <c r="U5" s="5"/>
      <c r="W5" s="5"/>
      <c r="Y5" s="5"/>
      <c r="AA5" s="5"/>
      <c r="AC5" s="5"/>
      <c r="AE5" s="5"/>
      <c r="AG5" s="5"/>
    </row>
    <row r="6" spans="1:40" s="1" customFormat="1" ht="11.25">
      <c r="A6" s="26" t="s">
        <v>1015</v>
      </c>
      <c r="B6" s="25" t="s">
        <v>1008</v>
      </c>
      <c r="C6" s="25">
        <v>2000</v>
      </c>
      <c r="D6" s="18"/>
      <c r="E6" s="23">
        <v>110</v>
      </c>
      <c r="F6" s="20" t="s">
        <v>534</v>
      </c>
      <c r="G6" s="8">
        <v>115053.5</v>
      </c>
      <c r="H6" s="14">
        <v>13308</v>
      </c>
      <c r="I6" s="14">
        <v>148992</v>
      </c>
      <c r="J6" s="9"/>
      <c r="K6" s="70">
        <v>8742.2999999999993</v>
      </c>
      <c r="L6" s="70">
        <v>9534.9</v>
      </c>
      <c r="M6" s="70">
        <v>9204.7000000000007</v>
      </c>
      <c r="N6" s="70">
        <v>10153.4</v>
      </c>
      <c r="O6" s="70">
        <v>10324.5</v>
      </c>
      <c r="P6" s="70">
        <v>9588.4</v>
      </c>
      <c r="Q6" s="70">
        <v>10494.1</v>
      </c>
      <c r="R6" s="70">
        <v>9781.7000000000007</v>
      </c>
      <c r="S6" s="70">
        <v>9792.1</v>
      </c>
      <c r="T6" s="70">
        <v>10037.299999999999</v>
      </c>
      <c r="U6" s="70">
        <v>9030.5</v>
      </c>
      <c r="V6" s="70">
        <v>8369.6</v>
      </c>
      <c r="W6" s="71">
        <v>1051</v>
      </c>
      <c r="X6" s="71">
        <v>1062</v>
      </c>
      <c r="Y6" s="71">
        <v>1087</v>
      </c>
      <c r="Z6" s="71">
        <v>1215</v>
      </c>
      <c r="AA6" s="71">
        <v>1284</v>
      </c>
      <c r="AB6" s="71">
        <v>1145</v>
      </c>
      <c r="AC6" s="71">
        <v>1166</v>
      </c>
      <c r="AD6" s="71">
        <v>1142</v>
      </c>
      <c r="AE6" s="71">
        <v>1128</v>
      </c>
      <c r="AF6" s="71">
        <v>1077</v>
      </c>
      <c r="AG6" s="71">
        <v>969</v>
      </c>
      <c r="AH6" s="71">
        <v>982</v>
      </c>
    </row>
    <row r="7" spans="1:40" s="1" customFormat="1" ht="11.25">
      <c r="A7" s="26"/>
      <c r="B7" s="25"/>
      <c r="C7" s="25"/>
      <c r="D7" s="18"/>
      <c r="E7" s="23" t="s">
        <v>1009</v>
      </c>
      <c r="F7" s="21" t="s">
        <v>536</v>
      </c>
      <c r="G7" s="8">
        <v>1045.9409090909094</v>
      </c>
      <c r="H7" s="14">
        <v>120.98181818181818</v>
      </c>
      <c r="I7" s="14">
        <v>1354.4727272727273</v>
      </c>
      <c r="J7" s="10">
        <v>0.77221260201890052</v>
      </c>
      <c r="K7" s="6">
        <v>79.475454545454525</v>
      </c>
      <c r="L7" s="6">
        <v>86.680909090909083</v>
      </c>
      <c r="M7" s="6">
        <v>83.679090909090888</v>
      </c>
      <c r="N7" s="6">
        <v>92.303636363636343</v>
      </c>
      <c r="O7" s="6">
        <v>93.859090909090924</v>
      </c>
      <c r="P7" s="6">
        <v>87.167272727272746</v>
      </c>
      <c r="Q7" s="6">
        <v>95.400909090909025</v>
      </c>
      <c r="R7" s="6">
        <v>88.924545454545438</v>
      </c>
      <c r="S7" s="6">
        <v>89.019090909090934</v>
      </c>
      <c r="T7" s="6">
        <v>91.248181818181806</v>
      </c>
      <c r="U7" s="6">
        <v>82.095454545454544</v>
      </c>
      <c r="V7" s="6">
        <v>76.087272727272733</v>
      </c>
      <c r="W7" s="8">
        <v>9.5545454545454547</v>
      </c>
      <c r="X7" s="8">
        <v>9.6545454545454543</v>
      </c>
      <c r="Y7" s="8">
        <v>9.8818181818181809</v>
      </c>
      <c r="Z7" s="8">
        <v>11.045454545454545</v>
      </c>
      <c r="AA7" s="8">
        <v>11.672727272727272</v>
      </c>
      <c r="AB7" s="8">
        <v>10.409090909090908</v>
      </c>
      <c r="AC7" s="8">
        <v>10.6</v>
      </c>
      <c r="AD7" s="8">
        <v>10.381818181818181</v>
      </c>
      <c r="AE7" s="8">
        <v>10.254545454545454</v>
      </c>
      <c r="AF7" s="8">
        <v>9.790909090909091</v>
      </c>
      <c r="AG7" s="8">
        <v>8.8090909090909086</v>
      </c>
      <c r="AH7" s="8">
        <v>8.9272727272727277</v>
      </c>
    </row>
    <row r="9" spans="1:40" s="1" customFormat="1" ht="11.25">
      <c r="A9" s="26"/>
      <c r="D9" s="18"/>
      <c r="E9" s="23"/>
      <c r="F9" s="18"/>
      <c r="G9" s="7" t="s">
        <v>540</v>
      </c>
      <c r="H9" s="7" t="s">
        <v>538</v>
      </c>
      <c r="I9" s="7" t="s">
        <v>542</v>
      </c>
      <c r="J9" s="7" t="s">
        <v>543</v>
      </c>
      <c r="O9" s="5"/>
      <c r="Q9" s="5"/>
      <c r="S9" s="5"/>
      <c r="U9" s="5"/>
      <c r="W9" s="5"/>
      <c r="Y9" s="5"/>
      <c r="AA9" s="5"/>
      <c r="AC9" s="5"/>
      <c r="AE9" s="5"/>
      <c r="AG9" s="5"/>
    </row>
    <row r="10" spans="1:40" s="1" customFormat="1" ht="12">
      <c r="A10" s="26" t="s">
        <v>1016</v>
      </c>
      <c r="B10" s="25" t="s">
        <v>544</v>
      </c>
      <c r="C10" s="25">
        <v>2001</v>
      </c>
      <c r="D10" s="18"/>
      <c r="E10" s="23">
        <v>108</v>
      </c>
      <c r="F10" s="20" t="s">
        <v>534</v>
      </c>
      <c r="G10" s="8">
        <v>125244.1</v>
      </c>
      <c r="H10" s="14">
        <v>13733</v>
      </c>
      <c r="I10" s="14">
        <v>144082</v>
      </c>
      <c r="J10" s="9"/>
      <c r="K10" s="70">
        <v>9809.7999999999993</v>
      </c>
      <c r="L10" s="70">
        <v>10773.8</v>
      </c>
      <c r="M10" s="70">
        <v>10893</v>
      </c>
      <c r="N10" s="70">
        <v>11048.6</v>
      </c>
      <c r="O10" s="70">
        <v>10818.3</v>
      </c>
      <c r="P10" s="70">
        <v>10910.5</v>
      </c>
      <c r="Q10" s="70">
        <v>11242.1</v>
      </c>
      <c r="R10" s="70">
        <v>10039.299999999999</v>
      </c>
      <c r="S10" s="70">
        <v>10358.9</v>
      </c>
      <c r="T10" s="70">
        <v>11002.3</v>
      </c>
      <c r="U10" s="70">
        <v>9300.2999999999993</v>
      </c>
      <c r="V10" s="70">
        <v>9047.2000000000007</v>
      </c>
      <c r="W10" s="71">
        <v>1135</v>
      </c>
      <c r="X10" s="71">
        <v>1185</v>
      </c>
      <c r="Y10" s="71">
        <v>1189</v>
      </c>
      <c r="Z10" s="71">
        <v>1221</v>
      </c>
      <c r="AA10" s="71">
        <v>1230</v>
      </c>
      <c r="AB10" s="71">
        <v>1195</v>
      </c>
      <c r="AC10" s="71">
        <v>1192</v>
      </c>
      <c r="AD10" s="71">
        <v>1164</v>
      </c>
      <c r="AE10" s="71">
        <v>1083</v>
      </c>
      <c r="AF10" s="71">
        <v>1131</v>
      </c>
      <c r="AG10" s="71">
        <v>1003</v>
      </c>
      <c r="AH10" s="71">
        <v>1005</v>
      </c>
      <c r="AI10" s="66"/>
      <c r="AJ10" s="53"/>
    </row>
    <row r="11" spans="1:40" s="1" customFormat="1" ht="12">
      <c r="A11" s="26"/>
      <c r="B11" s="25"/>
      <c r="C11" s="25"/>
      <c r="D11" s="18"/>
      <c r="E11" s="23" t="s">
        <v>1009</v>
      </c>
      <c r="F11" s="21" t="s">
        <v>536</v>
      </c>
      <c r="G11" s="8">
        <v>1159.6675925925922</v>
      </c>
      <c r="H11" s="14">
        <v>127.1574074074074</v>
      </c>
      <c r="I11" s="14">
        <v>1334.0925925925926</v>
      </c>
      <c r="J11" s="10">
        <v>0.86925570161435828</v>
      </c>
      <c r="K11" s="6">
        <v>92.545283018867948</v>
      </c>
      <c r="L11" s="6">
        <v>101.63962264150945</v>
      </c>
      <c r="M11" s="6">
        <v>102.76415094339623</v>
      </c>
      <c r="N11" s="6">
        <v>104.23207547169811</v>
      </c>
      <c r="O11" s="6">
        <v>102.05943396226417</v>
      </c>
      <c r="P11" s="6">
        <v>102.92924528301883</v>
      </c>
      <c r="Q11" s="6">
        <v>105.06635514018689</v>
      </c>
      <c r="R11" s="6">
        <v>93.825233644859807</v>
      </c>
      <c r="S11" s="6">
        <v>96.812149532710279</v>
      </c>
      <c r="T11" s="6">
        <v>101.87314814814818</v>
      </c>
      <c r="U11" s="6">
        <v>86.113888888888894</v>
      </c>
      <c r="V11" s="6">
        <v>83.770370370370372</v>
      </c>
      <c r="W11" s="8">
        <v>10.70754716981132</v>
      </c>
      <c r="X11" s="8">
        <v>11.179245283018869</v>
      </c>
      <c r="Y11" s="8">
        <v>11.216981132075471</v>
      </c>
      <c r="Z11" s="8">
        <v>11.518867924528301</v>
      </c>
      <c r="AA11" s="8">
        <v>11.60377358490566</v>
      </c>
      <c r="AB11" s="8">
        <v>11.273584905660377</v>
      </c>
      <c r="AC11" s="8">
        <v>11.140186915887851</v>
      </c>
      <c r="AD11" s="8">
        <v>10.878504672897197</v>
      </c>
      <c r="AE11" s="8">
        <v>10.121495327102803</v>
      </c>
      <c r="AF11" s="8">
        <v>10.472222222222221</v>
      </c>
      <c r="AG11" s="8">
        <v>9.2870370370370363</v>
      </c>
      <c r="AH11" s="8">
        <v>9.3055555555555554</v>
      </c>
      <c r="AI11" s="66"/>
      <c r="AJ11" s="53"/>
    </row>
    <row r="13" spans="1:40" s="1" customFormat="1" ht="11.25">
      <c r="A13" s="26"/>
      <c r="B13" s="25"/>
      <c r="C13" s="25"/>
      <c r="D13" s="18"/>
      <c r="E13" s="23"/>
      <c r="F13" s="18"/>
      <c r="G13" s="7" t="s">
        <v>540</v>
      </c>
      <c r="H13" s="7" t="s">
        <v>538</v>
      </c>
      <c r="I13" s="7" t="s">
        <v>542</v>
      </c>
      <c r="J13" s="7" t="s">
        <v>543</v>
      </c>
      <c r="O13" s="5"/>
      <c r="Q13" s="5"/>
      <c r="S13" s="5"/>
      <c r="U13" s="5"/>
      <c r="W13" s="5"/>
      <c r="Y13" s="5"/>
      <c r="AA13" s="5"/>
      <c r="AC13" s="5"/>
      <c r="AE13" s="5"/>
      <c r="AG13" s="5"/>
    </row>
    <row r="14" spans="1:40" s="1" customFormat="1" ht="11.25">
      <c r="A14" s="26" t="s">
        <v>994</v>
      </c>
      <c r="B14" s="25" t="s">
        <v>1010</v>
      </c>
      <c r="C14" s="25">
        <v>2002</v>
      </c>
      <c r="D14" s="18"/>
      <c r="E14" s="23">
        <v>110</v>
      </c>
      <c r="F14" s="20" t="s">
        <v>534</v>
      </c>
      <c r="G14" s="8">
        <v>119719.7</v>
      </c>
      <c r="H14" s="14">
        <v>13177</v>
      </c>
      <c r="I14" s="14">
        <v>143278</v>
      </c>
      <c r="J14" s="9"/>
      <c r="K14" s="70">
        <v>10699</v>
      </c>
      <c r="L14" s="70">
        <v>11323.3</v>
      </c>
      <c r="M14" s="70">
        <v>11099.9</v>
      </c>
      <c r="N14" s="70">
        <v>10167.700000000001</v>
      </c>
      <c r="O14" s="70">
        <v>11165.8</v>
      </c>
      <c r="P14" s="70">
        <v>12212.7</v>
      </c>
      <c r="Q14" s="70">
        <v>11366.4</v>
      </c>
      <c r="R14" s="70">
        <v>10924.6</v>
      </c>
      <c r="S14" s="70">
        <v>9806.7999999999993</v>
      </c>
      <c r="T14" s="70">
        <v>10878.2</v>
      </c>
      <c r="U14" s="70">
        <v>9488.1</v>
      </c>
      <c r="V14" s="70">
        <v>9664.1</v>
      </c>
      <c r="W14" s="71">
        <v>1178</v>
      </c>
      <c r="X14" s="71">
        <v>1192</v>
      </c>
      <c r="Y14" s="71">
        <v>1145</v>
      </c>
      <c r="Z14" s="71">
        <v>1121</v>
      </c>
      <c r="AA14" s="71">
        <v>1289</v>
      </c>
      <c r="AB14" s="71">
        <v>1263</v>
      </c>
      <c r="AC14" s="71">
        <v>1201</v>
      </c>
      <c r="AD14" s="71">
        <v>1162</v>
      </c>
      <c r="AE14" s="71">
        <v>1078</v>
      </c>
      <c r="AF14" s="71">
        <v>1137</v>
      </c>
      <c r="AG14" s="71">
        <v>1034</v>
      </c>
      <c r="AH14" s="71">
        <v>1054</v>
      </c>
    </row>
    <row r="15" spans="1:40" s="1" customFormat="1" ht="11.25">
      <c r="A15" s="26"/>
      <c r="B15" s="25"/>
      <c r="C15" s="25"/>
      <c r="D15" s="18"/>
      <c r="E15" s="23" t="s">
        <v>1009</v>
      </c>
      <c r="F15" s="21" t="s">
        <v>536</v>
      </c>
      <c r="G15" s="8">
        <v>1170.8781818181817</v>
      </c>
      <c r="H15" s="14">
        <v>125.94545454545455</v>
      </c>
      <c r="I15" s="14">
        <v>1381.6181818181817</v>
      </c>
      <c r="J15" s="10">
        <v>0.83557629224305185</v>
      </c>
      <c r="K15" s="6">
        <v>98.155963302752326</v>
      </c>
      <c r="L15" s="6">
        <v>103.88348623853204</v>
      </c>
      <c r="M15" s="6">
        <v>101.83394495412847</v>
      </c>
      <c r="N15" s="6">
        <v>93.281651376146826</v>
      </c>
      <c r="O15" s="6">
        <v>102.43853211009177</v>
      </c>
      <c r="P15" s="6">
        <v>111.02454545454542</v>
      </c>
      <c r="Q15" s="6">
        <v>103.33090909090909</v>
      </c>
      <c r="R15" s="6">
        <v>99.314545454545495</v>
      </c>
      <c r="S15" s="6">
        <v>89.152727272727233</v>
      </c>
      <c r="T15" s="6">
        <v>98.892727272727242</v>
      </c>
      <c r="U15" s="6">
        <v>86.255454545454555</v>
      </c>
      <c r="V15" s="6">
        <v>87.855454545454549</v>
      </c>
      <c r="W15" s="8">
        <v>10.807339449541285</v>
      </c>
      <c r="X15" s="8">
        <v>10.935779816513762</v>
      </c>
      <c r="Y15" s="8">
        <v>10.504587155963304</v>
      </c>
      <c r="Z15" s="8">
        <v>10.284403669724771</v>
      </c>
      <c r="AA15" s="8">
        <v>11.825688073394495</v>
      </c>
      <c r="AB15" s="8">
        <v>11.481818181818182</v>
      </c>
      <c r="AC15" s="8">
        <v>10.918181818181818</v>
      </c>
      <c r="AD15" s="8">
        <v>10.563636363636364</v>
      </c>
      <c r="AE15" s="8">
        <v>9.8000000000000007</v>
      </c>
      <c r="AF15" s="8">
        <v>10.336363636363636</v>
      </c>
      <c r="AG15" s="8">
        <v>9.4</v>
      </c>
      <c r="AH15" s="8">
        <v>9.581818181818182</v>
      </c>
    </row>
    <row r="17" spans="1:34" s="1" customFormat="1" ht="11.25">
      <c r="A17" s="26"/>
      <c r="B17" s="25"/>
      <c r="C17" s="25"/>
      <c r="D17" s="18"/>
      <c r="E17" s="23"/>
      <c r="F17" s="18"/>
      <c r="G17" s="7" t="s">
        <v>540</v>
      </c>
      <c r="H17" s="7" t="s">
        <v>538</v>
      </c>
      <c r="I17" s="7" t="s">
        <v>542</v>
      </c>
      <c r="J17" s="7" t="s">
        <v>543</v>
      </c>
      <c r="O17" s="5"/>
      <c r="Q17" s="5"/>
      <c r="S17" s="5"/>
      <c r="U17" s="5"/>
      <c r="W17" s="5"/>
      <c r="Y17" s="5"/>
      <c r="AA17" s="5"/>
      <c r="AC17" s="5"/>
      <c r="AE17" s="5"/>
      <c r="AG17" s="5"/>
    </row>
    <row r="18" spans="1:34" s="1" customFormat="1" ht="11.25">
      <c r="A18" s="26" t="s">
        <v>995</v>
      </c>
      <c r="B18" s="25" t="s">
        <v>1011</v>
      </c>
      <c r="C18" s="25">
        <v>2003</v>
      </c>
      <c r="D18" s="18"/>
      <c r="E18" s="23">
        <v>121</v>
      </c>
      <c r="F18" s="20" t="s">
        <v>534</v>
      </c>
      <c r="G18" s="8">
        <v>130568.5</v>
      </c>
      <c r="H18" s="14">
        <v>14308</v>
      </c>
      <c r="I18" s="14">
        <v>160041</v>
      </c>
      <c r="J18" s="9"/>
      <c r="K18" s="70">
        <v>9553.6</v>
      </c>
      <c r="L18" s="70">
        <v>10870.2</v>
      </c>
      <c r="M18" s="70">
        <v>10276.1</v>
      </c>
      <c r="N18" s="70">
        <v>10725.8</v>
      </c>
      <c r="O18" s="70">
        <v>11022.6</v>
      </c>
      <c r="P18" s="70">
        <v>10640.8</v>
      </c>
      <c r="Q18" s="70">
        <v>11935.5</v>
      </c>
      <c r="R18" s="70">
        <v>10358.9</v>
      </c>
      <c r="S18" s="70">
        <v>11274.1</v>
      </c>
      <c r="T18" s="70">
        <v>11442.3</v>
      </c>
      <c r="U18" s="70">
        <v>11931.1</v>
      </c>
      <c r="V18" s="70">
        <v>10537.5</v>
      </c>
      <c r="W18" s="71">
        <v>1106</v>
      </c>
      <c r="X18" s="71">
        <v>1218</v>
      </c>
      <c r="Y18" s="71">
        <v>1185</v>
      </c>
      <c r="Z18" s="71">
        <v>1195</v>
      </c>
      <c r="AA18" s="71">
        <v>1267</v>
      </c>
      <c r="AB18" s="71">
        <v>1175</v>
      </c>
      <c r="AC18" s="71">
        <v>1251</v>
      </c>
      <c r="AD18" s="71">
        <v>1154</v>
      </c>
      <c r="AE18" s="71">
        <v>1182</v>
      </c>
      <c r="AF18" s="71">
        <v>1182</v>
      </c>
      <c r="AG18" s="71">
        <v>1208</v>
      </c>
      <c r="AH18" s="71">
        <v>1185</v>
      </c>
    </row>
    <row r="19" spans="1:34" s="1" customFormat="1" ht="11.25">
      <c r="A19" s="26"/>
      <c r="B19" s="25"/>
      <c r="C19" s="25"/>
      <c r="D19" s="18"/>
      <c r="E19" s="23" t="s">
        <v>1012</v>
      </c>
      <c r="F19" s="21" t="s">
        <v>536</v>
      </c>
      <c r="G19" s="8">
        <v>1079.0785123966937</v>
      </c>
      <c r="H19" s="14">
        <v>118.24793388429752</v>
      </c>
      <c r="I19" s="14">
        <v>1322.6528925619834</v>
      </c>
      <c r="J19" s="10">
        <v>0.81584406495835404</v>
      </c>
      <c r="K19" s="6">
        <v>86.068468468468467</v>
      </c>
      <c r="L19" s="6">
        <v>97.929729729729743</v>
      </c>
      <c r="M19" s="6">
        <v>92.577477477477501</v>
      </c>
      <c r="N19" s="6">
        <v>95.766071428571436</v>
      </c>
      <c r="O19" s="6">
        <v>97.545132743362856</v>
      </c>
      <c r="P19" s="6">
        <v>93.340350877192989</v>
      </c>
      <c r="Q19" s="6">
        <v>104.69736842105263</v>
      </c>
      <c r="R19" s="6">
        <v>90.077391304347827</v>
      </c>
      <c r="S19" s="6">
        <v>93.950833333333321</v>
      </c>
      <c r="T19" s="6">
        <v>95.352500000000006</v>
      </c>
      <c r="U19" s="6">
        <v>99.425833333333358</v>
      </c>
      <c r="V19" s="6">
        <v>89.3008474576271</v>
      </c>
      <c r="W19" s="8">
        <v>9.9639639639639643</v>
      </c>
      <c r="X19" s="8">
        <v>10.972972972972974</v>
      </c>
      <c r="Y19" s="8">
        <v>10.675675675675675</v>
      </c>
      <c r="Z19" s="8">
        <v>10.669642857142858</v>
      </c>
      <c r="AA19" s="8">
        <v>11.212389380530974</v>
      </c>
      <c r="AB19" s="8">
        <v>10.307017543859649</v>
      </c>
      <c r="AC19" s="8">
        <v>10.973684210526315</v>
      </c>
      <c r="AD19" s="8">
        <v>10.034782608695652</v>
      </c>
      <c r="AE19" s="8">
        <v>9.85</v>
      </c>
      <c r="AF19" s="8">
        <v>9.85</v>
      </c>
      <c r="AG19" s="8">
        <v>10.066666666666666</v>
      </c>
      <c r="AH19" s="8">
        <v>10.042372881355933</v>
      </c>
    </row>
    <row r="21" spans="1:34" s="1" customFormat="1" ht="11.25">
      <c r="A21" s="26"/>
      <c r="B21" s="25"/>
      <c r="C21" s="25"/>
      <c r="D21" s="18"/>
      <c r="E21" s="23"/>
      <c r="F21" s="18"/>
      <c r="G21" s="7" t="s">
        <v>540</v>
      </c>
      <c r="H21" s="7" t="s">
        <v>538</v>
      </c>
      <c r="I21" s="7" t="s">
        <v>542</v>
      </c>
      <c r="J21" s="7" t="s">
        <v>543</v>
      </c>
      <c r="O21" s="5"/>
      <c r="Q21" s="5"/>
      <c r="S21" s="5"/>
      <c r="U21" s="5"/>
      <c r="W21" s="5"/>
      <c r="Y21" s="5"/>
      <c r="AA21" s="5"/>
      <c r="AC21" s="5"/>
      <c r="AE21" s="5"/>
      <c r="AG21" s="5"/>
    </row>
    <row r="22" spans="1:34" s="1" customFormat="1" ht="11.25">
      <c r="A22" s="26" t="s">
        <v>1003</v>
      </c>
      <c r="B22" s="25" t="s">
        <v>1004</v>
      </c>
      <c r="C22" s="25">
        <v>2004</v>
      </c>
      <c r="D22" s="18"/>
      <c r="E22" s="23">
        <v>127</v>
      </c>
      <c r="F22" s="20" t="s">
        <v>534</v>
      </c>
      <c r="G22" s="8">
        <v>143574.70000000001</v>
      </c>
      <c r="H22" s="14">
        <v>15787</v>
      </c>
      <c r="I22" s="14">
        <v>181609</v>
      </c>
      <c r="J22" s="9"/>
      <c r="K22" s="70">
        <v>13472.2</v>
      </c>
      <c r="L22" s="70">
        <v>13097</v>
      </c>
      <c r="M22" s="70">
        <v>11537.5</v>
      </c>
      <c r="N22" s="70">
        <v>11876.9</v>
      </c>
      <c r="O22" s="70">
        <v>12587.8</v>
      </c>
      <c r="P22" s="70">
        <v>11751.5</v>
      </c>
      <c r="Q22" s="70">
        <v>11752.2</v>
      </c>
      <c r="R22" s="70">
        <v>11490.8</v>
      </c>
      <c r="S22" s="70">
        <v>12068.5</v>
      </c>
      <c r="T22" s="70">
        <v>11927.3</v>
      </c>
      <c r="U22" s="70">
        <v>11530.5</v>
      </c>
      <c r="V22" s="70">
        <v>10482.5</v>
      </c>
      <c r="W22" s="71">
        <v>1445</v>
      </c>
      <c r="X22" s="71">
        <v>1450</v>
      </c>
      <c r="Y22" s="71">
        <v>1281</v>
      </c>
      <c r="Z22" s="71">
        <v>1311</v>
      </c>
      <c r="AA22" s="71">
        <v>1342</v>
      </c>
      <c r="AB22" s="71">
        <v>1301</v>
      </c>
      <c r="AC22" s="71">
        <v>1282</v>
      </c>
      <c r="AD22" s="71">
        <v>1290</v>
      </c>
      <c r="AE22" s="71">
        <v>1324</v>
      </c>
      <c r="AF22" s="71">
        <v>1333</v>
      </c>
      <c r="AG22" s="71">
        <v>1190</v>
      </c>
      <c r="AH22" s="71">
        <v>1238</v>
      </c>
    </row>
    <row r="23" spans="1:34" s="1" customFormat="1" ht="11.25">
      <c r="A23" s="26"/>
      <c r="B23" s="25"/>
      <c r="C23" s="25"/>
      <c r="D23" s="18"/>
      <c r="E23" s="23" t="s">
        <v>1009</v>
      </c>
      <c r="F23" s="21" t="s">
        <v>536</v>
      </c>
      <c r="G23" s="8">
        <v>1130.5094488188975</v>
      </c>
      <c r="H23" s="14">
        <v>124.30708661417323</v>
      </c>
      <c r="I23" s="14">
        <v>1429.992125984252</v>
      </c>
      <c r="J23" s="10">
        <v>0.79057040124663414</v>
      </c>
      <c r="K23" s="6">
        <v>107.77759999999999</v>
      </c>
      <c r="L23" s="6">
        <v>104.77600000000005</v>
      </c>
      <c r="M23" s="6">
        <v>92.3</v>
      </c>
      <c r="N23" s="6">
        <v>95.015200000000021</v>
      </c>
      <c r="O23" s="6">
        <v>100.70240000000001</v>
      </c>
      <c r="P23" s="6">
        <v>94.012</v>
      </c>
      <c r="Q23" s="6">
        <v>93.271428571428544</v>
      </c>
      <c r="R23" s="6">
        <v>91.196825396825375</v>
      </c>
      <c r="S23" s="6">
        <v>95.78174603174601</v>
      </c>
      <c r="T23" s="6">
        <v>93.915748031496051</v>
      </c>
      <c r="U23" s="6">
        <v>90.791338582677156</v>
      </c>
      <c r="V23" s="6">
        <v>83.194444444444429</v>
      </c>
      <c r="W23" s="8">
        <v>11.56</v>
      </c>
      <c r="X23" s="8">
        <v>11.6</v>
      </c>
      <c r="Y23" s="8">
        <v>10.247999999999999</v>
      </c>
      <c r="Z23" s="8">
        <v>10.488</v>
      </c>
      <c r="AA23" s="8">
        <v>10.736000000000001</v>
      </c>
      <c r="AB23" s="8">
        <v>10.407999999999999</v>
      </c>
      <c r="AC23" s="8">
        <v>10.174603174603174</v>
      </c>
      <c r="AD23" s="8">
        <v>10.238095238095237</v>
      </c>
      <c r="AE23" s="8">
        <v>10.507936507936508</v>
      </c>
      <c r="AF23" s="8">
        <v>10.496062992125983</v>
      </c>
      <c r="AG23" s="8">
        <v>9.3700787401574797</v>
      </c>
      <c r="AH23" s="8">
        <v>9.825396825396826</v>
      </c>
    </row>
    <row r="25" spans="1:34" s="1" customFormat="1" ht="11.25">
      <c r="A25" s="26"/>
      <c r="B25" s="25"/>
      <c r="C25" s="25"/>
      <c r="D25" s="18"/>
      <c r="E25" s="23"/>
      <c r="F25" s="18"/>
      <c r="G25" s="7" t="s">
        <v>540</v>
      </c>
      <c r="H25" s="7" t="s">
        <v>538</v>
      </c>
      <c r="I25" s="7" t="s">
        <v>542</v>
      </c>
      <c r="J25" s="7" t="s">
        <v>543</v>
      </c>
      <c r="O25" s="5"/>
      <c r="Q25" s="5"/>
      <c r="S25" s="5"/>
      <c r="U25" s="5"/>
      <c r="W25" s="5"/>
      <c r="Y25" s="5"/>
      <c r="AA25" s="5"/>
      <c r="AC25" s="5"/>
      <c r="AE25" s="5"/>
      <c r="AG25" s="5"/>
    </row>
    <row r="26" spans="1:34" s="1" customFormat="1" ht="11.25">
      <c r="A26" s="26" t="s">
        <v>1200</v>
      </c>
      <c r="B26" s="25" t="s">
        <v>1201</v>
      </c>
      <c r="C26" s="25">
        <v>2005</v>
      </c>
      <c r="D26" s="18"/>
      <c r="E26" s="23">
        <v>121</v>
      </c>
      <c r="F26" s="20" t="s">
        <v>534</v>
      </c>
      <c r="G26" s="8">
        <v>125726.9</v>
      </c>
      <c r="H26" s="14">
        <v>14268</v>
      </c>
      <c r="I26" s="14">
        <v>160242</v>
      </c>
      <c r="J26" s="9"/>
      <c r="K26" s="70">
        <v>10576.9</v>
      </c>
      <c r="L26" s="70">
        <v>11147.2</v>
      </c>
      <c r="M26" s="70">
        <v>9678.9</v>
      </c>
      <c r="N26" s="70">
        <v>10848.2</v>
      </c>
      <c r="O26" s="70">
        <v>10369.6</v>
      </c>
      <c r="P26" s="70">
        <v>11266.4</v>
      </c>
      <c r="Q26" s="70">
        <v>11067.6</v>
      </c>
      <c r="R26" s="70">
        <v>11033.5</v>
      </c>
      <c r="S26" s="70">
        <v>10460.5</v>
      </c>
      <c r="T26" s="70">
        <v>10597.7</v>
      </c>
      <c r="U26" s="70">
        <v>9500.7000000000007</v>
      </c>
      <c r="V26" s="70">
        <v>9179.7000000000007</v>
      </c>
      <c r="W26" s="71">
        <v>1164</v>
      </c>
      <c r="X26" s="71">
        <v>1223</v>
      </c>
      <c r="Y26" s="71">
        <v>1128</v>
      </c>
      <c r="Z26" s="71">
        <v>1195</v>
      </c>
      <c r="AA26" s="71">
        <v>1283</v>
      </c>
      <c r="AB26" s="71">
        <v>1227</v>
      </c>
      <c r="AC26" s="71">
        <v>1250</v>
      </c>
      <c r="AD26" s="71">
        <v>1213</v>
      </c>
      <c r="AE26" s="71">
        <v>1179</v>
      </c>
      <c r="AF26" s="71">
        <v>1244</v>
      </c>
      <c r="AG26" s="71">
        <v>1086</v>
      </c>
      <c r="AH26" s="71">
        <v>1076</v>
      </c>
    </row>
    <row r="27" spans="1:34" s="1" customFormat="1" ht="11.25">
      <c r="A27" s="26"/>
      <c r="B27" s="25"/>
      <c r="C27" s="25"/>
      <c r="D27" s="18"/>
      <c r="E27" s="23" t="s">
        <v>1009</v>
      </c>
      <c r="F27" s="21" t="s">
        <v>536</v>
      </c>
      <c r="G27" s="8">
        <v>1039.0652892561986</v>
      </c>
      <c r="H27" s="14">
        <v>117.91735537190083</v>
      </c>
      <c r="I27" s="14">
        <v>1324.3140495867769</v>
      </c>
      <c r="J27" s="10">
        <v>0.78460640780819035</v>
      </c>
      <c r="K27" s="6">
        <v>89.63474576271183</v>
      </c>
      <c r="L27" s="6">
        <v>94.467796610169458</v>
      </c>
      <c r="M27" s="6">
        <v>82.024576271186419</v>
      </c>
      <c r="N27" s="6">
        <v>92.719658119658121</v>
      </c>
      <c r="O27" s="6">
        <v>88.629059829059813</v>
      </c>
      <c r="P27" s="6">
        <v>95.477966101694918</v>
      </c>
      <c r="Q27" s="6">
        <v>93.793220338983076</v>
      </c>
      <c r="R27" s="6">
        <v>93.504237288135599</v>
      </c>
      <c r="S27" s="6">
        <v>87.903361344537814</v>
      </c>
      <c r="T27" s="6">
        <v>89.056302521008433</v>
      </c>
      <c r="U27" s="6">
        <v>79.837815126050444</v>
      </c>
      <c r="V27" s="6">
        <v>77.14033613445379</v>
      </c>
      <c r="W27" s="8">
        <v>9.8644067796610173</v>
      </c>
      <c r="X27" s="8">
        <v>10.364406779661017</v>
      </c>
      <c r="Y27" s="8">
        <v>9.5593220338983045</v>
      </c>
      <c r="Z27" s="8">
        <v>10.213675213675213</v>
      </c>
      <c r="AA27" s="8">
        <v>10.965811965811966</v>
      </c>
      <c r="AB27" s="8">
        <v>10.398305084745763</v>
      </c>
      <c r="AC27" s="8">
        <v>10.59322033898305</v>
      </c>
      <c r="AD27" s="8">
        <v>10.279661016949152</v>
      </c>
      <c r="AE27" s="8">
        <v>9.9075630252100844</v>
      </c>
      <c r="AF27" s="8">
        <v>10.453781512605042</v>
      </c>
      <c r="AG27" s="8">
        <v>9.1260504201680668</v>
      </c>
      <c r="AH27" s="8">
        <v>9.0420168067226889</v>
      </c>
    </row>
    <row r="29" spans="1:34" s="1" customFormat="1" ht="11.25">
      <c r="A29" s="26"/>
      <c r="B29" s="25"/>
      <c r="C29" s="25"/>
      <c r="D29" s="18"/>
      <c r="E29" s="23"/>
      <c r="F29" s="18"/>
      <c r="G29" s="7" t="s">
        <v>540</v>
      </c>
      <c r="H29" s="7" t="s">
        <v>538</v>
      </c>
      <c r="I29" s="7" t="s">
        <v>542</v>
      </c>
      <c r="J29" s="7" t="s">
        <v>543</v>
      </c>
      <c r="O29" s="5"/>
      <c r="Q29" s="5"/>
      <c r="S29" s="5"/>
      <c r="U29" s="5"/>
      <c r="W29" s="5"/>
      <c r="Y29" s="5"/>
      <c r="AA29" s="5"/>
      <c r="AC29" s="5"/>
      <c r="AE29" s="5"/>
      <c r="AG29" s="5"/>
    </row>
    <row r="30" spans="1:34" s="1" customFormat="1" ht="11.25">
      <c r="A30" s="26" t="s">
        <v>1106</v>
      </c>
      <c r="B30" s="25" t="s">
        <v>1104</v>
      </c>
      <c r="C30" s="25">
        <v>2006</v>
      </c>
      <c r="D30" s="18"/>
      <c r="E30" s="23">
        <v>117</v>
      </c>
      <c r="F30" s="20" t="s">
        <v>534</v>
      </c>
      <c r="G30" s="8">
        <v>126187.3</v>
      </c>
      <c r="H30" s="14">
        <v>14963</v>
      </c>
      <c r="I30" s="14">
        <v>154555</v>
      </c>
      <c r="J30" s="9"/>
      <c r="K30" s="70">
        <v>10159.299999999999</v>
      </c>
      <c r="L30" s="70">
        <v>10692.4</v>
      </c>
      <c r="M30" s="70">
        <v>10624.5</v>
      </c>
      <c r="N30" s="70">
        <v>10108.700000000001</v>
      </c>
      <c r="O30" s="70">
        <v>10413.700000000001</v>
      </c>
      <c r="P30" s="70">
        <v>10022.200000000001</v>
      </c>
      <c r="Q30" s="70">
        <v>10712</v>
      </c>
      <c r="R30" s="70">
        <v>10113.5</v>
      </c>
      <c r="S30" s="70">
        <v>10863.1</v>
      </c>
      <c r="T30" s="70">
        <v>11831.5</v>
      </c>
      <c r="U30" s="70">
        <v>10335.4</v>
      </c>
      <c r="V30" s="70">
        <v>10311</v>
      </c>
      <c r="W30" s="71">
        <v>1267</v>
      </c>
      <c r="X30" s="71">
        <v>1299</v>
      </c>
      <c r="Y30" s="71">
        <v>1355</v>
      </c>
      <c r="Z30" s="71">
        <v>1286</v>
      </c>
      <c r="AA30" s="71">
        <v>1290</v>
      </c>
      <c r="AB30" s="71">
        <v>1312</v>
      </c>
      <c r="AC30" s="71">
        <v>1194</v>
      </c>
      <c r="AD30" s="71">
        <v>1173</v>
      </c>
      <c r="AE30" s="71">
        <v>1184</v>
      </c>
      <c r="AF30" s="71">
        <v>1260</v>
      </c>
      <c r="AG30" s="71">
        <v>1159</v>
      </c>
      <c r="AH30" s="71">
        <v>1184</v>
      </c>
    </row>
    <row r="31" spans="1:34" s="1" customFormat="1" ht="11.25">
      <c r="A31" s="26"/>
      <c r="B31" s="25"/>
      <c r="C31" s="25"/>
      <c r="D31" s="18"/>
      <c r="E31" s="23" t="s">
        <v>1009</v>
      </c>
      <c r="F31" s="21" t="s">
        <v>536</v>
      </c>
      <c r="G31" s="8">
        <v>1078.5239316239299</v>
      </c>
      <c r="H31" s="14">
        <v>127.888888888889</v>
      </c>
      <c r="I31" s="14">
        <v>1320.9829059829101</v>
      </c>
      <c r="J31" s="10">
        <v>0.81645563068163396</v>
      </c>
      <c r="K31" s="6">
        <v>86.831623931623881</v>
      </c>
      <c r="L31" s="6">
        <v>91.388034188034183</v>
      </c>
      <c r="M31" s="6">
        <v>90.807692307692321</v>
      </c>
      <c r="N31" s="6">
        <v>86.399145299145289</v>
      </c>
      <c r="O31" s="6">
        <v>89.005982905982876</v>
      </c>
      <c r="P31" s="6">
        <v>85.659829059829065</v>
      </c>
      <c r="Q31" s="6">
        <v>91.555555555555614</v>
      </c>
      <c r="R31" s="6">
        <v>86.440170940170958</v>
      </c>
      <c r="S31" s="6">
        <v>92.847008547008528</v>
      </c>
      <c r="T31" s="6">
        <v>101.12393162393163</v>
      </c>
      <c r="U31" s="6">
        <v>88.336752136752139</v>
      </c>
      <c r="V31" s="6">
        <v>88.12820512820511</v>
      </c>
      <c r="W31" s="8">
        <v>10.82905982905983</v>
      </c>
      <c r="X31" s="8">
        <v>11.102564102564102</v>
      </c>
      <c r="Y31" s="8">
        <v>11.581196581196581</v>
      </c>
      <c r="Z31" s="8">
        <v>10.991452991452991</v>
      </c>
      <c r="AA31" s="8">
        <v>11.025641025641026</v>
      </c>
      <c r="AB31" s="8">
        <v>11.213675213675213</v>
      </c>
      <c r="AC31" s="8">
        <v>10.205128205128204</v>
      </c>
      <c r="AD31" s="8">
        <v>10.025641025641026</v>
      </c>
      <c r="AE31" s="8">
        <v>10.119658119658119</v>
      </c>
      <c r="AF31" s="8">
        <v>10.76923076923077</v>
      </c>
      <c r="AG31" s="8">
        <v>9.9059829059829063</v>
      </c>
      <c r="AH31" s="8">
        <v>10.119658119658119</v>
      </c>
    </row>
    <row r="33" spans="1:34" s="1" customFormat="1" ht="11.25">
      <c r="A33" s="367"/>
      <c r="B33" s="25"/>
      <c r="C33" s="25"/>
      <c r="D33" s="18"/>
      <c r="E33" s="23"/>
      <c r="F33" s="18"/>
      <c r="G33" s="7" t="s">
        <v>540</v>
      </c>
      <c r="H33" s="7" t="s">
        <v>538</v>
      </c>
      <c r="I33" s="7" t="s">
        <v>542</v>
      </c>
      <c r="J33" s="7" t="s">
        <v>543</v>
      </c>
      <c r="O33" s="5"/>
      <c r="Q33" s="5"/>
      <c r="S33" s="5"/>
      <c r="U33" s="5"/>
      <c r="W33" s="5"/>
      <c r="Y33" s="5"/>
      <c r="AA33" s="5"/>
      <c r="AC33" s="5"/>
      <c r="AE33" s="5"/>
      <c r="AG33" s="5"/>
    </row>
    <row r="34" spans="1:34" s="1" customFormat="1" ht="11.25">
      <c r="A34" s="367" t="s">
        <v>1493</v>
      </c>
      <c r="B34" s="25" t="s">
        <v>1494</v>
      </c>
      <c r="C34" s="25">
        <v>2007</v>
      </c>
      <c r="D34" s="26"/>
      <c r="E34" s="23">
        <v>113</v>
      </c>
      <c r="F34" s="20" t="s">
        <v>534</v>
      </c>
      <c r="G34" s="8">
        <v>121696.29999999996</v>
      </c>
      <c r="H34" s="14">
        <v>13919</v>
      </c>
      <c r="I34" s="14">
        <v>153396</v>
      </c>
      <c r="J34" s="9"/>
      <c r="K34" s="70">
        <v>10001.299999999999</v>
      </c>
      <c r="L34" s="70">
        <v>10275.899999999994</v>
      </c>
      <c r="M34" s="70">
        <v>9825.1999999999953</v>
      </c>
      <c r="N34" s="70">
        <v>10643.800000000003</v>
      </c>
      <c r="O34" s="70">
        <v>10546</v>
      </c>
      <c r="P34" s="70">
        <v>10833.200000000003</v>
      </c>
      <c r="Q34" s="70">
        <v>10348.5</v>
      </c>
      <c r="R34" s="70">
        <v>10280.100000000002</v>
      </c>
      <c r="S34" s="70">
        <v>10961.700000000003</v>
      </c>
      <c r="T34" s="70">
        <v>9738.600000000004</v>
      </c>
      <c r="U34" s="70">
        <v>8972.1999999999989</v>
      </c>
      <c r="V34" s="70">
        <v>9269.7999999999993</v>
      </c>
      <c r="W34" s="71">
        <v>1152</v>
      </c>
      <c r="X34" s="71">
        <v>1158</v>
      </c>
      <c r="Y34" s="71">
        <v>1180</v>
      </c>
      <c r="Z34" s="71">
        <v>1208</v>
      </c>
      <c r="AA34" s="71">
        <v>1268</v>
      </c>
      <c r="AB34" s="71">
        <v>1196</v>
      </c>
      <c r="AC34" s="71">
        <v>1101</v>
      </c>
      <c r="AD34" s="71">
        <v>1144</v>
      </c>
      <c r="AE34" s="71">
        <v>1232</v>
      </c>
      <c r="AF34" s="71">
        <v>1145</v>
      </c>
      <c r="AG34" s="71">
        <v>1041</v>
      </c>
      <c r="AH34" s="71">
        <v>1094</v>
      </c>
    </row>
    <row r="35" spans="1:34" s="1" customFormat="1" ht="11.25">
      <c r="A35" s="367"/>
      <c r="B35" s="25"/>
      <c r="C35" s="25"/>
      <c r="D35" s="18"/>
      <c r="E35" s="23" t="s">
        <v>1202</v>
      </c>
      <c r="F35" s="21" t="s">
        <v>536</v>
      </c>
      <c r="G35" s="8">
        <v>1076.9584070796457</v>
      </c>
      <c r="H35" s="14">
        <v>123.17699115044248</v>
      </c>
      <c r="I35" s="14">
        <v>1357.4867256637169</v>
      </c>
      <c r="J35" s="10">
        <v>0.7933472841534327</v>
      </c>
      <c r="K35" s="6">
        <v>90.101801801801798</v>
      </c>
      <c r="L35" s="6">
        <v>92.575675675675626</v>
      </c>
      <c r="M35" s="6">
        <v>88.515315315315277</v>
      </c>
      <c r="N35" s="6">
        <v>95.890090090090112</v>
      </c>
      <c r="O35" s="6">
        <v>95.009009009009006</v>
      </c>
      <c r="P35" s="6">
        <v>97.596396396396415</v>
      </c>
      <c r="Q35" s="6">
        <v>93.229729729729726</v>
      </c>
      <c r="R35" s="6">
        <v>91.786607142857164</v>
      </c>
      <c r="S35" s="6">
        <v>98.75405405405408</v>
      </c>
      <c r="T35" s="6">
        <v>86.182300884955794</v>
      </c>
      <c r="U35" s="6">
        <v>80.830630630630623</v>
      </c>
      <c r="V35" s="6">
        <v>82.033628318584064</v>
      </c>
      <c r="W35" s="8">
        <v>10.472727272727273</v>
      </c>
      <c r="X35" s="8">
        <v>10.432432432432432</v>
      </c>
      <c r="Y35" s="8">
        <v>10.925925925925926</v>
      </c>
      <c r="Z35" s="8">
        <v>10.882882882882884</v>
      </c>
      <c r="AA35" s="8">
        <v>11.423423423423424</v>
      </c>
      <c r="AB35" s="8">
        <v>10.774774774774775</v>
      </c>
      <c r="AC35" s="8">
        <v>10.00909090909091</v>
      </c>
      <c r="AD35" s="8">
        <v>10.306306306306306</v>
      </c>
      <c r="AE35" s="8">
        <v>11.099099099099099</v>
      </c>
      <c r="AF35" s="8">
        <v>10.223214285714286</v>
      </c>
      <c r="AG35" s="8">
        <v>9.378378378378379</v>
      </c>
      <c r="AH35" s="8">
        <v>9.8558558558558556</v>
      </c>
    </row>
    <row r="36" spans="1:34">
      <c r="A36" s="368"/>
    </row>
    <row r="37" spans="1:34">
      <c r="A37" s="368"/>
      <c r="E37" s="23"/>
      <c r="F37" s="18"/>
      <c r="G37" s="7" t="s">
        <v>540</v>
      </c>
      <c r="H37" s="7" t="s">
        <v>538</v>
      </c>
      <c r="I37" s="7" t="s">
        <v>542</v>
      </c>
      <c r="J37" s="7" t="s">
        <v>543</v>
      </c>
      <c r="K37" s="1"/>
      <c r="L37" s="1"/>
      <c r="M37" s="1"/>
      <c r="N37" s="1"/>
      <c r="O37" s="5"/>
      <c r="P37" s="1"/>
      <c r="Q37" s="5"/>
      <c r="R37" s="1"/>
      <c r="S37" s="5"/>
      <c r="T37" s="1"/>
      <c r="U37" s="5"/>
      <c r="V37" s="1"/>
      <c r="W37" s="5"/>
      <c r="X37" s="1"/>
      <c r="Y37" s="5"/>
      <c r="Z37" s="1"/>
      <c r="AA37" s="5"/>
      <c r="AB37" s="1"/>
      <c r="AC37" s="5"/>
      <c r="AD37" s="1"/>
      <c r="AE37" s="5"/>
      <c r="AF37" s="1"/>
      <c r="AG37" s="5"/>
      <c r="AH37" s="1"/>
    </row>
    <row r="38" spans="1:34">
      <c r="A38" s="367" t="s">
        <v>1411</v>
      </c>
      <c r="B38" s="25" t="s">
        <v>1417</v>
      </c>
      <c r="C38" s="25">
        <v>2008</v>
      </c>
      <c r="E38" s="23">
        <v>104</v>
      </c>
      <c r="F38" s="20" t="s">
        <v>534</v>
      </c>
      <c r="G38" s="8">
        <v>107171.39999999995</v>
      </c>
      <c r="H38" s="14">
        <v>12538</v>
      </c>
      <c r="I38" s="14">
        <v>144765</v>
      </c>
      <c r="J38" s="9"/>
      <c r="K38" s="70">
        <v>9388.5</v>
      </c>
      <c r="L38" s="70">
        <v>9621.1999999999989</v>
      </c>
      <c r="M38" s="70">
        <v>9421.6</v>
      </c>
      <c r="N38" s="70">
        <v>9382.6000000000022</v>
      </c>
      <c r="O38" s="70">
        <v>9883.6999999999989</v>
      </c>
      <c r="P38" s="70">
        <v>9299.0000000000018</v>
      </c>
      <c r="Q38" s="70">
        <v>9081.2000000000007</v>
      </c>
      <c r="R38" s="70">
        <v>9044.2000000000025</v>
      </c>
      <c r="S38" s="70">
        <v>8297.9000000000033</v>
      </c>
      <c r="T38" s="70">
        <v>8380.8000000000011</v>
      </c>
      <c r="U38" s="70">
        <v>7739.2000000000016</v>
      </c>
      <c r="V38" s="70">
        <v>7631.5000000000027</v>
      </c>
      <c r="W38" s="71">
        <v>1079</v>
      </c>
      <c r="X38" s="71">
        <v>1114</v>
      </c>
      <c r="Y38" s="71">
        <v>1138</v>
      </c>
      <c r="Z38" s="71">
        <v>1161</v>
      </c>
      <c r="AA38" s="71">
        <v>1171</v>
      </c>
      <c r="AB38" s="71">
        <v>1073</v>
      </c>
      <c r="AC38" s="71">
        <v>1065</v>
      </c>
      <c r="AD38" s="71">
        <v>1055</v>
      </c>
      <c r="AE38" s="71">
        <v>920</v>
      </c>
      <c r="AF38" s="71">
        <v>933</v>
      </c>
      <c r="AG38" s="71">
        <v>899</v>
      </c>
      <c r="AH38" s="71">
        <v>930</v>
      </c>
    </row>
    <row r="39" spans="1:34">
      <c r="A39" s="368"/>
      <c r="E39" s="23" t="s">
        <v>18</v>
      </c>
      <c r="F39" s="21" t="s">
        <v>536</v>
      </c>
      <c r="G39" s="8">
        <v>1030.4942307692304</v>
      </c>
      <c r="H39" s="14">
        <v>120.55769230769231</v>
      </c>
      <c r="I39" s="14">
        <v>1391.9711538461538</v>
      </c>
      <c r="J39" s="10">
        <v>0.74031292094083478</v>
      </c>
      <c r="K39" s="6">
        <v>90.274038461538467</v>
      </c>
      <c r="L39" s="6">
        <v>92.51153846153845</v>
      </c>
      <c r="M39" s="6">
        <v>90.592307692307699</v>
      </c>
      <c r="N39" s="6">
        <v>90.217307692307713</v>
      </c>
      <c r="O39" s="6">
        <v>95.035576923076917</v>
      </c>
      <c r="P39" s="6">
        <v>89.413461538461561</v>
      </c>
      <c r="Q39" s="6">
        <v>87.319230769230771</v>
      </c>
      <c r="R39" s="6">
        <v>86.963461538461559</v>
      </c>
      <c r="S39" s="6">
        <v>79.787500000000037</v>
      </c>
      <c r="T39" s="6">
        <v>80.58461538461539</v>
      </c>
      <c r="U39" s="6">
        <v>74.415384615384625</v>
      </c>
      <c r="V39" s="6">
        <v>73.379807692307722</v>
      </c>
      <c r="W39" s="8">
        <v>10.375</v>
      </c>
      <c r="X39" s="8">
        <v>10.711538461538462</v>
      </c>
      <c r="Y39" s="8">
        <v>11.048543689320388</v>
      </c>
      <c r="Z39" s="8">
        <v>11.271844660194175</v>
      </c>
      <c r="AA39" s="8">
        <v>11.368932038834952</v>
      </c>
      <c r="AB39" s="8">
        <v>10.41747572815534</v>
      </c>
      <c r="AC39" s="8">
        <v>10.339805825242719</v>
      </c>
      <c r="AD39" s="8">
        <v>10.242718446601941</v>
      </c>
      <c r="AE39" s="8">
        <v>9.1089108910891081</v>
      </c>
      <c r="AF39" s="8">
        <v>9.4242424242424239</v>
      </c>
      <c r="AG39" s="8">
        <v>9.2680412371134029</v>
      </c>
      <c r="AH39" s="8">
        <v>9.2079207920792072</v>
      </c>
    </row>
    <row r="40" spans="1:34">
      <c r="A40" s="368"/>
    </row>
    <row r="41" spans="1:34">
      <c r="A41" s="368"/>
      <c r="E41" s="23"/>
      <c r="F41" s="18"/>
      <c r="G41" s="7" t="s">
        <v>540</v>
      </c>
      <c r="H41" s="7" t="s">
        <v>538</v>
      </c>
      <c r="I41" s="7" t="s">
        <v>542</v>
      </c>
      <c r="J41" s="7" t="s">
        <v>543</v>
      </c>
      <c r="K41" s="1"/>
      <c r="L41" s="1"/>
      <c r="M41" s="1"/>
      <c r="N41" s="1"/>
      <c r="O41" s="5"/>
      <c r="P41" s="1"/>
      <c r="Q41" s="5"/>
      <c r="R41" s="1"/>
      <c r="S41" s="5"/>
      <c r="T41" s="1"/>
      <c r="U41" s="5"/>
      <c r="V41" s="1"/>
      <c r="W41" s="5"/>
      <c r="X41" s="1"/>
      <c r="Y41" s="5"/>
      <c r="Z41" s="1"/>
      <c r="AA41" s="5"/>
      <c r="AB41" s="1"/>
      <c r="AC41" s="5"/>
      <c r="AD41" s="1"/>
      <c r="AE41" s="5"/>
      <c r="AF41" s="1"/>
      <c r="AG41" s="5"/>
      <c r="AH41" s="1"/>
    </row>
    <row r="42" spans="1:34">
      <c r="A42" s="367" t="s">
        <v>1412</v>
      </c>
      <c r="B42" s="25" t="s">
        <v>1418</v>
      </c>
      <c r="C42" s="25">
        <v>2009</v>
      </c>
      <c r="E42" s="23">
        <v>100</v>
      </c>
      <c r="F42" s="20" t="s">
        <v>534</v>
      </c>
      <c r="G42" s="8">
        <v>98877.4</v>
      </c>
      <c r="H42" s="14">
        <v>11580</v>
      </c>
      <c r="I42" s="14">
        <v>121412</v>
      </c>
      <c r="J42" s="9"/>
      <c r="K42" s="70">
        <v>7695.8</v>
      </c>
      <c r="L42" s="70">
        <v>9156.5</v>
      </c>
      <c r="M42" s="70">
        <v>7972.4999999999982</v>
      </c>
      <c r="N42" s="70">
        <v>8715.3999999999978</v>
      </c>
      <c r="O42" s="70">
        <v>9099.6999999999989</v>
      </c>
      <c r="P42" s="70">
        <v>8567.4999999999982</v>
      </c>
      <c r="Q42" s="70">
        <v>8488.1000000000022</v>
      </c>
      <c r="R42" s="70">
        <v>8118.4</v>
      </c>
      <c r="S42" s="70">
        <v>7781.0999999999995</v>
      </c>
      <c r="T42" s="70">
        <v>9209.7000000000007</v>
      </c>
      <c r="U42" s="70">
        <v>7413.9</v>
      </c>
      <c r="V42" s="70">
        <v>6658.7999999999993</v>
      </c>
      <c r="W42" s="71">
        <v>959</v>
      </c>
      <c r="X42" s="71">
        <v>1103</v>
      </c>
      <c r="Y42" s="71">
        <v>1018</v>
      </c>
      <c r="Z42" s="71">
        <v>1004</v>
      </c>
      <c r="AA42" s="71">
        <v>1062</v>
      </c>
      <c r="AB42" s="71">
        <v>1016</v>
      </c>
      <c r="AC42" s="71">
        <v>1018</v>
      </c>
      <c r="AD42" s="71">
        <v>901</v>
      </c>
      <c r="AE42" s="71">
        <v>885</v>
      </c>
      <c r="AF42" s="71">
        <v>995</v>
      </c>
      <c r="AG42" s="71">
        <v>829</v>
      </c>
      <c r="AH42" s="71">
        <v>790</v>
      </c>
    </row>
    <row r="43" spans="1:34">
      <c r="A43" s="368"/>
      <c r="E43" s="23" t="s">
        <v>18</v>
      </c>
      <c r="F43" s="21" t="s">
        <v>536</v>
      </c>
      <c r="G43" s="8">
        <v>988.77399999999989</v>
      </c>
      <c r="H43" s="14">
        <v>115.8</v>
      </c>
      <c r="I43" s="14">
        <v>1214.1199999999999</v>
      </c>
      <c r="J43" s="10">
        <v>0.8143956116364115</v>
      </c>
      <c r="K43" s="6">
        <v>76.957999999999998</v>
      </c>
      <c r="L43" s="6">
        <v>91.564999999999998</v>
      </c>
      <c r="M43" s="6">
        <v>81.352040816326507</v>
      </c>
      <c r="N43" s="6">
        <v>88.034343434343413</v>
      </c>
      <c r="O43" s="6">
        <v>90.996999999999986</v>
      </c>
      <c r="P43" s="6">
        <v>85.674999999999983</v>
      </c>
      <c r="Q43" s="6">
        <v>84.881000000000029</v>
      </c>
      <c r="R43" s="6">
        <v>81.183999999999997</v>
      </c>
      <c r="S43" s="6">
        <v>77.810999999999993</v>
      </c>
      <c r="T43" s="6">
        <v>92.097000000000008</v>
      </c>
      <c r="U43" s="6">
        <v>74.138999999999996</v>
      </c>
      <c r="V43" s="6">
        <v>66.587999999999994</v>
      </c>
      <c r="W43" s="8">
        <v>9.8865979381443303</v>
      </c>
      <c r="X43" s="8">
        <v>11.141414141414142</v>
      </c>
      <c r="Y43" s="8">
        <v>10.387755102040817</v>
      </c>
      <c r="Z43" s="8">
        <v>10.141414141414142</v>
      </c>
      <c r="AA43" s="8">
        <v>10.836734693877551</v>
      </c>
      <c r="AB43" s="8">
        <v>10.474226804123711</v>
      </c>
      <c r="AC43" s="8">
        <v>10.494845360824742</v>
      </c>
      <c r="AD43" s="8">
        <v>9.1938775510204085</v>
      </c>
      <c r="AE43" s="8">
        <v>9.21875</v>
      </c>
      <c r="AF43" s="8">
        <v>9.9499999999999993</v>
      </c>
      <c r="AG43" s="8">
        <v>8.2899999999999991</v>
      </c>
      <c r="AH43" s="8">
        <v>8.5869565217391308</v>
      </c>
    </row>
    <row r="44" spans="1:34">
      <c r="A44" s="368"/>
    </row>
    <row r="45" spans="1:34">
      <c r="A45" s="368"/>
      <c r="E45" s="23"/>
      <c r="F45" s="18"/>
      <c r="G45" s="7" t="s">
        <v>540</v>
      </c>
      <c r="H45" s="7" t="s">
        <v>538</v>
      </c>
      <c r="I45" s="7" t="s">
        <v>542</v>
      </c>
      <c r="J45" s="7" t="s">
        <v>543</v>
      </c>
      <c r="K45" s="1"/>
      <c r="L45" s="1"/>
      <c r="M45" s="1"/>
      <c r="N45" s="1"/>
      <c r="O45" s="5"/>
      <c r="P45" s="1"/>
      <c r="Q45" s="5"/>
      <c r="R45" s="1"/>
      <c r="S45" s="5"/>
      <c r="T45" s="1"/>
      <c r="U45" s="5"/>
      <c r="V45" s="1"/>
      <c r="W45" s="5"/>
      <c r="X45" s="1"/>
      <c r="Y45" s="5"/>
      <c r="Z45" s="1"/>
      <c r="AA45" s="5"/>
      <c r="AB45" s="1"/>
      <c r="AC45" s="5"/>
      <c r="AD45" s="1"/>
      <c r="AE45" s="5"/>
      <c r="AF45" s="1"/>
      <c r="AG45" s="5"/>
      <c r="AH45" s="1"/>
    </row>
    <row r="46" spans="1:34">
      <c r="A46" s="367" t="s">
        <v>1413</v>
      </c>
      <c r="B46" s="25" t="s">
        <v>1419</v>
      </c>
      <c r="C46" s="25">
        <v>2010</v>
      </c>
      <c r="E46" s="23">
        <v>76</v>
      </c>
      <c r="F46" s="20" t="s">
        <v>534</v>
      </c>
      <c r="G46" s="8">
        <v>82823.500000000015</v>
      </c>
      <c r="H46" s="14">
        <v>9689</v>
      </c>
      <c r="I46" s="14">
        <v>96758</v>
      </c>
      <c r="J46" s="9"/>
      <c r="K46" s="70">
        <v>757</v>
      </c>
      <c r="L46" s="70">
        <v>897</v>
      </c>
      <c r="M46" s="70">
        <v>811</v>
      </c>
      <c r="N46" s="70">
        <v>845</v>
      </c>
      <c r="O46" s="70">
        <v>825</v>
      </c>
      <c r="P46" s="70">
        <v>801</v>
      </c>
      <c r="Q46" s="70">
        <v>847</v>
      </c>
      <c r="R46" s="70">
        <v>797</v>
      </c>
      <c r="S46" s="70">
        <v>786</v>
      </c>
      <c r="T46" s="70">
        <v>835</v>
      </c>
      <c r="U46" s="70">
        <v>759</v>
      </c>
      <c r="V46" s="70">
        <v>729</v>
      </c>
      <c r="W46" s="71">
        <v>757</v>
      </c>
      <c r="X46" s="71">
        <v>897</v>
      </c>
      <c r="Y46" s="71">
        <v>811</v>
      </c>
      <c r="Z46" s="71">
        <v>845</v>
      </c>
      <c r="AA46" s="71">
        <v>825</v>
      </c>
      <c r="AB46" s="71">
        <v>801</v>
      </c>
      <c r="AC46" s="71">
        <v>847</v>
      </c>
      <c r="AD46" s="71">
        <v>797</v>
      </c>
      <c r="AE46" s="71">
        <v>786</v>
      </c>
      <c r="AF46" s="71">
        <v>835</v>
      </c>
      <c r="AG46" s="71">
        <v>759</v>
      </c>
      <c r="AH46" s="71">
        <v>729</v>
      </c>
    </row>
    <row r="47" spans="1:34">
      <c r="A47" s="368"/>
      <c r="E47" s="23" t="s">
        <v>1492</v>
      </c>
      <c r="F47" s="21" t="s">
        <v>536</v>
      </c>
      <c r="G47" s="8">
        <v>1089.7828947368423</v>
      </c>
      <c r="H47" s="14">
        <v>127.48684210526316</v>
      </c>
      <c r="I47" s="14">
        <v>1273.1315789473683</v>
      </c>
      <c r="J47" s="10">
        <v>0.855986068335435</v>
      </c>
      <c r="K47" s="6">
        <v>9.9605263157894743</v>
      </c>
      <c r="L47" s="6">
        <v>11.802631578947368</v>
      </c>
      <c r="M47" s="6">
        <v>10.671052631578947</v>
      </c>
      <c r="N47" s="6">
        <v>11.118421052631579</v>
      </c>
      <c r="O47" s="6">
        <v>10.855263157894736</v>
      </c>
      <c r="P47" s="6">
        <v>10.539473684210526</v>
      </c>
      <c r="Q47" s="6">
        <v>11.144736842105264</v>
      </c>
      <c r="R47" s="6">
        <v>10.486842105263158</v>
      </c>
      <c r="S47" s="6">
        <v>10.48</v>
      </c>
      <c r="T47" s="6">
        <v>10.986842105263158</v>
      </c>
      <c r="U47" s="6">
        <v>9.9868421052631575</v>
      </c>
      <c r="V47" s="6">
        <v>9.7200000000000006</v>
      </c>
      <c r="W47" s="8">
        <v>9.9605263157894743</v>
      </c>
      <c r="X47" s="8">
        <v>11.802631578947368</v>
      </c>
      <c r="Y47" s="8">
        <v>10.671052631578947</v>
      </c>
      <c r="Z47" s="8">
        <v>11.118421052631579</v>
      </c>
      <c r="AA47" s="8">
        <v>10.855263157894736</v>
      </c>
      <c r="AB47" s="8">
        <v>10.539473684210526</v>
      </c>
      <c r="AC47" s="8">
        <v>11.144736842105264</v>
      </c>
      <c r="AD47" s="8">
        <v>10.486842105263158</v>
      </c>
      <c r="AE47" s="8">
        <v>10.48</v>
      </c>
      <c r="AF47" s="8">
        <v>10.986842105263158</v>
      </c>
      <c r="AG47" s="8">
        <v>9.9868421052631575</v>
      </c>
      <c r="AH47" s="8">
        <v>9.7200000000000006</v>
      </c>
    </row>
    <row r="48" spans="1:34">
      <c r="A48" s="368"/>
    </row>
    <row r="49" spans="1:34">
      <c r="A49" s="367"/>
      <c r="B49" s="25"/>
      <c r="C49" s="25"/>
      <c r="E49" s="23"/>
      <c r="F49" s="18"/>
      <c r="G49" s="7" t="s">
        <v>540</v>
      </c>
      <c r="H49" s="7" t="s">
        <v>538</v>
      </c>
      <c r="I49" s="7" t="s">
        <v>542</v>
      </c>
      <c r="J49" s="7" t="s">
        <v>543</v>
      </c>
      <c r="K49" s="1"/>
      <c r="L49" s="1"/>
      <c r="M49" s="1"/>
      <c r="N49" s="1"/>
      <c r="O49" s="5"/>
      <c r="P49" s="1"/>
      <c r="Q49" s="5"/>
      <c r="R49" s="1"/>
      <c r="S49" s="5"/>
      <c r="T49" s="1"/>
      <c r="U49" s="5"/>
      <c r="V49" s="1"/>
      <c r="W49" s="5"/>
      <c r="X49" s="1"/>
      <c r="Y49" s="5"/>
      <c r="Z49" s="1"/>
      <c r="AA49" s="5"/>
      <c r="AB49" s="1"/>
      <c r="AC49" s="5"/>
      <c r="AD49" s="1"/>
      <c r="AE49" s="5"/>
      <c r="AF49" s="1"/>
      <c r="AG49" s="5"/>
      <c r="AH49" s="1"/>
    </row>
    <row r="50" spans="1:34">
      <c r="A50" s="367" t="s">
        <v>1414</v>
      </c>
      <c r="B50" s="25" t="s">
        <v>1</v>
      </c>
      <c r="C50" s="25">
        <v>2011</v>
      </c>
      <c r="E50" s="23">
        <v>69</v>
      </c>
      <c r="F50" s="20" t="s">
        <v>534</v>
      </c>
      <c r="G50" s="8">
        <v>75975.199999999968</v>
      </c>
      <c r="H50" s="14">
        <v>8718</v>
      </c>
      <c r="I50" s="14">
        <v>87278</v>
      </c>
      <c r="J50" s="9"/>
      <c r="K50" s="70">
        <v>6599.6</v>
      </c>
      <c r="L50" s="70">
        <v>6145.4000000000005</v>
      </c>
      <c r="M50" s="70">
        <v>6055.5999999999995</v>
      </c>
      <c r="N50" s="70">
        <v>6018.9000000000015</v>
      </c>
      <c r="O50" s="70">
        <v>6136.2000000000007</v>
      </c>
      <c r="P50" s="70">
        <v>5925.9</v>
      </c>
      <c r="Q50" s="70">
        <v>7108.6000000000013</v>
      </c>
      <c r="R50" s="70">
        <v>6347.4</v>
      </c>
      <c r="S50" s="70">
        <v>6205.0000000000018</v>
      </c>
      <c r="T50" s="70">
        <v>6723.9000000000005</v>
      </c>
      <c r="U50" s="70">
        <v>6228</v>
      </c>
      <c r="V50" s="70">
        <v>6480.7</v>
      </c>
      <c r="W50" s="71">
        <v>754</v>
      </c>
      <c r="X50" s="71">
        <v>701</v>
      </c>
      <c r="Y50" s="71">
        <v>723</v>
      </c>
      <c r="Z50" s="71">
        <v>733</v>
      </c>
      <c r="AA50" s="71">
        <v>750</v>
      </c>
      <c r="AB50" s="71">
        <v>768</v>
      </c>
      <c r="AC50" s="71">
        <v>799</v>
      </c>
      <c r="AD50" s="71">
        <v>707</v>
      </c>
      <c r="AE50" s="71">
        <v>702</v>
      </c>
      <c r="AF50" s="71">
        <v>718</v>
      </c>
      <c r="AG50" s="71">
        <v>655</v>
      </c>
      <c r="AH50" s="71">
        <v>708</v>
      </c>
    </row>
    <row r="51" spans="1:34">
      <c r="B51" s="370"/>
      <c r="E51" s="23" t="s">
        <v>1491</v>
      </c>
      <c r="F51" s="21" t="s">
        <v>536</v>
      </c>
      <c r="G51" s="8">
        <v>1101.0898550724633</v>
      </c>
      <c r="H51" s="14">
        <v>126.34782608695652</v>
      </c>
      <c r="I51" s="14">
        <v>1264.8985507246377</v>
      </c>
      <c r="J51" s="10">
        <v>0.87049657416531045</v>
      </c>
      <c r="K51" s="6">
        <v>95.646376811594209</v>
      </c>
      <c r="L51" s="6">
        <v>90.373529411764707</v>
      </c>
      <c r="M51" s="6">
        <v>89.052941176470583</v>
      </c>
      <c r="N51" s="6">
        <v>87.230434782608711</v>
      </c>
      <c r="O51" s="6">
        <v>90.238235294117658</v>
      </c>
      <c r="P51" s="6">
        <v>85.882608695652166</v>
      </c>
      <c r="Q51" s="6">
        <v>104.53823529411767</v>
      </c>
      <c r="R51" s="6">
        <v>93.344117647058823</v>
      </c>
      <c r="S51" s="6">
        <v>91.250000000000028</v>
      </c>
      <c r="T51" s="6">
        <v>98.880882352941185</v>
      </c>
      <c r="U51" s="6">
        <v>91.588235294117652</v>
      </c>
      <c r="V51" s="6">
        <v>95.304411764705875</v>
      </c>
      <c r="W51" s="8">
        <v>10.927536231884059</v>
      </c>
      <c r="X51" s="8">
        <v>10.308823529411764</v>
      </c>
      <c r="Y51" s="8">
        <v>10.632352941176471</v>
      </c>
      <c r="Z51" s="8">
        <v>10.623188405797102</v>
      </c>
      <c r="AA51" s="8">
        <v>11.029411764705882</v>
      </c>
      <c r="AB51" s="8">
        <v>11.130434782608695</v>
      </c>
      <c r="AC51" s="8">
        <v>11.75</v>
      </c>
      <c r="AD51" s="8">
        <v>10.397058823529411</v>
      </c>
      <c r="AE51" s="8">
        <v>10.323529411764707</v>
      </c>
      <c r="AF51" s="8">
        <v>10.558823529411764</v>
      </c>
      <c r="AG51" s="8">
        <v>9.632352941176471</v>
      </c>
      <c r="AH51" s="8">
        <v>10.411764705882353</v>
      </c>
    </row>
    <row r="52" spans="1:34">
      <c r="B52" s="371"/>
    </row>
    <row r="55" spans="1:34">
      <c r="C55" s="24" t="s">
        <v>1018</v>
      </c>
      <c r="G55" s="400" t="s">
        <v>1581</v>
      </c>
      <c r="H55" s="401" t="s">
        <v>1582</v>
      </c>
      <c r="I55" s="400" t="s">
        <v>1581</v>
      </c>
    </row>
    <row r="56" spans="1:34">
      <c r="D56" s="56"/>
      <c r="E56" s="57"/>
      <c r="F56" s="58"/>
      <c r="G56" s="87" t="s">
        <v>539</v>
      </c>
      <c r="H56" s="87" t="s">
        <v>537</v>
      </c>
      <c r="I56" s="87" t="s">
        <v>541</v>
      </c>
      <c r="J56" s="87" t="s">
        <v>79</v>
      </c>
    </row>
    <row r="57" spans="1:34">
      <c r="D57" s="60" t="s">
        <v>557</v>
      </c>
      <c r="E57" s="61">
        <v>1361</v>
      </c>
      <c r="F57" s="83" t="s">
        <v>533</v>
      </c>
      <c r="G57" s="84">
        <v>1572170.4</v>
      </c>
      <c r="H57" s="84">
        <v>178727</v>
      </c>
      <c r="I57" s="84">
        <v>1936343</v>
      </c>
      <c r="J57" s="84"/>
    </row>
    <row r="58" spans="1:34">
      <c r="D58" s="60" t="s">
        <v>558</v>
      </c>
      <c r="E58" s="61">
        <v>4383</v>
      </c>
      <c r="F58" s="85" t="s">
        <v>535</v>
      </c>
      <c r="G58" s="84">
        <v>1155.1582659808964</v>
      </c>
      <c r="H58" s="84">
        <v>131.32035268185157</v>
      </c>
      <c r="I58" s="84">
        <v>1422.7354886113153</v>
      </c>
      <c r="J58" s="86">
        <v>0.81192763885324026</v>
      </c>
    </row>
    <row r="61" spans="1:34">
      <c r="C61" s="24" t="s">
        <v>1506</v>
      </c>
      <c r="G61" s="400" t="s">
        <v>1581</v>
      </c>
      <c r="H61" s="401" t="s">
        <v>1582</v>
      </c>
      <c r="I61" s="400" t="s">
        <v>1581</v>
      </c>
    </row>
    <row r="62" spans="1:34">
      <c r="D62" s="80"/>
      <c r="E62" s="57"/>
      <c r="F62" s="58"/>
      <c r="G62" s="87" t="s">
        <v>539</v>
      </c>
      <c r="H62" s="87" t="s">
        <v>537</v>
      </c>
      <c r="I62" s="87" t="s">
        <v>541</v>
      </c>
      <c r="J62" s="87" t="s">
        <v>79</v>
      </c>
    </row>
    <row r="63" spans="1:34">
      <c r="D63" s="60" t="s">
        <v>15</v>
      </c>
      <c r="E63" s="61">
        <f>E6+E10+E14+E18+E22+E26+E30+E34+E38+E42+E46+E50</f>
        <v>1276</v>
      </c>
      <c r="F63" s="83" t="s">
        <v>533</v>
      </c>
      <c r="G63" s="84">
        <f>G6+G10+G14+G18+G22+G26+G30+G34+G38+G42+G46+G50</f>
        <v>1372618.4999999998</v>
      </c>
      <c r="H63" s="84">
        <f>H6+H10+H14+H18+H22+H26+H30+H34+H38+H42+H46+H50</f>
        <v>155988</v>
      </c>
      <c r="I63" s="84">
        <f>I6+I10+I14+I18+I22+I26+I30+I34+I38+I42+I46+I50</f>
        <v>1696408</v>
      </c>
      <c r="J63" s="84"/>
    </row>
    <row r="64" spans="1:34">
      <c r="D64" s="60" t="s">
        <v>16</v>
      </c>
      <c r="E64" s="61">
        <v>4383</v>
      </c>
      <c r="F64" s="85" t="s">
        <v>535</v>
      </c>
      <c r="G64" s="84">
        <f>G63/$E$63</f>
        <v>1075.7198275862067</v>
      </c>
      <c r="H64" s="84">
        <f>H63/$E$63</f>
        <v>122.24764890282131</v>
      </c>
      <c r="I64" s="84">
        <f>I63/$E$63</f>
        <v>1329.473354231975</v>
      </c>
      <c r="J64" s="86">
        <f>G63/I63</f>
        <v>0.80913229600426295</v>
      </c>
    </row>
    <row r="67" spans="3:10">
      <c r="C67" s="24" t="s">
        <v>1507</v>
      </c>
      <c r="G67" s="400" t="s">
        <v>1581</v>
      </c>
      <c r="H67" s="401" t="s">
        <v>1582</v>
      </c>
      <c r="I67" s="400" t="s">
        <v>1581</v>
      </c>
    </row>
    <row r="68" spans="3:10">
      <c r="D68" s="56"/>
      <c r="E68" s="57"/>
      <c r="F68" s="58"/>
      <c r="G68" s="59" t="s">
        <v>539</v>
      </c>
      <c r="H68" s="59" t="s">
        <v>537</v>
      </c>
      <c r="I68" s="59" t="s">
        <v>541</v>
      </c>
      <c r="J68" s="59" t="s">
        <v>79</v>
      </c>
    </row>
    <row r="69" spans="3:10">
      <c r="D69" s="60" t="s">
        <v>557</v>
      </c>
      <c r="E69" s="61">
        <f>E63+E57</f>
        <v>2637</v>
      </c>
      <c r="F69" s="62" t="s">
        <v>533</v>
      </c>
      <c r="G69" s="55">
        <f>G57+G63</f>
        <v>2944788.8999999994</v>
      </c>
      <c r="H69" s="55">
        <f>H57+H63</f>
        <v>334715</v>
      </c>
      <c r="I69" s="55">
        <f>I57+I63</f>
        <v>3632751</v>
      </c>
      <c r="J69" s="55"/>
    </row>
    <row r="70" spans="3:10">
      <c r="D70" s="60" t="s">
        <v>558</v>
      </c>
      <c r="E70" s="61">
        <f>E64+E58</f>
        <v>8766</v>
      </c>
      <c r="F70" s="63" t="s">
        <v>535</v>
      </c>
      <c r="G70" s="55">
        <f>G69/$E$69</f>
        <v>1116.7193401592717</v>
      </c>
      <c r="H70" s="55">
        <f>H69/$E$69</f>
        <v>126.93022373909746</v>
      </c>
      <c r="I70" s="55">
        <f>I69/$E$69</f>
        <v>1377.6075085324233</v>
      </c>
      <c r="J70" s="29">
        <f>G69/I69</f>
        <v>0.81062228047008988</v>
      </c>
    </row>
  </sheetData>
  <phoneticPr fontId="2"/>
  <pageMargins left="0.59055118110236227" right="0.39370078740157483" top="0.39370078740157483" bottom="0.39370078740157483" header="0.51181102362204722" footer="0.51181102362204722"/>
  <pageSetup paperSize="9" scale="74" orientation="landscape" horizontalDpi="0" verticalDpi="0" r:id="rId1"/>
  <headerFooter alignWithMargins="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4" tint="-0.249977111117893"/>
    <pageSetUpPr fitToPage="1"/>
  </sheetPr>
  <dimension ref="A1:AN79"/>
  <sheetViews>
    <sheetView workbookViewId="0">
      <pane ySplit="3135" topLeftCell="A7" activePane="bottomLeft"/>
      <selection activeCell="L62" sqref="L62"/>
      <selection pane="bottomLeft" activeCell="E18" sqref="E18"/>
    </sheetView>
  </sheetViews>
  <sheetFormatPr defaultRowHeight="12.75"/>
  <cols>
    <col min="1" max="1" width="5" style="27" bestFit="1" customWidth="1"/>
    <col min="2" max="2" width="7.7109375" style="24" bestFit="1" customWidth="1"/>
    <col min="3" max="3" width="5.140625" style="24" bestFit="1" customWidth="1"/>
    <col min="5" max="5" width="9.28515625" style="22" bestFit="1" customWidth="1"/>
    <col min="6" max="6" width="4.85546875" bestFit="1" customWidth="1"/>
    <col min="7" max="7" width="9.42578125" bestFit="1" customWidth="1"/>
    <col min="8" max="8" width="8.140625" bestFit="1" customWidth="1"/>
    <col min="9" max="9" width="8.28515625" bestFit="1" customWidth="1"/>
    <col min="10" max="10" width="7.28515625" customWidth="1"/>
    <col min="11" max="22" width="6" bestFit="1" customWidth="1"/>
    <col min="23" max="34" width="4.5703125" bestFit="1" customWidth="1"/>
  </cols>
  <sheetData>
    <row r="1" spans="1:40">
      <c r="A1" s="81" t="s">
        <v>1013</v>
      </c>
      <c r="E1" s="82" t="s">
        <v>1596</v>
      </c>
    </row>
    <row r="3" spans="1:40" s="1" customFormat="1">
      <c r="A3" s="26"/>
      <c r="B3" s="24"/>
      <c r="C3" s="24"/>
      <c r="D3"/>
      <c r="E3" s="22"/>
      <c r="F3"/>
      <c r="G3" s="3" t="s">
        <v>76</v>
      </c>
      <c r="H3" s="3" t="s">
        <v>77</v>
      </c>
      <c r="I3" s="3" t="s">
        <v>78</v>
      </c>
      <c r="J3" s="3" t="s">
        <v>79</v>
      </c>
      <c r="K3" s="3" t="s">
        <v>495</v>
      </c>
      <c r="L3" s="3" t="s">
        <v>498</v>
      </c>
      <c r="M3" s="3" t="s">
        <v>502</v>
      </c>
      <c r="N3" s="3" t="s">
        <v>506</v>
      </c>
      <c r="O3" s="3" t="s">
        <v>509</v>
      </c>
      <c r="P3" s="3" t="s">
        <v>512</v>
      </c>
      <c r="Q3" s="3" t="s">
        <v>515</v>
      </c>
      <c r="R3" s="3" t="s">
        <v>518</v>
      </c>
      <c r="S3" s="3" t="s">
        <v>520</v>
      </c>
      <c r="T3" s="3" t="s">
        <v>524</v>
      </c>
      <c r="U3" s="3" t="s">
        <v>527</v>
      </c>
      <c r="V3" s="3" t="s">
        <v>530</v>
      </c>
      <c r="W3" s="69" t="s">
        <v>497</v>
      </c>
      <c r="X3" s="69" t="s">
        <v>500</v>
      </c>
      <c r="Y3" s="69" t="s">
        <v>504</v>
      </c>
      <c r="Z3" s="69" t="s">
        <v>507</v>
      </c>
      <c r="AA3" s="69" t="s">
        <v>510</v>
      </c>
      <c r="AB3" s="69" t="s">
        <v>513</v>
      </c>
      <c r="AC3" s="69" t="s">
        <v>517</v>
      </c>
      <c r="AD3" s="69" t="s">
        <v>519</v>
      </c>
      <c r="AE3" s="69" t="s">
        <v>522</v>
      </c>
      <c r="AF3" s="69" t="s">
        <v>525</v>
      </c>
      <c r="AG3" s="69" t="s">
        <v>528</v>
      </c>
      <c r="AH3" s="69" t="s">
        <v>532</v>
      </c>
      <c r="AI3" s="79"/>
      <c r="AJ3" s="79"/>
      <c r="AK3" s="79"/>
      <c r="AL3" s="79"/>
      <c r="AM3" s="79"/>
      <c r="AN3" s="79"/>
    </row>
    <row r="4" spans="1:40">
      <c r="B4" s="28" t="s">
        <v>14</v>
      </c>
    </row>
    <row r="5" spans="1:40" s="1" customFormat="1" ht="10.5">
      <c r="A5" s="26"/>
      <c r="B5" s="25"/>
      <c r="C5" s="25"/>
      <c r="D5" s="18"/>
      <c r="E5" s="19" t="s">
        <v>17</v>
      </c>
      <c r="F5" s="18"/>
      <c r="G5" s="7" t="s">
        <v>540</v>
      </c>
      <c r="H5" s="7" t="s">
        <v>538</v>
      </c>
      <c r="I5" s="7" t="s">
        <v>542</v>
      </c>
      <c r="J5" s="7" t="s">
        <v>543</v>
      </c>
      <c r="O5" s="5"/>
      <c r="Q5" s="5"/>
      <c r="S5" s="5"/>
      <c r="U5" s="5"/>
      <c r="W5" s="5"/>
      <c r="Y5" s="5"/>
      <c r="AA5" s="5"/>
      <c r="AC5" s="5"/>
      <c r="AE5" s="5"/>
      <c r="AG5" s="5"/>
    </row>
    <row r="6" spans="1:40" s="1" customFormat="1" ht="11.25">
      <c r="A6" s="26" t="s">
        <v>1502</v>
      </c>
      <c r="B6" s="25" t="s">
        <v>21</v>
      </c>
      <c r="C6" s="25">
        <v>2012</v>
      </c>
      <c r="D6" s="18"/>
      <c r="E6" s="23">
        <v>69</v>
      </c>
      <c r="F6" s="20" t="s">
        <v>534</v>
      </c>
      <c r="G6" s="8">
        <v>81687.34</v>
      </c>
      <c r="H6" s="14">
        <v>9173</v>
      </c>
      <c r="I6" s="14">
        <v>87610</v>
      </c>
      <c r="J6" s="9"/>
      <c r="K6" s="70">
        <v>6854.7</v>
      </c>
      <c r="L6" s="70">
        <v>6856.3000000000011</v>
      </c>
      <c r="M6" s="70">
        <v>6734.8000000000029</v>
      </c>
      <c r="N6" s="70">
        <v>7339.0999999999976</v>
      </c>
      <c r="O6" s="70">
        <v>7086.0999999999995</v>
      </c>
      <c r="P6" s="70">
        <v>6774.1000000000013</v>
      </c>
      <c r="Q6" s="70">
        <v>7288.7999999999993</v>
      </c>
      <c r="R6" s="70">
        <v>6448.4400000000014</v>
      </c>
      <c r="S6" s="70">
        <v>6354.699999999998</v>
      </c>
      <c r="T6" s="70">
        <v>7048.9999999999973</v>
      </c>
      <c r="U6" s="70">
        <v>6435.6</v>
      </c>
      <c r="V6" s="70">
        <v>6465.6999999999989</v>
      </c>
      <c r="W6" s="71">
        <v>745</v>
      </c>
      <c r="X6" s="71">
        <v>777</v>
      </c>
      <c r="Y6" s="71">
        <v>749</v>
      </c>
      <c r="Z6" s="71">
        <v>851</v>
      </c>
      <c r="AA6" s="71">
        <v>824</v>
      </c>
      <c r="AB6" s="71">
        <v>821</v>
      </c>
      <c r="AC6" s="71">
        <v>797</v>
      </c>
      <c r="AD6" s="71">
        <v>763</v>
      </c>
      <c r="AE6" s="71">
        <v>723</v>
      </c>
      <c r="AF6" s="71">
        <v>740</v>
      </c>
      <c r="AG6" s="71">
        <v>680</v>
      </c>
      <c r="AH6" s="71">
        <v>703</v>
      </c>
    </row>
    <row r="7" spans="1:40" s="1" customFormat="1" ht="11.25">
      <c r="A7" s="26"/>
      <c r="B7" s="25"/>
      <c r="C7" s="25"/>
      <c r="D7" s="18"/>
      <c r="E7" s="23" t="s">
        <v>18</v>
      </c>
      <c r="F7" s="21" t="s">
        <v>536</v>
      </c>
      <c r="G7" s="8">
        <v>1183.8744927536231</v>
      </c>
      <c r="H7" s="14">
        <v>132.94202898550725</v>
      </c>
      <c r="I7" s="14">
        <v>1269.7101449275362</v>
      </c>
      <c r="J7" s="10">
        <v>0.77221260201890052</v>
      </c>
      <c r="K7" s="6">
        <v>99.34347826086956</v>
      </c>
      <c r="L7" s="6">
        <v>99.366666666666688</v>
      </c>
      <c r="M7" s="6">
        <v>97.605797101449312</v>
      </c>
      <c r="N7" s="6">
        <v>106.36376811594199</v>
      </c>
      <c r="O7" s="6">
        <v>102.69710144927535</v>
      </c>
      <c r="P7" s="6">
        <v>98.175362318840598</v>
      </c>
      <c r="Q7" s="6">
        <v>105.63478260869564</v>
      </c>
      <c r="R7" s="6">
        <v>93.455652173913066</v>
      </c>
      <c r="S7" s="6">
        <v>92.097101449275328</v>
      </c>
      <c r="T7" s="6">
        <v>102.15942028985503</v>
      </c>
      <c r="U7" s="6">
        <v>93.269565217391303</v>
      </c>
      <c r="V7" s="6">
        <v>93.705797101449264</v>
      </c>
      <c r="W7" s="8">
        <v>10.797101449275363</v>
      </c>
      <c r="X7" s="8">
        <v>11.260869565217391</v>
      </c>
      <c r="Y7" s="8">
        <v>10.855072463768115</v>
      </c>
      <c r="Z7" s="8">
        <v>12.333333333333334</v>
      </c>
      <c r="AA7" s="8">
        <v>11.942028985507246</v>
      </c>
      <c r="AB7" s="8">
        <v>11.898550724637682</v>
      </c>
      <c r="AC7" s="8">
        <v>11.55072463768116</v>
      </c>
      <c r="AD7" s="8">
        <v>11.057971014492754</v>
      </c>
      <c r="AE7" s="8">
        <v>10.478260869565217</v>
      </c>
      <c r="AF7" s="8">
        <v>10.72463768115942</v>
      </c>
      <c r="AG7" s="8">
        <v>9.8550724637681153</v>
      </c>
      <c r="AH7" s="8">
        <v>10.188405797101449</v>
      </c>
    </row>
    <row r="9" spans="1:40" s="1" customFormat="1" ht="11.25">
      <c r="A9" s="26"/>
      <c r="D9" s="18"/>
      <c r="E9" s="23"/>
      <c r="F9" s="18"/>
      <c r="G9" s="7" t="s">
        <v>540</v>
      </c>
      <c r="H9" s="7" t="s">
        <v>538</v>
      </c>
      <c r="I9" s="7" t="s">
        <v>542</v>
      </c>
      <c r="J9" s="7" t="s">
        <v>543</v>
      </c>
      <c r="O9" s="5"/>
      <c r="Q9" s="5"/>
      <c r="S9" s="5"/>
      <c r="U9" s="5"/>
      <c r="W9" s="5"/>
      <c r="Y9" s="5"/>
      <c r="AA9" s="5"/>
      <c r="AC9" s="5"/>
      <c r="AE9" s="5"/>
      <c r="AG9" s="5"/>
    </row>
    <row r="10" spans="1:40" s="1" customFormat="1" ht="12">
      <c r="A10" s="26" t="s">
        <v>1503</v>
      </c>
      <c r="B10" s="25" t="s">
        <v>544</v>
      </c>
      <c r="C10" s="25">
        <v>2013</v>
      </c>
      <c r="D10" s="18"/>
      <c r="E10" s="23">
        <v>64</v>
      </c>
      <c r="F10" s="20" t="s">
        <v>534</v>
      </c>
      <c r="G10" s="8">
        <v>74780.91</v>
      </c>
      <c r="H10" s="14">
        <v>8581</v>
      </c>
      <c r="I10" s="14">
        <v>82615</v>
      </c>
      <c r="J10" s="9"/>
      <c r="K10" s="70">
        <v>6073.9299999999994</v>
      </c>
      <c r="L10" s="70">
        <v>6772.6999999999989</v>
      </c>
      <c r="M10" s="70">
        <v>6377.8</v>
      </c>
      <c r="N10" s="70">
        <v>6368.6000000000013</v>
      </c>
      <c r="O10" s="70">
        <v>6837.4999999999982</v>
      </c>
      <c r="P10" s="70">
        <v>6522.9500000000007</v>
      </c>
      <c r="Q10" s="70">
        <v>5780.4299999999985</v>
      </c>
      <c r="R10" s="70">
        <v>6271.8</v>
      </c>
      <c r="S10" s="70">
        <v>5977.2</v>
      </c>
      <c r="T10" s="70">
        <v>6475.8000000000011</v>
      </c>
      <c r="U10" s="70">
        <v>5196.6999999999989</v>
      </c>
      <c r="V10" s="70">
        <v>6125.4999999999991</v>
      </c>
      <c r="W10" s="71">
        <v>686</v>
      </c>
      <c r="X10" s="71">
        <v>780</v>
      </c>
      <c r="Y10" s="71">
        <v>741</v>
      </c>
      <c r="Z10" s="71">
        <v>738</v>
      </c>
      <c r="AA10" s="71">
        <v>778</v>
      </c>
      <c r="AB10" s="71">
        <v>723</v>
      </c>
      <c r="AC10" s="71">
        <v>702</v>
      </c>
      <c r="AD10" s="71">
        <v>729</v>
      </c>
      <c r="AE10" s="71">
        <v>710</v>
      </c>
      <c r="AF10" s="71">
        <v>720</v>
      </c>
      <c r="AG10" s="71">
        <v>592</v>
      </c>
      <c r="AH10" s="71">
        <v>682</v>
      </c>
      <c r="AI10" s="66"/>
      <c r="AJ10" s="53"/>
    </row>
    <row r="11" spans="1:40" s="1" customFormat="1" ht="12">
      <c r="A11" s="26"/>
      <c r="B11" s="25"/>
      <c r="C11" s="25"/>
      <c r="D11" s="18"/>
      <c r="E11" s="23" t="s">
        <v>18</v>
      </c>
      <c r="F11" s="21" t="s">
        <v>536</v>
      </c>
      <c r="G11" s="8">
        <v>1168.4517187500001</v>
      </c>
      <c r="H11" s="14">
        <v>134.078125</v>
      </c>
      <c r="I11" s="14">
        <v>1290.859375</v>
      </c>
      <c r="J11" s="10">
        <v>0.9051735157053804</v>
      </c>
      <c r="K11" s="6">
        <v>96.411587301587289</v>
      </c>
      <c r="L11" s="6">
        <v>107.50317460317459</v>
      </c>
      <c r="M11" s="6">
        <v>101.23492063492064</v>
      </c>
      <c r="N11" s="6">
        <v>99.50937500000002</v>
      </c>
      <c r="O11" s="6">
        <v>106.83593749999997</v>
      </c>
      <c r="P11" s="6">
        <v>101.92109375000001</v>
      </c>
      <c r="Q11" s="6">
        <v>90.319218749999976</v>
      </c>
      <c r="R11" s="6">
        <v>97.996875000000003</v>
      </c>
      <c r="S11" s="6">
        <v>93.393749999999997</v>
      </c>
      <c r="T11" s="6">
        <v>101.18437500000002</v>
      </c>
      <c r="U11" s="6">
        <v>81.198437499999983</v>
      </c>
      <c r="V11" s="6">
        <v>95.710937499999986</v>
      </c>
      <c r="W11" s="8">
        <v>10.888888888888889</v>
      </c>
      <c r="X11" s="8">
        <v>12.380952380952381</v>
      </c>
      <c r="Y11" s="8">
        <v>11.761904761904763</v>
      </c>
      <c r="Z11" s="8">
        <v>11.53125</v>
      </c>
      <c r="AA11" s="8">
        <v>12.15625</v>
      </c>
      <c r="AB11" s="8">
        <v>11.296875</v>
      </c>
      <c r="AC11" s="8">
        <v>10.96875</v>
      </c>
      <c r="AD11" s="8">
        <v>11.390625</v>
      </c>
      <c r="AE11" s="8">
        <v>11.09375</v>
      </c>
      <c r="AF11" s="8">
        <v>11.25</v>
      </c>
      <c r="AG11" s="8">
        <v>9.25</v>
      </c>
      <c r="AH11" s="8">
        <v>10.65625</v>
      </c>
      <c r="AI11" s="66"/>
      <c r="AJ11" s="53"/>
    </row>
    <row r="13" spans="1:40" s="1" customFormat="1" ht="11.25">
      <c r="A13" s="26"/>
      <c r="B13" s="25"/>
      <c r="C13" s="25"/>
      <c r="D13" s="18"/>
      <c r="E13" s="23"/>
      <c r="F13" s="18"/>
      <c r="G13" s="7" t="s">
        <v>540</v>
      </c>
      <c r="H13" s="7" t="s">
        <v>538</v>
      </c>
      <c r="I13" s="7" t="s">
        <v>542</v>
      </c>
      <c r="J13" s="7" t="s">
        <v>543</v>
      </c>
      <c r="O13" s="5"/>
      <c r="Q13" s="5"/>
      <c r="S13" s="5"/>
      <c r="U13" s="5"/>
      <c r="W13" s="5"/>
      <c r="Y13" s="5"/>
      <c r="AA13" s="5"/>
      <c r="AC13" s="5"/>
      <c r="AE13" s="5"/>
      <c r="AG13" s="5"/>
    </row>
    <row r="14" spans="1:40" s="1" customFormat="1" ht="11.25">
      <c r="A14" s="26" t="s">
        <v>1509</v>
      </c>
      <c r="B14" s="25" t="s">
        <v>1591</v>
      </c>
      <c r="C14" s="25">
        <v>2014</v>
      </c>
      <c r="D14" s="18"/>
      <c r="E14" s="23">
        <v>66</v>
      </c>
      <c r="F14" s="20" t="s">
        <v>534</v>
      </c>
      <c r="G14" s="8">
        <v>74114.099999999962</v>
      </c>
      <c r="H14" s="14">
        <v>8878</v>
      </c>
      <c r="I14" s="14">
        <v>85680</v>
      </c>
      <c r="J14" s="9"/>
      <c r="K14" s="70">
        <v>6124.8700000000008</v>
      </c>
      <c r="L14" s="70">
        <v>6706.5</v>
      </c>
      <c r="M14" s="70">
        <v>5620.7000000000016</v>
      </c>
      <c r="N14" s="70">
        <v>5944.5999999999985</v>
      </c>
      <c r="O14" s="70">
        <v>6968.0999999999995</v>
      </c>
      <c r="P14" s="70">
        <v>6749.1000000000022</v>
      </c>
      <c r="Q14" s="70">
        <v>6110.6299999999992</v>
      </c>
      <c r="R14" s="70">
        <v>6561.3</v>
      </c>
      <c r="S14" s="70">
        <v>5872.7999999999984</v>
      </c>
      <c r="T14" s="70">
        <v>6055.7999999999993</v>
      </c>
      <c r="U14" s="70">
        <v>5449.2000000000025</v>
      </c>
      <c r="V14" s="70">
        <v>5950.4999999999991</v>
      </c>
      <c r="W14" s="71">
        <v>759</v>
      </c>
      <c r="X14" s="71">
        <v>814</v>
      </c>
      <c r="Y14" s="71">
        <v>701</v>
      </c>
      <c r="Z14" s="71">
        <v>744</v>
      </c>
      <c r="AA14" s="71">
        <v>819</v>
      </c>
      <c r="AB14" s="71">
        <v>757</v>
      </c>
      <c r="AC14" s="71">
        <v>764</v>
      </c>
      <c r="AD14" s="71">
        <v>771</v>
      </c>
      <c r="AE14" s="71">
        <v>679</v>
      </c>
      <c r="AF14" s="71">
        <v>702</v>
      </c>
      <c r="AG14" s="71">
        <v>644</v>
      </c>
      <c r="AH14" s="71">
        <v>723</v>
      </c>
    </row>
    <row r="15" spans="1:40" s="1" customFormat="1" ht="11.25">
      <c r="A15" s="26"/>
      <c r="B15" s="25"/>
      <c r="C15" s="25"/>
      <c r="D15" s="18"/>
      <c r="E15" s="23" t="s">
        <v>1510</v>
      </c>
      <c r="F15" s="21" t="s">
        <v>536</v>
      </c>
      <c r="G15" s="8">
        <v>1122.9409090909085</v>
      </c>
      <c r="H15" s="14">
        <v>134.5151515151515</v>
      </c>
      <c r="I15" s="14">
        <v>1298.1818181818182</v>
      </c>
      <c r="J15" s="10">
        <v>0.86501050420168024</v>
      </c>
      <c r="K15" s="6">
        <v>95.701093750000013</v>
      </c>
      <c r="L15" s="6">
        <v>104.7890625</v>
      </c>
      <c r="M15" s="6">
        <v>87.823437500000026</v>
      </c>
      <c r="N15" s="6">
        <v>92.884374999999977</v>
      </c>
      <c r="O15" s="6">
        <v>107.20153846153845</v>
      </c>
      <c r="P15" s="6">
        <v>103.83230769230772</v>
      </c>
      <c r="Q15" s="6">
        <v>92.585303030303024</v>
      </c>
      <c r="R15" s="6">
        <v>99.413636363636371</v>
      </c>
      <c r="S15" s="6">
        <v>88.981818181818156</v>
      </c>
      <c r="T15" s="6">
        <v>91.75454545454545</v>
      </c>
      <c r="U15" s="6">
        <v>82.563636363636405</v>
      </c>
      <c r="V15" s="6">
        <v>90.159090909090892</v>
      </c>
      <c r="W15" s="8">
        <v>11.859375</v>
      </c>
      <c r="X15" s="8">
        <v>12.71875</v>
      </c>
      <c r="Y15" s="8">
        <v>10.953125</v>
      </c>
      <c r="Z15" s="8">
        <v>11.625</v>
      </c>
      <c r="AA15" s="8">
        <v>12.6</v>
      </c>
      <c r="AB15" s="8">
        <v>11.646153846153846</v>
      </c>
      <c r="AC15" s="8">
        <v>11.575757575757576</v>
      </c>
      <c r="AD15" s="8">
        <v>11.681818181818182</v>
      </c>
      <c r="AE15" s="8">
        <v>10.287878787878787</v>
      </c>
      <c r="AF15" s="8">
        <v>10.636363636363637</v>
      </c>
      <c r="AG15" s="8">
        <v>9.7575757575757578</v>
      </c>
      <c r="AH15" s="8">
        <v>10.954545454545455</v>
      </c>
    </row>
    <row r="17" spans="1:34" s="1" customFormat="1" ht="11.25">
      <c r="A17" s="26"/>
      <c r="B17" s="25"/>
      <c r="C17" s="25"/>
      <c r="D17" s="18"/>
      <c r="E17" s="23"/>
      <c r="F17" s="18"/>
      <c r="G17" s="7" t="s">
        <v>540</v>
      </c>
      <c r="H17" s="7" t="s">
        <v>538</v>
      </c>
      <c r="I17" s="7" t="s">
        <v>542</v>
      </c>
      <c r="J17" s="7" t="s">
        <v>543</v>
      </c>
      <c r="O17" s="5"/>
      <c r="Q17" s="5"/>
      <c r="S17" s="5"/>
      <c r="U17" s="5"/>
      <c r="W17" s="5"/>
      <c r="Y17" s="5"/>
      <c r="AA17" s="5"/>
      <c r="AC17" s="5"/>
      <c r="AE17" s="5"/>
      <c r="AG17" s="5"/>
    </row>
    <row r="18" spans="1:34" s="1" customFormat="1" ht="11.25">
      <c r="A18" s="26" t="s">
        <v>1594</v>
      </c>
      <c r="B18" s="25" t="s">
        <v>1592</v>
      </c>
      <c r="C18" s="25">
        <v>2015</v>
      </c>
      <c r="D18" s="18"/>
      <c r="E18" s="23">
        <v>70</v>
      </c>
      <c r="F18" s="20" t="s">
        <v>534</v>
      </c>
      <c r="G18" s="8">
        <v>82570.690000000017</v>
      </c>
      <c r="H18" s="14">
        <v>9544</v>
      </c>
      <c r="I18" s="14">
        <v>93020</v>
      </c>
      <c r="J18" s="9"/>
      <c r="K18" s="70">
        <v>7118.7999999999984</v>
      </c>
      <c r="L18" s="70">
        <v>7962.6</v>
      </c>
      <c r="M18" s="70">
        <v>6794.1</v>
      </c>
      <c r="N18" s="70">
        <v>6554.71</v>
      </c>
      <c r="O18" s="70">
        <v>6889.3</v>
      </c>
      <c r="P18" s="70">
        <v>6751.6899999999987</v>
      </c>
      <c r="Q18" s="70">
        <v>7603.51</v>
      </c>
      <c r="R18" s="70">
        <v>6023.98</v>
      </c>
      <c r="S18" s="70">
        <v>6122</v>
      </c>
      <c r="T18" s="70">
        <v>7326.3000000000011</v>
      </c>
      <c r="U18" s="70">
        <v>7000.4000000000005</v>
      </c>
      <c r="V18" s="70">
        <v>6423.3</v>
      </c>
      <c r="W18" s="71">
        <v>772</v>
      </c>
      <c r="X18" s="71">
        <v>862</v>
      </c>
      <c r="Y18" s="71">
        <v>790</v>
      </c>
      <c r="Z18" s="71">
        <v>836</v>
      </c>
      <c r="AA18" s="71">
        <v>846</v>
      </c>
      <c r="AB18" s="71">
        <v>750</v>
      </c>
      <c r="AC18" s="71">
        <v>839</v>
      </c>
      <c r="AD18" s="71">
        <v>714</v>
      </c>
      <c r="AE18" s="71">
        <v>732</v>
      </c>
      <c r="AF18" s="71">
        <v>838</v>
      </c>
      <c r="AG18" s="71">
        <v>778</v>
      </c>
      <c r="AH18" s="71">
        <v>787</v>
      </c>
    </row>
    <row r="19" spans="1:34" s="1" customFormat="1" ht="11.25">
      <c r="A19" s="26"/>
      <c r="B19" s="25"/>
      <c r="C19" s="25"/>
      <c r="D19" s="18"/>
      <c r="E19" s="23" t="s">
        <v>1511</v>
      </c>
      <c r="F19" s="21" t="s">
        <v>536</v>
      </c>
      <c r="G19" s="8">
        <v>1179.581285714286</v>
      </c>
      <c r="H19" s="14">
        <v>136.34285714285716</v>
      </c>
      <c r="I19" s="14">
        <v>1328.8571428571429</v>
      </c>
      <c r="J19" s="10">
        <v>0.88766598580950351</v>
      </c>
      <c r="K19" s="6">
        <v>101.69714285714284</v>
      </c>
      <c r="L19" s="6">
        <v>113.75142857142858</v>
      </c>
      <c r="M19" s="6">
        <v>97.05857142857144</v>
      </c>
      <c r="N19" s="6">
        <v>93.638714285714286</v>
      </c>
      <c r="O19" s="6">
        <v>98.418571428571425</v>
      </c>
      <c r="P19" s="6">
        <v>97.850579710144913</v>
      </c>
      <c r="Q19" s="6">
        <v>108.62157142857143</v>
      </c>
      <c r="R19" s="6">
        <v>86.05685714285714</v>
      </c>
      <c r="S19" s="6">
        <v>87.457142857142856</v>
      </c>
      <c r="T19" s="6">
        <v>104.66142857142859</v>
      </c>
      <c r="U19" s="6">
        <v>100.00571428571429</v>
      </c>
      <c r="V19" s="6">
        <v>91.761428571428567</v>
      </c>
      <c r="W19" s="8">
        <v>11.028571428571428</v>
      </c>
      <c r="X19" s="8">
        <v>12.314285714285715</v>
      </c>
      <c r="Y19" s="8">
        <v>11.285714285714286</v>
      </c>
      <c r="Z19" s="8">
        <v>11.942857142857143</v>
      </c>
      <c r="AA19" s="8">
        <v>12.085714285714285</v>
      </c>
      <c r="AB19" s="8">
        <v>10.869565217391305</v>
      </c>
      <c r="AC19" s="8">
        <v>11.985714285714286</v>
      </c>
      <c r="AD19" s="8">
        <v>10.199999999999999</v>
      </c>
      <c r="AE19" s="8">
        <v>10.457142857142857</v>
      </c>
      <c r="AF19" s="8">
        <v>11.971428571428572</v>
      </c>
      <c r="AG19" s="8">
        <v>11.114285714285714</v>
      </c>
      <c r="AH19" s="8">
        <v>11.242857142857142</v>
      </c>
    </row>
    <row r="21" spans="1:34" s="1" customFormat="1" ht="11.25">
      <c r="A21" s="26"/>
      <c r="B21" s="25"/>
      <c r="C21" s="25"/>
      <c r="D21" s="18"/>
      <c r="E21" s="23"/>
      <c r="F21" s="18"/>
      <c r="G21" s="7" t="s">
        <v>540</v>
      </c>
      <c r="H21" s="7" t="s">
        <v>538</v>
      </c>
      <c r="I21" s="7" t="s">
        <v>542</v>
      </c>
      <c r="J21" s="7" t="s">
        <v>543</v>
      </c>
      <c r="O21" s="5"/>
      <c r="Q21" s="5"/>
      <c r="S21" s="5"/>
      <c r="U21" s="5"/>
      <c r="W21" s="5"/>
      <c r="Y21" s="5"/>
      <c r="AA21" s="5"/>
      <c r="AC21" s="5"/>
      <c r="AE21" s="5"/>
      <c r="AG21" s="5"/>
    </row>
    <row r="22" spans="1:34" s="1" customFormat="1" ht="11.25">
      <c r="A22" s="374" t="s">
        <v>1595</v>
      </c>
      <c r="B22" s="366" t="s">
        <v>1593</v>
      </c>
      <c r="C22" s="366">
        <v>2016</v>
      </c>
      <c r="D22" s="18"/>
      <c r="E22" s="23"/>
      <c r="F22" s="20" t="s">
        <v>534</v>
      </c>
      <c r="G22" s="8"/>
      <c r="H22" s="14"/>
      <c r="I22" s="14"/>
      <c r="J22" s="9"/>
      <c r="K22" s="70"/>
      <c r="L22" s="70"/>
      <c r="M22" s="70"/>
      <c r="N22" s="70"/>
      <c r="O22" s="70"/>
      <c r="P22" s="70"/>
      <c r="Q22" s="70"/>
      <c r="R22" s="70"/>
      <c r="S22" s="70"/>
      <c r="T22" s="70"/>
      <c r="U22" s="70"/>
      <c r="V22" s="70"/>
      <c r="W22" s="71"/>
      <c r="X22" s="71"/>
      <c r="Y22" s="71"/>
      <c r="Z22" s="71"/>
      <c r="AA22" s="71"/>
      <c r="AB22" s="71"/>
      <c r="AC22" s="71"/>
      <c r="AD22" s="71"/>
      <c r="AE22" s="71"/>
      <c r="AF22" s="71"/>
      <c r="AG22" s="71"/>
      <c r="AH22" s="71"/>
    </row>
    <row r="23" spans="1:34" s="1" customFormat="1" ht="11.25">
      <c r="A23" s="26"/>
      <c r="B23" s="25"/>
      <c r="C23" s="25"/>
      <c r="D23" s="18"/>
      <c r="E23" s="23" t="s">
        <v>18</v>
      </c>
      <c r="F23" s="21" t="s">
        <v>536</v>
      </c>
      <c r="G23" s="8"/>
      <c r="H23" s="14"/>
      <c r="I23" s="14"/>
      <c r="J23" s="10"/>
      <c r="K23" s="6"/>
      <c r="L23" s="6"/>
      <c r="M23" s="6"/>
      <c r="N23" s="6"/>
      <c r="O23" s="6"/>
      <c r="P23" s="6"/>
      <c r="Q23" s="6"/>
      <c r="R23" s="6"/>
      <c r="S23" s="6"/>
      <c r="T23" s="6"/>
      <c r="U23" s="6"/>
      <c r="V23" s="6"/>
      <c r="W23" s="8"/>
      <c r="X23" s="8"/>
      <c r="Y23" s="8"/>
      <c r="Z23" s="8"/>
      <c r="AA23" s="8"/>
      <c r="AB23" s="8"/>
      <c r="AC23" s="8"/>
      <c r="AD23" s="8"/>
      <c r="AE23" s="8"/>
      <c r="AF23" s="8"/>
      <c r="AG23" s="8"/>
      <c r="AH23" s="8"/>
    </row>
    <row r="25" spans="1:34" s="1" customFormat="1" ht="11.25">
      <c r="A25" s="26"/>
      <c r="B25" s="25"/>
      <c r="C25" s="25"/>
      <c r="D25" s="18"/>
      <c r="E25" s="23"/>
      <c r="F25" s="18"/>
      <c r="G25" s="7" t="s">
        <v>540</v>
      </c>
      <c r="H25" s="7" t="s">
        <v>538</v>
      </c>
      <c r="I25" s="7" t="s">
        <v>542</v>
      </c>
      <c r="J25" s="7" t="s">
        <v>543</v>
      </c>
      <c r="O25" s="5"/>
      <c r="Q25" s="5"/>
      <c r="S25" s="5"/>
      <c r="U25" s="5"/>
      <c r="W25" s="5"/>
      <c r="Y25" s="5"/>
      <c r="AA25" s="5"/>
      <c r="AC25" s="5"/>
      <c r="AE25" s="5"/>
      <c r="AG25" s="5"/>
    </row>
    <row r="26" spans="1:34" s="1" customFormat="1" ht="11.25">
      <c r="A26" s="26"/>
      <c r="B26" s="25"/>
      <c r="C26" s="25"/>
      <c r="D26" s="18"/>
      <c r="E26" s="23"/>
      <c r="F26" s="20" t="s">
        <v>534</v>
      </c>
      <c r="G26" s="8"/>
      <c r="H26" s="14"/>
      <c r="I26" s="14"/>
      <c r="J26" s="9"/>
      <c r="K26" s="70"/>
      <c r="L26" s="70"/>
      <c r="M26" s="70"/>
      <c r="N26" s="70"/>
      <c r="O26" s="70"/>
      <c r="P26" s="70"/>
      <c r="Q26" s="70"/>
      <c r="R26" s="70"/>
      <c r="S26" s="70"/>
      <c r="T26" s="70"/>
      <c r="U26" s="70"/>
      <c r="V26" s="70"/>
      <c r="W26" s="71"/>
      <c r="X26" s="71"/>
      <c r="Y26" s="71"/>
      <c r="Z26" s="71"/>
      <c r="AA26" s="71"/>
      <c r="AB26" s="71"/>
      <c r="AC26" s="71"/>
      <c r="AD26" s="71"/>
      <c r="AE26" s="71"/>
      <c r="AF26" s="71"/>
      <c r="AG26" s="71"/>
      <c r="AH26" s="71"/>
    </row>
    <row r="27" spans="1:34" s="1" customFormat="1" ht="11.25">
      <c r="A27" s="26"/>
      <c r="B27" s="25"/>
      <c r="C27" s="25"/>
      <c r="D27" s="18"/>
      <c r="E27" s="23" t="s">
        <v>18</v>
      </c>
      <c r="F27" s="21" t="s">
        <v>536</v>
      </c>
      <c r="G27" s="8"/>
      <c r="H27" s="14"/>
      <c r="I27" s="14"/>
      <c r="J27" s="10"/>
      <c r="K27" s="6"/>
      <c r="L27" s="6"/>
      <c r="M27" s="6"/>
      <c r="N27" s="6"/>
      <c r="O27" s="6"/>
      <c r="P27" s="6"/>
      <c r="Q27" s="6"/>
      <c r="R27" s="6"/>
      <c r="S27" s="6"/>
      <c r="T27" s="6"/>
      <c r="U27" s="6"/>
      <c r="V27" s="6"/>
      <c r="W27" s="8"/>
      <c r="X27" s="8"/>
      <c r="Y27" s="8"/>
      <c r="Z27" s="8"/>
      <c r="AA27" s="8"/>
      <c r="AB27" s="8"/>
      <c r="AC27" s="8"/>
      <c r="AD27" s="8"/>
      <c r="AE27" s="8"/>
      <c r="AF27" s="8"/>
      <c r="AG27" s="8"/>
      <c r="AH27" s="8"/>
    </row>
    <row r="29" spans="1:34" s="1" customFormat="1" ht="11.25">
      <c r="A29" s="26"/>
      <c r="B29" s="25"/>
      <c r="C29" s="25"/>
      <c r="D29" s="18"/>
      <c r="E29" s="23"/>
      <c r="F29" s="18"/>
      <c r="G29" s="7" t="s">
        <v>540</v>
      </c>
      <c r="H29" s="7" t="s">
        <v>538</v>
      </c>
      <c r="I29" s="7" t="s">
        <v>542</v>
      </c>
      <c r="J29" s="7" t="s">
        <v>543</v>
      </c>
      <c r="O29" s="5"/>
      <c r="Q29" s="5"/>
      <c r="S29" s="5"/>
      <c r="U29" s="5"/>
      <c r="W29" s="5"/>
      <c r="Y29" s="5"/>
      <c r="AA29" s="5"/>
      <c r="AC29" s="5"/>
      <c r="AE29" s="5"/>
      <c r="AG29" s="5"/>
    </row>
    <row r="30" spans="1:34" s="1" customFormat="1" ht="11.25">
      <c r="A30" s="26"/>
      <c r="B30" s="25"/>
      <c r="C30" s="25"/>
      <c r="D30" s="18"/>
      <c r="E30" s="23"/>
      <c r="F30" s="20" t="s">
        <v>534</v>
      </c>
      <c r="G30" s="8"/>
      <c r="H30" s="14"/>
      <c r="I30" s="14"/>
      <c r="J30" s="9"/>
      <c r="K30" s="70"/>
      <c r="L30" s="70"/>
      <c r="M30" s="70"/>
      <c r="N30" s="70"/>
      <c r="O30" s="70"/>
      <c r="P30" s="70"/>
      <c r="Q30" s="70"/>
      <c r="R30" s="70"/>
      <c r="S30" s="70"/>
      <c r="T30" s="70"/>
      <c r="U30" s="70"/>
      <c r="V30" s="70"/>
      <c r="W30" s="71"/>
      <c r="X30" s="71"/>
      <c r="Y30" s="71"/>
      <c r="Z30" s="71"/>
      <c r="AA30" s="71"/>
      <c r="AB30" s="71"/>
      <c r="AC30" s="71"/>
      <c r="AD30" s="71"/>
      <c r="AE30" s="71"/>
      <c r="AF30" s="71"/>
      <c r="AG30" s="71"/>
      <c r="AH30" s="71"/>
    </row>
    <row r="31" spans="1:34" s="1" customFormat="1" ht="11.25">
      <c r="A31" s="26"/>
      <c r="B31" s="25"/>
      <c r="C31" s="25"/>
      <c r="D31" s="18"/>
      <c r="E31" s="23" t="s">
        <v>18</v>
      </c>
      <c r="F31" s="21" t="s">
        <v>536</v>
      </c>
      <c r="G31" s="8"/>
      <c r="H31" s="14"/>
      <c r="I31" s="14"/>
      <c r="J31" s="10"/>
      <c r="K31" s="6"/>
      <c r="L31" s="6"/>
      <c r="M31" s="6"/>
      <c r="N31" s="6"/>
      <c r="O31" s="6"/>
      <c r="P31" s="6"/>
      <c r="Q31" s="6"/>
      <c r="R31" s="6"/>
      <c r="S31" s="6"/>
      <c r="T31" s="6"/>
      <c r="U31" s="6"/>
      <c r="V31" s="6"/>
      <c r="W31" s="8"/>
      <c r="X31" s="8"/>
      <c r="Y31" s="8"/>
      <c r="Z31" s="8"/>
      <c r="AA31" s="8"/>
      <c r="AB31" s="8"/>
      <c r="AC31" s="8"/>
      <c r="AD31" s="8"/>
      <c r="AE31" s="8"/>
      <c r="AF31" s="8"/>
      <c r="AG31" s="8"/>
      <c r="AH31" s="8"/>
    </row>
    <row r="33" spans="1:34" s="1" customFormat="1" ht="11.25">
      <c r="A33" s="367"/>
      <c r="B33" s="25"/>
      <c r="C33" s="25"/>
      <c r="D33" s="18"/>
      <c r="E33" s="23"/>
      <c r="F33" s="18"/>
      <c r="G33" s="7" t="s">
        <v>540</v>
      </c>
      <c r="H33" s="7" t="s">
        <v>538</v>
      </c>
      <c r="I33" s="7" t="s">
        <v>542</v>
      </c>
      <c r="J33" s="7" t="s">
        <v>543</v>
      </c>
      <c r="O33" s="5"/>
      <c r="Q33" s="5"/>
      <c r="S33" s="5"/>
      <c r="U33" s="5"/>
      <c r="W33" s="5"/>
      <c r="Y33" s="5"/>
      <c r="AA33" s="5"/>
      <c r="AC33" s="5"/>
      <c r="AE33" s="5"/>
      <c r="AG33" s="5"/>
    </row>
    <row r="34" spans="1:34" s="1" customFormat="1" ht="11.25">
      <c r="A34" s="367"/>
      <c r="B34" s="25"/>
      <c r="C34" s="25"/>
      <c r="D34" s="26"/>
      <c r="E34" s="23"/>
      <c r="F34" s="20" t="s">
        <v>534</v>
      </c>
      <c r="G34" s="8"/>
      <c r="H34" s="14"/>
      <c r="I34" s="14"/>
      <c r="J34" s="9"/>
      <c r="K34" s="70"/>
      <c r="L34" s="70"/>
      <c r="M34" s="70"/>
      <c r="N34" s="70"/>
      <c r="O34" s="70"/>
      <c r="P34" s="70"/>
      <c r="Q34" s="70"/>
      <c r="R34" s="70"/>
      <c r="S34" s="70"/>
      <c r="T34" s="70"/>
      <c r="U34" s="70"/>
      <c r="V34" s="70"/>
      <c r="W34" s="71"/>
      <c r="X34" s="71"/>
      <c r="Y34" s="71"/>
      <c r="Z34" s="71"/>
      <c r="AA34" s="71"/>
      <c r="AB34" s="71"/>
      <c r="AC34" s="71"/>
      <c r="AD34" s="71"/>
      <c r="AE34" s="71"/>
      <c r="AF34" s="71"/>
      <c r="AG34" s="71"/>
      <c r="AH34" s="71"/>
    </row>
    <row r="35" spans="1:34" s="1" customFormat="1" ht="11.25">
      <c r="A35" s="367"/>
      <c r="B35" s="25"/>
      <c r="C35" s="25"/>
      <c r="D35" s="18"/>
      <c r="E35" s="23" t="s">
        <v>19</v>
      </c>
      <c r="F35" s="21" t="s">
        <v>536</v>
      </c>
      <c r="G35" s="8"/>
      <c r="H35" s="14"/>
      <c r="I35" s="14"/>
      <c r="J35" s="10"/>
      <c r="K35" s="6"/>
      <c r="L35" s="6"/>
      <c r="M35" s="6"/>
      <c r="N35" s="6"/>
      <c r="O35" s="6"/>
      <c r="P35" s="6"/>
      <c r="Q35" s="6"/>
      <c r="R35" s="6"/>
      <c r="S35" s="6"/>
      <c r="T35" s="6"/>
      <c r="U35" s="6"/>
      <c r="V35" s="6"/>
      <c r="W35" s="8"/>
      <c r="X35" s="8"/>
      <c r="Y35" s="8"/>
      <c r="Z35" s="8"/>
      <c r="AA35" s="8"/>
      <c r="AB35" s="8"/>
      <c r="AC35" s="8"/>
      <c r="AD35" s="8"/>
      <c r="AE35" s="8"/>
      <c r="AF35" s="8"/>
      <c r="AG35" s="8"/>
      <c r="AH35" s="8"/>
    </row>
    <row r="36" spans="1:34">
      <c r="A36" s="368"/>
    </row>
    <row r="37" spans="1:34">
      <c r="A37" s="368"/>
      <c r="E37" s="23"/>
      <c r="F37" s="18"/>
      <c r="G37" s="7" t="s">
        <v>540</v>
      </c>
      <c r="H37" s="7" t="s">
        <v>538</v>
      </c>
      <c r="I37" s="7" t="s">
        <v>542</v>
      </c>
      <c r="J37" s="7" t="s">
        <v>543</v>
      </c>
      <c r="K37" s="1"/>
      <c r="L37" s="1"/>
      <c r="M37" s="1"/>
      <c r="N37" s="1"/>
      <c r="O37" s="5"/>
      <c r="P37" s="1"/>
      <c r="Q37" s="5"/>
      <c r="R37" s="1"/>
      <c r="S37" s="5"/>
      <c r="T37" s="1"/>
      <c r="U37" s="5"/>
      <c r="V37" s="1"/>
      <c r="W37" s="5"/>
      <c r="X37" s="1"/>
      <c r="Y37" s="5"/>
      <c r="Z37" s="1"/>
      <c r="AA37" s="5"/>
      <c r="AB37" s="1"/>
      <c r="AC37" s="5"/>
      <c r="AD37" s="1"/>
      <c r="AE37" s="5"/>
      <c r="AF37" s="1"/>
      <c r="AG37" s="5"/>
      <c r="AH37" s="1"/>
    </row>
    <row r="38" spans="1:34">
      <c r="A38" s="367"/>
      <c r="B38" s="25"/>
      <c r="C38" s="25"/>
      <c r="E38" s="23"/>
      <c r="F38" s="20" t="s">
        <v>534</v>
      </c>
      <c r="G38" s="8"/>
      <c r="H38" s="14"/>
      <c r="I38" s="14"/>
      <c r="J38" s="9"/>
      <c r="K38" s="70"/>
      <c r="L38" s="70"/>
      <c r="M38" s="70"/>
      <c r="N38" s="70"/>
      <c r="O38" s="70"/>
      <c r="P38" s="70"/>
      <c r="Q38" s="70"/>
      <c r="R38" s="70"/>
      <c r="S38" s="70"/>
      <c r="T38" s="70"/>
      <c r="U38" s="70"/>
      <c r="V38" s="70"/>
      <c r="W38" s="71"/>
      <c r="X38" s="71"/>
      <c r="Y38" s="71"/>
      <c r="Z38" s="71"/>
      <c r="AA38" s="71"/>
      <c r="AB38" s="71"/>
      <c r="AC38" s="71"/>
      <c r="AD38" s="71"/>
      <c r="AE38" s="71"/>
      <c r="AF38" s="71"/>
      <c r="AG38" s="71"/>
      <c r="AH38" s="71"/>
    </row>
    <row r="39" spans="1:34">
      <c r="A39" s="368"/>
      <c r="E39" s="23" t="s">
        <v>18</v>
      </c>
      <c r="F39" s="21" t="s">
        <v>536</v>
      </c>
      <c r="G39" s="8"/>
      <c r="H39" s="14"/>
      <c r="I39" s="14"/>
      <c r="J39" s="10"/>
      <c r="K39" s="6"/>
      <c r="L39" s="6"/>
      <c r="M39" s="6"/>
      <c r="N39" s="6"/>
      <c r="O39" s="6"/>
      <c r="P39" s="6"/>
      <c r="Q39" s="6"/>
      <c r="R39" s="6"/>
      <c r="S39" s="6"/>
      <c r="T39" s="6"/>
      <c r="U39" s="6"/>
      <c r="V39" s="6"/>
      <c r="W39" s="8"/>
      <c r="X39" s="8"/>
      <c r="Y39" s="8"/>
      <c r="Z39" s="8"/>
      <c r="AA39" s="8"/>
      <c r="AB39" s="8"/>
      <c r="AC39" s="8"/>
      <c r="AD39" s="8"/>
      <c r="AE39" s="8"/>
      <c r="AF39" s="8"/>
      <c r="AG39" s="8"/>
      <c r="AH39" s="8"/>
    </row>
    <row r="40" spans="1:34">
      <c r="A40" s="368"/>
    </row>
    <row r="41" spans="1:34">
      <c r="A41" s="368"/>
      <c r="E41" s="23"/>
      <c r="F41" s="18"/>
      <c r="G41" s="7" t="s">
        <v>540</v>
      </c>
      <c r="H41" s="7" t="s">
        <v>538</v>
      </c>
      <c r="I41" s="7" t="s">
        <v>542</v>
      </c>
      <c r="J41" s="7" t="s">
        <v>543</v>
      </c>
      <c r="K41" s="1"/>
      <c r="L41" s="1"/>
      <c r="M41" s="1"/>
      <c r="N41" s="1"/>
      <c r="O41" s="5"/>
      <c r="P41" s="1"/>
      <c r="Q41" s="5"/>
      <c r="R41" s="1"/>
      <c r="S41" s="5"/>
      <c r="T41" s="1"/>
      <c r="U41" s="5"/>
      <c r="V41" s="1"/>
      <c r="W41" s="5"/>
      <c r="X41" s="1"/>
      <c r="Y41" s="5"/>
      <c r="Z41" s="1"/>
      <c r="AA41" s="5"/>
      <c r="AB41" s="1"/>
      <c r="AC41" s="5"/>
      <c r="AD41" s="1"/>
      <c r="AE41" s="5"/>
      <c r="AF41" s="1"/>
      <c r="AG41" s="5"/>
      <c r="AH41" s="1"/>
    </row>
    <row r="42" spans="1:34">
      <c r="A42" s="367"/>
      <c r="B42" s="25"/>
      <c r="C42" s="25"/>
      <c r="E42" s="23"/>
      <c r="F42" s="20" t="s">
        <v>534</v>
      </c>
      <c r="G42" s="8"/>
      <c r="H42" s="14"/>
      <c r="I42" s="14"/>
      <c r="J42" s="9"/>
      <c r="K42" s="70"/>
      <c r="L42" s="70"/>
      <c r="M42" s="70"/>
      <c r="N42" s="70"/>
      <c r="O42" s="70"/>
      <c r="P42" s="70"/>
      <c r="Q42" s="70"/>
      <c r="R42" s="70"/>
      <c r="S42" s="70"/>
      <c r="T42" s="70"/>
      <c r="U42" s="70"/>
      <c r="V42" s="70"/>
      <c r="W42" s="71"/>
      <c r="X42" s="71"/>
      <c r="Y42" s="71"/>
      <c r="Z42" s="71"/>
      <c r="AA42" s="71"/>
      <c r="AB42" s="71"/>
      <c r="AC42" s="71"/>
      <c r="AD42" s="71"/>
      <c r="AE42" s="71"/>
      <c r="AF42" s="71"/>
      <c r="AG42" s="71"/>
      <c r="AH42" s="71"/>
    </row>
    <row r="43" spans="1:34">
      <c r="A43" s="368"/>
      <c r="E43" s="23" t="s">
        <v>18</v>
      </c>
      <c r="F43" s="21" t="s">
        <v>536</v>
      </c>
      <c r="G43" s="8"/>
      <c r="H43" s="14"/>
      <c r="I43" s="14"/>
      <c r="J43" s="10"/>
      <c r="K43" s="6"/>
      <c r="L43" s="6"/>
      <c r="M43" s="6"/>
      <c r="N43" s="6"/>
      <c r="O43" s="6"/>
      <c r="P43" s="6"/>
      <c r="Q43" s="6"/>
      <c r="R43" s="6"/>
      <c r="S43" s="6"/>
      <c r="T43" s="6"/>
      <c r="U43" s="6"/>
      <c r="V43" s="6"/>
      <c r="W43" s="8"/>
      <c r="X43" s="8"/>
      <c r="Y43" s="8"/>
      <c r="Z43" s="8"/>
      <c r="AA43" s="8"/>
      <c r="AB43" s="8"/>
      <c r="AC43" s="8"/>
      <c r="AD43" s="8"/>
      <c r="AE43" s="8"/>
      <c r="AF43" s="8"/>
      <c r="AG43" s="8"/>
      <c r="AH43" s="8"/>
    </row>
    <row r="44" spans="1:34">
      <c r="A44" s="368"/>
    </row>
    <row r="45" spans="1:34">
      <c r="A45" s="368"/>
      <c r="E45" s="23"/>
      <c r="F45" s="18"/>
      <c r="G45" s="7" t="s">
        <v>540</v>
      </c>
      <c r="H45" s="7" t="s">
        <v>538</v>
      </c>
      <c r="I45" s="7" t="s">
        <v>542</v>
      </c>
      <c r="J45" s="7" t="s">
        <v>543</v>
      </c>
      <c r="K45" s="1"/>
      <c r="L45" s="1"/>
      <c r="M45" s="1"/>
      <c r="N45" s="1"/>
      <c r="O45" s="5"/>
      <c r="P45" s="1"/>
      <c r="Q45" s="5"/>
      <c r="R45" s="1"/>
      <c r="S45" s="5"/>
      <c r="T45" s="1"/>
      <c r="U45" s="5"/>
      <c r="V45" s="1"/>
      <c r="W45" s="5"/>
      <c r="X45" s="1"/>
      <c r="Y45" s="5"/>
      <c r="Z45" s="1"/>
      <c r="AA45" s="5"/>
      <c r="AB45" s="1"/>
      <c r="AC45" s="5"/>
      <c r="AD45" s="1"/>
      <c r="AE45" s="5"/>
      <c r="AF45" s="1"/>
      <c r="AG45" s="5"/>
      <c r="AH45" s="1"/>
    </row>
    <row r="46" spans="1:34">
      <c r="A46" s="367"/>
      <c r="B46" s="25"/>
      <c r="C46" s="25"/>
      <c r="E46" s="23"/>
      <c r="F46" s="20" t="s">
        <v>534</v>
      </c>
      <c r="G46" s="8"/>
      <c r="H46" s="14"/>
      <c r="I46" s="14"/>
      <c r="J46" s="9"/>
      <c r="K46" s="70"/>
      <c r="L46" s="70"/>
      <c r="M46" s="70"/>
      <c r="N46" s="70"/>
      <c r="O46" s="70"/>
      <c r="P46" s="70"/>
      <c r="Q46" s="70"/>
      <c r="R46" s="70"/>
      <c r="S46" s="70"/>
      <c r="T46" s="70"/>
      <c r="U46" s="70"/>
      <c r="V46" s="70"/>
      <c r="W46" s="71"/>
      <c r="X46" s="71"/>
      <c r="Y46" s="71"/>
      <c r="Z46" s="71"/>
      <c r="AA46" s="71"/>
      <c r="AB46" s="71"/>
      <c r="AC46" s="71"/>
      <c r="AD46" s="71"/>
      <c r="AE46" s="71"/>
      <c r="AF46" s="71"/>
      <c r="AG46" s="71"/>
      <c r="AH46" s="71"/>
    </row>
    <row r="47" spans="1:34">
      <c r="A47" s="368"/>
      <c r="E47" s="23" t="s">
        <v>18</v>
      </c>
      <c r="F47" s="21" t="s">
        <v>536</v>
      </c>
      <c r="G47" s="8"/>
      <c r="H47" s="14"/>
      <c r="I47" s="14"/>
      <c r="J47" s="10"/>
      <c r="K47" s="6"/>
      <c r="L47" s="6"/>
      <c r="M47" s="6"/>
      <c r="N47" s="6"/>
      <c r="O47" s="6"/>
      <c r="P47" s="6"/>
      <c r="Q47" s="6"/>
      <c r="R47" s="6"/>
      <c r="S47" s="6"/>
      <c r="T47" s="6"/>
      <c r="U47" s="6"/>
      <c r="V47" s="6"/>
      <c r="W47" s="8"/>
      <c r="X47" s="8"/>
      <c r="Y47" s="8"/>
      <c r="Z47" s="8"/>
      <c r="AA47" s="8"/>
      <c r="AB47" s="8"/>
      <c r="AC47" s="8"/>
      <c r="AD47" s="8"/>
      <c r="AE47" s="8"/>
      <c r="AF47" s="8"/>
      <c r="AG47" s="8"/>
      <c r="AH47" s="8"/>
    </row>
    <row r="48" spans="1:34">
      <c r="A48" s="368"/>
    </row>
    <row r="49" spans="1:34">
      <c r="A49" s="367"/>
      <c r="B49" s="25"/>
      <c r="C49" s="25"/>
      <c r="E49" s="23"/>
      <c r="F49" s="18"/>
      <c r="G49" s="7" t="s">
        <v>540</v>
      </c>
      <c r="H49" s="7" t="s">
        <v>538</v>
      </c>
      <c r="I49" s="7" t="s">
        <v>542</v>
      </c>
      <c r="J49" s="7" t="s">
        <v>543</v>
      </c>
      <c r="K49" s="1"/>
      <c r="L49" s="1"/>
      <c r="M49" s="1"/>
      <c r="N49" s="1"/>
      <c r="O49" s="5"/>
      <c r="P49" s="1"/>
      <c r="Q49" s="5"/>
      <c r="R49" s="1"/>
      <c r="S49" s="5"/>
      <c r="T49" s="1"/>
      <c r="U49" s="5"/>
      <c r="V49" s="1"/>
      <c r="W49" s="5"/>
      <c r="X49" s="1"/>
      <c r="Y49" s="5"/>
      <c r="Z49" s="1"/>
      <c r="AA49" s="5"/>
      <c r="AB49" s="1"/>
      <c r="AC49" s="5"/>
      <c r="AD49" s="1"/>
      <c r="AE49" s="5"/>
      <c r="AF49" s="1"/>
      <c r="AG49" s="5"/>
      <c r="AH49" s="1"/>
    </row>
    <row r="50" spans="1:34">
      <c r="A50" s="367"/>
      <c r="B50" s="25"/>
      <c r="C50" s="25"/>
      <c r="E50" s="23"/>
      <c r="F50" s="20" t="s">
        <v>534</v>
      </c>
      <c r="G50" s="8"/>
      <c r="H50" s="14"/>
      <c r="I50" s="14"/>
      <c r="J50" s="9"/>
      <c r="K50" s="70"/>
      <c r="L50" s="70"/>
      <c r="M50" s="70"/>
      <c r="N50" s="70"/>
      <c r="O50" s="70"/>
      <c r="P50" s="70"/>
      <c r="Q50" s="70"/>
      <c r="R50" s="70"/>
      <c r="S50" s="70"/>
      <c r="T50" s="70"/>
      <c r="U50" s="70"/>
      <c r="V50" s="70"/>
      <c r="W50" s="71"/>
      <c r="X50" s="71"/>
      <c r="Y50" s="71"/>
      <c r="Z50" s="71"/>
      <c r="AA50" s="71"/>
      <c r="AB50" s="71"/>
      <c r="AC50" s="71"/>
      <c r="AD50" s="71"/>
      <c r="AE50" s="71"/>
      <c r="AF50" s="71"/>
      <c r="AG50" s="71"/>
      <c r="AH50" s="71"/>
    </row>
    <row r="51" spans="1:34">
      <c r="B51" s="370"/>
      <c r="E51" s="23" t="s">
        <v>19</v>
      </c>
      <c r="F51" s="21" t="s">
        <v>536</v>
      </c>
      <c r="G51" s="8"/>
      <c r="H51" s="14"/>
      <c r="I51" s="14"/>
      <c r="J51" s="10"/>
      <c r="K51" s="6"/>
      <c r="L51" s="6"/>
      <c r="M51" s="6"/>
      <c r="N51" s="6"/>
      <c r="O51" s="6"/>
      <c r="P51" s="6"/>
      <c r="Q51" s="6"/>
      <c r="R51" s="6"/>
      <c r="S51" s="6"/>
      <c r="T51" s="6"/>
      <c r="U51" s="6"/>
      <c r="V51" s="6"/>
      <c r="W51" s="8"/>
      <c r="X51" s="8"/>
      <c r="Y51" s="8"/>
      <c r="Z51" s="8"/>
      <c r="AA51" s="8"/>
      <c r="AB51" s="8"/>
      <c r="AC51" s="8"/>
      <c r="AD51" s="8"/>
      <c r="AE51" s="8"/>
      <c r="AF51" s="8"/>
      <c r="AG51" s="8"/>
      <c r="AH51" s="8"/>
    </row>
    <row r="52" spans="1:34">
      <c r="B52" s="371"/>
    </row>
    <row r="55" spans="1:34">
      <c r="C55" s="24" t="s">
        <v>1017</v>
      </c>
      <c r="G55" s="400" t="s">
        <v>1581</v>
      </c>
      <c r="H55" s="401" t="s">
        <v>1582</v>
      </c>
      <c r="I55" s="400" t="s">
        <v>1581</v>
      </c>
    </row>
    <row r="56" spans="1:34">
      <c r="D56" s="56"/>
      <c r="E56" s="57"/>
      <c r="F56" s="58"/>
      <c r="G56" s="87" t="s">
        <v>539</v>
      </c>
      <c r="H56" s="87" t="s">
        <v>537</v>
      </c>
      <c r="I56" s="87" t="s">
        <v>541</v>
      </c>
      <c r="J56" s="87" t="s">
        <v>79</v>
      </c>
    </row>
    <row r="57" spans="1:34">
      <c r="D57" s="60" t="s">
        <v>557</v>
      </c>
      <c r="E57" s="61">
        <v>1361</v>
      </c>
      <c r="F57" s="83" t="s">
        <v>533</v>
      </c>
      <c r="G57" s="395">
        <v>1572170.4</v>
      </c>
      <c r="H57" s="84">
        <v>178727</v>
      </c>
      <c r="I57" s="84">
        <v>1936343</v>
      </c>
      <c r="J57" s="84"/>
    </row>
    <row r="58" spans="1:34">
      <c r="D58" s="60" t="s">
        <v>558</v>
      </c>
      <c r="E58" s="61">
        <v>4383</v>
      </c>
      <c r="F58" s="85" t="s">
        <v>535</v>
      </c>
      <c r="G58" s="395">
        <v>1155.1582659808964</v>
      </c>
      <c r="H58" s="84">
        <v>131.32035268185157</v>
      </c>
      <c r="I58" s="84">
        <v>1422.7354886113153</v>
      </c>
      <c r="J58" s="86">
        <v>0.81192763885324026</v>
      </c>
    </row>
    <row r="59" spans="1:34">
      <c r="G59" s="396"/>
    </row>
    <row r="60" spans="1:34">
      <c r="G60" s="396"/>
    </row>
    <row r="61" spans="1:34">
      <c r="C61" s="24" t="s">
        <v>1578</v>
      </c>
      <c r="G61" s="400" t="s">
        <v>1581</v>
      </c>
      <c r="H61" s="401" t="s">
        <v>1582</v>
      </c>
      <c r="I61" s="400" t="s">
        <v>1581</v>
      </c>
    </row>
    <row r="62" spans="1:34">
      <c r="D62" s="80"/>
      <c r="E62" s="57"/>
      <c r="F62" s="58"/>
      <c r="G62" s="397" t="s">
        <v>539</v>
      </c>
      <c r="H62" s="87" t="s">
        <v>537</v>
      </c>
      <c r="I62" s="87" t="s">
        <v>541</v>
      </c>
      <c r="J62" s="87" t="s">
        <v>79</v>
      </c>
    </row>
    <row r="63" spans="1:34">
      <c r="D63" s="60" t="s">
        <v>15</v>
      </c>
      <c r="E63" s="61">
        <v>1276</v>
      </c>
      <c r="F63" s="83" t="s">
        <v>533</v>
      </c>
      <c r="G63" s="395">
        <v>1372618.4999999998</v>
      </c>
      <c r="H63" s="84">
        <v>155988</v>
      </c>
      <c r="I63" s="84">
        <v>1696408</v>
      </c>
      <c r="J63" s="84"/>
    </row>
    <row r="64" spans="1:34">
      <c r="D64" s="60" t="s">
        <v>16</v>
      </c>
      <c r="E64" s="61">
        <v>4383</v>
      </c>
      <c r="F64" s="85" t="s">
        <v>535</v>
      </c>
      <c r="G64" s="395">
        <v>1075.7198275862067</v>
      </c>
      <c r="H64" s="84">
        <v>122.24764890282131</v>
      </c>
      <c r="I64" s="84">
        <v>1329.473354231975</v>
      </c>
      <c r="J64" s="86">
        <v>0.80913229600426295</v>
      </c>
    </row>
    <row r="65" spans="3:10">
      <c r="G65" s="396"/>
    </row>
    <row r="66" spans="3:10">
      <c r="G66" s="396"/>
    </row>
    <row r="67" spans="3:10">
      <c r="C67" s="24" t="s">
        <v>1612</v>
      </c>
      <c r="G67" s="400" t="s">
        <v>1581</v>
      </c>
      <c r="H67" s="401" t="s">
        <v>1582</v>
      </c>
      <c r="I67" s="400" t="s">
        <v>1581</v>
      </c>
    </row>
    <row r="68" spans="3:10">
      <c r="D68" s="80"/>
      <c r="E68" s="57"/>
      <c r="F68" s="58"/>
      <c r="G68" s="397" t="s">
        <v>539</v>
      </c>
      <c r="H68" s="87" t="s">
        <v>537</v>
      </c>
      <c r="I68" s="87" t="s">
        <v>541</v>
      </c>
      <c r="J68" s="87" t="s">
        <v>79</v>
      </c>
    </row>
    <row r="69" spans="3:10">
      <c r="D69" s="60" t="s">
        <v>15</v>
      </c>
      <c r="E69" s="61">
        <v>269</v>
      </c>
      <c r="F69" s="83" t="s">
        <v>533</v>
      </c>
      <c r="G69" s="395">
        <f>G6+G10+G14+G18+G22+G26+G30+G34+G38+G42+G46+G50</f>
        <v>313153.03999999998</v>
      </c>
      <c r="H69" s="84">
        <f>H6+H10+H14+H18+H22+H26+H30+H34+H38+H42+H46+H50</f>
        <v>36176</v>
      </c>
      <c r="I69" s="84">
        <f>I6+I10+I14+I18+I22+I26+I30+I34+I38+I42+I46+I50</f>
        <v>348925</v>
      </c>
      <c r="J69" s="84"/>
    </row>
    <row r="70" spans="3:10">
      <c r="D70" s="60" t="s">
        <v>16</v>
      </c>
      <c r="E70" s="61">
        <v>1461</v>
      </c>
      <c r="F70" s="85" t="s">
        <v>535</v>
      </c>
      <c r="G70" s="395">
        <f>G69/E69</f>
        <v>1164.1376951672862</v>
      </c>
      <c r="H70" s="84">
        <f>H69/E69</f>
        <v>134.48327137546468</v>
      </c>
      <c r="I70" s="84">
        <f>I69/E69</f>
        <v>1297.1189591078066</v>
      </c>
      <c r="J70" s="86">
        <f>G69/I69</f>
        <v>0.89747951565522666</v>
      </c>
    </row>
    <row r="71" spans="3:10">
      <c r="G71" s="396"/>
    </row>
    <row r="72" spans="3:10">
      <c r="G72" s="396"/>
    </row>
    <row r="73" spans="3:10">
      <c r="G73" s="396"/>
    </row>
    <row r="74" spans="3:10">
      <c r="G74" s="396"/>
    </row>
    <row r="75" spans="3:10">
      <c r="C75" s="402" t="s">
        <v>1613</v>
      </c>
      <c r="G75" s="400" t="s">
        <v>1581</v>
      </c>
      <c r="H75" s="401" t="s">
        <v>1582</v>
      </c>
      <c r="I75" s="400" t="s">
        <v>1581</v>
      </c>
    </row>
    <row r="76" spans="3:10">
      <c r="D76" s="56"/>
      <c r="E76" s="57"/>
      <c r="F76" s="58"/>
      <c r="G76" s="398" t="s">
        <v>539</v>
      </c>
      <c r="H76" s="59" t="s">
        <v>537</v>
      </c>
      <c r="I76" s="59" t="s">
        <v>541</v>
      </c>
      <c r="J76" s="59" t="s">
        <v>79</v>
      </c>
    </row>
    <row r="77" spans="3:10">
      <c r="D77" s="60" t="s">
        <v>557</v>
      </c>
      <c r="E77" s="61">
        <f>E63+E57+E69</f>
        <v>2906</v>
      </c>
      <c r="F77" s="62" t="s">
        <v>533</v>
      </c>
      <c r="G77" s="399">
        <f>G57+G63+G69</f>
        <v>3257941.9399999995</v>
      </c>
      <c r="H77" s="55">
        <f>H57+H63+H69</f>
        <v>370891</v>
      </c>
      <c r="I77" s="55">
        <f>I57+I63+I69</f>
        <v>3981676</v>
      </c>
      <c r="J77" s="55"/>
    </row>
    <row r="78" spans="3:10">
      <c r="D78" s="60" t="s">
        <v>558</v>
      </c>
      <c r="E78" s="61">
        <f>E64+E58+E70</f>
        <v>10227</v>
      </c>
      <c r="F78" s="63" t="s">
        <v>535</v>
      </c>
      <c r="G78" s="399">
        <f>G77/$E$77</f>
        <v>1121.1087198898829</v>
      </c>
      <c r="H78" s="55">
        <f>H77/$E$77</f>
        <v>127.62938747419133</v>
      </c>
      <c r="I78" s="55">
        <f>I77/$E$77</f>
        <v>1370.1569167240193</v>
      </c>
      <c r="J78" s="29">
        <f>G77/I77</f>
        <v>0.81823381410240292</v>
      </c>
    </row>
    <row r="79" spans="3:10">
      <c r="G79" s="396"/>
    </row>
  </sheetData>
  <phoneticPr fontId="2"/>
  <pageMargins left="0.59055118110236227" right="0.39370078740157483" top="0.39370078740157483" bottom="0.39370078740157483" header="0.51181102362204722" footer="0.51181102362204722"/>
  <pageSetup paperSize="9" scale="74" orientation="landscape" horizontalDpi="0" verticalDpi="0" r:id="rId1"/>
  <headerFooter alignWithMargins="0"/>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U128"/>
  <sheetViews>
    <sheetView workbookViewId="0">
      <pane ySplit="3" topLeftCell="A113" activePane="bottomLeft" state="frozen"/>
      <selection pane="bottomLeft" activeCell="E128" sqref="E128"/>
    </sheetView>
  </sheetViews>
  <sheetFormatPr defaultRowHeight="12.75"/>
  <cols>
    <col min="1" max="1" width="5" style="27" bestFit="1" customWidth="1"/>
    <col min="2" max="2" width="7.7109375" style="24" bestFit="1" customWidth="1"/>
    <col min="3" max="3" width="5.140625" style="24" bestFit="1" customWidth="1"/>
    <col min="5" max="5" width="9.140625" style="22"/>
    <col min="6" max="6" width="4.85546875" bestFit="1" customWidth="1"/>
    <col min="7" max="7" width="8.85546875" bestFit="1" customWidth="1"/>
    <col min="8" max="9" width="8" bestFit="1" customWidth="1"/>
    <col min="10" max="10" width="6.42578125" bestFit="1" customWidth="1"/>
    <col min="11" max="11" width="2.5703125" bestFit="1" customWidth="1"/>
    <col min="12" max="12" width="5.85546875" customWidth="1"/>
    <col min="14" max="17" width="8" style="34" bestFit="1" customWidth="1"/>
    <col min="18" max="18" width="6.42578125" style="34" customWidth="1"/>
  </cols>
  <sheetData>
    <row r="1" spans="1:18" s="1" customFormat="1" ht="15">
      <c r="A1" s="26"/>
      <c r="B1" s="24"/>
      <c r="C1" s="24"/>
      <c r="D1"/>
      <c r="E1" s="22"/>
      <c r="F1"/>
      <c r="G1" s="3" t="s">
        <v>76</v>
      </c>
      <c r="H1" s="3" t="s">
        <v>77</v>
      </c>
      <c r="I1" s="3" t="s">
        <v>78</v>
      </c>
      <c r="J1" s="3" t="s">
        <v>79</v>
      </c>
      <c r="M1" s="88" t="s">
        <v>50</v>
      </c>
      <c r="N1" s="33"/>
    </row>
    <row r="2" spans="1:18">
      <c r="B2" s="28" t="s">
        <v>14</v>
      </c>
    </row>
    <row r="3" spans="1:18" s="1" customFormat="1" ht="11.25">
      <c r="A3" s="26"/>
      <c r="B3" s="25"/>
      <c r="C3" s="25"/>
      <c r="D3" s="18"/>
      <c r="E3" s="19" t="s">
        <v>17</v>
      </c>
      <c r="F3" s="18"/>
      <c r="G3" s="7" t="s">
        <v>540</v>
      </c>
      <c r="H3" s="7" t="s">
        <v>538</v>
      </c>
      <c r="I3" s="7" t="s">
        <v>542</v>
      </c>
      <c r="J3" s="7" t="s">
        <v>543</v>
      </c>
      <c r="N3" s="33"/>
      <c r="O3" s="3" t="s">
        <v>76</v>
      </c>
      <c r="P3" s="3" t="s">
        <v>77</v>
      </c>
      <c r="Q3" s="3" t="s">
        <v>78</v>
      </c>
      <c r="R3" s="3" t="s">
        <v>79</v>
      </c>
    </row>
    <row r="4" spans="1:18" s="1" customFormat="1" ht="11.25">
      <c r="A4" s="26" t="s">
        <v>20</v>
      </c>
      <c r="B4" s="25" t="s">
        <v>21</v>
      </c>
      <c r="C4" s="25">
        <v>1988</v>
      </c>
      <c r="D4" s="18"/>
      <c r="E4" s="23">
        <v>53</v>
      </c>
      <c r="F4" s="20" t="s">
        <v>534</v>
      </c>
      <c r="G4" s="8">
        <v>53748</v>
      </c>
      <c r="H4" s="14">
        <v>6600</v>
      </c>
      <c r="I4" s="14">
        <v>58255</v>
      </c>
      <c r="J4" s="9"/>
      <c r="M4" s="30" t="s">
        <v>147</v>
      </c>
      <c r="N4" s="35"/>
      <c r="O4" s="39">
        <v>3756</v>
      </c>
      <c r="P4" s="35">
        <v>289</v>
      </c>
      <c r="Q4" s="35">
        <v>2800</v>
      </c>
      <c r="R4" s="36">
        <v>134.1</v>
      </c>
    </row>
    <row r="5" spans="1:18" s="1" customFormat="1" ht="11.25">
      <c r="A5" s="26"/>
      <c r="B5" s="25"/>
      <c r="C5" s="25"/>
      <c r="D5" s="18"/>
      <c r="E5" s="23" t="s">
        <v>22</v>
      </c>
      <c r="F5" s="21" t="s">
        <v>536</v>
      </c>
      <c r="G5" s="8">
        <v>1014.1132075471694</v>
      </c>
      <c r="H5" s="14">
        <v>124.52830188679245</v>
      </c>
      <c r="I5" s="14">
        <v>1099.1509433962265</v>
      </c>
      <c r="J5" s="10">
        <v>0.92263325036477517</v>
      </c>
      <c r="M5" s="31" t="s">
        <v>49</v>
      </c>
      <c r="N5" s="37"/>
      <c r="O5" s="37"/>
      <c r="P5" s="38">
        <v>327</v>
      </c>
      <c r="Q5" s="37"/>
      <c r="R5" s="37"/>
    </row>
    <row r="7" spans="1:18" s="1" customFormat="1" ht="11.25">
      <c r="A7" s="26"/>
      <c r="D7" s="18"/>
      <c r="E7" s="23"/>
      <c r="F7" s="18"/>
      <c r="G7" s="7" t="s">
        <v>540</v>
      </c>
      <c r="H7" s="7" t="s">
        <v>538</v>
      </c>
      <c r="I7" s="7" t="s">
        <v>542</v>
      </c>
      <c r="J7" s="7" t="s">
        <v>543</v>
      </c>
      <c r="N7" s="33"/>
      <c r="O7" s="33"/>
      <c r="P7" s="33"/>
      <c r="Q7" s="33"/>
      <c r="R7" s="33"/>
    </row>
    <row r="8" spans="1:18" s="1" customFormat="1" ht="11.25">
      <c r="A8" s="26" t="s">
        <v>23</v>
      </c>
      <c r="B8" s="25" t="s">
        <v>24</v>
      </c>
      <c r="C8" s="25">
        <v>1989</v>
      </c>
      <c r="D8" s="18"/>
      <c r="E8" s="23">
        <v>48</v>
      </c>
      <c r="F8" s="20" t="s">
        <v>534</v>
      </c>
      <c r="G8" s="8">
        <v>42634.1</v>
      </c>
      <c r="H8" s="14">
        <v>5499</v>
      </c>
      <c r="I8" s="14">
        <v>58572</v>
      </c>
      <c r="J8" s="9"/>
      <c r="M8" s="30" t="s">
        <v>147</v>
      </c>
      <c r="N8" s="35"/>
      <c r="O8" s="39">
        <v>2841.5</v>
      </c>
      <c r="P8" s="35">
        <v>248</v>
      </c>
      <c r="Q8" s="35">
        <v>3500</v>
      </c>
      <c r="R8" s="36">
        <v>81.2</v>
      </c>
    </row>
    <row r="9" spans="1:18" s="1" customFormat="1" ht="11.25">
      <c r="A9" s="26"/>
      <c r="B9" s="25"/>
      <c r="C9" s="25"/>
      <c r="D9" s="18"/>
      <c r="E9" s="23" t="s">
        <v>22</v>
      </c>
      <c r="F9" s="21" t="s">
        <v>536</v>
      </c>
      <c r="G9" s="8">
        <v>888.21041666666667</v>
      </c>
      <c r="H9" s="14">
        <v>114.5625</v>
      </c>
      <c r="I9" s="14">
        <v>1220.25</v>
      </c>
      <c r="J9" s="10">
        <v>0.7278921669056887</v>
      </c>
      <c r="M9" s="31" t="s">
        <v>48</v>
      </c>
      <c r="N9" s="37"/>
      <c r="O9" s="37"/>
      <c r="P9" s="38">
        <v>333</v>
      </c>
      <c r="Q9" s="37"/>
      <c r="R9" s="37"/>
    </row>
    <row r="11" spans="1:18" s="1" customFormat="1" ht="11.25">
      <c r="A11" s="26"/>
      <c r="B11" s="25"/>
      <c r="C11" s="25"/>
      <c r="D11" s="18"/>
      <c r="E11" s="23"/>
      <c r="F11" s="18"/>
      <c r="G11" s="7" t="s">
        <v>540</v>
      </c>
      <c r="H11" s="7" t="s">
        <v>538</v>
      </c>
      <c r="I11" s="7" t="s">
        <v>542</v>
      </c>
      <c r="J11" s="7" t="s">
        <v>543</v>
      </c>
      <c r="N11" s="33"/>
      <c r="O11" s="33"/>
      <c r="P11" s="33"/>
      <c r="Q11" s="33"/>
      <c r="R11" s="33"/>
    </row>
    <row r="12" spans="1:18" s="1" customFormat="1" ht="11.25">
      <c r="A12" s="26" t="s">
        <v>25</v>
      </c>
      <c r="B12" s="25" t="s">
        <v>26</v>
      </c>
      <c r="C12" s="25">
        <v>1990</v>
      </c>
      <c r="D12" s="18"/>
      <c r="E12" s="23">
        <v>134</v>
      </c>
      <c r="F12" s="20" t="s">
        <v>534</v>
      </c>
      <c r="G12" s="8">
        <v>133653.5</v>
      </c>
      <c r="H12" s="14">
        <v>17143</v>
      </c>
      <c r="I12" s="14">
        <v>159403</v>
      </c>
      <c r="J12" s="9"/>
      <c r="M12" s="30" t="s">
        <v>147</v>
      </c>
      <c r="N12" s="35"/>
      <c r="O12" s="39">
        <v>3846.3</v>
      </c>
      <c r="P12" s="35">
        <v>280</v>
      </c>
      <c r="Q12" s="35">
        <v>2900</v>
      </c>
      <c r="R12" s="36">
        <v>132.63</v>
      </c>
    </row>
    <row r="13" spans="1:18" s="1" customFormat="1" ht="11.25">
      <c r="A13" s="26"/>
      <c r="B13" s="25"/>
      <c r="C13" s="25"/>
      <c r="D13" s="18"/>
      <c r="E13" s="23" t="s">
        <v>22</v>
      </c>
      <c r="F13" s="21" t="s">
        <v>536</v>
      </c>
      <c r="G13" s="8">
        <v>997.41417910447785</v>
      </c>
      <c r="H13" s="14">
        <v>127.93283582089552</v>
      </c>
      <c r="I13" s="14">
        <v>1189.5746268656717</v>
      </c>
      <c r="J13" s="10">
        <v>0.83846288965703297</v>
      </c>
      <c r="M13" s="31" t="s">
        <v>47</v>
      </c>
      <c r="N13" s="37"/>
      <c r="O13" s="37"/>
      <c r="P13" s="38">
        <v>365</v>
      </c>
      <c r="Q13" s="37"/>
      <c r="R13" s="37"/>
    </row>
    <row r="15" spans="1:18" s="1" customFormat="1" ht="11.25">
      <c r="A15" s="26"/>
      <c r="B15" s="25"/>
      <c r="C15" s="25"/>
      <c r="D15" s="18"/>
      <c r="E15" s="23"/>
      <c r="F15" s="18"/>
      <c r="G15" s="7" t="s">
        <v>540</v>
      </c>
      <c r="H15" s="7" t="s">
        <v>538</v>
      </c>
      <c r="I15" s="7" t="s">
        <v>542</v>
      </c>
      <c r="J15" s="7" t="s">
        <v>543</v>
      </c>
      <c r="N15" s="33"/>
      <c r="O15" s="33"/>
      <c r="P15" s="33"/>
      <c r="Q15" s="33"/>
      <c r="R15" s="33"/>
    </row>
    <row r="16" spans="1:18" s="1" customFormat="1" ht="11.25">
      <c r="A16" s="26" t="s">
        <v>27</v>
      </c>
      <c r="B16" s="25" t="s">
        <v>28</v>
      </c>
      <c r="C16" s="25">
        <v>1991</v>
      </c>
      <c r="D16" s="18"/>
      <c r="E16" s="23">
        <v>133</v>
      </c>
      <c r="F16" s="20" t="s">
        <v>534</v>
      </c>
      <c r="G16" s="8">
        <v>142361.20000000001</v>
      </c>
      <c r="H16" s="14">
        <v>16918</v>
      </c>
      <c r="I16" s="14">
        <v>171259</v>
      </c>
      <c r="J16" s="9"/>
      <c r="M16" s="30" t="s">
        <v>147</v>
      </c>
      <c r="N16" s="35"/>
      <c r="O16" s="39">
        <v>3808.7</v>
      </c>
      <c r="P16" s="35">
        <v>266</v>
      </c>
      <c r="Q16" s="35">
        <v>2500</v>
      </c>
      <c r="R16" s="36">
        <v>152.35</v>
      </c>
    </row>
    <row r="17" spans="1:18" s="1" customFormat="1" ht="11.25">
      <c r="A17" s="26"/>
      <c r="B17" s="25"/>
      <c r="C17" s="25"/>
      <c r="D17" s="18"/>
      <c r="E17" s="23" t="s">
        <v>29</v>
      </c>
      <c r="F17" s="21" t="s">
        <v>536</v>
      </c>
      <c r="G17" s="8">
        <v>1070.3849624060147</v>
      </c>
      <c r="H17" s="14">
        <v>127.20300751879699</v>
      </c>
      <c r="I17" s="14">
        <v>1287.6616541353383</v>
      </c>
      <c r="J17" s="10">
        <v>0.83126259057918095</v>
      </c>
      <c r="M17" s="31" t="s">
        <v>47</v>
      </c>
      <c r="N17" s="37"/>
      <c r="O17" s="37"/>
      <c r="P17" s="38">
        <v>366</v>
      </c>
      <c r="Q17" s="37"/>
      <c r="R17" s="37"/>
    </row>
    <row r="19" spans="1:18" s="1" customFormat="1" ht="11.25">
      <c r="A19" s="26"/>
      <c r="B19" s="25"/>
      <c r="C19" s="25"/>
      <c r="D19" s="18"/>
      <c r="E19" s="23"/>
      <c r="F19" s="18"/>
      <c r="G19" s="7" t="s">
        <v>540</v>
      </c>
      <c r="H19" s="7" t="s">
        <v>538</v>
      </c>
      <c r="I19" s="7" t="s">
        <v>542</v>
      </c>
      <c r="J19" s="7" t="s">
        <v>543</v>
      </c>
      <c r="N19" s="33"/>
      <c r="O19" s="33"/>
      <c r="P19" s="33"/>
      <c r="Q19" s="33"/>
      <c r="R19" s="33"/>
    </row>
    <row r="20" spans="1:18" s="1" customFormat="1" ht="11.25">
      <c r="A20" s="26" t="s">
        <v>30</v>
      </c>
      <c r="B20" s="25" t="s">
        <v>31</v>
      </c>
      <c r="C20" s="25">
        <v>1992</v>
      </c>
      <c r="D20" s="18"/>
      <c r="E20" s="23">
        <v>128</v>
      </c>
      <c r="F20" s="20" t="s">
        <v>534</v>
      </c>
      <c r="G20" s="8">
        <v>167186.20000000001</v>
      </c>
      <c r="H20" s="14">
        <v>18524</v>
      </c>
      <c r="I20" s="14">
        <v>186743</v>
      </c>
      <c r="J20" s="9"/>
      <c r="M20" s="30" t="s">
        <v>352</v>
      </c>
      <c r="N20" s="35"/>
      <c r="O20" s="39">
        <v>4310</v>
      </c>
      <c r="P20" s="35">
        <v>324</v>
      </c>
      <c r="Q20" s="35">
        <v>4000</v>
      </c>
      <c r="R20" s="36">
        <v>107.75</v>
      </c>
    </row>
    <row r="21" spans="1:18" s="1" customFormat="1" ht="11.25">
      <c r="A21" s="26"/>
      <c r="B21" s="25"/>
      <c r="C21" s="25"/>
      <c r="D21" s="18"/>
      <c r="E21" s="23" t="s">
        <v>22</v>
      </c>
      <c r="F21" s="21" t="s">
        <v>536</v>
      </c>
      <c r="G21" s="8">
        <v>1306.1421874999999</v>
      </c>
      <c r="H21" s="14">
        <v>144.71875</v>
      </c>
      <c r="I21" s="14">
        <v>1458.9296875</v>
      </c>
      <c r="J21" s="10">
        <v>0.89527425392116433</v>
      </c>
      <c r="M21" s="31" t="s">
        <v>47</v>
      </c>
      <c r="N21" s="37"/>
      <c r="O21" s="37"/>
      <c r="P21" s="38">
        <v>365</v>
      </c>
      <c r="Q21" s="37"/>
      <c r="R21" s="37"/>
    </row>
    <row r="23" spans="1:18" s="1" customFormat="1" ht="11.25">
      <c r="A23" s="26"/>
      <c r="B23" s="25"/>
      <c r="C23" s="25"/>
      <c r="D23" s="18"/>
      <c r="E23" s="23"/>
      <c r="F23" s="18"/>
      <c r="G23" s="7" t="s">
        <v>540</v>
      </c>
      <c r="H23" s="7" t="s">
        <v>538</v>
      </c>
      <c r="I23" s="7" t="s">
        <v>542</v>
      </c>
      <c r="J23" s="7" t="s">
        <v>543</v>
      </c>
      <c r="N23" s="33"/>
      <c r="O23" s="33"/>
      <c r="P23" s="33"/>
      <c r="Q23" s="33"/>
      <c r="R23" s="33"/>
    </row>
    <row r="24" spans="1:18" s="1" customFormat="1" ht="11.25">
      <c r="A24" s="26" t="s">
        <v>32</v>
      </c>
      <c r="B24" s="25" t="s">
        <v>33</v>
      </c>
      <c r="C24" s="25">
        <v>1993</v>
      </c>
      <c r="D24" s="18"/>
      <c r="E24" s="23">
        <v>126</v>
      </c>
      <c r="F24" s="20" t="s">
        <v>534</v>
      </c>
      <c r="G24" s="8">
        <v>154620.79999999999</v>
      </c>
      <c r="H24" s="14">
        <v>17377</v>
      </c>
      <c r="I24" s="14">
        <v>193087</v>
      </c>
      <c r="J24" s="9"/>
      <c r="M24" s="30" t="s">
        <v>352</v>
      </c>
      <c r="N24" s="35"/>
      <c r="O24" s="39">
        <v>3417</v>
      </c>
      <c r="P24" s="35">
        <v>291</v>
      </c>
      <c r="Q24" s="35">
        <v>4000</v>
      </c>
      <c r="R24" s="36">
        <v>85.43</v>
      </c>
    </row>
    <row r="25" spans="1:18" s="1" customFormat="1" ht="11.25">
      <c r="A25" s="26"/>
      <c r="B25" s="25"/>
      <c r="C25" s="25"/>
      <c r="D25" s="18"/>
      <c r="E25" s="23" t="s">
        <v>22</v>
      </c>
      <c r="F25" s="21" t="s">
        <v>536</v>
      </c>
      <c r="G25" s="8">
        <v>1227.1492063492071</v>
      </c>
      <c r="H25" s="14">
        <v>137.9126984126984</v>
      </c>
      <c r="I25" s="14">
        <v>1532.436507936508</v>
      </c>
      <c r="J25" s="10">
        <v>0.80078306670050348</v>
      </c>
      <c r="M25" s="31" t="s">
        <v>47</v>
      </c>
      <c r="N25" s="37"/>
      <c r="O25" s="37"/>
      <c r="P25" s="38">
        <v>361</v>
      </c>
      <c r="Q25" s="37"/>
      <c r="R25" s="37"/>
    </row>
    <row r="27" spans="1:18" s="1" customFormat="1" ht="11.25">
      <c r="A27" s="26"/>
      <c r="B27" s="25"/>
      <c r="C27" s="25"/>
      <c r="D27" s="18"/>
      <c r="E27" s="23"/>
      <c r="F27" s="18"/>
      <c r="G27" s="7" t="s">
        <v>540</v>
      </c>
      <c r="H27" s="7" t="s">
        <v>538</v>
      </c>
      <c r="I27" s="7" t="s">
        <v>542</v>
      </c>
      <c r="J27" s="7" t="s">
        <v>543</v>
      </c>
      <c r="N27" s="33"/>
      <c r="O27" s="33"/>
      <c r="P27" s="33"/>
      <c r="Q27" s="33"/>
      <c r="R27" s="33"/>
    </row>
    <row r="28" spans="1:18" s="1" customFormat="1" ht="11.25">
      <c r="A28" s="26" t="s">
        <v>34</v>
      </c>
      <c r="B28" s="25" t="s">
        <v>35</v>
      </c>
      <c r="C28" s="25">
        <v>1994</v>
      </c>
      <c r="D28" s="18"/>
      <c r="E28" s="23">
        <v>125</v>
      </c>
      <c r="F28" s="20" t="s">
        <v>534</v>
      </c>
      <c r="G28" s="8">
        <v>149557.70000000001</v>
      </c>
      <c r="H28" s="14">
        <v>16542</v>
      </c>
      <c r="I28" s="14">
        <v>186356</v>
      </c>
      <c r="J28" s="9"/>
      <c r="M28" s="30" t="s">
        <v>493</v>
      </c>
      <c r="N28" s="35"/>
      <c r="O28" s="39">
        <v>4158.2</v>
      </c>
      <c r="P28" s="35">
        <v>212</v>
      </c>
      <c r="Q28" s="35">
        <v>3000</v>
      </c>
      <c r="R28" s="36">
        <v>138.61000000000001</v>
      </c>
    </row>
    <row r="29" spans="1:18" s="1" customFormat="1" ht="11.25">
      <c r="A29" s="26"/>
      <c r="B29" s="25"/>
      <c r="C29" s="25"/>
      <c r="D29" s="18"/>
      <c r="E29" s="23" t="s">
        <v>22</v>
      </c>
      <c r="F29" s="21" t="s">
        <v>536</v>
      </c>
      <c r="G29" s="8">
        <v>1196.4615999999996</v>
      </c>
      <c r="H29" s="14">
        <v>132.33600000000001</v>
      </c>
      <c r="I29" s="14">
        <v>1490.848</v>
      </c>
      <c r="J29" s="10">
        <v>0.8025376161754918</v>
      </c>
      <c r="M29" s="31" t="s">
        <v>47</v>
      </c>
      <c r="N29" s="37"/>
      <c r="O29" s="37"/>
      <c r="P29" s="38">
        <v>365</v>
      </c>
      <c r="Q29" s="37"/>
      <c r="R29" s="37"/>
    </row>
    <row r="31" spans="1:18" s="1" customFormat="1" ht="11.25">
      <c r="A31" s="26"/>
      <c r="B31" s="25"/>
      <c r="C31" s="25"/>
      <c r="D31" s="18"/>
      <c r="E31" s="23"/>
      <c r="F31" s="18"/>
      <c r="G31" s="7" t="s">
        <v>540</v>
      </c>
      <c r="H31" s="7" t="s">
        <v>538</v>
      </c>
      <c r="I31" s="7" t="s">
        <v>542</v>
      </c>
      <c r="J31" s="7" t="s">
        <v>543</v>
      </c>
      <c r="N31" s="33"/>
      <c r="O31" s="33"/>
      <c r="P31" s="33"/>
      <c r="Q31" s="33"/>
      <c r="R31" s="33"/>
    </row>
    <row r="32" spans="1:18" s="1" customFormat="1" ht="11.25">
      <c r="A32" s="26" t="s">
        <v>36</v>
      </c>
      <c r="B32" s="25" t="s">
        <v>37</v>
      </c>
      <c r="C32" s="25">
        <v>1995</v>
      </c>
      <c r="D32" s="18"/>
      <c r="E32" s="23">
        <v>129</v>
      </c>
      <c r="F32" s="20" t="s">
        <v>534</v>
      </c>
      <c r="G32" s="8">
        <v>157828.70000000001</v>
      </c>
      <c r="H32" s="14">
        <v>17245</v>
      </c>
      <c r="I32" s="14">
        <v>197070</v>
      </c>
      <c r="J32" s="9"/>
      <c r="M32" s="30" t="s">
        <v>387</v>
      </c>
      <c r="N32" s="35"/>
      <c r="O32" s="39">
        <v>4450.5</v>
      </c>
      <c r="P32" s="35">
        <v>327</v>
      </c>
      <c r="Q32" s="35">
        <v>6000</v>
      </c>
      <c r="R32" s="36">
        <v>74.180000000000007</v>
      </c>
    </row>
    <row r="33" spans="1:18" s="1" customFormat="1" ht="11.25">
      <c r="A33" s="26"/>
      <c r="B33" s="25"/>
      <c r="C33" s="25"/>
      <c r="D33" s="18"/>
      <c r="E33" s="23" t="s">
        <v>29</v>
      </c>
      <c r="F33" s="21" t="s">
        <v>536</v>
      </c>
      <c r="G33" s="8">
        <v>1223.4782945736433</v>
      </c>
      <c r="H33" s="14">
        <v>133.68217054263565</v>
      </c>
      <c r="I33" s="14">
        <v>1527.6744186046512</v>
      </c>
      <c r="J33" s="10">
        <v>0.80087633835692895</v>
      </c>
      <c r="M33" s="31" t="s">
        <v>47</v>
      </c>
      <c r="N33" s="37"/>
      <c r="O33" s="37"/>
      <c r="P33" s="38">
        <v>366</v>
      </c>
      <c r="Q33" s="37"/>
      <c r="R33" s="37"/>
    </row>
    <row r="35" spans="1:18" s="1" customFormat="1" ht="11.25">
      <c r="A35" s="26"/>
      <c r="B35" s="25"/>
      <c r="C35" s="25"/>
      <c r="D35" s="18"/>
      <c r="E35" s="23"/>
      <c r="F35" s="18"/>
      <c r="G35" s="7" t="s">
        <v>540</v>
      </c>
      <c r="H35" s="7" t="s">
        <v>538</v>
      </c>
      <c r="I35" s="7" t="s">
        <v>542</v>
      </c>
      <c r="J35" s="7" t="s">
        <v>543</v>
      </c>
      <c r="N35" s="33"/>
      <c r="O35" s="33"/>
      <c r="P35" s="33"/>
      <c r="Q35" s="33"/>
      <c r="R35" s="33"/>
    </row>
    <row r="36" spans="1:18" s="1" customFormat="1" ht="11.25">
      <c r="A36" s="26" t="s">
        <v>38</v>
      </c>
      <c r="B36" s="25" t="s">
        <v>39</v>
      </c>
      <c r="C36" s="25">
        <v>1996</v>
      </c>
      <c r="D36" s="18"/>
      <c r="E36" s="23">
        <v>128</v>
      </c>
      <c r="F36" s="20" t="s">
        <v>534</v>
      </c>
      <c r="G36" s="8">
        <v>157451.1</v>
      </c>
      <c r="H36" s="14">
        <v>16692</v>
      </c>
      <c r="I36" s="14">
        <v>196840</v>
      </c>
      <c r="J36" s="9"/>
      <c r="M36" s="30" t="s">
        <v>226</v>
      </c>
      <c r="N36" s="35"/>
      <c r="O36" s="39">
        <v>6048.5</v>
      </c>
      <c r="P36" s="35">
        <v>308</v>
      </c>
      <c r="Q36" s="35">
        <v>5000</v>
      </c>
      <c r="R36" s="36">
        <v>120.97</v>
      </c>
    </row>
    <row r="37" spans="1:18" s="1" customFormat="1" ht="11.25">
      <c r="A37" s="26"/>
      <c r="B37" s="25"/>
      <c r="C37" s="25"/>
      <c r="D37" s="18"/>
      <c r="E37" s="23" t="s">
        <v>22</v>
      </c>
      <c r="F37" s="21" t="s">
        <v>536</v>
      </c>
      <c r="G37" s="8">
        <v>1230.0867187499998</v>
      </c>
      <c r="H37" s="14">
        <v>130.40625</v>
      </c>
      <c r="I37" s="14">
        <v>1537.8125</v>
      </c>
      <c r="J37" s="10">
        <v>0.79989382239382223</v>
      </c>
      <c r="M37" s="31" t="s">
        <v>47</v>
      </c>
      <c r="N37" s="37"/>
      <c r="O37" s="37"/>
      <c r="P37" s="38">
        <v>365</v>
      </c>
      <c r="Q37" s="37"/>
      <c r="R37" s="37"/>
    </row>
    <row r="39" spans="1:18" s="1" customFormat="1" ht="11.25">
      <c r="A39" s="26"/>
      <c r="B39" s="25"/>
      <c r="C39" s="25"/>
      <c r="D39" s="18"/>
      <c r="E39" s="23"/>
      <c r="F39" s="18"/>
      <c r="G39" s="7" t="s">
        <v>540</v>
      </c>
      <c r="H39" s="7" t="s">
        <v>538</v>
      </c>
      <c r="I39" s="7" t="s">
        <v>542</v>
      </c>
      <c r="J39" s="7" t="s">
        <v>543</v>
      </c>
      <c r="N39" s="33"/>
      <c r="O39" s="33"/>
      <c r="P39" s="33"/>
      <c r="Q39" s="33"/>
      <c r="R39" s="33"/>
    </row>
    <row r="40" spans="1:18" s="1" customFormat="1" ht="11.25">
      <c r="A40" s="26" t="s">
        <v>40</v>
      </c>
      <c r="B40" s="25" t="s">
        <v>41</v>
      </c>
      <c r="C40" s="25">
        <v>1997</v>
      </c>
      <c r="D40" s="18"/>
      <c r="E40" s="23">
        <v>123</v>
      </c>
      <c r="F40" s="20" t="s">
        <v>534</v>
      </c>
      <c r="G40" s="8">
        <v>139878</v>
      </c>
      <c r="H40" s="14">
        <v>15562</v>
      </c>
      <c r="I40" s="14">
        <v>186346</v>
      </c>
      <c r="J40" s="9"/>
      <c r="M40" s="30" t="s">
        <v>352</v>
      </c>
      <c r="N40" s="35"/>
      <c r="O40" s="39">
        <v>3768.4</v>
      </c>
      <c r="P40" s="35">
        <v>292</v>
      </c>
      <c r="Q40" s="35">
        <v>4800</v>
      </c>
      <c r="R40" s="36">
        <v>78.510000000000005</v>
      </c>
    </row>
    <row r="41" spans="1:18" s="1" customFormat="1" ht="11.25">
      <c r="A41" s="26"/>
      <c r="B41" s="25"/>
      <c r="C41" s="25"/>
      <c r="D41" s="18"/>
      <c r="E41" s="23" t="s">
        <v>22</v>
      </c>
      <c r="F41" s="21" t="s">
        <v>536</v>
      </c>
      <c r="G41" s="8">
        <v>1137.2195121951224</v>
      </c>
      <c r="H41" s="14">
        <v>126.52032520325203</v>
      </c>
      <c r="I41" s="14">
        <v>1515.0081300813008</v>
      </c>
      <c r="J41" s="10">
        <v>0.75063591383770012</v>
      </c>
      <c r="M41" s="31" t="s">
        <v>382</v>
      </c>
      <c r="N41" s="32" t="s">
        <v>47</v>
      </c>
      <c r="O41" s="37"/>
      <c r="P41" s="38">
        <v>365</v>
      </c>
      <c r="Q41" s="37"/>
      <c r="R41" s="37"/>
    </row>
    <row r="43" spans="1:18" s="1" customFormat="1" ht="11.25">
      <c r="A43" s="26"/>
      <c r="B43" s="25"/>
      <c r="C43" s="25"/>
      <c r="D43" s="18"/>
      <c r="E43" s="23"/>
      <c r="F43" s="18"/>
      <c r="G43" s="7" t="s">
        <v>540</v>
      </c>
      <c r="H43" s="7" t="s">
        <v>538</v>
      </c>
      <c r="I43" s="7" t="s">
        <v>542</v>
      </c>
      <c r="J43" s="7" t="s">
        <v>543</v>
      </c>
      <c r="N43" s="33"/>
      <c r="O43" s="33"/>
      <c r="P43" s="33"/>
      <c r="Q43" s="33"/>
      <c r="R43" s="33"/>
    </row>
    <row r="44" spans="1:18" s="1" customFormat="1" ht="11.25">
      <c r="A44" s="26" t="s">
        <v>42</v>
      </c>
      <c r="B44" s="25" t="s">
        <v>43</v>
      </c>
      <c r="C44" s="25">
        <v>1998</v>
      </c>
      <c r="D44" s="18"/>
      <c r="E44" s="23">
        <v>114</v>
      </c>
      <c r="F44" s="20" t="s">
        <v>534</v>
      </c>
      <c r="G44" s="8">
        <v>139747.4</v>
      </c>
      <c r="H44" s="14">
        <v>15379</v>
      </c>
      <c r="I44" s="14">
        <v>170442</v>
      </c>
      <c r="J44" s="9"/>
      <c r="M44" s="30" t="s">
        <v>492</v>
      </c>
      <c r="N44" s="35"/>
      <c r="O44" s="39">
        <v>4121</v>
      </c>
      <c r="P44" s="35">
        <v>325</v>
      </c>
      <c r="Q44" s="35">
        <v>4000</v>
      </c>
      <c r="R44" s="36">
        <v>103.03</v>
      </c>
    </row>
    <row r="45" spans="1:18" s="1" customFormat="1" ht="11.25">
      <c r="A45" s="26"/>
      <c r="B45" s="25"/>
      <c r="C45" s="25"/>
      <c r="D45" s="18"/>
      <c r="E45" s="23" t="s">
        <v>22</v>
      </c>
      <c r="F45" s="21" t="s">
        <v>536</v>
      </c>
      <c r="G45" s="8">
        <v>1225.8543859649119</v>
      </c>
      <c r="H45" s="14">
        <v>134.90350877192984</v>
      </c>
      <c r="I45" s="14">
        <v>1495.1052631578948</v>
      </c>
      <c r="J45" s="10">
        <v>0.81991175883878364</v>
      </c>
      <c r="M45" s="31" t="s">
        <v>382</v>
      </c>
      <c r="N45" s="32" t="s">
        <v>47</v>
      </c>
      <c r="O45" s="37"/>
      <c r="P45" s="38">
        <v>365</v>
      </c>
      <c r="Q45" s="37"/>
      <c r="R45" s="37"/>
    </row>
    <row r="47" spans="1:18" s="1" customFormat="1" ht="11.25">
      <c r="A47" s="26"/>
      <c r="B47" s="25"/>
      <c r="C47" s="25"/>
      <c r="D47" s="18"/>
      <c r="E47" s="23"/>
      <c r="F47" s="18"/>
      <c r="G47" s="7" t="s">
        <v>540</v>
      </c>
      <c r="H47" s="7" t="s">
        <v>538</v>
      </c>
      <c r="I47" s="7" t="s">
        <v>542</v>
      </c>
      <c r="J47" s="7" t="s">
        <v>543</v>
      </c>
      <c r="N47" s="33"/>
      <c r="O47" s="33"/>
      <c r="P47" s="33"/>
      <c r="Q47" s="33"/>
      <c r="R47" s="33"/>
    </row>
    <row r="48" spans="1:18" s="1" customFormat="1" ht="11.25">
      <c r="A48" s="26" t="s">
        <v>44</v>
      </c>
      <c r="B48" s="25" t="s">
        <v>45</v>
      </c>
      <c r="C48" s="25">
        <v>1999</v>
      </c>
      <c r="D48" s="18"/>
      <c r="E48" s="23">
        <v>120</v>
      </c>
      <c r="F48" s="20" t="s">
        <v>534</v>
      </c>
      <c r="G48" s="8">
        <v>133503.70000000001</v>
      </c>
      <c r="H48" s="14">
        <v>15246</v>
      </c>
      <c r="I48" s="14">
        <v>171970</v>
      </c>
      <c r="J48" s="9"/>
      <c r="M48" s="30" t="s">
        <v>492</v>
      </c>
      <c r="N48" s="35"/>
      <c r="O48" s="39">
        <v>4279</v>
      </c>
      <c r="P48" s="35">
        <v>350</v>
      </c>
      <c r="Q48" s="35">
        <v>4500</v>
      </c>
      <c r="R48" s="36">
        <v>95.09</v>
      </c>
    </row>
    <row r="49" spans="1:18" s="1" customFormat="1" ht="11.25">
      <c r="A49" s="26"/>
      <c r="B49" s="25"/>
      <c r="C49" s="25"/>
      <c r="D49" s="18"/>
      <c r="E49" s="23" t="s">
        <v>29</v>
      </c>
      <c r="F49" s="21" t="s">
        <v>536</v>
      </c>
      <c r="G49" s="8">
        <v>1112.5308333333332</v>
      </c>
      <c r="H49" s="14">
        <v>127.05</v>
      </c>
      <c r="I49" s="14">
        <v>1433.0833333333333</v>
      </c>
      <c r="J49" s="10">
        <v>0.77631970692562646</v>
      </c>
      <c r="M49" s="31" t="s">
        <v>382</v>
      </c>
      <c r="N49" s="32" t="s">
        <v>47</v>
      </c>
      <c r="O49" s="37"/>
      <c r="P49" s="38">
        <v>366</v>
      </c>
      <c r="Q49" s="37"/>
      <c r="R49" s="37"/>
    </row>
    <row r="51" spans="1:18" s="1" customFormat="1" ht="11.25">
      <c r="A51" s="26"/>
      <c r="B51" s="25"/>
      <c r="C51" s="25"/>
      <c r="D51" s="18"/>
      <c r="E51" s="23"/>
      <c r="F51" s="18"/>
      <c r="G51" s="7" t="s">
        <v>540</v>
      </c>
      <c r="H51" s="7" t="s">
        <v>538</v>
      </c>
      <c r="I51" s="7" t="s">
        <v>542</v>
      </c>
      <c r="J51" s="7" t="s">
        <v>543</v>
      </c>
      <c r="N51" s="33"/>
      <c r="O51" s="33"/>
      <c r="P51" s="33"/>
      <c r="Q51" s="33"/>
      <c r="R51" s="33"/>
    </row>
    <row r="52" spans="1:18" s="1" customFormat="1" ht="11.25">
      <c r="A52" s="26" t="s">
        <v>46</v>
      </c>
      <c r="B52" s="25" t="s">
        <v>21</v>
      </c>
      <c r="C52" s="25">
        <v>2000</v>
      </c>
      <c r="D52" s="18"/>
      <c r="E52" s="23">
        <v>110</v>
      </c>
      <c r="F52" s="20" t="s">
        <v>534</v>
      </c>
      <c r="G52" s="8">
        <v>115053.5</v>
      </c>
      <c r="H52" s="14">
        <v>13308</v>
      </c>
      <c r="I52" s="14">
        <v>148992</v>
      </c>
      <c r="J52" s="9"/>
      <c r="M52" s="30" t="s">
        <v>382</v>
      </c>
      <c r="N52" s="30"/>
      <c r="O52" s="39">
        <v>4202</v>
      </c>
      <c r="P52" s="35">
        <v>365</v>
      </c>
      <c r="Q52" s="35">
        <v>3600</v>
      </c>
      <c r="R52" s="36">
        <v>116.72</v>
      </c>
    </row>
    <row r="53" spans="1:18" s="1" customFormat="1" ht="11.25">
      <c r="A53" s="26"/>
      <c r="B53" s="25"/>
      <c r="C53" s="25"/>
      <c r="D53" s="18"/>
      <c r="E53" s="23" t="s">
        <v>22</v>
      </c>
      <c r="F53" s="21" t="s">
        <v>536</v>
      </c>
      <c r="G53" s="8">
        <v>1045.9409090909094</v>
      </c>
      <c r="H53" s="14">
        <v>120.98181818181818</v>
      </c>
      <c r="I53" s="14">
        <v>1354.4727272727273</v>
      </c>
      <c r="J53" s="10">
        <v>0.77221260201890052</v>
      </c>
      <c r="M53" s="31" t="s">
        <v>382</v>
      </c>
      <c r="N53" s="32" t="s">
        <v>47</v>
      </c>
      <c r="O53" s="37"/>
      <c r="P53" s="38">
        <v>365</v>
      </c>
      <c r="Q53" s="37"/>
      <c r="R53" s="37"/>
    </row>
    <row r="55" spans="1:18" s="1" customFormat="1" ht="11.25">
      <c r="A55" s="26"/>
      <c r="B55" s="25"/>
      <c r="C55" s="25"/>
      <c r="D55" s="18"/>
      <c r="E55" s="23"/>
      <c r="F55" s="18"/>
      <c r="G55" s="7" t="s">
        <v>539</v>
      </c>
      <c r="H55" s="7" t="s">
        <v>537</v>
      </c>
      <c r="I55" s="7" t="s">
        <v>541</v>
      </c>
      <c r="J55" s="7" t="s">
        <v>79</v>
      </c>
      <c r="N55" s="33"/>
      <c r="O55" s="33"/>
      <c r="P55" s="33"/>
      <c r="Q55" s="33"/>
      <c r="R55" s="33"/>
    </row>
    <row r="56" spans="1:18" s="1" customFormat="1" ht="11.25">
      <c r="A56" s="26" t="s">
        <v>1005</v>
      </c>
      <c r="B56" s="25" t="s">
        <v>997</v>
      </c>
      <c r="C56" s="25">
        <v>2001</v>
      </c>
      <c r="D56" s="18"/>
      <c r="E56" s="23">
        <v>108</v>
      </c>
      <c r="F56" s="20" t="s">
        <v>533</v>
      </c>
      <c r="G56" s="8">
        <v>125244.1</v>
      </c>
      <c r="H56" s="14">
        <v>13733</v>
      </c>
      <c r="I56" s="14">
        <v>144082</v>
      </c>
      <c r="J56" s="9"/>
      <c r="M56" s="30" t="s">
        <v>561</v>
      </c>
      <c r="N56" s="30"/>
      <c r="O56" s="39">
        <v>4656</v>
      </c>
      <c r="P56" s="35">
        <v>365</v>
      </c>
      <c r="Q56" s="35">
        <v>4000</v>
      </c>
      <c r="R56" s="36">
        <v>116.4</v>
      </c>
    </row>
    <row r="57" spans="1:18" s="1" customFormat="1" ht="11.25">
      <c r="A57" s="26"/>
      <c r="B57" s="25"/>
      <c r="C57" s="25"/>
      <c r="D57" s="18"/>
      <c r="E57" s="23" t="s">
        <v>22</v>
      </c>
      <c r="F57" s="21" t="s">
        <v>535</v>
      </c>
      <c r="G57" s="8">
        <v>1159.6675925925922</v>
      </c>
      <c r="H57" s="14">
        <v>127.1574074074074</v>
      </c>
      <c r="I57" s="14">
        <v>1334.0925925925926</v>
      </c>
      <c r="J57" s="10">
        <v>0.86925570161435828</v>
      </c>
      <c r="M57" s="31" t="s">
        <v>382</v>
      </c>
      <c r="N57" s="32" t="s">
        <v>669</v>
      </c>
      <c r="O57" s="37"/>
      <c r="P57" s="38">
        <v>365</v>
      </c>
      <c r="Q57" s="37"/>
      <c r="R57" s="37"/>
    </row>
    <row r="59" spans="1:18" s="1" customFormat="1" ht="11.25">
      <c r="A59" s="26"/>
      <c r="B59" s="25"/>
      <c r="C59" s="25"/>
      <c r="D59" s="18"/>
      <c r="E59" s="23"/>
      <c r="F59" s="18"/>
      <c r="G59" s="7" t="s">
        <v>540</v>
      </c>
      <c r="H59" s="7" t="s">
        <v>538</v>
      </c>
      <c r="I59" s="7" t="s">
        <v>542</v>
      </c>
      <c r="J59" s="7" t="s">
        <v>543</v>
      </c>
      <c r="N59" s="33"/>
      <c r="O59" s="33"/>
      <c r="P59" s="33"/>
      <c r="Q59" s="33"/>
      <c r="R59" s="33"/>
    </row>
    <row r="60" spans="1:18" s="1" customFormat="1" ht="11.25">
      <c r="A60" s="26" t="s">
        <v>1001</v>
      </c>
      <c r="B60" s="25" t="s">
        <v>992</v>
      </c>
      <c r="C60" s="25">
        <v>2002</v>
      </c>
      <c r="D60" s="18"/>
      <c r="E60" s="23">
        <v>110</v>
      </c>
      <c r="F60" s="20" t="s">
        <v>534</v>
      </c>
      <c r="G60" s="8">
        <v>119719.7</v>
      </c>
      <c r="H60" s="14">
        <v>13177</v>
      </c>
      <c r="I60" s="14">
        <v>143278</v>
      </c>
      <c r="J60" s="9"/>
      <c r="M60" s="30" t="s">
        <v>772</v>
      </c>
      <c r="N60" s="30"/>
      <c r="O60" s="39">
        <v>4666</v>
      </c>
      <c r="P60" s="35">
        <v>313</v>
      </c>
      <c r="Q60" s="35">
        <v>4500</v>
      </c>
      <c r="R60" s="36">
        <v>103.69</v>
      </c>
    </row>
    <row r="61" spans="1:18" s="1" customFormat="1" ht="11.25">
      <c r="A61" s="26"/>
      <c r="B61" s="25"/>
      <c r="C61" s="25"/>
      <c r="D61" s="18"/>
      <c r="E61" s="23" t="s">
        <v>22</v>
      </c>
      <c r="F61" s="21" t="s">
        <v>536</v>
      </c>
      <c r="G61" s="8">
        <v>1170.8781818181817</v>
      </c>
      <c r="H61" s="14">
        <v>125.94545454545455</v>
      </c>
      <c r="I61" s="14">
        <v>1381.6181818181817</v>
      </c>
      <c r="J61" s="10">
        <v>0.83557629224305185</v>
      </c>
      <c r="M61" s="31" t="s">
        <v>382</v>
      </c>
      <c r="N61" s="32" t="s">
        <v>669</v>
      </c>
      <c r="O61" s="37"/>
      <c r="P61" s="38">
        <v>365</v>
      </c>
      <c r="Q61" s="37"/>
      <c r="R61" s="37"/>
    </row>
    <row r="63" spans="1:18" s="1" customFormat="1" ht="11.25">
      <c r="A63" s="26"/>
      <c r="B63" s="25"/>
      <c r="C63" s="25"/>
      <c r="D63" s="18"/>
      <c r="E63" s="23"/>
      <c r="F63" s="18"/>
      <c r="G63" s="7" t="s">
        <v>540</v>
      </c>
      <c r="H63" s="7" t="s">
        <v>538</v>
      </c>
      <c r="I63" s="7" t="s">
        <v>542</v>
      </c>
      <c r="J63" s="7" t="s">
        <v>543</v>
      </c>
      <c r="N63" s="33"/>
      <c r="O63" s="33"/>
      <c r="P63" s="33"/>
      <c r="Q63" s="33"/>
      <c r="R63" s="33"/>
    </row>
    <row r="64" spans="1:18" s="1" customFormat="1" ht="11.25">
      <c r="A64" s="26" t="s">
        <v>1002</v>
      </c>
      <c r="B64" s="25" t="s">
        <v>993</v>
      </c>
      <c r="C64" s="25">
        <v>2003</v>
      </c>
      <c r="D64" s="18"/>
      <c r="E64" s="23">
        <v>121</v>
      </c>
      <c r="F64" s="20" t="s">
        <v>534</v>
      </c>
      <c r="G64" s="8">
        <v>130568.5</v>
      </c>
      <c r="H64" s="14">
        <v>14308</v>
      </c>
      <c r="I64" s="14">
        <v>160041</v>
      </c>
      <c r="J64" s="9"/>
      <c r="M64" s="30" t="s">
        <v>772</v>
      </c>
      <c r="N64" s="30"/>
      <c r="O64" s="39">
        <v>4995</v>
      </c>
      <c r="P64" s="35">
        <v>331</v>
      </c>
      <c r="Q64" s="35">
        <v>4500</v>
      </c>
      <c r="R64" s="36">
        <v>111</v>
      </c>
    </row>
    <row r="65" spans="1:21" s="1" customFormat="1" ht="11.25">
      <c r="A65" s="26"/>
      <c r="B65" s="25"/>
      <c r="C65" s="25"/>
      <c r="D65" s="18"/>
      <c r="E65" s="23" t="s">
        <v>1006</v>
      </c>
      <c r="F65" s="21" t="s">
        <v>536</v>
      </c>
      <c r="G65" s="8">
        <v>1079.0785123966937</v>
      </c>
      <c r="H65" s="14">
        <v>118.24793388429752</v>
      </c>
      <c r="I65" s="14">
        <v>1322.6528925619834</v>
      </c>
      <c r="J65" s="10">
        <v>0.81584406495835404</v>
      </c>
      <c r="M65" s="31" t="s">
        <v>776</v>
      </c>
      <c r="N65" s="32" t="s">
        <v>669</v>
      </c>
      <c r="O65" s="37"/>
      <c r="P65" s="38">
        <v>366</v>
      </c>
      <c r="Q65" s="37"/>
      <c r="R65" s="37"/>
    </row>
    <row r="67" spans="1:21" s="1" customFormat="1" ht="11.25">
      <c r="A67" s="26"/>
      <c r="B67" s="25"/>
      <c r="C67" s="25"/>
      <c r="D67" s="18"/>
      <c r="E67" s="23"/>
      <c r="F67" s="18"/>
      <c r="G67" s="7" t="s">
        <v>540</v>
      </c>
      <c r="H67" s="7" t="s">
        <v>538</v>
      </c>
      <c r="I67" s="7" t="s">
        <v>542</v>
      </c>
      <c r="J67" s="7" t="s">
        <v>543</v>
      </c>
      <c r="N67" s="33"/>
      <c r="O67" s="33"/>
      <c r="P67" s="33"/>
      <c r="Q67" s="33"/>
      <c r="R67" s="33"/>
    </row>
    <row r="68" spans="1:21" s="1" customFormat="1" ht="11.25">
      <c r="A68" s="26" t="s">
        <v>1003</v>
      </c>
      <c r="B68" s="25" t="s">
        <v>1004</v>
      </c>
      <c r="C68" s="25">
        <v>2004</v>
      </c>
      <c r="D68" s="18"/>
      <c r="E68" s="23">
        <v>127</v>
      </c>
      <c r="F68" s="20" t="s">
        <v>534</v>
      </c>
      <c r="G68" s="8">
        <v>143574.70000000001</v>
      </c>
      <c r="H68" s="14">
        <v>15787</v>
      </c>
      <c r="I68" s="14">
        <v>181609</v>
      </c>
      <c r="J68" s="9"/>
      <c r="M68" s="30" t="s">
        <v>1023</v>
      </c>
      <c r="N68" s="30"/>
      <c r="O68" s="39">
        <v>4317.7</v>
      </c>
      <c r="P68" s="35">
        <v>335</v>
      </c>
      <c r="Q68" s="35">
        <v>4500</v>
      </c>
      <c r="R68" s="36">
        <v>95.95</v>
      </c>
    </row>
    <row r="69" spans="1:21" s="1" customFormat="1" ht="11.25">
      <c r="A69" s="26"/>
      <c r="B69" s="25"/>
      <c r="C69" s="25"/>
      <c r="D69" s="18"/>
      <c r="E69" s="23" t="s">
        <v>22</v>
      </c>
      <c r="F69" s="21" t="s">
        <v>536</v>
      </c>
      <c r="G69" s="8">
        <v>1130.5094488188975</v>
      </c>
      <c r="H69" s="14">
        <v>124.30708661417323</v>
      </c>
      <c r="I69" s="14">
        <v>1429.992125984252</v>
      </c>
      <c r="J69" s="10">
        <v>0.79057040124663414</v>
      </c>
      <c r="M69" s="32" t="s">
        <v>669</v>
      </c>
      <c r="N69" s="32"/>
      <c r="O69" s="37"/>
      <c r="P69" s="38">
        <v>365</v>
      </c>
      <c r="Q69" s="37"/>
      <c r="R69" s="37"/>
    </row>
    <row r="71" spans="1:21" s="1" customFormat="1" ht="11.25">
      <c r="A71" s="26"/>
      <c r="B71" s="25"/>
      <c r="C71" s="25"/>
      <c r="D71" s="18"/>
      <c r="E71" s="23"/>
      <c r="F71" s="18"/>
      <c r="G71" s="7" t="s">
        <v>540</v>
      </c>
      <c r="H71" s="7" t="s">
        <v>538</v>
      </c>
      <c r="I71" s="7" t="s">
        <v>542</v>
      </c>
      <c r="J71" s="7" t="s">
        <v>543</v>
      </c>
      <c r="N71" s="33"/>
      <c r="O71" s="33"/>
      <c r="P71" s="33"/>
      <c r="Q71" s="33"/>
      <c r="R71" s="33"/>
    </row>
    <row r="72" spans="1:21" s="1" customFormat="1" ht="11.25">
      <c r="A72" s="26" t="s">
        <v>1203</v>
      </c>
      <c r="B72" s="25" t="s">
        <v>1204</v>
      </c>
      <c r="C72" s="25">
        <v>2005</v>
      </c>
      <c r="D72" s="18"/>
      <c r="E72" s="23">
        <v>121</v>
      </c>
      <c r="F72" s="20" t="s">
        <v>534</v>
      </c>
      <c r="G72" s="8">
        <v>125726.9</v>
      </c>
      <c r="H72" s="14">
        <v>14268</v>
      </c>
      <c r="I72" s="14">
        <v>160242</v>
      </c>
      <c r="J72" s="9"/>
      <c r="M72" s="30" t="s">
        <v>1205</v>
      </c>
      <c r="N72" s="30"/>
      <c r="O72" s="39">
        <v>5010.8999999999996</v>
      </c>
      <c r="P72" s="35">
        <v>361</v>
      </c>
      <c r="Q72" s="35">
        <v>4600</v>
      </c>
      <c r="R72" s="36">
        <v>108.9</v>
      </c>
    </row>
    <row r="73" spans="1:21" s="1" customFormat="1" ht="11.25">
      <c r="A73" s="26"/>
      <c r="B73" s="25"/>
      <c r="C73" s="25"/>
      <c r="D73" s="18"/>
      <c r="E73" s="23" t="s">
        <v>22</v>
      </c>
      <c r="F73" s="21" t="s">
        <v>536</v>
      </c>
      <c r="G73" s="8">
        <v>1039.0652892561986</v>
      </c>
      <c r="H73" s="14">
        <v>117.91735537190083</v>
      </c>
      <c r="I73" s="14">
        <v>1324.3140495867769</v>
      </c>
      <c r="J73" s="10">
        <v>0.78460640780819035</v>
      </c>
      <c r="M73" s="32" t="s">
        <v>669</v>
      </c>
      <c r="N73" s="32"/>
      <c r="O73" s="37"/>
      <c r="P73" s="38">
        <v>365</v>
      </c>
      <c r="Q73" s="37"/>
      <c r="R73" s="37"/>
    </row>
    <row r="75" spans="1:21" s="1" customFormat="1" ht="11.25">
      <c r="A75" s="26"/>
      <c r="B75" s="25"/>
      <c r="C75" s="25"/>
      <c r="D75" s="18"/>
      <c r="E75" s="23"/>
      <c r="F75" s="18"/>
      <c r="G75" s="7" t="s">
        <v>540</v>
      </c>
      <c r="H75" s="7" t="s">
        <v>538</v>
      </c>
      <c r="I75" s="7" t="s">
        <v>542</v>
      </c>
      <c r="J75" s="7" t="s">
        <v>543</v>
      </c>
      <c r="N75" s="33"/>
      <c r="O75" s="33"/>
      <c r="P75" s="33"/>
      <c r="Q75" s="33"/>
      <c r="R75" s="33"/>
    </row>
    <row r="76" spans="1:21" s="1" customFormat="1" ht="11.25">
      <c r="A76" s="26" t="s">
        <v>1106</v>
      </c>
      <c r="B76" s="25" t="s">
        <v>1104</v>
      </c>
      <c r="C76" s="25">
        <v>2006</v>
      </c>
      <c r="D76" s="18"/>
      <c r="E76" s="23">
        <v>117</v>
      </c>
      <c r="F76" s="20" t="s">
        <v>534</v>
      </c>
      <c r="G76" s="8">
        <v>126187.3</v>
      </c>
      <c r="H76" s="14">
        <v>14963</v>
      </c>
      <c r="I76" s="14">
        <v>154555</v>
      </c>
      <c r="J76" s="9"/>
      <c r="M76" s="30" t="s">
        <v>1256</v>
      </c>
      <c r="N76" s="30"/>
      <c r="O76" s="39">
        <v>4243</v>
      </c>
      <c r="P76" s="35">
        <v>307</v>
      </c>
      <c r="Q76" s="35">
        <v>3600</v>
      </c>
      <c r="R76" s="36">
        <v>117.86</v>
      </c>
    </row>
    <row r="77" spans="1:21" s="1" customFormat="1" ht="11.25">
      <c r="A77" s="26"/>
      <c r="B77" s="25"/>
      <c r="C77" s="25"/>
      <c r="D77" s="18"/>
      <c r="E77" s="23" t="s">
        <v>22</v>
      </c>
      <c r="F77" s="21" t="s">
        <v>536</v>
      </c>
      <c r="G77" s="8">
        <v>1078.5239316239315</v>
      </c>
      <c r="H77" s="14">
        <v>127.88888888888889</v>
      </c>
      <c r="I77" s="14">
        <v>1320.982905982906</v>
      </c>
      <c r="J77" s="10">
        <v>0.81645563068163429</v>
      </c>
      <c r="M77" s="31" t="s">
        <v>849</v>
      </c>
      <c r="N77" s="32" t="s">
        <v>1257</v>
      </c>
      <c r="O77" s="37"/>
      <c r="P77" s="38">
        <v>365</v>
      </c>
      <c r="Q77" s="37"/>
      <c r="R77" s="37"/>
    </row>
    <row r="79" spans="1:21" s="1" customFormat="1" ht="11.25">
      <c r="A79" s="367"/>
      <c r="B79" s="25"/>
      <c r="C79" s="25"/>
      <c r="D79" s="18"/>
      <c r="E79" s="23"/>
      <c r="F79" s="18"/>
      <c r="G79" s="7" t="s">
        <v>540</v>
      </c>
      <c r="H79" s="7" t="s">
        <v>538</v>
      </c>
      <c r="I79" s="7" t="s">
        <v>542</v>
      </c>
      <c r="J79" s="7" t="s">
        <v>543</v>
      </c>
      <c r="N79" s="33"/>
      <c r="O79" s="33"/>
      <c r="P79" s="33"/>
      <c r="Q79" s="33"/>
      <c r="R79" s="33"/>
    </row>
    <row r="80" spans="1:21" s="1" customFormat="1" ht="11.25">
      <c r="A80" s="367" t="s">
        <v>1493</v>
      </c>
      <c r="B80" s="25" t="s">
        <v>1494</v>
      </c>
      <c r="C80" s="25">
        <v>2007</v>
      </c>
      <c r="D80" s="26"/>
      <c r="E80" s="23">
        <v>113</v>
      </c>
      <c r="F80" s="20" t="s">
        <v>534</v>
      </c>
      <c r="G80" s="8">
        <v>121696.29999999996</v>
      </c>
      <c r="H80" s="14">
        <v>13919</v>
      </c>
      <c r="I80" s="14">
        <v>153396</v>
      </c>
      <c r="J80" s="9"/>
      <c r="M80" s="30" t="s">
        <v>772</v>
      </c>
      <c r="N80" s="30"/>
      <c r="O80" s="39">
        <v>5095</v>
      </c>
      <c r="P80" s="35">
        <v>322</v>
      </c>
      <c r="Q80" s="35">
        <v>4000</v>
      </c>
      <c r="R80" s="36">
        <v>127.38</v>
      </c>
      <c r="T80" s="219"/>
      <c r="U80" s="219"/>
    </row>
    <row r="81" spans="1:18" s="1" customFormat="1" ht="11.25">
      <c r="A81" s="367"/>
      <c r="B81" s="25"/>
      <c r="C81" s="25"/>
      <c r="D81" s="18"/>
      <c r="E81" s="23" t="s">
        <v>19</v>
      </c>
      <c r="F81" s="21" t="s">
        <v>536</v>
      </c>
      <c r="G81" s="8">
        <v>1076.9584070796457</v>
      </c>
      <c r="H81" s="14">
        <v>123.17699115044248</v>
      </c>
      <c r="I81" s="14">
        <v>1357.4867256637169</v>
      </c>
      <c r="J81" s="10">
        <v>0.7933472841534327</v>
      </c>
      <c r="M81" s="32" t="s">
        <v>669</v>
      </c>
      <c r="N81" s="32"/>
      <c r="O81" s="37"/>
      <c r="P81" s="38">
        <v>366</v>
      </c>
      <c r="Q81" s="37"/>
      <c r="R81" s="37"/>
    </row>
    <row r="82" spans="1:18">
      <c r="A82" s="368"/>
    </row>
    <row r="83" spans="1:18">
      <c r="A83" s="368"/>
      <c r="E83" s="23"/>
      <c r="F83" s="18"/>
      <c r="G83" s="7" t="s">
        <v>540</v>
      </c>
      <c r="H83" s="7" t="s">
        <v>538</v>
      </c>
      <c r="I83" s="7" t="s">
        <v>542</v>
      </c>
      <c r="J83" s="7" t="s">
        <v>543</v>
      </c>
    </row>
    <row r="84" spans="1:18">
      <c r="A84" s="367" t="s">
        <v>1411</v>
      </c>
      <c r="B84" s="25" t="s">
        <v>1417</v>
      </c>
      <c r="C84" s="25">
        <v>2008</v>
      </c>
      <c r="E84" s="23">
        <v>104</v>
      </c>
      <c r="F84" s="20" t="s">
        <v>534</v>
      </c>
      <c r="G84" s="8">
        <v>107171.39999999995</v>
      </c>
      <c r="H84" s="14">
        <v>12538</v>
      </c>
      <c r="I84" s="14">
        <v>144765</v>
      </c>
      <c r="J84" s="9"/>
      <c r="M84" s="30" t="s">
        <v>772</v>
      </c>
      <c r="N84" s="30"/>
      <c r="O84" s="39">
        <v>5005</v>
      </c>
      <c r="P84" s="35">
        <v>326</v>
      </c>
      <c r="Q84" s="35">
        <v>4500</v>
      </c>
      <c r="R84" s="36">
        <v>111.22</v>
      </c>
    </row>
    <row r="85" spans="1:18">
      <c r="A85" s="368"/>
      <c r="E85" s="23" t="s">
        <v>18</v>
      </c>
      <c r="F85" s="21" t="s">
        <v>536</v>
      </c>
      <c r="G85" s="8">
        <v>1030.4942307692304</v>
      </c>
      <c r="H85" s="14">
        <v>120.55769230769231</v>
      </c>
      <c r="I85" s="14">
        <v>1391.9711538461538</v>
      </c>
      <c r="J85" s="10">
        <v>0.74031292094083478</v>
      </c>
      <c r="M85" s="32" t="s">
        <v>669</v>
      </c>
      <c r="N85" s="32"/>
      <c r="O85" s="37"/>
      <c r="P85" s="38">
        <v>365</v>
      </c>
      <c r="Q85" s="37"/>
      <c r="R85" s="37"/>
    </row>
    <row r="86" spans="1:18">
      <c r="A86" s="368"/>
    </row>
    <row r="87" spans="1:18">
      <c r="A87" s="368"/>
      <c r="E87" s="23"/>
      <c r="F87" s="18"/>
      <c r="G87" s="7" t="s">
        <v>540</v>
      </c>
      <c r="H87" s="7" t="s">
        <v>538</v>
      </c>
      <c r="I87" s="7" t="s">
        <v>542</v>
      </c>
      <c r="J87" s="7" t="s">
        <v>543</v>
      </c>
    </row>
    <row r="88" spans="1:18">
      <c r="A88" s="367" t="s">
        <v>1412</v>
      </c>
      <c r="B88" s="25" t="s">
        <v>1418</v>
      </c>
      <c r="C88" s="25">
        <v>2009</v>
      </c>
      <c r="E88" s="23">
        <v>100</v>
      </c>
      <c r="F88" s="20" t="s">
        <v>534</v>
      </c>
      <c r="G88" s="8">
        <v>98877.4</v>
      </c>
      <c r="H88" s="14">
        <v>11580</v>
      </c>
      <c r="I88" s="14">
        <v>121412</v>
      </c>
      <c r="J88" s="9"/>
      <c r="M88" s="30" t="s">
        <v>772</v>
      </c>
      <c r="N88" s="30"/>
      <c r="O88" s="39">
        <v>4861</v>
      </c>
      <c r="P88" s="35">
        <v>321</v>
      </c>
      <c r="Q88" s="35">
        <v>4800</v>
      </c>
      <c r="R88" s="36">
        <v>101.27079999999999</v>
      </c>
    </row>
    <row r="89" spans="1:18">
      <c r="A89" s="368"/>
      <c r="E89" s="23" t="s">
        <v>18</v>
      </c>
      <c r="F89" s="21" t="s">
        <v>536</v>
      </c>
      <c r="G89" s="8">
        <v>988.77399999999989</v>
      </c>
      <c r="H89" s="14">
        <v>115.8</v>
      </c>
      <c r="I89" s="14">
        <v>1214.1199999999999</v>
      </c>
      <c r="J89" s="10">
        <v>0.8143956116364115</v>
      </c>
      <c r="M89" s="32" t="s">
        <v>669</v>
      </c>
      <c r="N89" s="32"/>
      <c r="O89" s="37"/>
      <c r="P89" s="38">
        <v>365</v>
      </c>
      <c r="Q89" s="37"/>
      <c r="R89" s="37"/>
    </row>
    <row r="90" spans="1:18">
      <c r="A90" s="368"/>
    </row>
    <row r="91" spans="1:18">
      <c r="A91" s="368"/>
      <c r="E91" s="23"/>
      <c r="F91" s="18"/>
      <c r="G91" s="7" t="s">
        <v>540</v>
      </c>
      <c r="H91" s="7" t="s">
        <v>538</v>
      </c>
      <c r="I91" s="7" t="s">
        <v>542</v>
      </c>
      <c r="J91" s="7" t="s">
        <v>543</v>
      </c>
    </row>
    <row r="92" spans="1:18">
      <c r="A92" s="367" t="s">
        <v>1413</v>
      </c>
      <c r="B92" s="25" t="s">
        <v>1419</v>
      </c>
      <c r="C92" s="25">
        <v>2010</v>
      </c>
      <c r="E92" s="23">
        <v>76</v>
      </c>
      <c r="F92" s="20" t="s">
        <v>534</v>
      </c>
      <c r="G92" s="8">
        <v>82823.500000000015</v>
      </c>
      <c r="H92" s="14">
        <v>9689</v>
      </c>
      <c r="I92" s="14">
        <v>96758</v>
      </c>
      <c r="J92" s="9"/>
      <c r="M92" s="30" t="s">
        <v>772</v>
      </c>
      <c r="N92" s="30"/>
      <c r="O92" s="39">
        <v>5397</v>
      </c>
      <c r="P92" s="35">
        <v>327</v>
      </c>
      <c r="Q92" s="35">
        <v>5000</v>
      </c>
      <c r="R92" s="36">
        <v>107.94</v>
      </c>
    </row>
    <row r="93" spans="1:18">
      <c r="A93" s="368"/>
      <c r="E93" s="23" t="s">
        <v>1492</v>
      </c>
      <c r="F93" s="21" t="s">
        <v>536</v>
      </c>
      <c r="G93" s="8">
        <v>1089.7828947368423</v>
      </c>
      <c r="H93" s="14">
        <v>127.48684210526316</v>
      </c>
      <c r="I93" s="14">
        <v>1273.1315789473683</v>
      </c>
      <c r="J93" s="10">
        <v>0.855986068335435</v>
      </c>
      <c r="M93" s="32" t="s">
        <v>669</v>
      </c>
      <c r="N93" s="32"/>
      <c r="O93" s="37"/>
      <c r="P93" s="38">
        <v>365</v>
      </c>
      <c r="Q93" s="37"/>
      <c r="R93" s="37"/>
    </row>
    <row r="94" spans="1:18">
      <c r="A94" s="368"/>
    </row>
    <row r="95" spans="1:18">
      <c r="A95" s="368"/>
      <c r="E95" s="23"/>
      <c r="F95" s="18"/>
      <c r="G95" s="7" t="s">
        <v>540</v>
      </c>
      <c r="H95" s="7" t="s">
        <v>538</v>
      </c>
      <c r="I95" s="7" t="s">
        <v>542</v>
      </c>
      <c r="J95" s="7" t="s">
        <v>543</v>
      </c>
    </row>
    <row r="96" spans="1:18">
      <c r="A96" s="367" t="s">
        <v>1414</v>
      </c>
      <c r="B96" s="25" t="s">
        <v>1514</v>
      </c>
      <c r="C96" s="25">
        <v>2011</v>
      </c>
      <c r="E96" s="23">
        <v>69</v>
      </c>
      <c r="F96" s="20" t="s">
        <v>534</v>
      </c>
      <c r="G96" s="8">
        <v>75975.199999999968</v>
      </c>
      <c r="H96" s="14">
        <v>8718</v>
      </c>
      <c r="I96" s="14">
        <v>87278</v>
      </c>
      <c r="J96" s="9"/>
      <c r="M96" s="30" t="s">
        <v>772</v>
      </c>
      <c r="N96" s="30"/>
      <c r="O96" s="39">
        <v>5738</v>
      </c>
      <c r="P96" s="35">
        <v>321</v>
      </c>
      <c r="Q96" s="35">
        <v>5000</v>
      </c>
      <c r="R96" s="36">
        <v>114.76</v>
      </c>
    </row>
    <row r="97" spans="1:18">
      <c r="B97" s="370"/>
      <c r="E97" s="23" t="s">
        <v>1491</v>
      </c>
      <c r="F97" s="21" t="s">
        <v>536</v>
      </c>
      <c r="G97" s="8">
        <v>1101.0898550724633</v>
      </c>
      <c r="H97" s="14">
        <v>126.34782608695652</v>
      </c>
      <c r="I97" s="14">
        <v>1264.8985507246377</v>
      </c>
      <c r="J97" s="10">
        <v>0.87049657416531045</v>
      </c>
      <c r="M97" s="32" t="s">
        <v>669</v>
      </c>
      <c r="N97" s="32"/>
      <c r="O97" s="37"/>
      <c r="P97" s="38">
        <v>366</v>
      </c>
      <c r="Q97" s="37"/>
      <c r="R97" s="37"/>
    </row>
    <row r="98" spans="1:18">
      <c r="B98" s="371"/>
    </row>
    <row r="99" spans="1:18">
      <c r="A99" s="368"/>
      <c r="E99" s="23"/>
      <c r="F99" s="18"/>
      <c r="G99" s="7" t="s">
        <v>540</v>
      </c>
      <c r="H99" s="7" t="s">
        <v>538</v>
      </c>
      <c r="I99" s="7" t="s">
        <v>542</v>
      </c>
      <c r="J99" s="7" t="s">
        <v>543</v>
      </c>
    </row>
    <row r="100" spans="1:18">
      <c r="A100" s="367" t="s">
        <v>1512</v>
      </c>
      <c r="B100" s="25" t="s">
        <v>1513</v>
      </c>
      <c r="C100" s="25">
        <v>2012</v>
      </c>
      <c r="E100" s="23">
        <v>69</v>
      </c>
      <c r="F100" s="20" t="s">
        <v>534</v>
      </c>
      <c r="G100" s="8">
        <v>81687.34</v>
      </c>
      <c r="H100" s="14">
        <v>9173</v>
      </c>
      <c r="I100" s="14">
        <v>87610</v>
      </c>
      <c r="J100" s="9"/>
      <c r="M100" s="30" t="s">
        <v>772</v>
      </c>
      <c r="N100" s="30"/>
      <c r="O100" s="39">
        <v>5265</v>
      </c>
      <c r="P100" s="35">
        <v>293</v>
      </c>
      <c r="Q100" s="35">
        <v>5000</v>
      </c>
      <c r="R100" s="36">
        <v>105.3</v>
      </c>
    </row>
    <row r="101" spans="1:18">
      <c r="A101" s="368"/>
      <c r="E101" s="23" t="s">
        <v>18</v>
      </c>
      <c r="F101" s="21" t="s">
        <v>536</v>
      </c>
      <c r="G101" s="8">
        <v>1183.8744927536231</v>
      </c>
      <c r="H101" s="14">
        <v>132.94202898550725</v>
      </c>
      <c r="I101" s="14">
        <v>1269.7101449275362</v>
      </c>
      <c r="J101" s="10">
        <v>0.77221260201890052</v>
      </c>
      <c r="M101" s="32" t="s">
        <v>669</v>
      </c>
      <c r="N101" s="32"/>
      <c r="O101" s="37"/>
      <c r="P101" s="38">
        <v>365</v>
      </c>
      <c r="Q101" s="37"/>
      <c r="R101" s="37"/>
    </row>
    <row r="102" spans="1:18">
      <c r="A102" s="368"/>
    </row>
    <row r="103" spans="1:18">
      <c r="A103" s="368"/>
      <c r="E103" s="23"/>
      <c r="F103" s="18"/>
      <c r="G103" s="7" t="s">
        <v>540</v>
      </c>
      <c r="H103" s="7" t="s">
        <v>538</v>
      </c>
      <c r="I103" s="7" t="s">
        <v>542</v>
      </c>
      <c r="J103" s="7" t="s">
        <v>543</v>
      </c>
    </row>
    <row r="104" spans="1:18">
      <c r="A104" s="367" t="s">
        <v>1503</v>
      </c>
      <c r="B104" s="25" t="s">
        <v>1600</v>
      </c>
      <c r="C104" s="25">
        <v>2013</v>
      </c>
      <c r="E104" s="23">
        <v>64</v>
      </c>
      <c r="F104" s="20" t="s">
        <v>534</v>
      </c>
      <c r="G104" s="8">
        <v>74780.91</v>
      </c>
      <c r="H104" s="14">
        <v>8581</v>
      </c>
      <c r="I104" s="14">
        <v>82615</v>
      </c>
      <c r="J104" s="9"/>
      <c r="M104" s="30" t="s">
        <v>786</v>
      </c>
      <c r="N104" s="30"/>
      <c r="O104" s="39">
        <v>4756.5</v>
      </c>
      <c r="P104" s="35">
        <v>357</v>
      </c>
      <c r="Q104" s="35">
        <v>5400</v>
      </c>
      <c r="R104" s="36">
        <v>88.08</v>
      </c>
    </row>
    <row r="105" spans="1:18">
      <c r="A105" s="368"/>
      <c r="E105" s="23" t="s">
        <v>18</v>
      </c>
      <c r="F105" s="21" t="s">
        <v>536</v>
      </c>
      <c r="G105" s="8">
        <v>1168.4517187500001</v>
      </c>
      <c r="H105" s="14">
        <v>134.078125</v>
      </c>
      <c r="I105" s="14">
        <v>1290.859375</v>
      </c>
      <c r="J105" s="10">
        <v>0.9051735157053804</v>
      </c>
      <c r="M105" s="32" t="s">
        <v>669</v>
      </c>
      <c r="N105" s="32"/>
      <c r="O105" s="37"/>
      <c r="P105" s="38">
        <v>365</v>
      </c>
      <c r="Q105" s="37"/>
      <c r="R105" s="37"/>
    </row>
    <row r="106" spans="1:18">
      <c r="A106" s="368"/>
    </row>
    <row r="107" spans="1:18">
      <c r="A107" s="368"/>
      <c r="E107" s="23"/>
      <c r="F107" s="18"/>
      <c r="G107" s="7" t="s">
        <v>540</v>
      </c>
      <c r="H107" s="7" t="s">
        <v>538</v>
      </c>
      <c r="I107" s="7" t="s">
        <v>542</v>
      </c>
      <c r="J107" s="7" t="s">
        <v>543</v>
      </c>
    </row>
    <row r="108" spans="1:18">
      <c r="A108" s="367" t="s">
        <v>1509</v>
      </c>
      <c r="B108" s="25" t="s">
        <v>1601</v>
      </c>
      <c r="C108" s="25">
        <v>2014</v>
      </c>
      <c r="E108" s="23">
        <v>66</v>
      </c>
      <c r="F108" s="20" t="s">
        <v>534</v>
      </c>
      <c r="G108" s="8">
        <v>74114.099999999962</v>
      </c>
      <c r="H108" s="14">
        <v>8878</v>
      </c>
      <c r="I108" s="14">
        <v>85680</v>
      </c>
      <c r="J108" s="9"/>
      <c r="M108" s="30" t="s">
        <v>804</v>
      </c>
      <c r="N108" s="30"/>
      <c r="O108" s="39">
        <v>4185</v>
      </c>
      <c r="P108" s="35">
        <v>291</v>
      </c>
      <c r="Q108" s="35">
        <v>4500</v>
      </c>
      <c r="R108" s="36">
        <v>93</v>
      </c>
    </row>
    <row r="109" spans="1:18">
      <c r="A109" s="368"/>
      <c r="E109" s="23" t="s">
        <v>18</v>
      </c>
      <c r="F109" s="21" t="s">
        <v>536</v>
      </c>
      <c r="G109" s="8">
        <v>1122.9409090909085</v>
      </c>
      <c r="H109" s="14">
        <v>134.5151515151515</v>
      </c>
      <c r="I109" s="14">
        <v>1298.1818181818182</v>
      </c>
      <c r="J109" s="10">
        <v>0.86501050420168024</v>
      </c>
      <c r="M109" s="32" t="s">
        <v>382</v>
      </c>
      <c r="N109" s="32" t="s">
        <v>669</v>
      </c>
      <c r="O109" s="37"/>
      <c r="P109" s="38">
        <v>365</v>
      </c>
      <c r="Q109" s="37"/>
      <c r="R109" s="37"/>
    </row>
    <row r="110" spans="1:18">
      <c r="A110" s="368"/>
    </row>
    <row r="111" spans="1:18">
      <c r="A111" s="368"/>
      <c r="E111" s="23"/>
      <c r="F111" s="18"/>
      <c r="G111" s="7" t="s">
        <v>540</v>
      </c>
      <c r="H111" s="7" t="s">
        <v>538</v>
      </c>
      <c r="I111" s="7" t="s">
        <v>542</v>
      </c>
      <c r="J111" s="7" t="s">
        <v>543</v>
      </c>
    </row>
    <row r="112" spans="1:18">
      <c r="A112" s="367" t="s">
        <v>1602</v>
      </c>
      <c r="B112" s="25" t="s">
        <v>1603</v>
      </c>
      <c r="C112" s="25">
        <v>2015</v>
      </c>
      <c r="E112" s="23">
        <v>70</v>
      </c>
      <c r="F112" s="20" t="s">
        <v>534</v>
      </c>
      <c r="G112" s="8">
        <v>82570.690000000017</v>
      </c>
      <c r="H112" s="14">
        <v>9544</v>
      </c>
      <c r="I112" s="14">
        <v>93020</v>
      </c>
      <c r="J112" s="9"/>
      <c r="M112" s="30" t="s">
        <v>786</v>
      </c>
      <c r="N112" s="30"/>
      <c r="O112" s="39">
        <v>3749</v>
      </c>
      <c r="P112" s="35">
        <v>363</v>
      </c>
      <c r="Q112" s="35">
        <v>5400</v>
      </c>
      <c r="R112" s="36">
        <v>69.430000000000007</v>
      </c>
    </row>
    <row r="113" spans="1:18">
      <c r="A113" s="368"/>
      <c r="E113" s="23" t="s">
        <v>1604</v>
      </c>
      <c r="F113" s="21" t="s">
        <v>536</v>
      </c>
      <c r="G113" s="8">
        <v>1179.581285714286</v>
      </c>
      <c r="H113" s="14">
        <v>136.34285714285716</v>
      </c>
      <c r="I113" s="14">
        <v>1328.8571428571429</v>
      </c>
      <c r="J113" s="10">
        <v>0.88766598580950351</v>
      </c>
      <c r="M113" s="32" t="s">
        <v>669</v>
      </c>
      <c r="N113" s="32"/>
      <c r="O113" s="37"/>
      <c r="P113" s="38">
        <v>366</v>
      </c>
      <c r="Q113" s="37"/>
      <c r="R113" s="37"/>
    </row>
    <row r="114" spans="1:18">
      <c r="A114" s="368"/>
    </row>
    <row r="115" spans="1:18">
      <c r="A115" s="368"/>
      <c r="E115" s="23"/>
      <c r="F115" s="18"/>
      <c r="G115" s="7" t="s">
        <v>540</v>
      </c>
      <c r="H115" s="7" t="s">
        <v>538</v>
      </c>
      <c r="I115" s="7" t="s">
        <v>542</v>
      </c>
      <c r="J115" s="7" t="s">
        <v>543</v>
      </c>
    </row>
    <row r="116" spans="1:18">
      <c r="A116" s="369" t="s">
        <v>1595</v>
      </c>
      <c r="B116" s="366" t="s">
        <v>31</v>
      </c>
      <c r="C116" s="366">
        <v>2016</v>
      </c>
      <c r="E116" s="23"/>
      <c r="F116" s="20" t="s">
        <v>534</v>
      </c>
      <c r="G116" s="8"/>
      <c r="H116" s="14"/>
      <c r="I116" s="14"/>
      <c r="J116" s="9"/>
      <c r="M116" s="30"/>
      <c r="N116" s="30"/>
      <c r="O116" s="39"/>
      <c r="P116" s="35"/>
      <c r="Q116" s="35"/>
      <c r="R116" s="36"/>
    </row>
    <row r="117" spans="1:18">
      <c r="A117" s="368"/>
      <c r="E117" s="23" t="s">
        <v>18</v>
      </c>
      <c r="F117" s="21" t="s">
        <v>536</v>
      </c>
      <c r="G117" s="8"/>
      <c r="H117" s="14"/>
      <c r="I117" s="14"/>
      <c r="J117" s="10"/>
      <c r="M117" s="32"/>
      <c r="N117" s="32"/>
      <c r="O117" s="37"/>
      <c r="P117" s="38"/>
      <c r="Q117" s="37"/>
      <c r="R117" s="37"/>
    </row>
    <row r="118" spans="1:18">
      <c r="A118" s="368"/>
    </row>
    <row r="119" spans="1:18">
      <c r="A119" s="368"/>
      <c r="E119" s="23"/>
      <c r="F119" s="18"/>
      <c r="G119" s="7" t="s">
        <v>540</v>
      </c>
      <c r="H119" s="7" t="s">
        <v>538</v>
      </c>
      <c r="I119" s="7" t="s">
        <v>542</v>
      </c>
      <c r="J119" s="7" t="s">
        <v>543</v>
      </c>
    </row>
    <row r="120" spans="1:18">
      <c r="A120" s="367" t="s">
        <v>1599</v>
      </c>
      <c r="B120" s="25"/>
      <c r="C120" s="25"/>
      <c r="E120" s="23"/>
      <c r="F120" s="20" t="s">
        <v>534</v>
      </c>
      <c r="G120" s="8"/>
      <c r="H120" s="14"/>
      <c r="I120" s="14"/>
      <c r="J120" s="9"/>
      <c r="M120" s="30"/>
      <c r="N120" s="30"/>
      <c r="O120" s="39"/>
      <c r="P120" s="35"/>
      <c r="Q120" s="35"/>
      <c r="R120" s="36"/>
    </row>
    <row r="121" spans="1:18">
      <c r="A121" s="368"/>
      <c r="E121" s="23" t="s">
        <v>18</v>
      </c>
      <c r="F121" s="21" t="s">
        <v>536</v>
      </c>
      <c r="G121" s="8"/>
      <c r="H121" s="14"/>
      <c r="I121" s="14"/>
      <c r="J121" s="10"/>
      <c r="M121" s="32"/>
      <c r="N121" s="32"/>
      <c r="O121" s="37"/>
      <c r="P121" s="38"/>
      <c r="Q121" s="37"/>
      <c r="R121" s="37"/>
    </row>
    <row r="122" spans="1:18">
      <c r="B122" s="371"/>
    </row>
    <row r="123" spans="1:18">
      <c r="B123" s="371"/>
    </row>
    <row r="124" spans="1:18">
      <c r="B124" s="371"/>
    </row>
    <row r="125" spans="1:18">
      <c r="C125" s="24" t="s">
        <v>1613</v>
      </c>
      <c r="G125" s="400" t="s">
        <v>1581</v>
      </c>
      <c r="H125" s="401" t="s">
        <v>1582</v>
      </c>
      <c r="I125" s="400" t="s">
        <v>1581</v>
      </c>
    </row>
    <row r="126" spans="1:18">
      <c r="D126" s="56"/>
      <c r="E126" s="57"/>
      <c r="F126" s="58"/>
      <c r="G126" s="59" t="s">
        <v>539</v>
      </c>
      <c r="H126" s="59" t="s">
        <v>537</v>
      </c>
      <c r="I126" s="59" t="s">
        <v>541</v>
      </c>
      <c r="J126" s="59" t="s">
        <v>79</v>
      </c>
    </row>
    <row r="127" spans="1:18">
      <c r="D127" s="60" t="s">
        <v>557</v>
      </c>
      <c r="E127" s="61">
        <v>2906</v>
      </c>
      <c r="F127" s="62" t="s">
        <v>533</v>
      </c>
      <c r="G127" s="55">
        <v>3257941.9399999995</v>
      </c>
      <c r="H127" s="55">
        <v>370891</v>
      </c>
      <c r="I127" s="55">
        <v>3981676</v>
      </c>
      <c r="J127" s="55"/>
    </row>
    <row r="128" spans="1:18">
      <c r="D128" s="60" t="s">
        <v>558</v>
      </c>
      <c r="E128" s="61">
        <v>10227</v>
      </c>
      <c r="F128" s="63" t="s">
        <v>535</v>
      </c>
      <c r="G128" s="55">
        <v>1121.494643717728</v>
      </c>
      <c r="H128" s="55">
        <v>127.67332185886403</v>
      </c>
      <c r="I128" s="55">
        <v>1370.6285714285714</v>
      </c>
      <c r="J128" s="29">
        <v>0.81823381410240292</v>
      </c>
    </row>
  </sheetData>
  <phoneticPr fontId="2"/>
  <pageMargins left="0.59055118110236227" right="0.39370078740157483" top="0.39370078740157483" bottom="0.39370078740157483" header="0.51181102362204722" footer="0.51181102362204722"/>
  <pageSetup paperSize="9" scale="80" orientation="portrait" verticalDpi="0" r:id="rId1"/>
  <headerFooter alignWithMargins="0"/>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68"/>
  <sheetViews>
    <sheetView workbookViewId="0">
      <pane ySplit="6" topLeftCell="A37" activePane="bottomLeft" state="frozen"/>
      <selection pane="bottomLeft" activeCell="I81" sqref="I81"/>
    </sheetView>
  </sheetViews>
  <sheetFormatPr defaultRowHeight="12"/>
  <cols>
    <col min="1" max="1" width="5" bestFit="1" customWidth="1"/>
    <col min="2" max="2" width="7.7109375" bestFit="1" customWidth="1"/>
    <col min="3" max="3" width="5.140625" bestFit="1" customWidth="1"/>
    <col min="4" max="4" width="9.5703125" bestFit="1" customWidth="1"/>
    <col min="5" max="5" width="6.28515625" style="48" bestFit="1" customWidth="1"/>
    <col min="6" max="6" width="12.42578125" customWidth="1"/>
    <col min="7" max="7" width="6.28515625" bestFit="1" customWidth="1"/>
    <col min="8" max="8" width="5.42578125" bestFit="1" customWidth="1"/>
    <col min="9" max="9" width="6.7109375" customWidth="1"/>
    <col min="10" max="10" width="7.42578125" customWidth="1"/>
  </cols>
  <sheetData>
    <row r="1" spans="1:10" ht="14.25">
      <c r="A1" s="88" t="s">
        <v>1020</v>
      </c>
    </row>
    <row r="3" spans="1:10">
      <c r="C3" t="s">
        <v>1021</v>
      </c>
    </row>
    <row r="5" spans="1:10">
      <c r="F5" s="47" t="s">
        <v>73</v>
      </c>
      <c r="G5" s="3" t="s">
        <v>540</v>
      </c>
      <c r="H5" s="3" t="s">
        <v>538</v>
      </c>
      <c r="I5" s="3" t="s">
        <v>542</v>
      </c>
      <c r="J5" s="3" t="s">
        <v>543</v>
      </c>
    </row>
    <row r="6" spans="1:10" ht="6" customHeight="1">
      <c r="F6" s="1"/>
    </row>
    <row r="7" spans="1:10">
      <c r="C7" s="51" t="s">
        <v>71</v>
      </c>
      <c r="D7" s="40" t="s">
        <v>72</v>
      </c>
      <c r="E7" s="49">
        <v>1988</v>
      </c>
      <c r="F7" s="42" t="s">
        <v>147</v>
      </c>
      <c r="G7" s="12">
        <v>3756</v>
      </c>
      <c r="H7" s="43">
        <v>289</v>
      </c>
      <c r="I7" s="43">
        <v>2800</v>
      </c>
      <c r="J7" s="12">
        <v>134.1</v>
      </c>
    </row>
    <row r="8" spans="1:10">
      <c r="C8" s="52"/>
      <c r="D8" s="41"/>
      <c r="E8" s="50"/>
      <c r="F8" s="44" t="s">
        <v>322</v>
      </c>
      <c r="G8" s="45">
        <v>1154.5999999999999</v>
      </c>
      <c r="H8" s="46">
        <v>164</v>
      </c>
      <c r="I8" s="46">
        <v>2000</v>
      </c>
      <c r="J8" s="45">
        <v>57.7</v>
      </c>
    </row>
    <row r="9" spans="1:10">
      <c r="C9" s="51" t="s">
        <v>56</v>
      </c>
      <c r="D9" s="40" t="s">
        <v>24</v>
      </c>
      <c r="E9" s="49">
        <v>1989</v>
      </c>
      <c r="F9" s="42" t="s">
        <v>147</v>
      </c>
      <c r="G9" s="12">
        <v>2841.5</v>
      </c>
      <c r="H9" s="43">
        <v>248</v>
      </c>
      <c r="I9" s="43">
        <v>3500</v>
      </c>
      <c r="J9" s="12">
        <v>81.2</v>
      </c>
    </row>
    <row r="10" spans="1:10">
      <c r="C10" s="52"/>
      <c r="D10" s="41"/>
      <c r="E10" s="50"/>
      <c r="F10" s="44" t="s">
        <v>322</v>
      </c>
      <c r="G10" s="45">
        <v>1193.0999999999999</v>
      </c>
      <c r="H10" s="46">
        <v>149</v>
      </c>
      <c r="I10" s="46">
        <v>1500</v>
      </c>
      <c r="J10" s="45">
        <v>79.5</v>
      </c>
    </row>
    <row r="11" spans="1:10">
      <c r="C11" s="51" t="s">
        <v>57</v>
      </c>
      <c r="D11" s="40" t="s">
        <v>26</v>
      </c>
      <c r="E11" s="49">
        <v>1990</v>
      </c>
      <c r="F11" s="42" t="s">
        <v>147</v>
      </c>
      <c r="G11" s="12">
        <v>3846.3</v>
      </c>
      <c r="H11" s="43">
        <v>280</v>
      </c>
      <c r="I11" s="43">
        <v>2900</v>
      </c>
      <c r="J11" s="12">
        <v>132.63</v>
      </c>
    </row>
    <row r="12" spans="1:10">
      <c r="C12" s="52"/>
      <c r="D12" s="41"/>
      <c r="E12" s="50"/>
      <c r="F12" s="44" t="s">
        <v>494</v>
      </c>
      <c r="G12" s="45">
        <v>1340.7</v>
      </c>
      <c r="H12" s="46">
        <v>192</v>
      </c>
      <c r="I12" s="46">
        <v>1500</v>
      </c>
      <c r="J12" s="45">
        <v>89.38</v>
      </c>
    </row>
    <row r="13" spans="1:10">
      <c r="C13" s="51" t="s">
        <v>58</v>
      </c>
      <c r="D13" s="40" t="s">
        <v>28</v>
      </c>
      <c r="E13" s="49">
        <v>1991</v>
      </c>
      <c r="F13" s="42" t="s">
        <v>147</v>
      </c>
      <c r="G13" s="12">
        <v>3808.7</v>
      </c>
      <c r="H13" s="43">
        <v>266</v>
      </c>
      <c r="I13" s="43">
        <v>2500</v>
      </c>
      <c r="J13" s="12">
        <v>152.35</v>
      </c>
    </row>
    <row r="14" spans="1:10">
      <c r="C14" s="52"/>
      <c r="D14" s="41"/>
      <c r="E14" s="50"/>
      <c r="F14" s="44" t="s">
        <v>494</v>
      </c>
      <c r="G14" s="45">
        <v>2048.9</v>
      </c>
      <c r="H14" s="46">
        <v>237</v>
      </c>
      <c r="I14" s="46">
        <v>1500</v>
      </c>
      <c r="J14" s="45">
        <v>136.59</v>
      </c>
    </row>
    <row r="15" spans="1:10">
      <c r="C15" s="51" t="s">
        <v>59</v>
      </c>
      <c r="D15" s="40" t="s">
        <v>31</v>
      </c>
      <c r="E15" s="49">
        <v>1992</v>
      </c>
      <c r="F15" s="42" t="s">
        <v>334</v>
      </c>
      <c r="G15" s="12">
        <v>3715.1</v>
      </c>
      <c r="H15" s="43">
        <v>312</v>
      </c>
      <c r="I15" s="43">
        <v>3333</v>
      </c>
      <c r="J15" s="12">
        <v>111.46</v>
      </c>
    </row>
    <row r="16" spans="1:10">
      <c r="C16" s="52"/>
      <c r="D16" s="41"/>
      <c r="E16" s="50"/>
      <c r="F16" s="44" t="s">
        <v>157</v>
      </c>
      <c r="G16" s="45">
        <v>2349</v>
      </c>
      <c r="H16" s="46">
        <v>247</v>
      </c>
      <c r="I16" s="46">
        <v>1800</v>
      </c>
      <c r="J16" s="45">
        <v>130.5</v>
      </c>
    </row>
    <row r="17" spans="3:10">
      <c r="C17" s="51" t="s">
        <v>60</v>
      </c>
      <c r="D17" s="40" t="s">
        <v>33</v>
      </c>
      <c r="E17" s="49">
        <v>1993</v>
      </c>
      <c r="F17" s="42" t="s">
        <v>379</v>
      </c>
      <c r="G17" s="12">
        <v>2662</v>
      </c>
      <c r="H17" s="43">
        <v>234</v>
      </c>
      <c r="I17" s="43">
        <v>2850</v>
      </c>
      <c r="J17" s="12">
        <v>93.4</v>
      </c>
    </row>
    <row r="18" spans="3:10">
      <c r="C18" s="52"/>
      <c r="D18" s="41"/>
      <c r="E18" s="50"/>
      <c r="F18" s="44" t="s">
        <v>311</v>
      </c>
      <c r="G18" s="45">
        <v>2676.4</v>
      </c>
      <c r="H18" s="46">
        <v>246</v>
      </c>
      <c r="I18" s="46">
        <v>2400</v>
      </c>
      <c r="J18" s="45">
        <v>111.52</v>
      </c>
    </row>
    <row r="19" spans="3:10">
      <c r="C19" s="51" t="s">
        <v>61</v>
      </c>
      <c r="D19" s="40" t="s">
        <v>35</v>
      </c>
      <c r="E19" s="49">
        <v>1994</v>
      </c>
      <c r="F19" s="42" t="s">
        <v>334</v>
      </c>
      <c r="G19" s="12">
        <v>4070.7</v>
      </c>
      <c r="H19" s="43">
        <v>297</v>
      </c>
      <c r="I19" s="43">
        <v>2400</v>
      </c>
      <c r="J19" s="12">
        <v>169.61</v>
      </c>
    </row>
    <row r="20" spans="3:10">
      <c r="C20" s="52"/>
      <c r="D20" s="41"/>
      <c r="E20" s="50"/>
      <c r="F20" s="44" t="s">
        <v>311</v>
      </c>
      <c r="G20" s="45">
        <v>2570.8000000000002</v>
      </c>
      <c r="H20" s="46">
        <v>243</v>
      </c>
      <c r="I20" s="46">
        <v>2000</v>
      </c>
      <c r="J20" s="45">
        <v>128.54</v>
      </c>
    </row>
    <row r="21" spans="3:10">
      <c r="C21" s="51" t="s">
        <v>62</v>
      </c>
      <c r="D21" s="40" t="s">
        <v>37</v>
      </c>
      <c r="E21" s="49">
        <v>1995</v>
      </c>
      <c r="F21" s="42" t="s">
        <v>334</v>
      </c>
      <c r="G21" s="12">
        <v>4285.6000000000004</v>
      </c>
      <c r="H21" s="43">
        <v>309</v>
      </c>
      <c r="I21" s="43">
        <v>4000</v>
      </c>
      <c r="J21" s="12">
        <v>107.14</v>
      </c>
    </row>
    <row r="22" spans="3:10">
      <c r="C22" s="52"/>
      <c r="D22" s="41"/>
      <c r="E22" s="50"/>
      <c r="F22" s="44" t="s">
        <v>311</v>
      </c>
      <c r="G22" s="45">
        <v>2473</v>
      </c>
      <c r="H22" s="46">
        <v>216</v>
      </c>
      <c r="I22" s="46">
        <v>2000</v>
      </c>
      <c r="J22" s="45">
        <v>123.65</v>
      </c>
    </row>
    <row r="23" spans="3:10">
      <c r="C23" s="51" t="s">
        <v>63</v>
      </c>
      <c r="D23" s="40" t="s">
        <v>39</v>
      </c>
      <c r="E23" s="49">
        <v>1996</v>
      </c>
      <c r="F23" s="42" t="s">
        <v>324</v>
      </c>
      <c r="G23" s="12">
        <v>3102.3</v>
      </c>
      <c r="H23" s="43">
        <v>195</v>
      </c>
      <c r="I23" s="43">
        <v>2500</v>
      </c>
      <c r="J23" s="12">
        <v>124.09</v>
      </c>
    </row>
    <row r="24" spans="3:10">
      <c r="C24" s="52"/>
      <c r="D24" s="41"/>
      <c r="E24" s="50"/>
      <c r="F24" s="44" t="s">
        <v>194</v>
      </c>
      <c r="G24" s="45">
        <v>1546.3</v>
      </c>
      <c r="H24" s="46">
        <v>196</v>
      </c>
      <c r="I24" s="46">
        <v>1000</v>
      </c>
      <c r="J24" s="45">
        <v>154.63</v>
      </c>
    </row>
    <row r="25" spans="3:10">
      <c r="C25" s="51" t="s">
        <v>64</v>
      </c>
      <c r="D25" s="40" t="s">
        <v>41</v>
      </c>
      <c r="E25" s="49">
        <v>1997</v>
      </c>
      <c r="F25" s="42" t="s">
        <v>324</v>
      </c>
      <c r="G25" s="12">
        <v>3115.9</v>
      </c>
      <c r="H25" s="43">
        <v>190</v>
      </c>
      <c r="I25" s="43">
        <v>3500</v>
      </c>
      <c r="J25" s="12">
        <v>89.03</v>
      </c>
    </row>
    <row r="26" spans="3:10">
      <c r="C26" s="52"/>
      <c r="D26" s="41"/>
      <c r="E26" s="50"/>
      <c r="F26" s="44" t="s">
        <v>194</v>
      </c>
      <c r="G26" s="45">
        <v>1646.8</v>
      </c>
      <c r="H26" s="46">
        <v>203</v>
      </c>
      <c r="I26" s="46">
        <v>1800</v>
      </c>
      <c r="J26" s="45">
        <v>91.49</v>
      </c>
    </row>
    <row r="27" spans="3:10">
      <c r="C27" s="51" t="s">
        <v>65</v>
      </c>
      <c r="D27" s="40" t="s">
        <v>43</v>
      </c>
      <c r="E27" s="49">
        <v>1998</v>
      </c>
      <c r="F27" s="42" t="s">
        <v>334</v>
      </c>
      <c r="G27" s="12">
        <v>2788.1</v>
      </c>
      <c r="H27" s="43">
        <v>186</v>
      </c>
      <c r="I27" s="43">
        <v>2400</v>
      </c>
      <c r="J27" s="12">
        <v>116.17</v>
      </c>
    </row>
    <row r="28" spans="3:10">
      <c r="C28" s="52"/>
      <c r="D28" s="41"/>
      <c r="E28" s="50"/>
      <c r="F28" s="44" t="s">
        <v>194</v>
      </c>
      <c r="G28" s="45">
        <v>1459.4</v>
      </c>
      <c r="H28" s="46">
        <v>182</v>
      </c>
      <c r="I28" s="46">
        <v>1500</v>
      </c>
      <c r="J28" s="45">
        <v>97.29</v>
      </c>
    </row>
    <row r="29" spans="3:10">
      <c r="C29" s="51" t="s">
        <v>66</v>
      </c>
      <c r="D29" s="40" t="s">
        <v>45</v>
      </c>
      <c r="E29" s="49">
        <v>1999</v>
      </c>
      <c r="F29" s="42" t="s">
        <v>341</v>
      </c>
      <c r="G29" s="12">
        <v>2736.9</v>
      </c>
      <c r="H29" s="43">
        <v>246</v>
      </c>
      <c r="I29" s="43">
        <v>1500</v>
      </c>
      <c r="J29" s="12">
        <v>182.46</v>
      </c>
    </row>
    <row r="30" spans="3:10">
      <c r="C30" s="52"/>
      <c r="D30" s="41"/>
      <c r="E30" s="50"/>
      <c r="F30" s="44" t="s">
        <v>311</v>
      </c>
      <c r="G30" s="45">
        <v>1835.2</v>
      </c>
      <c r="H30" s="46">
        <v>167</v>
      </c>
      <c r="I30" s="46">
        <v>1500</v>
      </c>
      <c r="J30" s="45">
        <v>122.35</v>
      </c>
    </row>
    <row r="31" spans="3:10">
      <c r="C31" s="51" t="s">
        <v>67</v>
      </c>
      <c r="D31" s="40" t="s">
        <v>21</v>
      </c>
      <c r="E31" s="49">
        <v>2000</v>
      </c>
      <c r="F31" s="42" t="s">
        <v>341</v>
      </c>
      <c r="G31" s="12">
        <v>3265.5</v>
      </c>
      <c r="H31" s="43">
        <v>296</v>
      </c>
      <c r="I31" s="43">
        <v>1800</v>
      </c>
      <c r="J31" s="12">
        <v>181.42</v>
      </c>
    </row>
    <row r="32" spans="3:10">
      <c r="C32" s="52"/>
      <c r="D32" s="41"/>
      <c r="E32" s="50"/>
      <c r="F32" s="44" t="s">
        <v>194</v>
      </c>
      <c r="G32" s="45">
        <v>2055.6</v>
      </c>
      <c r="H32" s="46">
        <v>232</v>
      </c>
      <c r="I32" s="46">
        <v>2600</v>
      </c>
      <c r="J32" s="45">
        <v>79.06</v>
      </c>
    </row>
    <row r="33" spans="3:11">
      <c r="C33" s="51" t="s">
        <v>68</v>
      </c>
      <c r="D33" s="40" t="s">
        <v>998</v>
      </c>
      <c r="E33" s="49">
        <v>2001</v>
      </c>
      <c r="F33" s="42" t="s">
        <v>563</v>
      </c>
      <c r="G33" s="12">
        <v>4447</v>
      </c>
      <c r="H33" s="43">
        <v>325</v>
      </c>
      <c r="I33" s="43">
        <v>2000</v>
      </c>
      <c r="J33" s="12">
        <v>222.35</v>
      </c>
    </row>
    <row r="34" spans="3:11">
      <c r="C34" s="52"/>
      <c r="D34" s="41"/>
      <c r="E34" s="50"/>
      <c r="F34" s="44" t="s">
        <v>194</v>
      </c>
      <c r="G34" s="45">
        <v>2507</v>
      </c>
      <c r="H34" s="46">
        <v>226</v>
      </c>
      <c r="I34" s="46">
        <v>2400</v>
      </c>
      <c r="J34" s="45">
        <v>104.46</v>
      </c>
    </row>
    <row r="35" spans="3:11">
      <c r="C35" s="51" t="s">
        <v>994</v>
      </c>
      <c r="D35" s="40" t="s">
        <v>992</v>
      </c>
      <c r="E35" s="49">
        <v>2002</v>
      </c>
      <c r="F35" s="42" t="s">
        <v>776</v>
      </c>
      <c r="G35" s="12">
        <v>4410.8999999999996</v>
      </c>
      <c r="H35" s="43">
        <v>364</v>
      </c>
      <c r="I35" s="43">
        <v>4200</v>
      </c>
      <c r="J35" s="12">
        <v>105.02</v>
      </c>
    </row>
    <row r="36" spans="3:11">
      <c r="C36" s="52"/>
      <c r="D36" s="41"/>
      <c r="E36" s="50"/>
      <c r="F36" s="44" t="s">
        <v>194</v>
      </c>
      <c r="G36" s="45">
        <v>3137</v>
      </c>
      <c r="H36" s="46">
        <v>252</v>
      </c>
      <c r="I36" s="46">
        <v>2700</v>
      </c>
      <c r="J36" s="45">
        <v>116.19</v>
      </c>
    </row>
    <row r="37" spans="3:11">
      <c r="C37" s="51" t="s">
        <v>995</v>
      </c>
      <c r="D37" s="40" t="s">
        <v>993</v>
      </c>
      <c r="E37" s="49">
        <v>2003</v>
      </c>
      <c r="F37" s="42" t="s">
        <v>776</v>
      </c>
      <c r="G37" s="12">
        <v>4671.8</v>
      </c>
      <c r="H37" s="43">
        <v>366</v>
      </c>
      <c r="I37" s="43">
        <v>4600</v>
      </c>
      <c r="J37" s="12">
        <v>101.56</v>
      </c>
    </row>
    <row r="38" spans="3:11">
      <c r="C38" s="52"/>
      <c r="D38" s="41"/>
      <c r="E38" s="50"/>
      <c r="F38" s="44" t="s">
        <v>807</v>
      </c>
      <c r="G38" s="45">
        <v>1724.8</v>
      </c>
      <c r="H38" s="46">
        <v>155</v>
      </c>
      <c r="I38" s="46">
        <v>1750</v>
      </c>
      <c r="J38" s="45">
        <v>98.56</v>
      </c>
      <c r="K38" s="1" t="s">
        <v>1019</v>
      </c>
    </row>
    <row r="39" spans="3:11">
      <c r="C39" s="51" t="s">
        <v>996</v>
      </c>
      <c r="D39" s="40" t="s">
        <v>1004</v>
      </c>
      <c r="E39" s="49">
        <v>2004</v>
      </c>
      <c r="F39" s="42" t="s">
        <v>776</v>
      </c>
      <c r="G39" s="12">
        <v>4315.6000000000004</v>
      </c>
      <c r="H39" s="43">
        <v>363</v>
      </c>
      <c r="I39" s="43">
        <v>4500</v>
      </c>
      <c r="J39" s="12">
        <v>95.9</v>
      </c>
    </row>
    <row r="40" spans="3:11">
      <c r="C40" s="52"/>
      <c r="D40" s="41"/>
      <c r="E40" s="50"/>
      <c r="F40" s="44" t="s">
        <v>1024</v>
      </c>
      <c r="G40" s="45">
        <v>1764</v>
      </c>
      <c r="H40" s="46">
        <v>153</v>
      </c>
      <c r="I40" s="46">
        <v>2000</v>
      </c>
      <c r="J40" s="45">
        <v>88.2</v>
      </c>
      <c r="K40" s="1" t="s">
        <v>1019</v>
      </c>
    </row>
    <row r="41" spans="3:11">
      <c r="C41" s="51" t="s">
        <v>1203</v>
      </c>
      <c r="D41" s="40" t="s">
        <v>1204</v>
      </c>
      <c r="E41" s="49">
        <v>2005</v>
      </c>
      <c r="F41" s="42" t="s">
        <v>1255</v>
      </c>
      <c r="G41" s="12">
        <v>5010.8999999999996</v>
      </c>
      <c r="H41" s="43">
        <v>361</v>
      </c>
      <c r="I41" s="43">
        <v>4600</v>
      </c>
      <c r="J41" s="12">
        <v>108.9</v>
      </c>
    </row>
    <row r="42" spans="3:11">
      <c r="C42" s="52"/>
      <c r="D42" s="41"/>
      <c r="E42" s="50"/>
      <c r="F42" s="44" t="s">
        <v>1024</v>
      </c>
      <c r="G42" s="45">
        <v>1748</v>
      </c>
      <c r="H42" s="46">
        <v>138</v>
      </c>
      <c r="I42" s="46">
        <v>2000</v>
      </c>
      <c r="J42" s="45">
        <v>87.4</v>
      </c>
    </row>
    <row r="43" spans="3:11">
      <c r="C43" s="51" t="s">
        <v>1106</v>
      </c>
      <c r="D43" s="40" t="s">
        <v>1104</v>
      </c>
      <c r="E43" s="49">
        <v>2006</v>
      </c>
      <c r="F43" s="42" t="s">
        <v>1255</v>
      </c>
      <c r="G43" s="12">
        <v>4116.1000000000004</v>
      </c>
      <c r="H43" s="43">
        <v>361</v>
      </c>
      <c r="I43" s="43">
        <v>4200</v>
      </c>
      <c r="J43" s="12">
        <v>98</v>
      </c>
    </row>
    <row r="44" spans="3:11">
      <c r="C44" s="52"/>
      <c r="D44" s="41"/>
      <c r="E44" s="50"/>
      <c r="F44" s="44" t="s">
        <v>1024</v>
      </c>
      <c r="G44" s="45">
        <v>1776.5</v>
      </c>
      <c r="H44" s="46">
        <v>132</v>
      </c>
      <c r="I44" s="46">
        <v>2400</v>
      </c>
      <c r="J44" s="45">
        <v>74.02</v>
      </c>
    </row>
    <row r="45" spans="3:11">
      <c r="C45" s="51" t="s">
        <v>1199</v>
      </c>
      <c r="D45" s="40" t="s">
        <v>37</v>
      </c>
      <c r="E45" s="49">
        <v>2007</v>
      </c>
      <c r="F45" s="42" t="s">
        <v>776</v>
      </c>
      <c r="G45" s="12">
        <v>3371.4</v>
      </c>
      <c r="H45" s="43">
        <v>334</v>
      </c>
      <c r="I45" s="43">
        <v>4000</v>
      </c>
      <c r="J45" s="12">
        <v>84.284999999999997</v>
      </c>
    </row>
    <row r="46" spans="3:11">
      <c r="C46" s="52"/>
      <c r="D46" s="41"/>
      <c r="E46" s="50"/>
      <c r="F46" s="44" t="s">
        <v>940</v>
      </c>
      <c r="G46" s="45">
        <v>1630</v>
      </c>
      <c r="H46" s="46">
        <v>231</v>
      </c>
      <c r="I46" s="46">
        <v>2400</v>
      </c>
      <c r="J46" s="45">
        <v>67.915999999999997</v>
      </c>
    </row>
    <row r="47" spans="3:11">
      <c r="C47" s="51" t="s">
        <v>1496</v>
      </c>
      <c r="D47" s="40" t="s">
        <v>39</v>
      </c>
      <c r="E47" s="49">
        <v>2008</v>
      </c>
      <c r="F47" s="42" t="s">
        <v>786</v>
      </c>
      <c r="G47" s="12">
        <v>4314.5</v>
      </c>
      <c r="H47" s="43">
        <v>362</v>
      </c>
      <c r="I47" s="43">
        <v>3600</v>
      </c>
      <c r="J47" s="12">
        <v>119.84699999999999</v>
      </c>
    </row>
    <row r="48" spans="3:11">
      <c r="C48" s="52"/>
      <c r="D48" s="41"/>
      <c r="E48" s="50"/>
      <c r="F48" s="44" t="s">
        <v>940</v>
      </c>
      <c r="G48" s="45">
        <v>1535</v>
      </c>
      <c r="H48" s="46">
        <v>153</v>
      </c>
      <c r="I48" s="46">
        <v>3600</v>
      </c>
      <c r="J48" s="45">
        <v>42.637999999999998</v>
      </c>
    </row>
    <row r="49" spans="3:10">
      <c r="C49" s="51" t="s">
        <v>1497</v>
      </c>
      <c r="D49" s="40" t="s">
        <v>41</v>
      </c>
      <c r="E49" s="49">
        <v>2009</v>
      </c>
      <c r="F49" s="42" t="s">
        <v>786</v>
      </c>
      <c r="G49" s="12">
        <v>3314</v>
      </c>
      <c r="H49" s="43">
        <v>337</v>
      </c>
      <c r="I49" s="43">
        <v>4200</v>
      </c>
      <c r="J49" s="12">
        <v>78.89</v>
      </c>
    </row>
    <row r="50" spans="3:10">
      <c r="C50" s="52"/>
      <c r="D50" s="41"/>
      <c r="E50" s="50"/>
      <c r="F50" s="44" t="s">
        <v>1024</v>
      </c>
      <c r="G50" s="45">
        <v>930</v>
      </c>
      <c r="H50" s="46">
        <v>87</v>
      </c>
      <c r="I50" s="46">
        <v>1200</v>
      </c>
      <c r="J50" s="45">
        <v>77.5</v>
      </c>
    </row>
    <row r="51" spans="3:10">
      <c r="C51" s="51" t="s">
        <v>1498</v>
      </c>
      <c r="D51" s="40" t="s">
        <v>0</v>
      </c>
      <c r="E51" s="49">
        <v>2010</v>
      </c>
      <c r="F51" s="42" t="s">
        <v>786</v>
      </c>
      <c r="G51" s="12">
        <v>3820</v>
      </c>
      <c r="H51" s="43">
        <v>352</v>
      </c>
      <c r="I51" s="43">
        <v>4000</v>
      </c>
      <c r="J51" s="12">
        <v>95.5</v>
      </c>
    </row>
    <row r="52" spans="3:10">
      <c r="C52" s="52"/>
      <c r="D52" s="41"/>
      <c r="E52" s="50"/>
      <c r="F52" s="44" t="s">
        <v>1500</v>
      </c>
      <c r="G52" s="45">
        <v>589</v>
      </c>
      <c r="H52" s="46">
        <v>68</v>
      </c>
      <c r="I52" s="46">
        <v>600</v>
      </c>
      <c r="J52" s="45">
        <v>98.17</v>
      </c>
    </row>
    <row r="53" spans="3:10">
      <c r="C53" s="51" t="s">
        <v>1499</v>
      </c>
      <c r="D53" s="40" t="s">
        <v>1</v>
      </c>
      <c r="E53" s="49">
        <v>2011</v>
      </c>
      <c r="F53" s="42" t="s">
        <v>786</v>
      </c>
      <c r="G53" s="12">
        <v>3964.5</v>
      </c>
      <c r="H53" s="43">
        <v>355</v>
      </c>
      <c r="I53" s="43">
        <v>3600</v>
      </c>
      <c r="J53" s="12">
        <v>110.13</v>
      </c>
    </row>
    <row r="54" spans="3:10">
      <c r="C54" s="52"/>
      <c r="D54" s="41"/>
      <c r="E54" s="50"/>
      <c r="F54" s="44" t="s">
        <v>1583</v>
      </c>
      <c r="G54" s="45"/>
      <c r="H54" s="46"/>
      <c r="I54" s="46"/>
      <c r="J54" s="45"/>
    </row>
    <row r="55" spans="3:10">
      <c r="C55" s="51" t="s">
        <v>1515</v>
      </c>
      <c r="D55" s="40" t="s">
        <v>1579</v>
      </c>
      <c r="E55" s="49">
        <v>2012</v>
      </c>
      <c r="F55" s="42" t="s">
        <v>786</v>
      </c>
      <c r="G55" s="12">
        <v>4988.5</v>
      </c>
      <c r="H55" s="43">
        <v>361</v>
      </c>
      <c r="I55" s="43">
        <v>5000</v>
      </c>
      <c r="J55" s="12">
        <v>99.77</v>
      </c>
    </row>
    <row r="56" spans="3:10">
      <c r="C56" s="52"/>
      <c r="D56" s="41"/>
      <c r="E56" s="50"/>
      <c r="F56" s="44" t="s">
        <v>1583</v>
      </c>
      <c r="G56" s="45"/>
      <c r="H56" s="46"/>
      <c r="I56" s="46"/>
      <c r="J56" s="45"/>
    </row>
    <row r="57" spans="3:10">
      <c r="C57" s="51" t="s">
        <v>1516</v>
      </c>
      <c r="D57" s="40" t="s">
        <v>1580</v>
      </c>
      <c r="E57" s="49">
        <v>2013</v>
      </c>
      <c r="F57" s="42" t="s">
        <v>786</v>
      </c>
      <c r="G57" s="12">
        <v>4756.5</v>
      </c>
      <c r="H57" s="43">
        <v>357</v>
      </c>
      <c r="I57" s="43">
        <v>5400</v>
      </c>
      <c r="J57" s="12">
        <v>88.08</v>
      </c>
    </row>
    <row r="58" spans="3:10">
      <c r="C58" s="52"/>
      <c r="D58" s="41"/>
      <c r="E58" s="50"/>
      <c r="F58" s="44" t="s">
        <v>1583</v>
      </c>
      <c r="G58" s="45"/>
      <c r="H58" s="46"/>
      <c r="I58" s="46"/>
      <c r="J58" s="45"/>
    </row>
    <row r="59" spans="3:10">
      <c r="C59" s="51" t="s">
        <v>1517</v>
      </c>
      <c r="D59" s="40" t="s">
        <v>1606</v>
      </c>
      <c r="E59" s="49">
        <v>2014</v>
      </c>
      <c r="F59" s="42" t="s">
        <v>786</v>
      </c>
      <c r="G59" s="12">
        <v>4168.5</v>
      </c>
      <c r="H59" s="43">
        <v>354</v>
      </c>
      <c r="I59" s="43">
        <v>5000</v>
      </c>
      <c r="J59" s="12">
        <v>83.37</v>
      </c>
    </row>
    <row r="60" spans="3:10">
      <c r="C60" s="52"/>
      <c r="D60" s="41"/>
      <c r="E60" s="50"/>
      <c r="F60" s="44" t="s">
        <v>1610</v>
      </c>
      <c r="G60" s="45">
        <v>152</v>
      </c>
      <c r="H60" s="46">
        <v>34</v>
      </c>
      <c r="I60" s="46">
        <v>150</v>
      </c>
      <c r="J60" s="45">
        <v>101.33</v>
      </c>
    </row>
    <row r="61" spans="3:10">
      <c r="C61" s="51" t="s">
        <v>1587</v>
      </c>
      <c r="D61" s="40" t="s">
        <v>1607</v>
      </c>
      <c r="E61" s="49">
        <v>2015</v>
      </c>
      <c r="F61" s="42" t="s">
        <v>786</v>
      </c>
      <c r="G61" s="12">
        <v>3749</v>
      </c>
      <c r="H61" s="43">
        <v>363</v>
      </c>
      <c r="I61" s="43">
        <v>5400</v>
      </c>
      <c r="J61" s="12">
        <v>69.430000000000007</v>
      </c>
    </row>
    <row r="62" spans="3:10">
      <c r="C62" s="52"/>
      <c r="D62" s="41"/>
      <c r="E62" s="50"/>
      <c r="F62" s="44" t="s">
        <v>1611</v>
      </c>
      <c r="G62" s="45">
        <v>1092.99</v>
      </c>
      <c r="H62" s="46">
        <v>74</v>
      </c>
      <c r="I62" s="46">
        <v>1800</v>
      </c>
      <c r="J62" s="45">
        <v>60.72</v>
      </c>
    </row>
    <row r="63" spans="3:10">
      <c r="C63" s="51" t="s">
        <v>1588</v>
      </c>
      <c r="D63" s="40" t="s">
        <v>1608</v>
      </c>
      <c r="E63" s="49">
        <v>2016</v>
      </c>
      <c r="F63" s="42"/>
      <c r="G63" s="12"/>
      <c r="H63" s="43"/>
      <c r="I63" s="43"/>
      <c r="J63" s="12"/>
    </row>
    <row r="64" spans="3:10">
      <c r="C64" s="52"/>
      <c r="D64" s="41"/>
      <c r="E64" s="50"/>
      <c r="F64" s="44"/>
      <c r="G64" s="45"/>
      <c r="H64" s="46"/>
      <c r="I64" s="46"/>
      <c r="J64" s="45"/>
    </row>
    <row r="65" spans="3:10">
      <c r="C65" s="51" t="s">
        <v>1589</v>
      </c>
      <c r="D65" s="40"/>
      <c r="E65" s="49">
        <v>2017</v>
      </c>
      <c r="F65" s="42"/>
      <c r="G65" s="12"/>
      <c r="H65" s="43"/>
      <c r="I65" s="43"/>
      <c r="J65" s="12"/>
    </row>
    <row r="66" spans="3:10">
      <c r="C66" s="52"/>
      <c r="D66" s="41"/>
      <c r="E66" s="50"/>
      <c r="F66" s="44"/>
      <c r="G66" s="45"/>
      <c r="H66" s="46"/>
      <c r="I66" s="46"/>
      <c r="J66" s="45"/>
    </row>
    <row r="67" spans="3:10">
      <c r="C67" s="51" t="s">
        <v>1605</v>
      </c>
      <c r="D67" s="40"/>
      <c r="E67" s="49">
        <v>2018</v>
      </c>
      <c r="F67" s="42"/>
      <c r="G67" s="12"/>
      <c r="H67" s="43"/>
      <c r="I67" s="43"/>
      <c r="J67" s="12"/>
    </row>
    <row r="68" spans="3:10">
      <c r="C68" s="52"/>
      <c r="D68" s="41"/>
      <c r="E68" s="50"/>
      <c r="F68" s="44"/>
      <c r="G68" s="45"/>
      <c r="H68" s="46"/>
      <c r="I68" s="46"/>
      <c r="J68" s="45"/>
    </row>
  </sheetData>
  <phoneticPr fontId="2"/>
  <conditionalFormatting sqref="H7:H44">
    <cfRule type="cellIs" priority="9" stopIfTrue="1" operator="greaterThanOrEqual">
      <formula>300</formula>
    </cfRule>
  </conditionalFormatting>
  <conditionalFormatting sqref="H45:H46">
    <cfRule type="cellIs" priority="8" stopIfTrue="1" operator="greaterThanOrEqual">
      <formula>300</formula>
    </cfRule>
  </conditionalFormatting>
  <conditionalFormatting sqref="H47:H48">
    <cfRule type="cellIs" priority="7" stopIfTrue="1" operator="greaterThanOrEqual">
      <formula>300</formula>
    </cfRule>
  </conditionalFormatting>
  <conditionalFormatting sqref="H49:H50">
    <cfRule type="cellIs" priority="6" stopIfTrue="1" operator="greaterThanOrEqual">
      <formula>300</formula>
    </cfRule>
  </conditionalFormatting>
  <conditionalFormatting sqref="H51:H52">
    <cfRule type="cellIs" priority="5" stopIfTrue="1" operator="greaterThanOrEqual">
      <formula>300</formula>
    </cfRule>
  </conditionalFormatting>
  <conditionalFormatting sqref="H53:H54">
    <cfRule type="cellIs" priority="4" stopIfTrue="1" operator="greaterThanOrEqual">
      <formula>300</formula>
    </cfRule>
  </conditionalFormatting>
  <conditionalFormatting sqref="H55:H56">
    <cfRule type="cellIs" priority="3" stopIfTrue="1" operator="greaterThanOrEqual">
      <formula>300</formula>
    </cfRule>
  </conditionalFormatting>
  <conditionalFormatting sqref="H57:H58 H61:H62 H65:H66">
    <cfRule type="cellIs" priority="2" stopIfTrue="1" operator="greaterThanOrEqual">
      <formula>300</formula>
    </cfRule>
  </conditionalFormatting>
  <conditionalFormatting sqref="H59:H60 H63:H64 H67:H68">
    <cfRule type="cellIs" priority="1" stopIfTrue="1" operator="greaterThanOrEqual">
      <formula>300</formula>
    </cfRule>
  </conditionalFormatting>
  <pageMargins left="0.75" right="0.75" top="1" bottom="1" header="0.51200000000000001" footer="0.51200000000000001"/>
  <pageSetup paperSize="9" orientation="portrait" verticalDpi="0" r:id="rId1"/>
  <headerFooter alignWithMargins="0"/>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72"/>
  <sheetViews>
    <sheetView showGridLines="0" workbookViewId="0">
      <pane ySplit="3" topLeftCell="A34" activePane="bottomLeft" state="frozen"/>
      <selection activeCell="G18" sqref="G18:J19"/>
      <selection pane="bottomLeft" activeCell="D60" sqref="D60"/>
    </sheetView>
  </sheetViews>
  <sheetFormatPr defaultColWidth="8" defaultRowHeight="11.25"/>
  <cols>
    <col min="1" max="1" width="4.85546875" style="164" bestFit="1" customWidth="1"/>
    <col min="2" max="2" width="7.28515625" style="164" bestFit="1" customWidth="1"/>
    <col min="3" max="3" width="7.28515625" style="164" customWidth="1"/>
    <col min="4" max="4" width="7.7109375" style="164" bestFit="1" customWidth="1"/>
    <col min="5" max="5" width="5.140625" style="164" bestFit="1" customWidth="1"/>
    <col min="6" max="8" width="8.5703125" style="164" bestFit="1" customWidth="1"/>
    <col min="9" max="9" width="6.85546875" style="164" bestFit="1" customWidth="1"/>
    <col min="10" max="16384" width="8" style="164"/>
  </cols>
  <sheetData>
    <row r="1" spans="1:9">
      <c r="A1" s="162"/>
      <c r="B1" s="162"/>
      <c r="C1" s="162"/>
      <c r="D1" s="163"/>
      <c r="E1" s="163"/>
      <c r="F1" s="163" t="s">
        <v>76</v>
      </c>
      <c r="G1" s="163" t="s">
        <v>77</v>
      </c>
      <c r="H1" s="163" t="s">
        <v>78</v>
      </c>
      <c r="I1" s="163" t="s">
        <v>79</v>
      </c>
    </row>
    <row r="2" spans="1:9">
      <c r="A2" s="162"/>
      <c r="B2" s="162"/>
      <c r="C2" s="162"/>
      <c r="D2" s="163"/>
      <c r="E2" s="163"/>
      <c r="F2" s="163"/>
      <c r="G2" s="163"/>
      <c r="H2" s="163"/>
      <c r="I2" s="163"/>
    </row>
    <row r="3" spans="1:9">
      <c r="A3" s="165"/>
      <c r="B3" s="166"/>
      <c r="C3" s="167"/>
      <c r="D3" s="168" t="s">
        <v>1107</v>
      </c>
      <c r="E3" s="168"/>
      <c r="F3" s="168" t="s">
        <v>539</v>
      </c>
      <c r="G3" s="168" t="s">
        <v>537</v>
      </c>
      <c r="H3" s="168" t="s">
        <v>541</v>
      </c>
      <c r="I3" s="168" t="s">
        <v>79</v>
      </c>
    </row>
    <row r="4" spans="1:9">
      <c r="A4" s="169" t="s">
        <v>1108</v>
      </c>
      <c r="B4" s="170" t="s">
        <v>1109</v>
      </c>
      <c r="C4" s="171">
        <v>1988</v>
      </c>
      <c r="D4" s="172">
        <v>53</v>
      </c>
      <c r="E4" s="173" t="s">
        <v>533</v>
      </c>
      <c r="F4" s="381">
        <v>53748</v>
      </c>
      <c r="G4" s="381">
        <v>6600</v>
      </c>
      <c r="H4" s="381">
        <v>58255</v>
      </c>
      <c r="I4" s="174"/>
    </row>
    <row r="5" spans="1:9">
      <c r="A5" s="175"/>
      <c r="B5" s="176"/>
      <c r="C5" s="177"/>
      <c r="D5" s="178" t="s">
        <v>1110</v>
      </c>
      <c r="E5" s="179" t="s">
        <v>535</v>
      </c>
      <c r="F5" s="382">
        <v>1014.1</v>
      </c>
      <c r="G5" s="382">
        <v>125</v>
      </c>
      <c r="H5" s="382">
        <v>1099</v>
      </c>
      <c r="I5" s="180">
        <v>0.92259999999999998</v>
      </c>
    </row>
    <row r="6" spans="1:9">
      <c r="A6" s="181" t="s">
        <v>1111</v>
      </c>
      <c r="B6" s="182" t="s">
        <v>1112</v>
      </c>
      <c r="C6" s="183">
        <v>1989</v>
      </c>
      <c r="D6" s="184">
        <v>48</v>
      </c>
      <c r="E6" s="185" t="s">
        <v>533</v>
      </c>
      <c r="F6" s="383">
        <v>42634.1</v>
      </c>
      <c r="G6" s="383">
        <v>5499</v>
      </c>
      <c r="H6" s="383">
        <v>58572</v>
      </c>
      <c r="I6" s="186"/>
    </row>
    <row r="7" spans="1:9">
      <c r="A7" s="187"/>
      <c r="B7" s="188"/>
      <c r="C7" s="189"/>
      <c r="D7" s="190" t="s">
        <v>1110</v>
      </c>
      <c r="E7" s="191" t="s">
        <v>535</v>
      </c>
      <c r="F7" s="384">
        <v>888.2</v>
      </c>
      <c r="G7" s="384">
        <v>115</v>
      </c>
      <c r="H7" s="384">
        <v>1220</v>
      </c>
      <c r="I7" s="193">
        <v>0.72789999999999999</v>
      </c>
    </row>
    <row r="8" spans="1:9">
      <c r="A8" s="169" t="s">
        <v>1113</v>
      </c>
      <c r="B8" s="170" t="s">
        <v>1114</v>
      </c>
      <c r="C8" s="171">
        <v>1990</v>
      </c>
      <c r="D8" s="172">
        <v>134</v>
      </c>
      <c r="E8" s="173" t="s">
        <v>533</v>
      </c>
      <c r="F8" s="381">
        <v>133653.5</v>
      </c>
      <c r="G8" s="381">
        <v>17143</v>
      </c>
      <c r="H8" s="381">
        <v>159403</v>
      </c>
      <c r="I8" s="174"/>
    </row>
    <row r="9" spans="1:9">
      <c r="A9" s="175"/>
      <c r="B9" s="176"/>
      <c r="C9" s="177"/>
      <c r="D9" s="178" t="s">
        <v>1110</v>
      </c>
      <c r="E9" s="179" t="s">
        <v>535</v>
      </c>
      <c r="F9" s="382">
        <v>997.4</v>
      </c>
      <c r="G9" s="382">
        <v>128</v>
      </c>
      <c r="H9" s="382">
        <v>1190</v>
      </c>
      <c r="I9" s="180">
        <v>0.83850000000000002</v>
      </c>
    </row>
    <row r="10" spans="1:9">
      <c r="A10" s="181" t="s">
        <v>1115</v>
      </c>
      <c r="B10" s="182" t="s">
        <v>1116</v>
      </c>
      <c r="C10" s="183">
        <v>1991</v>
      </c>
      <c r="D10" s="184">
        <v>133</v>
      </c>
      <c r="E10" s="185" t="s">
        <v>533</v>
      </c>
      <c r="F10" s="383">
        <v>142361.20000000001</v>
      </c>
      <c r="G10" s="383">
        <v>16918</v>
      </c>
      <c r="H10" s="383">
        <v>171259</v>
      </c>
      <c r="I10" s="186"/>
    </row>
    <row r="11" spans="1:9">
      <c r="A11" s="187"/>
      <c r="B11" s="188"/>
      <c r="C11" s="189"/>
      <c r="D11" s="190" t="s">
        <v>1117</v>
      </c>
      <c r="E11" s="191" t="s">
        <v>535</v>
      </c>
      <c r="F11" s="384">
        <v>1070.4000000000001</v>
      </c>
      <c r="G11" s="384">
        <v>127</v>
      </c>
      <c r="H11" s="384">
        <v>1288</v>
      </c>
      <c r="I11" s="193">
        <v>0.83130000000000004</v>
      </c>
    </row>
    <row r="12" spans="1:9">
      <c r="A12" s="169" t="s">
        <v>1118</v>
      </c>
      <c r="B12" s="170" t="s">
        <v>1119</v>
      </c>
      <c r="C12" s="171">
        <v>1992</v>
      </c>
      <c r="D12" s="172">
        <v>128</v>
      </c>
      <c r="E12" s="173" t="s">
        <v>533</v>
      </c>
      <c r="F12" s="381">
        <v>167186.20000000001</v>
      </c>
      <c r="G12" s="381">
        <v>18524</v>
      </c>
      <c r="H12" s="381">
        <v>186743</v>
      </c>
      <c r="I12" s="174"/>
    </row>
    <row r="13" spans="1:9">
      <c r="A13" s="175"/>
      <c r="B13" s="176"/>
      <c r="C13" s="177"/>
      <c r="D13" s="178" t="s">
        <v>1110</v>
      </c>
      <c r="E13" s="179" t="s">
        <v>535</v>
      </c>
      <c r="F13" s="382">
        <v>1306.0999999999999</v>
      </c>
      <c r="G13" s="382">
        <v>145</v>
      </c>
      <c r="H13" s="382">
        <v>1459</v>
      </c>
      <c r="I13" s="180">
        <v>0.89529999999999998</v>
      </c>
    </row>
    <row r="14" spans="1:9">
      <c r="A14" s="181" t="s">
        <v>1120</v>
      </c>
      <c r="B14" s="182" t="s">
        <v>1121</v>
      </c>
      <c r="C14" s="183">
        <v>1993</v>
      </c>
      <c r="D14" s="184">
        <v>126</v>
      </c>
      <c r="E14" s="185" t="s">
        <v>533</v>
      </c>
      <c r="F14" s="383">
        <v>154620.79999999999</v>
      </c>
      <c r="G14" s="383">
        <v>17377</v>
      </c>
      <c r="H14" s="383">
        <v>193087</v>
      </c>
      <c r="I14" s="186"/>
    </row>
    <row r="15" spans="1:9">
      <c r="A15" s="187"/>
      <c r="B15" s="188"/>
      <c r="C15" s="189"/>
      <c r="D15" s="190" t="s">
        <v>1110</v>
      </c>
      <c r="E15" s="191" t="s">
        <v>535</v>
      </c>
      <c r="F15" s="384">
        <v>1227.0999999999999</v>
      </c>
      <c r="G15" s="384">
        <v>138</v>
      </c>
      <c r="H15" s="384">
        <v>1532</v>
      </c>
      <c r="I15" s="193">
        <v>0.80079999999999996</v>
      </c>
    </row>
    <row r="16" spans="1:9">
      <c r="A16" s="169" t="s">
        <v>1122</v>
      </c>
      <c r="B16" s="170" t="s">
        <v>1123</v>
      </c>
      <c r="C16" s="171">
        <v>1994</v>
      </c>
      <c r="D16" s="172">
        <v>125</v>
      </c>
      <c r="E16" s="173" t="s">
        <v>533</v>
      </c>
      <c r="F16" s="381">
        <v>149557.70000000001</v>
      </c>
      <c r="G16" s="381">
        <v>16542</v>
      </c>
      <c r="H16" s="381">
        <v>186356</v>
      </c>
      <c r="I16" s="174"/>
    </row>
    <row r="17" spans="1:9">
      <c r="A17" s="175"/>
      <c r="B17" s="176"/>
      <c r="C17" s="177"/>
      <c r="D17" s="178" t="s">
        <v>1110</v>
      </c>
      <c r="E17" s="179" t="s">
        <v>535</v>
      </c>
      <c r="F17" s="382">
        <v>1196.5</v>
      </c>
      <c r="G17" s="382">
        <v>132</v>
      </c>
      <c r="H17" s="382">
        <v>1491</v>
      </c>
      <c r="I17" s="180">
        <v>0.80249999999999999</v>
      </c>
    </row>
    <row r="18" spans="1:9">
      <c r="A18" s="181" t="s">
        <v>1124</v>
      </c>
      <c r="B18" s="182" t="s">
        <v>1125</v>
      </c>
      <c r="C18" s="183">
        <v>1995</v>
      </c>
      <c r="D18" s="184">
        <v>129</v>
      </c>
      <c r="E18" s="185" t="s">
        <v>533</v>
      </c>
      <c r="F18" s="383">
        <v>157828.70000000001</v>
      </c>
      <c r="G18" s="383">
        <v>17245</v>
      </c>
      <c r="H18" s="383">
        <v>197070</v>
      </c>
      <c r="I18" s="186"/>
    </row>
    <row r="19" spans="1:9">
      <c r="A19" s="187"/>
      <c r="B19" s="188"/>
      <c r="C19" s="189"/>
      <c r="D19" s="190" t="s">
        <v>1117</v>
      </c>
      <c r="E19" s="191" t="s">
        <v>535</v>
      </c>
      <c r="F19" s="384">
        <v>1223.5</v>
      </c>
      <c r="G19" s="384">
        <v>134</v>
      </c>
      <c r="H19" s="384">
        <v>1528</v>
      </c>
      <c r="I19" s="193">
        <v>0.80089999999999995</v>
      </c>
    </row>
    <row r="20" spans="1:9">
      <c r="A20" s="169" t="s">
        <v>1126</v>
      </c>
      <c r="B20" s="170" t="s">
        <v>1127</v>
      </c>
      <c r="C20" s="171">
        <v>1996</v>
      </c>
      <c r="D20" s="172">
        <v>128</v>
      </c>
      <c r="E20" s="173" t="s">
        <v>533</v>
      </c>
      <c r="F20" s="381">
        <v>157451.1</v>
      </c>
      <c r="G20" s="381">
        <v>16692</v>
      </c>
      <c r="H20" s="381">
        <v>196840</v>
      </c>
      <c r="I20" s="174"/>
    </row>
    <row r="21" spans="1:9">
      <c r="A21" s="175"/>
      <c r="B21" s="176"/>
      <c r="C21" s="177"/>
      <c r="D21" s="178" t="s">
        <v>1110</v>
      </c>
      <c r="E21" s="179" t="s">
        <v>535</v>
      </c>
      <c r="F21" s="382">
        <v>1230.0999999999999</v>
      </c>
      <c r="G21" s="382">
        <v>130</v>
      </c>
      <c r="H21" s="382">
        <v>1538</v>
      </c>
      <c r="I21" s="180">
        <v>0.79990000000000006</v>
      </c>
    </row>
    <row r="22" spans="1:9">
      <c r="A22" s="181" t="s">
        <v>1128</v>
      </c>
      <c r="B22" s="182" t="s">
        <v>1129</v>
      </c>
      <c r="C22" s="183">
        <v>1997</v>
      </c>
      <c r="D22" s="184">
        <v>123</v>
      </c>
      <c r="E22" s="185" t="s">
        <v>533</v>
      </c>
      <c r="F22" s="383">
        <v>139878</v>
      </c>
      <c r="G22" s="383">
        <v>15562</v>
      </c>
      <c r="H22" s="383">
        <v>186346</v>
      </c>
      <c r="I22" s="186"/>
    </row>
    <row r="23" spans="1:9">
      <c r="A23" s="187"/>
      <c r="B23" s="188"/>
      <c r="C23" s="189"/>
      <c r="D23" s="190" t="s">
        <v>1110</v>
      </c>
      <c r="E23" s="191" t="s">
        <v>535</v>
      </c>
      <c r="F23" s="384">
        <v>1137.2</v>
      </c>
      <c r="G23" s="384">
        <v>127</v>
      </c>
      <c r="H23" s="384">
        <v>1515</v>
      </c>
      <c r="I23" s="193">
        <v>0.75060000000000004</v>
      </c>
    </row>
    <row r="24" spans="1:9">
      <c r="A24" s="169" t="s">
        <v>1130</v>
      </c>
      <c r="B24" s="170" t="s">
        <v>1131</v>
      </c>
      <c r="C24" s="171">
        <v>1998</v>
      </c>
      <c r="D24" s="172">
        <v>114</v>
      </c>
      <c r="E24" s="173" t="s">
        <v>533</v>
      </c>
      <c r="F24" s="381">
        <v>139747.4</v>
      </c>
      <c r="G24" s="381">
        <v>15379</v>
      </c>
      <c r="H24" s="381">
        <v>170442</v>
      </c>
      <c r="I24" s="174"/>
    </row>
    <row r="25" spans="1:9">
      <c r="A25" s="175"/>
      <c r="B25" s="176"/>
      <c r="C25" s="177"/>
      <c r="D25" s="178" t="s">
        <v>1110</v>
      </c>
      <c r="E25" s="179" t="s">
        <v>535</v>
      </c>
      <c r="F25" s="382">
        <v>1225.9000000000001</v>
      </c>
      <c r="G25" s="382">
        <v>135</v>
      </c>
      <c r="H25" s="382">
        <v>1495</v>
      </c>
      <c r="I25" s="180">
        <v>0.81989999999999996</v>
      </c>
    </row>
    <row r="26" spans="1:9">
      <c r="A26" s="181" t="s">
        <v>1132</v>
      </c>
      <c r="B26" s="182" t="s">
        <v>1133</v>
      </c>
      <c r="C26" s="183">
        <v>1999</v>
      </c>
      <c r="D26" s="184">
        <v>120</v>
      </c>
      <c r="E26" s="185" t="s">
        <v>533</v>
      </c>
      <c r="F26" s="383">
        <v>133503.70000000001</v>
      </c>
      <c r="G26" s="383">
        <v>15246</v>
      </c>
      <c r="H26" s="383">
        <v>171970</v>
      </c>
      <c r="I26" s="186"/>
    </row>
    <row r="27" spans="1:9">
      <c r="A27" s="187"/>
      <c r="B27" s="188"/>
      <c r="C27" s="189"/>
      <c r="D27" s="190" t="s">
        <v>1117</v>
      </c>
      <c r="E27" s="191" t="s">
        <v>535</v>
      </c>
      <c r="F27" s="384">
        <v>1112.5</v>
      </c>
      <c r="G27" s="384">
        <v>127</v>
      </c>
      <c r="H27" s="384">
        <v>1433</v>
      </c>
      <c r="I27" s="193">
        <v>0.77629999999999999</v>
      </c>
    </row>
    <row r="28" spans="1:9">
      <c r="A28" s="169" t="s">
        <v>1134</v>
      </c>
      <c r="B28" s="170" t="s">
        <v>1109</v>
      </c>
      <c r="C28" s="171">
        <v>2000</v>
      </c>
      <c r="D28" s="172">
        <v>110</v>
      </c>
      <c r="E28" s="173" t="s">
        <v>533</v>
      </c>
      <c r="F28" s="387">
        <v>115053.5</v>
      </c>
      <c r="G28" s="381">
        <v>13308</v>
      </c>
      <c r="H28" s="381">
        <v>148992</v>
      </c>
      <c r="I28" s="174"/>
    </row>
    <row r="29" spans="1:9">
      <c r="A29" s="175"/>
      <c r="B29" s="176"/>
      <c r="C29" s="177"/>
      <c r="D29" s="178" t="s">
        <v>1110</v>
      </c>
      <c r="E29" s="179" t="s">
        <v>535</v>
      </c>
      <c r="F29" s="388">
        <v>1045.9000000000001</v>
      </c>
      <c r="G29" s="382">
        <v>121</v>
      </c>
      <c r="H29" s="382">
        <v>1354</v>
      </c>
      <c r="I29" s="180">
        <v>0.7722</v>
      </c>
    </row>
    <row r="30" spans="1:9">
      <c r="A30" s="181" t="s">
        <v>987</v>
      </c>
      <c r="B30" s="182" t="s">
        <v>1135</v>
      </c>
      <c r="C30" s="183">
        <v>2001</v>
      </c>
      <c r="D30" s="184">
        <v>108</v>
      </c>
      <c r="E30" s="185" t="s">
        <v>533</v>
      </c>
      <c r="F30" s="389">
        <v>125244.1</v>
      </c>
      <c r="G30" s="383">
        <v>13733</v>
      </c>
      <c r="H30" s="383">
        <v>144082</v>
      </c>
      <c r="I30" s="186"/>
    </row>
    <row r="31" spans="1:9">
      <c r="A31" s="187"/>
      <c r="B31" s="188"/>
      <c r="C31" s="189"/>
      <c r="D31" s="190" t="s">
        <v>1110</v>
      </c>
      <c r="E31" s="191" t="s">
        <v>535</v>
      </c>
      <c r="F31" s="390">
        <v>1159.7</v>
      </c>
      <c r="G31" s="384">
        <v>127</v>
      </c>
      <c r="H31" s="384">
        <v>1334</v>
      </c>
      <c r="I31" s="193">
        <v>0.86929999999999996</v>
      </c>
    </row>
    <row r="32" spans="1:9">
      <c r="A32" s="169" t="s">
        <v>988</v>
      </c>
      <c r="B32" s="170" t="s">
        <v>1114</v>
      </c>
      <c r="C32" s="171">
        <v>2002</v>
      </c>
      <c r="D32" s="172">
        <v>110</v>
      </c>
      <c r="E32" s="173" t="s">
        <v>533</v>
      </c>
      <c r="F32" s="387">
        <v>119719.7</v>
      </c>
      <c r="G32" s="381">
        <v>13177</v>
      </c>
      <c r="H32" s="381">
        <v>143278</v>
      </c>
      <c r="I32" s="174"/>
    </row>
    <row r="33" spans="1:9">
      <c r="A33" s="175"/>
      <c r="B33" s="176"/>
      <c r="C33" s="177"/>
      <c r="D33" s="178" t="s">
        <v>1110</v>
      </c>
      <c r="E33" s="179" t="s">
        <v>535</v>
      </c>
      <c r="F33" s="388">
        <v>1170.9000000000001</v>
      </c>
      <c r="G33" s="382">
        <v>126</v>
      </c>
      <c r="H33" s="382">
        <v>1382</v>
      </c>
      <c r="I33" s="180">
        <v>0.83560000000000001</v>
      </c>
    </row>
    <row r="34" spans="1:9">
      <c r="A34" s="181" t="s">
        <v>989</v>
      </c>
      <c r="B34" s="182" t="s">
        <v>1116</v>
      </c>
      <c r="C34" s="183">
        <v>2003</v>
      </c>
      <c r="D34" s="184">
        <v>121</v>
      </c>
      <c r="E34" s="185" t="s">
        <v>533</v>
      </c>
      <c r="F34" s="389">
        <v>130568.5</v>
      </c>
      <c r="G34" s="383">
        <v>14308</v>
      </c>
      <c r="H34" s="383">
        <v>160041</v>
      </c>
      <c r="I34" s="186"/>
    </row>
    <row r="35" spans="1:9">
      <c r="A35" s="187"/>
      <c r="B35" s="188"/>
      <c r="C35" s="189"/>
      <c r="D35" s="190" t="s">
        <v>1117</v>
      </c>
      <c r="E35" s="191" t="s">
        <v>535</v>
      </c>
      <c r="F35" s="390">
        <v>1079.0999999999999</v>
      </c>
      <c r="G35" s="384">
        <v>118</v>
      </c>
      <c r="H35" s="384">
        <v>1323</v>
      </c>
      <c r="I35" s="193">
        <v>0.81579999999999997</v>
      </c>
    </row>
    <row r="36" spans="1:9">
      <c r="A36" s="169" t="s">
        <v>990</v>
      </c>
      <c r="B36" s="170" t="s">
        <v>1119</v>
      </c>
      <c r="C36" s="171">
        <v>2004</v>
      </c>
      <c r="D36" s="172">
        <v>127</v>
      </c>
      <c r="E36" s="173" t="s">
        <v>533</v>
      </c>
      <c r="F36" s="387">
        <v>143575</v>
      </c>
      <c r="G36" s="381">
        <v>15787</v>
      </c>
      <c r="H36" s="381">
        <v>181609</v>
      </c>
      <c r="I36" s="174"/>
    </row>
    <row r="37" spans="1:9">
      <c r="A37" s="175"/>
      <c r="B37" s="176"/>
      <c r="C37" s="177"/>
      <c r="D37" s="178" t="s">
        <v>1110</v>
      </c>
      <c r="E37" s="179" t="s">
        <v>535</v>
      </c>
      <c r="F37" s="388">
        <v>1130.5</v>
      </c>
      <c r="G37" s="382">
        <v>124</v>
      </c>
      <c r="H37" s="382">
        <v>1430</v>
      </c>
      <c r="I37" s="180">
        <v>0.79059999999999997</v>
      </c>
    </row>
    <row r="38" spans="1:9">
      <c r="A38" s="275" t="s">
        <v>1203</v>
      </c>
      <c r="B38" s="277" t="s">
        <v>1105</v>
      </c>
      <c r="C38" s="183">
        <v>2005</v>
      </c>
      <c r="D38" s="184">
        <v>121</v>
      </c>
      <c r="E38" s="185" t="s">
        <v>533</v>
      </c>
      <c r="F38" s="389">
        <v>125726.9</v>
      </c>
      <c r="G38" s="383">
        <v>14268</v>
      </c>
      <c r="H38" s="383">
        <v>160242</v>
      </c>
      <c r="I38" s="186"/>
    </row>
    <row r="39" spans="1:9">
      <c r="A39" s="187"/>
      <c r="B39" s="188"/>
      <c r="C39" s="189"/>
      <c r="D39" s="190" t="s">
        <v>1110</v>
      </c>
      <c r="E39" s="191" t="s">
        <v>535</v>
      </c>
      <c r="F39" s="390">
        <v>1039.0652892561986</v>
      </c>
      <c r="G39" s="384">
        <v>117.91735537190083</v>
      </c>
      <c r="H39" s="384">
        <v>1324.3140495867769</v>
      </c>
      <c r="I39" s="193">
        <v>0.78460640780819035</v>
      </c>
    </row>
    <row r="40" spans="1:9">
      <c r="A40" s="276" t="s">
        <v>1106</v>
      </c>
      <c r="B40" s="278" t="s">
        <v>1206</v>
      </c>
      <c r="C40" s="171">
        <v>2006</v>
      </c>
      <c r="D40" s="172">
        <v>117</v>
      </c>
      <c r="E40" s="173" t="s">
        <v>533</v>
      </c>
      <c r="F40" s="387">
        <v>126187.3</v>
      </c>
      <c r="G40" s="381">
        <v>14963</v>
      </c>
      <c r="H40" s="381">
        <v>154555</v>
      </c>
      <c r="I40" s="174"/>
    </row>
    <row r="41" spans="1:9">
      <c r="A41" s="175"/>
      <c r="B41" s="176"/>
      <c r="C41" s="177"/>
      <c r="D41" s="178" t="s">
        <v>1110</v>
      </c>
      <c r="E41" s="179" t="s">
        <v>535</v>
      </c>
      <c r="F41" s="388">
        <v>1078.5239316239299</v>
      </c>
      <c r="G41" s="382">
        <v>127.888888888889</v>
      </c>
      <c r="H41" s="382">
        <v>1320.9829059829101</v>
      </c>
      <c r="I41" s="180">
        <v>0.81645563068163396</v>
      </c>
    </row>
    <row r="42" spans="1:9">
      <c r="A42" s="275" t="s">
        <v>1199</v>
      </c>
      <c r="B42" s="277" t="s">
        <v>1207</v>
      </c>
      <c r="C42" s="183">
        <v>2007</v>
      </c>
      <c r="D42" s="184">
        <v>113</v>
      </c>
      <c r="E42" s="185" t="s">
        <v>533</v>
      </c>
      <c r="F42" s="389">
        <v>121696.29999999996</v>
      </c>
      <c r="G42" s="383">
        <v>13919</v>
      </c>
      <c r="H42" s="383">
        <v>153396</v>
      </c>
      <c r="I42" s="186"/>
    </row>
    <row r="43" spans="1:9">
      <c r="A43" s="187"/>
      <c r="B43" s="188"/>
      <c r="C43" s="189"/>
      <c r="D43" s="190" t="s">
        <v>1117</v>
      </c>
      <c r="E43" s="191" t="s">
        <v>535</v>
      </c>
      <c r="F43" s="390">
        <v>1076.9584070796457</v>
      </c>
      <c r="G43" s="384">
        <v>123.17699115044248</v>
      </c>
      <c r="H43" s="384">
        <v>1357.4867256637169</v>
      </c>
      <c r="I43" s="193">
        <v>0.79334728415343303</v>
      </c>
    </row>
    <row r="44" spans="1:9">
      <c r="A44" s="276" t="s">
        <v>1411</v>
      </c>
      <c r="B44" s="278" t="s">
        <v>39</v>
      </c>
      <c r="C44" s="171">
        <v>2008</v>
      </c>
      <c r="D44" s="172">
        <v>104</v>
      </c>
      <c r="E44" s="173" t="s">
        <v>533</v>
      </c>
      <c r="F44" s="387">
        <v>107171.39999999995</v>
      </c>
      <c r="G44" s="381">
        <v>12538</v>
      </c>
      <c r="H44" s="381">
        <v>144765</v>
      </c>
      <c r="I44" s="174"/>
    </row>
    <row r="45" spans="1:9">
      <c r="A45" s="175"/>
      <c r="B45" s="176"/>
      <c r="C45" s="177"/>
      <c r="D45" s="178" t="s">
        <v>1492</v>
      </c>
      <c r="E45" s="179" t="s">
        <v>535</v>
      </c>
      <c r="F45" s="388">
        <v>1030.4942307692304</v>
      </c>
      <c r="G45" s="382">
        <v>120.55769230769231</v>
      </c>
      <c r="H45" s="382">
        <v>1391.9711538461538</v>
      </c>
      <c r="I45" s="180">
        <v>0.74031292094083478</v>
      </c>
    </row>
    <row r="46" spans="1:9">
      <c r="A46" s="275" t="s">
        <v>1412</v>
      </c>
      <c r="B46" s="277" t="s">
        <v>41</v>
      </c>
      <c r="C46" s="183">
        <v>2009</v>
      </c>
      <c r="D46" s="184">
        <v>100</v>
      </c>
      <c r="E46" s="185" t="s">
        <v>533</v>
      </c>
      <c r="F46" s="389">
        <v>98877.4</v>
      </c>
      <c r="G46" s="383">
        <v>11580</v>
      </c>
      <c r="H46" s="383">
        <v>121412</v>
      </c>
      <c r="I46" s="186"/>
    </row>
    <row r="47" spans="1:9">
      <c r="A47" s="187"/>
      <c r="B47" s="188"/>
      <c r="C47" s="189"/>
      <c r="D47" s="190" t="s">
        <v>1492</v>
      </c>
      <c r="E47" s="191" t="s">
        <v>535</v>
      </c>
      <c r="F47" s="390">
        <v>988.77399999999989</v>
      </c>
      <c r="G47" s="384">
        <v>115.8</v>
      </c>
      <c r="H47" s="384">
        <v>1214.1199999999999</v>
      </c>
      <c r="I47" s="193">
        <v>0.8143956116364115</v>
      </c>
    </row>
    <row r="48" spans="1:9">
      <c r="A48" s="276" t="s">
        <v>1413</v>
      </c>
      <c r="B48" s="278" t="s">
        <v>0</v>
      </c>
      <c r="C48" s="171">
        <v>2010</v>
      </c>
      <c r="D48" s="172">
        <v>76</v>
      </c>
      <c r="E48" s="173" t="s">
        <v>533</v>
      </c>
      <c r="F48" s="387">
        <v>82823.500000000015</v>
      </c>
      <c r="G48" s="381">
        <v>9689</v>
      </c>
      <c r="H48" s="381">
        <v>96758</v>
      </c>
      <c r="I48" s="174"/>
    </row>
    <row r="49" spans="1:9">
      <c r="A49" s="175"/>
      <c r="B49" s="176"/>
      <c r="C49" s="177"/>
      <c r="D49" s="178" t="s">
        <v>1492</v>
      </c>
      <c r="E49" s="179" t="s">
        <v>535</v>
      </c>
      <c r="F49" s="388">
        <v>1089.7828947368423</v>
      </c>
      <c r="G49" s="382">
        <v>127.48684210526316</v>
      </c>
      <c r="H49" s="382">
        <v>1273.1315789473683</v>
      </c>
      <c r="I49" s="180">
        <v>0.855986068335435</v>
      </c>
    </row>
    <row r="50" spans="1:9">
      <c r="A50" s="275" t="s">
        <v>1414</v>
      </c>
      <c r="B50" s="277" t="s">
        <v>1501</v>
      </c>
      <c r="C50" s="183">
        <v>2011</v>
      </c>
      <c r="D50" s="184">
        <v>69</v>
      </c>
      <c r="E50" s="185" t="s">
        <v>533</v>
      </c>
      <c r="F50" s="389">
        <v>75975.199999999968</v>
      </c>
      <c r="G50" s="383">
        <v>8718</v>
      </c>
      <c r="H50" s="383">
        <v>87278</v>
      </c>
      <c r="I50" s="186"/>
    </row>
    <row r="51" spans="1:9">
      <c r="A51" s="187"/>
      <c r="B51" s="188"/>
      <c r="C51" s="189"/>
      <c r="D51" s="190" t="s">
        <v>1491</v>
      </c>
      <c r="E51" s="191" t="s">
        <v>535</v>
      </c>
      <c r="F51" s="390">
        <v>1101.0898550724633</v>
      </c>
      <c r="G51" s="384">
        <v>126.34782608695652</v>
      </c>
      <c r="H51" s="384">
        <v>1264.8985507246377</v>
      </c>
      <c r="I51" s="193">
        <v>0.87049657416531045</v>
      </c>
    </row>
    <row r="52" spans="1:9">
      <c r="A52" s="276" t="s">
        <v>1502</v>
      </c>
      <c r="B52" s="278" t="s">
        <v>1504</v>
      </c>
      <c r="C52" s="171">
        <v>2012</v>
      </c>
      <c r="D52" s="172">
        <v>69</v>
      </c>
      <c r="E52" s="173" t="s">
        <v>533</v>
      </c>
      <c r="F52" s="387">
        <v>81687.34</v>
      </c>
      <c r="G52" s="381">
        <v>9173</v>
      </c>
      <c r="H52" s="381">
        <v>87610</v>
      </c>
      <c r="I52" s="174"/>
    </row>
    <row r="53" spans="1:9">
      <c r="A53" s="175"/>
      <c r="B53" s="176"/>
      <c r="C53" s="177"/>
      <c r="D53" s="178" t="s">
        <v>1518</v>
      </c>
      <c r="E53" s="179" t="s">
        <v>535</v>
      </c>
      <c r="F53" s="388">
        <v>1183.8744927536231</v>
      </c>
      <c r="G53" s="382">
        <v>132.94202898550725</v>
      </c>
      <c r="H53" s="382">
        <v>1269.7101449275362</v>
      </c>
      <c r="I53" s="180">
        <v>0.93239744321424489</v>
      </c>
    </row>
    <row r="54" spans="1:9">
      <c r="A54" s="275" t="s">
        <v>1508</v>
      </c>
      <c r="B54" s="277" t="s">
        <v>1505</v>
      </c>
      <c r="C54" s="183">
        <v>2013</v>
      </c>
      <c r="D54" s="184">
        <v>64</v>
      </c>
      <c r="E54" s="185" t="s">
        <v>533</v>
      </c>
      <c r="F54" s="391">
        <v>74780.91</v>
      </c>
      <c r="G54" s="184">
        <v>8581</v>
      </c>
      <c r="H54" s="184">
        <v>82615</v>
      </c>
      <c r="I54" s="186"/>
    </row>
    <row r="55" spans="1:9">
      <c r="A55" s="187"/>
      <c r="B55" s="188"/>
      <c r="C55" s="189"/>
      <c r="D55" s="190" t="s">
        <v>1518</v>
      </c>
      <c r="E55" s="191" t="s">
        <v>535</v>
      </c>
      <c r="F55" s="392">
        <v>1168.4517187500001</v>
      </c>
      <c r="G55" s="192">
        <v>134.078125</v>
      </c>
      <c r="H55" s="192">
        <v>1290.859375</v>
      </c>
      <c r="I55" s="193">
        <v>0.9051735157053804</v>
      </c>
    </row>
    <row r="56" spans="1:9">
      <c r="A56" s="276" t="s">
        <v>1586</v>
      </c>
      <c r="B56" s="278" t="s">
        <v>1606</v>
      </c>
      <c r="C56" s="171">
        <v>2014</v>
      </c>
      <c r="D56" s="172">
        <v>66</v>
      </c>
      <c r="E56" s="173" t="s">
        <v>533</v>
      </c>
      <c r="F56" s="393">
        <v>74114.099999999962</v>
      </c>
      <c r="G56" s="172">
        <v>8878</v>
      </c>
      <c r="H56" s="172">
        <v>85680</v>
      </c>
      <c r="I56" s="174"/>
    </row>
    <row r="57" spans="1:9">
      <c r="A57" s="175"/>
      <c r="B57" s="176"/>
      <c r="C57" s="177"/>
      <c r="D57" s="178" t="s">
        <v>18</v>
      </c>
      <c r="E57" s="179" t="s">
        <v>535</v>
      </c>
      <c r="F57" s="394">
        <v>1122.9409090909085</v>
      </c>
      <c r="G57" s="361">
        <v>134.5151515151515</v>
      </c>
      <c r="H57" s="361">
        <v>1298.1818181818182</v>
      </c>
      <c r="I57" s="180">
        <v>0.86501050420168024</v>
      </c>
    </row>
    <row r="58" spans="1:9">
      <c r="A58" s="275" t="s">
        <v>1587</v>
      </c>
      <c r="B58" s="277" t="s">
        <v>1607</v>
      </c>
      <c r="C58" s="183">
        <v>2015</v>
      </c>
      <c r="D58" s="184">
        <v>70</v>
      </c>
      <c r="E58" s="185" t="s">
        <v>533</v>
      </c>
      <c r="F58" s="391">
        <v>82570.690000000017</v>
      </c>
      <c r="G58" s="184">
        <v>9544</v>
      </c>
      <c r="H58" s="184">
        <v>93020</v>
      </c>
      <c r="I58" s="186"/>
    </row>
    <row r="59" spans="1:9">
      <c r="A59" s="187"/>
      <c r="B59" s="188"/>
      <c r="C59" s="189"/>
      <c r="D59" s="190" t="s">
        <v>19</v>
      </c>
      <c r="E59" s="191" t="s">
        <v>535</v>
      </c>
      <c r="F59" s="392">
        <v>1179.581285714286</v>
      </c>
      <c r="G59" s="192">
        <v>136.34285714285716</v>
      </c>
      <c r="H59" s="192">
        <v>1328.8571428571429</v>
      </c>
      <c r="I59" s="193">
        <v>0.88766598580950351</v>
      </c>
    </row>
    <row r="60" spans="1:9">
      <c r="A60" s="276" t="s">
        <v>1588</v>
      </c>
      <c r="B60" s="278" t="s">
        <v>1608</v>
      </c>
      <c r="C60" s="171">
        <v>2016</v>
      </c>
      <c r="D60" s="172"/>
      <c r="E60" s="173" t="s">
        <v>533</v>
      </c>
      <c r="F60" s="393"/>
      <c r="G60" s="172"/>
      <c r="H60" s="172"/>
      <c r="I60" s="174"/>
    </row>
    <row r="61" spans="1:9">
      <c r="A61" s="175"/>
      <c r="B61" s="176"/>
      <c r="C61" s="177"/>
      <c r="D61" s="178" t="s">
        <v>18</v>
      </c>
      <c r="E61" s="179" t="s">
        <v>535</v>
      </c>
      <c r="F61" s="394"/>
      <c r="G61" s="361"/>
      <c r="H61" s="361"/>
      <c r="I61" s="180"/>
    </row>
    <row r="62" spans="1:9">
      <c r="A62" s="275" t="s">
        <v>1589</v>
      </c>
      <c r="B62" s="277"/>
      <c r="C62" s="183"/>
      <c r="D62" s="184"/>
      <c r="E62" s="185" t="s">
        <v>533</v>
      </c>
      <c r="F62" s="391"/>
      <c r="G62" s="184"/>
      <c r="H62" s="184"/>
      <c r="I62" s="186"/>
    </row>
    <row r="63" spans="1:9">
      <c r="A63" s="187"/>
      <c r="B63" s="188"/>
      <c r="C63" s="189"/>
      <c r="D63" s="190" t="s">
        <v>1609</v>
      </c>
      <c r="E63" s="191" t="s">
        <v>535</v>
      </c>
      <c r="F63" s="392"/>
      <c r="G63" s="192"/>
      <c r="H63" s="192"/>
      <c r="I63" s="193"/>
    </row>
    <row r="64" spans="1:9">
      <c r="A64" s="276"/>
      <c r="B64" s="278"/>
      <c r="C64" s="171"/>
      <c r="D64" s="172"/>
      <c r="E64" s="173" t="s">
        <v>533</v>
      </c>
      <c r="F64" s="393"/>
      <c r="G64" s="172"/>
      <c r="H64" s="172"/>
      <c r="I64" s="174"/>
    </row>
    <row r="65" spans="1:9">
      <c r="A65" s="175"/>
      <c r="B65" s="176"/>
      <c r="C65" s="177"/>
      <c r="D65" s="178" t="s">
        <v>1518</v>
      </c>
      <c r="E65" s="179" t="s">
        <v>535</v>
      </c>
      <c r="F65" s="394"/>
      <c r="G65" s="361"/>
      <c r="H65" s="361"/>
      <c r="I65" s="180"/>
    </row>
    <row r="66" spans="1:9">
      <c r="A66" s="275"/>
      <c r="B66" s="277"/>
      <c r="C66" s="183"/>
      <c r="D66" s="184"/>
      <c r="E66" s="185" t="s">
        <v>533</v>
      </c>
      <c r="F66" s="391"/>
      <c r="G66" s="184"/>
      <c r="H66" s="184"/>
      <c r="I66" s="186"/>
    </row>
    <row r="67" spans="1:9">
      <c r="A67" s="187"/>
      <c r="B67" s="188"/>
      <c r="C67" s="189"/>
      <c r="D67" s="190" t="s">
        <v>1519</v>
      </c>
      <c r="E67" s="191" t="s">
        <v>535</v>
      </c>
      <c r="F67" s="392"/>
      <c r="G67" s="192"/>
      <c r="H67" s="192"/>
      <c r="I67" s="193"/>
    </row>
    <row r="69" spans="1:9" ht="12">
      <c r="F69" s="400" t="s">
        <v>1581</v>
      </c>
      <c r="G69" s="401" t="s">
        <v>1582</v>
      </c>
      <c r="H69" s="400" t="s">
        <v>1581</v>
      </c>
    </row>
    <row r="70" spans="1:9" ht="11.25" customHeight="1">
      <c r="A70" s="162"/>
      <c r="B70" s="414" t="s">
        <v>1614</v>
      </c>
      <c r="C70" s="415"/>
      <c r="D70" s="415"/>
      <c r="E70" s="416"/>
      <c r="F70" s="195" t="s">
        <v>539</v>
      </c>
      <c r="G70" s="195" t="s">
        <v>537</v>
      </c>
      <c r="H70" s="195" t="s">
        <v>541</v>
      </c>
      <c r="I70" s="196" t="s">
        <v>79</v>
      </c>
    </row>
    <row r="71" spans="1:9" ht="11.25" customHeight="1">
      <c r="A71" s="162"/>
      <c r="B71" s="417" t="s">
        <v>557</v>
      </c>
      <c r="C71" s="418"/>
      <c r="D71" s="385">
        <v>2905</v>
      </c>
      <c r="E71" s="194" t="s">
        <v>533</v>
      </c>
      <c r="F71" s="197">
        <v>3257941.9399999995</v>
      </c>
      <c r="G71" s="197">
        <v>370891</v>
      </c>
      <c r="H71" s="197">
        <v>3981676</v>
      </c>
      <c r="I71" s="196"/>
    </row>
    <row r="72" spans="1:9" ht="11.25" customHeight="1">
      <c r="A72" s="162"/>
      <c r="B72" s="417" t="s">
        <v>558</v>
      </c>
      <c r="C72" s="418"/>
      <c r="D72" s="385">
        <v>10227</v>
      </c>
      <c r="E72" s="194" t="s">
        <v>535</v>
      </c>
      <c r="F72" s="386">
        <v>1121.494643717728</v>
      </c>
      <c r="G72" s="386">
        <v>127.67332185886403</v>
      </c>
      <c r="H72" s="386">
        <v>1370.6285714285714</v>
      </c>
      <c r="I72" s="198">
        <v>0.81823381410240292</v>
      </c>
    </row>
  </sheetData>
  <mergeCells count="3">
    <mergeCell ref="B70:E70"/>
    <mergeCell ref="B71:C71"/>
    <mergeCell ref="B72:C72"/>
  </mergeCells>
  <phoneticPr fontId="2"/>
  <pageMargins left="0.75" right="0.75" top="1" bottom="1" header="0.51200000000000001" footer="0.51200000000000001"/>
  <pageSetup paperSize="9" orientation="portrait" verticalDpi="0" r:id="rId1"/>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19</vt:i4>
      </vt:variant>
    </vt:vector>
  </HeadingPairs>
  <TitlesOfParts>
    <vt:vector size="19" baseType="lpstr">
      <vt:lpstr>凡例</vt:lpstr>
      <vt:lpstr>DR00</vt:lpstr>
      <vt:lpstr>SN01</vt:lpstr>
      <vt:lpstr>HO02</vt:lpstr>
      <vt:lpstr>SH03</vt:lpstr>
      <vt:lpstr>MO04</vt:lpstr>
      <vt:lpstr>CO05</vt:lpstr>
      <vt:lpstr>DO06</vt:lpstr>
      <vt:lpstr>BO07</vt:lpstr>
      <vt:lpstr>RA08</vt:lpstr>
      <vt:lpstr>BU09</vt:lpstr>
      <vt:lpstr>TI10</vt:lpstr>
      <vt:lpstr>RA11</vt:lpstr>
      <vt:lpstr>年度集計8899</vt:lpstr>
      <vt:lpstr>年度集計0011</vt:lpstr>
      <vt:lpstr>年度集計1215</vt:lpstr>
      <vt:lpstr>TOP賞</vt:lpstr>
      <vt:lpstr>多摩カップ</vt:lpstr>
      <vt:lpstr>集計</vt:lpstr>
    </vt:vector>
  </TitlesOfParts>
  <Company>キヤノン販売株式会社</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標準ソフトウェア(社内事務用)</dc:creator>
  <cp:lastModifiedBy>TAKU</cp:lastModifiedBy>
  <cp:lastPrinted>2004-06-09T06:52:35Z</cp:lastPrinted>
  <dcterms:created xsi:type="dcterms:W3CDTF">2001-06-01T01:10:57Z</dcterms:created>
  <dcterms:modified xsi:type="dcterms:W3CDTF">2016-04-23T22:29:01Z</dcterms:modified>
</cp:coreProperties>
</file>