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sutsumi-SH\Dropbox\Kiyokawa\その他\個人\ICSL\"/>
    </mc:Choice>
  </mc:AlternateContent>
  <bookViews>
    <workbookView xWindow="0" yWindow="0" windowWidth="13725" windowHeight="11880"/>
  </bookViews>
  <sheets>
    <sheet name="①代表者情報" sheetId="4" r:id="rId1"/>
    <sheet name="②申込シート" sheetId="3" r:id="rId2"/>
    <sheet name="記入例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7" i="9" l="1"/>
  <c r="N115" i="9"/>
  <c r="M115" i="9" s="1"/>
  <c r="N114" i="9"/>
  <c r="M114" i="9"/>
  <c r="N113" i="9"/>
  <c r="M113" i="9" s="1"/>
  <c r="N112" i="9"/>
  <c r="M112" i="9" s="1"/>
  <c r="N111" i="9"/>
  <c r="M111" i="9" s="1"/>
  <c r="N110" i="9"/>
  <c r="M110" i="9"/>
  <c r="N109" i="9"/>
  <c r="M109" i="9" s="1"/>
  <c r="N108" i="9"/>
  <c r="M108" i="9" s="1"/>
  <c r="N107" i="9"/>
  <c r="M107" i="9" s="1"/>
  <c r="N106" i="9"/>
  <c r="M106" i="9"/>
  <c r="N105" i="9"/>
  <c r="M105" i="9" s="1"/>
  <c r="N104" i="9"/>
  <c r="M104" i="9" s="1"/>
  <c r="N103" i="9"/>
  <c r="M103" i="9" s="1"/>
  <c r="N102" i="9"/>
  <c r="M102" i="9"/>
  <c r="N101" i="9"/>
  <c r="M101" i="9" s="1"/>
  <c r="N100" i="9"/>
  <c r="M100" i="9" s="1"/>
  <c r="N99" i="9"/>
  <c r="M99" i="9" s="1"/>
  <c r="N98" i="9"/>
  <c r="M98" i="9"/>
  <c r="N97" i="9"/>
  <c r="M97" i="9" s="1"/>
  <c r="N96" i="9"/>
  <c r="M96" i="9" s="1"/>
  <c r="N95" i="9"/>
  <c r="M95" i="9" s="1"/>
  <c r="N94" i="9"/>
  <c r="M94" i="9"/>
  <c r="N93" i="9"/>
  <c r="M93" i="9" s="1"/>
  <c r="N92" i="9"/>
  <c r="M92" i="9" s="1"/>
  <c r="N91" i="9"/>
  <c r="M91" i="9" s="1"/>
  <c r="N90" i="9"/>
  <c r="M90" i="9"/>
  <c r="N89" i="9"/>
  <c r="M89" i="9" s="1"/>
  <c r="N88" i="9"/>
  <c r="M88" i="9" s="1"/>
  <c r="N87" i="9"/>
  <c r="M87" i="9" s="1"/>
  <c r="N86" i="9"/>
  <c r="M86" i="9"/>
  <c r="N85" i="9"/>
  <c r="M85" i="9" s="1"/>
  <c r="N84" i="9"/>
  <c r="M84" i="9" s="1"/>
  <c r="N83" i="9"/>
  <c r="M83" i="9" s="1"/>
  <c r="N82" i="9"/>
  <c r="M82" i="9"/>
  <c r="N81" i="9"/>
  <c r="M81" i="9" s="1"/>
  <c r="N80" i="9"/>
  <c r="M80" i="9" s="1"/>
  <c r="N79" i="9"/>
  <c r="M79" i="9" s="1"/>
  <c r="N78" i="9"/>
  <c r="M78" i="9"/>
  <c r="N77" i="9"/>
  <c r="M77" i="9" s="1"/>
  <c r="N76" i="9"/>
  <c r="M76" i="9" s="1"/>
  <c r="N75" i="9"/>
  <c r="M75" i="9" s="1"/>
  <c r="N74" i="9"/>
  <c r="M74" i="9"/>
  <c r="N73" i="9"/>
  <c r="M73" i="9" s="1"/>
  <c r="N72" i="9"/>
  <c r="M72" i="9" s="1"/>
  <c r="N71" i="9"/>
  <c r="M71" i="9" s="1"/>
  <c r="N70" i="9"/>
  <c r="M70" i="9"/>
  <c r="N69" i="9"/>
  <c r="M69" i="9" s="1"/>
  <c r="N68" i="9"/>
  <c r="M68" i="9" s="1"/>
  <c r="N67" i="9"/>
  <c r="M67" i="9" s="1"/>
  <c r="N66" i="9"/>
  <c r="M66" i="9"/>
  <c r="N65" i="9"/>
  <c r="M65" i="9" s="1"/>
  <c r="N64" i="9"/>
  <c r="M64" i="9" s="1"/>
  <c r="N63" i="9"/>
  <c r="M63" i="9" s="1"/>
  <c r="N62" i="9"/>
  <c r="M62" i="9"/>
  <c r="N61" i="9"/>
  <c r="M61" i="9" s="1"/>
  <c r="N60" i="9"/>
  <c r="M60" i="9" s="1"/>
  <c r="N59" i="9"/>
  <c r="M59" i="9" s="1"/>
  <c r="N58" i="9"/>
  <c r="M58" i="9"/>
  <c r="N57" i="9"/>
  <c r="M57" i="9" s="1"/>
  <c r="N56" i="9"/>
  <c r="M56" i="9" s="1"/>
  <c r="N55" i="9"/>
  <c r="M55" i="9" s="1"/>
  <c r="N54" i="9"/>
  <c r="M54" i="9"/>
  <c r="N53" i="9"/>
  <c r="M53" i="9" s="1"/>
  <c r="N52" i="9"/>
  <c r="M52" i="9" s="1"/>
  <c r="N51" i="9"/>
  <c r="M51" i="9" s="1"/>
  <c r="N50" i="9"/>
  <c r="M50" i="9"/>
  <c r="N49" i="9"/>
  <c r="M49" i="9" s="1"/>
  <c r="N48" i="9"/>
  <c r="M48" i="9" s="1"/>
  <c r="N47" i="9"/>
  <c r="M47" i="9" s="1"/>
  <c r="N46" i="9"/>
  <c r="M46" i="9"/>
  <c r="N45" i="9"/>
  <c r="M45" i="9" s="1"/>
  <c r="N44" i="9"/>
  <c r="M44" i="9" s="1"/>
  <c r="N43" i="9"/>
  <c r="M43" i="9" s="1"/>
  <c r="N42" i="9"/>
  <c r="M42" i="9"/>
  <c r="N41" i="9"/>
  <c r="M41" i="9" s="1"/>
  <c r="N40" i="9"/>
  <c r="M40" i="9" s="1"/>
  <c r="N39" i="9"/>
  <c r="M39" i="9" s="1"/>
  <c r="T38" i="9"/>
  <c r="N38" i="9"/>
  <c r="M38" i="9" s="1"/>
  <c r="N37" i="9"/>
  <c r="M37" i="9"/>
  <c r="T36" i="9"/>
  <c r="U36" i="9" s="1"/>
  <c r="N36" i="9"/>
  <c r="M36" i="9" s="1"/>
  <c r="N35" i="9"/>
  <c r="M35" i="9"/>
  <c r="T34" i="9"/>
  <c r="U34" i="9" s="1"/>
  <c r="N34" i="9"/>
  <c r="M34" i="9" s="1"/>
  <c r="T33" i="9"/>
  <c r="U33" i="9" s="1"/>
  <c r="N33" i="9"/>
  <c r="M33" i="9" s="1"/>
  <c r="T32" i="9"/>
  <c r="U32" i="9" s="1"/>
  <c r="N32" i="9"/>
  <c r="M32" i="9" s="1"/>
  <c r="T31" i="9"/>
  <c r="U31" i="9" s="1"/>
  <c r="N31" i="9"/>
  <c r="M31" i="9"/>
  <c r="T30" i="9"/>
  <c r="U30" i="9" s="1"/>
  <c r="N30" i="9"/>
  <c r="M30" i="9" s="1"/>
  <c r="T29" i="9"/>
  <c r="U29" i="9" s="1"/>
  <c r="N29" i="9"/>
  <c r="M29" i="9" s="1"/>
  <c r="T28" i="9"/>
  <c r="U28" i="9" s="1"/>
  <c r="N28" i="9"/>
  <c r="M28" i="9" s="1"/>
  <c r="T27" i="9"/>
  <c r="U27" i="9" s="1"/>
  <c r="N27" i="9"/>
  <c r="M27" i="9"/>
  <c r="N26" i="9"/>
  <c r="M26" i="9" s="1"/>
  <c r="N25" i="9"/>
  <c r="M25" i="9" s="1"/>
  <c r="T24" i="9"/>
  <c r="U24" i="9" s="1"/>
  <c r="N24" i="9"/>
  <c r="M24" i="9" s="1"/>
  <c r="U23" i="9"/>
  <c r="T23" i="9"/>
  <c r="N23" i="9"/>
  <c r="M23" i="9" s="1"/>
  <c r="T35" i="9" s="1"/>
  <c r="U35" i="9" s="1"/>
  <c r="T22" i="9"/>
  <c r="U22" i="9" s="1"/>
  <c r="N22" i="9"/>
  <c r="M22" i="9" s="1"/>
  <c r="U21" i="9"/>
  <c r="T21" i="9"/>
  <c r="N21" i="9"/>
  <c r="M21" i="9" s="1"/>
  <c r="T20" i="9"/>
  <c r="U20" i="9" s="1"/>
  <c r="N20" i="9"/>
  <c r="M20" i="9" s="1"/>
  <c r="U19" i="9"/>
  <c r="T19" i="9"/>
  <c r="N19" i="9"/>
  <c r="M19" i="9" s="1"/>
  <c r="T18" i="9"/>
  <c r="U18" i="9" s="1"/>
  <c r="N18" i="9"/>
  <c r="M18" i="9" s="1"/>
  <c r="T17" i="9"/>
  <c r="U17" i="9" s="1"/>
  <c r="M17" i="9"/>
  <c r="N16" i="9"/>
  <c r="M16" i="9" s="1"/>
  <c r="N15" i="9"/>
  <c r="M15" i="9" s="1"/>
  <c r="M10" i="9"/>
  <c r="M9" i="9"/>
  <c r="M8" i="9"/>
  <c r="M7" i="9"/>
  <c r="M6" i="9"/>
  <c r="M4" i="9" s="1"/>
  <c r="M10" i="3"/>
  <c r="M7" i="3"/>
  <c r="M8" i="3"/>
  <c r="M9" i="3"/>
  <c r="M6" i="3"/>
  <c r="M12" i="9" l="1"/>
  <c r="M1" i="9" s="1"/>
  <c r="U15" i="9"/>
  <c r="T36" i="3" l="1"/>
  <c r="T24" i="3"/>
  <c r="U24" i="3" s="1"/>
  <c r="N16" i="3"/>
  <c r="M16" i="3" s="1"/>
  <c r="N17" i="3"/>
  <c r="M17" i="3" s="1"/>
  <c r="N18" i="3"/>
  <c r="M18" i="3" s="1"/>
  <c r="N19" i="3"/>
  <c r="M19" i="3" s="1"/>
  <c r="N20" i="3"/>
  <c r="M20" i="3" s="1"/>
  <c r="N21" i="3"/>
  <c r="M21" i="3" s="1"/>
  <c r="N22" i="3"/>
  <c r="M22" i="3" s="1"/>
  <c r="N23" i="3"/>
  <c r="M23" i="3" s="1"/>
  <c r="N24" i="3"/>
  <c r="M24" i="3" s="1"/>
  <c r="N25" i="3"/>
  <c r="M25" i="3" s="1"/>
  <c r="N26" i="3"/>
  <c r="M26" i="3" s="1"/>
  <c r="N27" i="3"/>
  <c r="M27" i="3" s="1"/>
  <c r="N28" i="3"/>
  <c r="M28" i="3" s="1"/>
  <c r="N29" i="3"/>
  <c r="M29" i="3" s="1"/>
  <c r="N30" i="3"/>
  <c r="M30" i="3" s="1"/>
  <c r="N31" i="3"/>
  <c r="M31" i="3" s="1"/>
  <c r="N32" i="3"/>
  <c r="M32" i="3" s="1"/>
  <c r="N33" i="3"/>
  <c r="M33" i="3" s="1"/>
  <c r="N34" i="3"/>
  <c r="M34" i="3" s="1"/>
  <c r="N35" i="3"/>
  <c r="M35" i="3" s="1"/>
  <c r="N36" i="3"/>
  <c r="M36" i="3" s="1"/>
  <c r="N37" i="3"/>
  <c r="M37" i="3" s="1"/>
  <c r="N38" i="3"/>
  <c r="M38" i="3" s="1"/>
  <c r="N39" i="3"/>
  <c r="M39" i="3" s="1"/>
  <c r="N40" i="3"/>
  <c r="M40" i="3" s="1"/>
  <c r="N41" i="3"/>
  <c r="M41" i="3" s="1"/>
  <c r="N42" i="3"/>
  <c r="M42" i="3" s="1"/>
  <c r="N43" i="3"/>
  <c r="M43" i="3" s="1"/>
  <c r="N44" i="3"/>
  <c r="M44" i="3" s="1"/>
  <c r="N45" i="3"/>
  <c r="M45" i="3" s="1"/>
  <c r="N46" i="3"/>
  <c r="M46" i="3" s="1"/>
  <c r="N47" i="3"/>
  <c r="M47" i="3" s="1"/>
  <c r="N48" i="3"/>
  <c r="M48" i="3" s="1"/>
  <c r="N49" i="3"/>
  <c r="M49" i="3" s="1"/>
  <c r="N50" i="3"/>
  <c r="M50" i="3" s="1"/>
  <c r="N51" i="3"/>
  <c r="M51" i="3" s="1"/>
  <c r="N52" i="3"/>
  <c r="M52" i="3" s="1"/>
  <c r="N53" i="3"/>
  <c r="M53" i="3" s="1"/>
  <c r="N54" i="3"/>
  <c r="M54" i="3" s="1"/>
  <c r="N55" i="3"/>
  <c r="M55" i="3" s="1"/>
  <c r="N56" i="3"/>
  <c r="M56" i="3" s="1"/>
  <c r="N57" i="3"/>
  <c r="M57" i="3" s="1"/>
  <c r="N58" i="3"/>
  <c r="M58" i="3" s="1"/>
  <c r="N59" i="3"/>
  <c r="M59" i="3" s="1"/>
  <c r="N60" i="3"/>
  <c r="M60" i="3" s="1"/>
  <c r="N61" i="3"/>
  <c r="M61" i="3" s="1"/>
  <c r="N62" i="3"/>
  <c r="M62" i="3" s="1"/>
  <c r="N63" i="3"/>
  <c r="M63" i="3" s="1"/>
  <c r="N64" i="3"/>
  <c r="M64" i="3" s="1"/>
  <c r="N65" i="3"/>
  <c r="M65" i="3" s="1"/>
  <c r="N66" i="3"/>
  <c r="M66" i="3" s="1"/>
  <c r="N67" i="3"/>
  <c r="M67" i="3" s="1"/>
  <c r="N68" i="3"/>
  <c r="M68" i="3" s="1"/>
  <c r="N69" i="3"/>
  <c r="M69" i="3" s="1"/>
  <c r="N70" i="3"/>
  <c r="M70" i="3" s="1"/>
  <c r="N71" i="3"/>
  <c r="M71" i="3" s="1"/>
  <c r="N72" i="3"/>
  <c r="M72" i="3" s="1"/>
  <c r="N73" i="3"/>
  <c r="M73" i="3" s="1"/>
  <c r="N74" i="3"/>
  <c r="M74" i="3" s="1"/>
  <c r="N75" i="3"/>
  <c r="M75" i="3" s="1"/>
  <c r="N76" i="3"/>
  <c r="M76" i="3" s="1"/>
  <c r="N77" i="3"/>
  <c r="M77" i="3" s="1"/>
  <c r="N78" i="3"/>
  <c r="M78" i="3" s="1"/>
  <c r="N79" i="3"/>
  <c r="M79" i="3" s="1"/>
  <c r="N80" i="3"/>
  <c r="M80" i="3" s="1"/>
  <c r="N81" i="3"/>
  <c r="M81" i="3" s="1"/>
  <c r="N82" i="3"/>
  <c r="M82" i="3" s="1"/>
  <c r="N83" i="3"/>
  <c r="M83" i="3" s="1"/>
  <c r="N84" i="3"/>
  <c r="M84" i="3" s="1"/>
  <c r="N85" i="3"/>
  <c r="M85" i="3" s="1"/>
  <c r="N86" i="3"/>
  <c r="M86" i="3" s="1"/>
  <c r="N87" i="3"/>
  <c r="M87" i="3" s="1"/>
  <c r="N88" i="3"/>
  <c r="M88" i="3" s="1"/>
  <c r="N89" i="3"/>
  <c r="M89" i="3" s="1"/>
  <c r="N90" i="3"/>
  <c r="M90" i="3" s="1"/>
  <c r="N91" i="3"/>
  <c r="M91" i="3" s="1"/>
  <c r="N92" i="3"/>
  <c r="M92" i="3" s="1"/>
  <c r="N93" i="3"/>
  <c r="M93" i="3" s="1"/>
  <c r="N94" i="3"/>
  <c r="M94" i="3" s="1"/>
  <c r="N95" i="3"/>
  <c r="M95" i="3" s="1"/>
  <c r="N96" i="3"/>
  <c r="M96" i="3" s="1"/>
  <c r="N97" i="3"/>
  <c r="M97" i="3" s="1"/>
  <c r="N98" i="3"/>
  <c r="M98" i="3" s="1"/>
  <c r="N99" i="3"/>
  <c r="M99" i="3" s="1"/>
  <c r="N100" i="3"/>
  <c r="M100" i="3" s="1"/>
  <c r="N101" i="3"/>
  <c r="M101" i="3" s="1"/>
  <c r="N102" i="3"/>
  <c r="M102" i="3" s="1"/>
  <c r="N103" i="3"/>
  <c r="M103" i="3" s="1"/>
  <c r="N104" i="3"/>
  <c r="M104" i="3" s="1"/>
  <c r="N105" i="3"/>
  <c r="M105" i="3" s="1"/>
  <c r="N106" i="3"/>
  <c r="M106" i="3" s="1"/>
  <c r="N107" i="3"/>
  <c r="M107" i="3" s="1"/>
  <c r="N108" i="3"/>
  <c r="M108" i="3" s="1"/>
  <c r="N109" i="3"/>
  <c r="M109" i="3" s="1"/>
  <c r="N110" i="3"/>
  <c r="M110" i="3" s="1"/>
  <c r="N111" i="3"/>
  <c r="M111" i="3" s="1"/>
  <c r="N112" i="3"/>
  <c r="M112" i="3" s="1"/>
  <c r="N113" i="3"/>
  <c r="M113" i="3" s="1"/>
  <c r="N114" i="3"/>
  <c r="M114" i="3" s="1"/>
  <c r="N115" i="3"/>
  <c r="M115" i="3" s="1"/>
  <c r="N15" i="3"/>
  <c r="M15" i="3" s="1"/>
  <c r="T38" i="3" l="1"/>
  <c r="C10" i="4" s="1"/>
  <c r="U36" i="3"/>
  <c r="T34" i="3"/>
  <c r="U34" i="3" s="1"/>
  <c r="T33" i="3"/>
  <c r="U33" i="3" s="1"/>
  <c r="T32" i="3"/>
  <c r="U32" i="3" s="1"/>
  <c r="T31" i="3"/>
  <c r="U31" i="3" s="1"/>
  <c r="T30" i="3"/>
  <c r="U30" i="3" s="1"/>
  <c r="T29" i="3"/>
  <c r="U29" i="3" s="1"/>
  <c r="T28" i="3"/>
  <c r="U28" i="3" s="1"/>
  <c r="T27" i="3"/>
  <c r="U27" i="3" s="1"/>
  <c r="T23" i="3"/>
  <c r="U23" i="3" s="1"/>
  <c r="T22" i="3"/>
  <c r="U22" i="3" s="1"/>
  <c r="T21" i="3"/>
  <c r="U21" i="3" s="1"/>
  <c r="T20" i="3"/>
  <c r="U20" i="3" s="1"/>
  <c r="T19" i="3"/>
  <c r="U19" i="3" s="1"/>
  <c r="T18" i="3"/>
  <c r="U18" i="3" s="1"/>
  <c r="T17" i="3"/>
  <c r="U17" i="3" s="1"/>
  <c r="M4" i="3" l="1"/>
  <c r="M12" i="3"/>
  <c r="T35" i="3"/>
  <c r="U35" i="3" s="1"/>
  <c r="U15" i="3" s="1"/>
  <c r="M1" i="3" l="1"/>
  <c r="C11" i="4" s="1"/>
</calcChain>
</file>

<file path=xl/sharedStrings.xml><?xml version="1.0" encoding="utf-8"?>
<sst xmlns="http://schemas.openxmlformats.org/spreadsheetml/2006/main" count="158" uniqueCount="80">
  <si>
    <t>加盟校名</t>
    <rPh sb="0" eb="2">
      <t>カメイ</t>
    </rPh>
    <rPh sb="2" eb="4">
      <t>コウメイ</t>
    </rPh>
    <phoneticPr fontId="1"/>
  </si>
  <si>
    <t>登録番号</t>
    <rPh sb="0" eb="2">
      <t>トウロク</t>
    </rPh>
    <rPh sb="2" eb="4">
      <t>バンゴウ</t>
    </rPh>
    <phoneticPr fontId="1"/>
  </si>
  <si>
    <t>氏名</t>
    <rPh sb="0" eb="2">
      <t>シメイ</t>
    </rPh>
    <phoneticPr fontId="1"/>
  </si>
  <si>
    <t>ふりがな
（ひらがな）</t>
    <phoneticPr fontId="1"/>
  </si>
  <si>
    <t>生年月日</t>
    <rPh sb="0" eb="2">
      <t>セイネン</t>
    </rPh>
    <rPh sb="2" eb="4">
      <t>ガッピ</t>
    </rPh>
    <phoneticPr fontId="1"/>
  </si>
  <si>
    <t>学連
登録年数</t>
    <rPh sb="0" eb="2">
      <t>ガクレン</t>
    </rPh>
    <rPh sb="3" eb="5">
      <t>トウロク</t>
    </rPh>
    <rPh sb="5" eb="7">
      <t>ネンスウ</t>
    </rPh>
    <phoneticPr fontId="1"/>
  </si>
  <si>
    <t>参加クラス</t>
    <rPh sb="0" eb="2">
      <t>サンカ</t>
    </rPh>
    <phoneticPr fontId="1"/>
  </si>
  <si>
    <t>スプリント</t>
    <phoneticPr fontId="1"/>
  </si>
  <si>
    <t>ロング</t>
    <phoneticPr fontId="1"/>
  </si>
  <si>
    <t>2019年度 インカレスプリント・ロング申込用紙</t>
    <rPh sb="4" eb="6">
      <t>ネンド</t>
    </rPh>
    <rPh sb="20" eb="22">
      <t>モウシコミ</t>
    </rPh>
    <rPh sb="22" eb="24">
      <t>ヨウシ</t>
    </rPh>
    <phoneticPr fontId="1"/>
  </si>
  <si>
    <t>緊急連絡先
(ご家族の電話番号，半角数字)</t>
    <phoneticPr fontId="1"/>
  </si>
  <si>
    <t>参加費
（自動計算）</t>
    <rPh sb="0" eb="2">
      <t>サンカ</t>
    </rPh>
    <rPh sb="2" eb="3">
      <t>ヒ</t>
    </rPh>
    <rPh sb="5" eb="7">
      <t>ジドウ</t>
    </rPh>
    <rPh sb="7" eb="9">
      <t>ケイサン</t>
    </rPh>
    <phoneticPr fontId="1"/>
  </si>
  <si>
    <t>チームオフィシャル</t>
    <phoneticPr fontId="1"/>
  </si>
  <si>
    <t>参加者</t>
    <rPh sb="0" eb="3">
      <t>サンカシャ</t>
    </rPh>
    <phoneticPr fontId="1"/>
  </si>
  <si>
    <t>スプリント</t>
    <phoneticPr fontId="1"/>
  </si>
  <si>
    <t>ME</t>
    <phoneticPr fontId="1"/>
  </si>
  <si>
    <t>WE</t>
    <phoneticPr fontId="1"/>
  </si>
  <si>
    <t>MUA</t>
    <phoneticPr fontId="1"/>
  </si>
  <si>
    <t>MUS</t>
    <phoneticPr fontId="1"/>
  </si>
  <si>
    <t>MUF</t>
    <phoneticPr fontId="1"/>
  </si>
  <si>
    <t>WUA</t>
    <phoneticPr fontId="1"/>
  </si>
  <si>
    <t>WUS</t>
    <phoneticPr fontId="1"/>
  </si>
  <si>
    <t>WUF</t>
    <phoneticPr fontId="1"/>
  </si>
  <si>
    <t>ロング</t>
    <phoneticPr fontId="1"/>
  </si>
  <si>
    <t>参加しない</t>
    <rPh sb="0" eb="2">
      <t>サンカ</t>
    </rPh>
    <phoneticPr fontId="1"/>
  </si>
  <si>
    <t>My-Ecard No.
(My-card利用者のみ記入,
レンタルの場合は空白）</t>
    <rPh sb="26" eb="28">
      <t>キニュウ</t>
    </rPh>
    <rPh sb="35" eb="37">
      <t>バアイ</t>
    </rPh>
    <rPh sb="38" eb="40">
      <t>クウハク</t>
    </rPh>
    <phoneticPr fontId="1"/>
  </si>
  <si>
    <t>参加人数</t>
    <rPh sb="0" eb="2">
      <t>サンカ</t>
    </rPh>
    <rPh sb="2" eb="4">
      <t>ニンズウ</t>
    </rPh>
    <phoneticPr fontId="1"/>
  </si>
  <si>
    <t>参加しない</t>
    <rPh sb="0" eb="2">
      <t>サンカ</t>
    </rPh>
    <phoneticPr fontId="1"/>
  </si>
  <si>
    <t>小計</t>
    <rPh sb="0" eb="1">
      <t>チイ</t>
    </rPh>
    <phoneticPr fontId="1"/>
  </si>
  <si>
    <t>Eカードレンタル</t>
    <phoneticPr fontId="1"/>
  </si>
  <si>
    <t>参加費</t>
    <rPh sb="0" eb="2">
      <t>サンカ</t>
    </rPh>
    <rPh sb="2" eb="3">
      <t>ヒ</t>
    </rPh>
    <phoneticPr fontId="1"/>
  </si>
  <si>
    <t>参加費合計</t>
    <rPh sb="0" eb="2">
      <t>サンカ</t>
    </rPh>
    <rPh sb="2" eb="3">
      <t>ヒ</t>
    </rPh>
    <rPh sb="3" eb="5">
      <t>ゴウケイ</t>
    </rPh>
    <phoneticPr fontId="1"/>
  </si>
  <si>
    <t>合計</t>
    <rPh sb="0" eb="2">
      <t>ゴウケイ</t>
    </rPh>
    <phoneticPr fontId="1"/>
  </si>
  <si>
    <t>2019年度 インカレスプリント・ロング代表者情報記入用紙</t>
    <rPh sb="4" eb="6">
      <t>ネンド</t>
    </rPh>
    <rPh sb="20" eb="23">
      <t>ダイヒョウシャ</t>
    </rPh>
    <rPh sb="23" eb="25">
      <t>ジョウホウ</t>
    </rPh>
    <rPh sb="25" eb="27">
      <t>キニュウ</t>
    </rPh>
    <rPh sb="27" eb="29">
      <t>ヨウシ</t>
    </rPh>
    <phoneticPr fontId="1"/>
  </si>
  <si>
    <t>大学名</t>
  </si>
  <si>
    <t>学校代表者氏名</t>
  </si>
  <si>
    <t>郵便番号</t>
  </si>
  <si>
    <t>住所</t>
  </si>
  <si>
    <t>電話番号</t>
  </si>
  <si>
    <t>E-mail</t>
  </si>
  <si>
    <t>冊子版要項3希望送付先</t>
  </si>
  <si>
    <t>郵便番号：</t>
  </si>
  <si>
    <t>住所：</t>
  </si>
  <si>
    <t>宛名：</t>
  </si>
  <si>
    <r>
      <t>check
（</t>
    </r>
    <r>
      <rPr>
        <sz val="11"/>
        <color rgb="FFFF0000"/>
        <rFont val="游ゴシック"/>
        <family val="3"/>
        <charset val="128"/>
        <scheme val="minor"/>
      </rPr>
      <t>×表示時要確認</t>
    </r>
    <r>
      <rPr>
        <sz val="11"/>
        <color theme="1"/>
        <rFont val="游ゴシック"/>
        <family val="2"/>
        <charset val="128"/>
        <scheme val="minor"/>
      </rPr>
      <t>）</t>
    </r>
    <rPh sb="8" eb="10">
      <t>ヒョウジ</t>
    </rPh>
    <rPh sb="10" eb="11">
      <t>ジ</t>
    </rPh>
    <rPh sb="11" eb="12">
      <t>ヨウ</t>
    </rPh>
    <rPh sb="12" eb="14">
      <t>カクニン</t>
    </rPh>
    <phoneticPr fontId="1"/>
  </si>
  <si>
    <t>参加人数</t>
    <rPh sb="0" eb="2">
      <t>サンカ</t>
    </rPh>
    <rPh sb="2" eb="4">
      <t>ニンズウ</t>
    </rPh>
    <phoneticPr fontId="1"/>
  </si>
  <si>
    <t>参加者合計人数（自動入力）</t>
    <rPh sb="8" eb="10">
      <t>ジドウ</t>
    </rPh>
    <rPh sb="10" eb="12">
      <t>ニュウリョク</t>
    </rPh>
    <phoneticPr fontId="1"/>
  </si>
  <si>
    <t>参加費合計（自動入力）</t>
    <phoneticPr fontId="1"/>
  </si>
  <si>
    <t>振込口座名義人</t>
    <rPh sb="0" eb="2">
      <t>フリコミ</t>
    </rPh>
    <rPh sb="2" eb="4">
      <t>コウザ</t>
    </rPh>
    <rPh sb="4" eb="6">
      <t>メイギ</t>
    </rPh>
    <rPh sb="6" eb="7">
      <t>ニン</t>
    </rPh>
    <phoneticPr fontId="1"/>
  </si>
  <si>
    <t>中津川大学</t>
    <rPh sb="0" eb="3">
      <t>ナカツガワ</t>
    </rPh>
    <rPh sb="3" eb="5">
      <t>ダイガク</t>
    </rPh>
    <phoneticPr fontId="1"/>
  </si>
  <si>
    <t>中津 太郎</t>
    <rPh sb="0" eb="2">
      <t>ナカツ</t>
    </rPh>
    <rPh sb="3" eb="5">
      <t>タロウ</t>
    </rPh>
    <phoneticPr fontId="1"/>
  </si>
  <si>
    <t>なかつ たろう</t>
    <phoneticPr fontId="1"/>
  </si>
  <si>
    <t>00000000000</t>
    <phoneticPr fontId="1"/>
  </si>
  <si>
    <t>11111111111</t>
    <phoneticPr fontId="1"/>
  </si>
  <si>
    <t>22222222222</t>
    <phoneticPr fontId="1"/>
  </si>
  <si>
    <t>ME</t>
  </si>
  <si>
    <t>WE</t>
  </si>
  <si>
    <t>参加しない</t>
  </si>
  <si>
    <t>なかつ さぶろう</t>
    <phoneticPr fontId="1"/>
  </si>
  <si>
    <t>2日目（ロング）</t>
    <rPh sb="1" eb="2">
      <t>ニチ</t>
    </rPh>
    <rPh sb="2" eb="3">
      <t>メ</t>
    </rPh>
    <phoneticPr fontId="1"/>
  </si>
  <si>
    <t>Eカードレンタル</t>
  </si>
  <si>
    <t>Eカードレンタル</t>
    <phoneticPr fontId="1"/>
  </si>
  <si>
    <t>レンタル</t>
  </si>
  <si>
    <t>WUF</t>
  </si>
  <si>
    <t>1日目（スプリント）</t>
    <rPh sb="1" eb="2">
      <t>ニチ</t>
    </rPh>
    <rPh sb="2" eb="3">
      <t>メ</t>
    </rPh>
    <phoneticPr fontId="1"/>
  </si>
  <si>
    <t>中津 美咲</t>
    <rPh sb="0" eb="2">
      <t>ナカツ</t>
    </rPh>
    <rPh sb="3" eb="5">
      <t>ミサキ</t>
    </rPh>
    <phoneticPr fontId="1"/>
  </si>
  <si>
    <t>なかつ みさき</t>
    <phoneticPr fontId="1"/>
  </si>
  <si>
    <t>美濃 美咲</t>
    <rPh sb="0" eb="2">
      <t>ミノ</t>
    </rPh>
    <rPh sb="3" eb="5">
      <t>ミサキ</t>
    </rPh>
    <phoneticPr fontId="1"/>
  </si>
  <si>
    <t>美濃 翔太</t>
    <rPh sb="0" eb="2">
      <t>ミノ</t>
    </rPh>
    <rPh sb="3" eb="5">
      <t>ショウタ</t>
    </rPh>
    <phoneticPr fontId="1"/>
  </si>
  <si>
    <t>中津 健太</t>
    <rPh sb="0" eb="2">
      <t>ナカツ</t>
    </rPh>
    <rPh sb="3" eb="5">
      <t>ケンタ</t>
    </rPh>
    <phoneticPr fontId="1"/>
  </si>
  <si>
    <t>みの しょうた</t>
    <phoneticPr fontId="1"/>
  </si>
  <si>
    <t>みの みさき</t>
    <phoneticPr fontId="1"/>
  </si>
  <si>
    <t>33333333333</t>
    <phoneticPr fontId="1"/>
  </si>
  <si>
    <t>MUA</t>
  </si>
  <si>
    <t>普通車</t>
    <rPh sb="0" eb="3">
      <t>フツウシャ</t>
    </rPh>
    <phoneticPr fontId="1"/>
  </si>
  <si>
    <t>大型車（バス等）</t>
    <rPh sb="0" eb="3">
      <t>オオガタシャ</t>
    </rPh>
    <rPh sb="6" eb="7">
      <t>トウ</t>
    </rPh>
    <phoneticPr fontId="1"/>
  </si>
  <si>
    <t>会場へのアクセス</t>
    <rPh sb="0" eb="2">
      <t>カイジョウ</t>
    </rPh>
    <phoneticPr fontId="1"/>
  </si>
  <si>
    <t>駐車希望台数 [台]</t>
    <rPh sb="0" eb="2">
      <t>チュウシャ</t>
    </rPh>
    <rPh sb="2" eb="4">
      <t>キボウ</t>
    </rPh>
    <rPh sb="4" eb="6">
      <t>ダイスウ</t>
    </rPh>
    <rPh sb="8" eb="9">
      <t>ダイ</t>
    </rPh>
    <phoneticPr fontId="1"/>
  </si>
  <si>
    <r>
      <t>2019年度 インカレスプリント・ロング申込用紙</t>
    </r>
    <r>
      <rPr>
        <b/>
        <u/>
        <sz val="14"/>
        <color rgb="FFFF0000"/>
        <rFont val="游ゴシック"/>
        <family val="3"/>
        <charset val="128"/>
        <scheme val="minor"/>
      </rPr>
      <t>（記入例）</t>
    </r>
    <rPh sb="4" eb="6">
      <t>ネンド</t>
    </rPh>
    <rPh sb="20" eb="22">
      <t>モウシコミ</t>
    </rPh>
    <rPh sb="22" eb="24">
      <t>ヨウシ</t>
    </rPh>
    <rPh sb="25" eb="27">
      <t>キニュウ</t>
    </rPh>
    <rPh sb="27" eb="28">
      <t>レイ</t>
    </rPh>
    <phoneticPr fontId="1"/>
  </si>
  <si>
    <t>※駐車を希望しない場合は空欄のままにしてくください</t>
    <rPh sb="1" eb="3">
      <t>チュウシャ</t>
    </rPh>
    <rPh sb="4" eb="6">
      <t>キボウ</t>
    </rPh>
    <rPh sb="9" eb="11">
      <t>バアイ</t>
    </rPh>
    <rPh sb="12" eb="14">
      <t>クウラン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</si>
</sst>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&quot;¥&quot;#,##0_);[Red]\(&quot;¥&quot;#,##0\)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メイリオ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i/>
      <u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u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u/>
      <sz val="14"/>
      <color rgb="FFFF0000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 applyProtection="1">
      <alignment horizontal="left" vertical="center"/>
      <protection locked="0"/>
    </xf>
    <xf numFmtId="49" fontId="2" fillId="0" borderId="1" xfId="0" applyNumberFormat="1" applyFont="1" applyBorder="1" applyAlignment="1" applyProtection="1">
      <alignment horizontal="left" vertical="center"/>
      <protection locked="0"/>
    </xf>
    <xf numFmtId="0" fontId="2" fillId="0" borderId="1" xfId="0" applyNumberFormat="1" applyFont="1" applyBorder="1" applyAlignment="1" applyProtection="1">
      <alignment horizontal="left" vertical="center"/>
      <protection locked="0"/>
    </xf>
    <xf numFmtId="0" fontId="2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2" fillId="0" borderId="5" xfId="0" applyNumberFormat="1" applyFont="1" applyBorder="1" applyAlignment="1" applyProtection="1">
      <alignment horizontal="left" vertical="center"/>
      <protection locked="0"/>
    </xf>
    <xf numFmtId="14" fontId="2" fillId="0" borderId="5" xfId="0" applyNumberFormat="1" applyFont="1" applyBorder="1" applyAlignment="1" applyProtection="1">
      <alignment horizontal="left" vertical="center"/>
      <protection locked="0"/>
    </xf>
    <xf numFmtId="49" fontId="2" fillId="0" borderId="5" xfId="0" applyNumberFormat="1" applyFont="1" applyBorder="1" applyAlignment="1" applyProtection="1">
      <alignment horizontal="left" vertical="center"/>
      <protection locked="0"/>
    </xf>
    <xf numFmtId="0" fontId="2" fillId="0" borderId="5" xfId="0" applyNumberFormat="1" applyFont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176" fontId="0" fillId="0" borderId="11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6" fontId="0" fillId="0" borderId="21" xfId="0" applyNumberFormat="1" applyBorder="1">
      <alignment vertical="center"/>
    </xf>
    <xf numFmtId="0" fontId="0" fillId="5" borderId="4" xfId="0" applyFill="1" applyBorder="1">
      <alignment vertical="center"/>
    </xf>
    <xf numFmtId="0" fontId="0" fillId="5" borderId="2" xfId="0" applyFill="1" applyBorder="1">
      <alignment vertical="center"/>
    </xf>
    <xf numFmtId="0" fontId="0" fillId="5" borderId="0" xfId="0" applyFill="1" applyBorder="1">
      <alignment vertical="center"/>
    </xf>
    <xf numFmtId="0" fontId="0" fillId="5" borderId="18" xfId="0" applyFill="1" applyBorder="1">
      <alignment vertical="center"/>
    </xf>
    <xf numFmtId="0" fontId="0" fillId="5" borderId="6" xfId="0" applyFill="1" applyBorder="1">
      <alignment vertical="center"/>
    </xf>
    <xf numFmtId="176" fontId="0" fillId="4" borderId="11" xfId="0" applyNumberForma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6" borderId="20" xfId="0" applyFont="1" applyFill="1" applyBorder="1" applyAlignment="1">
      <alignment horizontal="center" vertical="center"/>
    </xf>
    <xf numFmtId="176" fontId="7" fillId="6" borderId="21" xfId="0" applyNumberFormat="1" applyFont="1" applyFill="1" applyBorder="1">
      <alignment vertical="center"/>
    </xf>
    <xf numFmtId="0" fontId="0" fillId="4" borderId="1" xfId="0" applyFill="1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4" borderId="5" xfId="0" applyFill="1" applyBorder="1">
      <alignment vertical="center"/>
    </xf>
    <xf numFmtId="0" fontId="0" fillId="0" borderId="13" xfId="0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176" fontId="0" fillId="0" borderId="28" xfId="0" applyNumberFormat="1" applyBorder="1">
      <alignment vertical="center"/>
    </xf>
    <xf numFmtId="0" fontId="0" fillId="5" borderId="17" xfId="0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0" fillId="0" borderId="8" xfId="0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176" fontId="0" fillId="4" borderId="13" xfId="0" applyNumberFormat="1" applyFill="1" applyBorder="1">
      <alignment vertical="center"/>
    </xf>
    <xf numFmtId="0" fontId="0" fillId="0" borderId="0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0" fillId="4" borderId="22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zoomScaleNormal="100" workbookViewId="0">
      <selection activeCell="A21" sqref="A21"/>
    </sheetView>
  </sheetViews>
  <sheetFormatPr defaultRowHeight="18.75" x14ac:dyDescent="0.4"/>
  <cols>
    <col min="1" max="1" width="21.5" customWidth="1"/>
    <col min="2" max="2" width="20.5" customWidth="1"/>
    <col min="3" max="3" width="22.375" customWidth="1"/>
    <col min="4" max="4" width="20.5" customWidth="1"/>
    <col min="5" max="5" width="16.5" customWidth="1"/>
    <col min="6" max="6" width="17.25" bestFit="1" customWidth="1"/>
    <col min="7" max="7" width="16.25" bestFit="1" customWidth="1"/>
    <col min="8" max="9" width="17.25" bestFit="1" customWidth="1"/>
  </cols>
  <sheetData>
    <row r="1" spans="1:3" ht="24" x14ac:dyDescent="0.4">
      <c r="A1" s="31" t="s">
        <v>33</v>
      </c>
    </row>
    <row r="2" spans="1:3" ht="19.5" thickBot="1" x14ac:dyDescent="0.45"/>
    <row r="3" spans="1:3" x14ac:dyDescent="0.4">
      <c r="A3" s="68" t="s">
        <v>34</v>
      </c>
      <c r="B3" s="69"/>
      <c r="C3" s="35"/>
    </row>
    <row r="4" spans="1:3" x14ac:dyDescent="0.4">
      <c r="A4" s="70" t="s">
        <v>35</v>
      </c>
      <c r="B4" s="71"/>
      <c r="C4" s="36"/>
    </row>
    <row r="5" spans="1:3" x14ac:dyDescent="0.4">
      <c r="A5" s="70" t="s">
        <v>36</v>
      </c>
      <c r="B5" s="71"/>
      <c r="C5" s="36"/>
    </row>
    <row r="6" spans="1:3" x14ac:dyDescent="0.4">
      <c r="A6" s="70" t="s">
        <v>37</v>
      </c>
      <c r="B6" s="71"/>
      <c r="C6" s="36"/>
    </row>
    <row r="7" spans="1:3" x14ac:dyDescent="0.4">
      <c r="A7" s="70" t="s">
        <v>38</v>
      </c>
      <c r="B7" s="71"/>
      <c r="C7" s="36"/>
    </row>
    <row r="8" spans="1:3" x14ac:dyDescent="0.4">
      <c r="A8" s="70" t="s">
        <v>39</v>
      </c>
      <c r="B8" s="71"/>
      <c r="C8" s="36"/>
    </row>
    <row r="9" spans="1:3" x14ac:dyDescent="0.4">
      <c r="A9" s="70" t="s">
        <v>48</v>
      </c>
      <c r="B9" s="71"/>
      <c r="C9" s="36"/>
    </row>
    <row r="10" spans="1:3" x14ac:dyDescent="0.4">
      <c r="A10" s="70" t="s">
        <v>46</v>
      </c>
      <c r="B10" s="71"/>
      <c r="C10" s="36">
        <f>②申込シート!T38</f>
        <v>0</v>
      </c>
    </row>
    <row r="11" spans="1:3" x14ac:dyDescent="0.4">
      <c r="A11" s="70" t="s">
        <v>47</v>
      </c>
      <c r="B11" s="71"/>
      <c r="C11" s="16">
        <f>②申込シート!M1</f>
        <v>0</v>
      </c>
    </row>
    <row r="12" spans="1:3" x14ac:dyDescent="0.4">
      <c r="A12" s="72" t="s">
        <v>40</v>
      </c>
      <c r="B12" s="34" t="s">
        <v>41</v>
      </c>
      <c r="C12" s="36"/>
    </row>
    <row r="13" spans="1:3" x14ac:dyDescent="0.4">
      <c r="A13" s="73"/>
      <c r="B13" s="34" t="s">
        <v>42</v>
      </c>
      <c r="C13" s="36"/>
    </row>
    <row r="14" spans="1:3" ht="19.5" thickBot="1" x14ac:dyDescent="0.45">
      <c r="A14" s="74"/>
      <c r="B14" s="37" t="s">
        <v>43</v>
      </c>
      <c r="C14" s="38"/>
    </row>
    <row r="16" spans="1:3" ht="19.5" thickBot="1" x14ac:dyDescent="0.45">
      <c r="A16" s="63" t="s">
        <v>76</v>
      </c>
    </row>
    <row r="17" spans="1:3" x14ac:dyDescent="0.4">
      <c r="A17" s="66"/>
      <c r="B17" s="64" t="s">
        <v>77</v>
      </c>
      <c r="C17" s="65"/>
    </row>
    <row r="18" spans="1:3" x14ac:dyDescent="0.4">
      <c r="A18" s="67"/>
      <c r="B18" s="61" t="s">
        <v>75</v>
      </c>
      <c r="C18" s="62" t="s">
        <v>74</v>
      </c>
    </row>
    <row r="19" spans="1:3" x14ac:dyDescent="0.4">
      <c r="A19" s="59" t="s">
        <v>64</v>
      </c>
      <c r="B19" s="6"/>
      <c r="C19" s="36"/>
    </row>
    <row r="20" spans="1:3" ht="19.5" thickBot="1" x14ac:dyDescent="0.45">
      <c r="A20" s="60" t="s">
        <v>59</v>
      </c>
      <c r="B20" s="19"/>
      <c r="C20" s="38"/>
    </row>
    <row r="21" spans="1:3" x14ac:dyDescent="0.4">
      <c r="A21" s="44" t="s">
        <v>79</v>
      </c>
      <c r="B21" s="53"/>
      <c r="C21" s="53"/>
    </row>
  </sheetData>
  <mergeCells count="12">
    <mergeCell ref="B17:C17"/>
    <mergeCell ref="A17:A18"/>
    <mergeCell ref="A3:B3"/>
    <mergeCell ref="A4:B4"/>
    <mergeCell ref="A5:B5"/>
    <mergeCell ref="A6:B6"/>
    <mergeCell ref="A7:B7"/>
    <mergeCell ref="A10:B10"/>
    <mergeCell ref="A11:B11"/>
    <mergeCell ref="A12:A14"/>
    <mergeCell ref="A8:B8"/>
    <mergeCell ref="A9:B9"/>
  </mergeCells>
  <phoneticPr fontId="1"/>
  <dataValidations count="1">
    <dataValidation allowBlank="1" showErrorMessage="1" sqref="B21"/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5"/>
  <sheetViews>
    <sheetView zoomScale="70" zoomScaleNormal="70" workbookViewId="0">
      <selection activeCell="B15" sqref="B15"/>
    </sheetView>
  </sheetViews>
  <sheetFormatPr defaultRowHeight="18.75" x14ac:dyDescent="0.4"/>
  <cols>
    <col min="1" max="1" width="11.625" customWidth="1"/>
    <col min="2" max="2" width="13.125" customWidth="1"/>
    <col min="3" max="3" width="23.25" customWidth="1"/>
    <col min="4" max="4" width="27.875" customWidth="1"/>
    <col min="5" max="5" width="11.5" bestFit="1" customWidth="1"/>
    <col min="6" max="6" width="29.25" bestFit="1" customWidth="1"/>
    <col min="8" max="8" width="11" bestFit="1" customWidth="1"/>
    <col min="9" max="9" width="16.375" bestFit="1" customWidth="1"/>
    <col min="10" max="10" width="11" style="1" bestFit="1" customWidth="1"/>
    <col min="11" max="11" width="15.625" bestFit="1" customWidth="1"/>
    <col min="12" max="12" width="22.875" customWidth="1"/>
    <col min="13" max="13" width="13" customWidth="1"/>
    <col min="14" max="15" width="18.25" style="1" customWidth="1"/>
    <col min="16" max="16" width="9" customWidth="1"/>
    <col min="17" max="17" width="16.375" customWidth="1"/>
    <col min="18" max="18" width="16.375" hidden="1" customWidth="1"/>
    <col min="19" max="21" width="9" hidden="1" customWidth="1"/>
  </cols>
  <sheetData>
    <row r="1" spans="1:21" ht="24.75" thickBot="1" x14ac:dyDescent="0.45">
      <c r="A1" s="31" t="s">
        <v>9</v>
      </c>
      <c r="B1" s="30"/>
      <c r="C1" s="30"/>
      <c r="L1" s="32" t="s">
        <v>31</v>
      </c>
      <c r="M1" s="33">
        <f>M4+M12</f>
        <v>0</v>
      </c>
    </row>
    <row r="3" spans="1:21" ht="19.5" thickBot="1" x14ac:dyDescent="0.45"/>
    <row r="4" spans="1:21" ht="19.5" thickBot="1" x14ac:dyDescent="0.45">
      <c r="A4" s="7" t="s">
        <v>12</v>
      </c>
      <c r="L4" s="39" t="s">
        <v>28</v>
      </c>
      <c r="M4" s="42">
        <f>SUM(M6:M10)</f>
        <v>0</v>
      </c>
      <c r="N4"/>
      <c r="P4" s="1"/>
    </row>
    <row r="5" spans="1:21" ht="37.5" x14ac:dyDescent="0.4">
      <c r="A5" s="47" t="s">
        <v>0</v>
      </c>
      <c r="B5" s="41"/>
      <c r="C5" s="48" t="s">
        <v>2</v>
      </c>
      <c r="D5" s="45" t="s">
        <v>3</v>
      </c>
      <c r="E5" s="40" t="s">
        <v>4</v>
      </c>
      <c r="F5" s="43"/>
      <c r="G5" s="22"/>
      <c r="H5" s="22"/>
      <c r="I5" s="22"/>
      <c r="J5" s="22"/>
      <c r="K5" s="49"/>
      <c r="L5" s="49"/>
      <c r="M5" s="46" t="s">
        <v>11</v>
      </c>
      <c r="N5"/>
      <c r="P5" s="1"/>
    </row>
    <row r="6" spans="1:21" x14ac:dyDescent="0.4">
      <c r="A6" s="15"/>
      <c r="B6" s="23"/>
      <c r="C6" s="6"/>
      <c r="D6" s="6"/>
      <c r="E6" s="2"/>
      <c r="F6" s="23"/>
      <c r="G6" s="24"/>
      <c r="H6" s="24"/>
      <c r="I6" s="24"/>
      <c r="J6" s="24"/>
      <c r="K6" s="50"/>
      <c r="L6" s="50"/>
      <c r="M6" s="27" t="str">
        <f>IF(C6="","",6000)</f>
        <v/>
      </c>
      <c r="N6"/>
      <c r="P6" s="1"/>
    </row>
    <row r="7" spans="1:21" x14ac:dyDescent="0.4">
      <c r="A7" s="15"/>
      <c r="B7" s="23"/>
      <c r="C7" s="6"/>
      <c r="D7" s="6"/>
      <c r="E7" s="2"/>
      <c r="F7" s="23"/>
      <c r="G7" s="24"/>
      <c r="H7" s="24"/>
      <c r="I7" s="24"/>
      <c r="J7" s="24"/>
      <c r="K7" s="50"/>
      <c r="L7" s="50"/>
      <c r="M7" s="27" t="str">
        <f t="shared" ref="M7:M9" si="0">IF(C7="","",6000)</f>
        <v/>
      </c>
      <c r="N7"/>
      <c r="P7" s="1"/>
    </row>
    <row r="8" spans="1:21" x14ac:dyDescent="0.4">
      <c r="A8" s="15"/>
      <c r="B8" s="23"/>
      <c r="C8" s="6"/>
      <c r="D8" s="6"/>
      <c r="E8" s="2"/>
      <c r="F8" s="23"/>
      <c r="G8" s="24"/>
      <c r="H8" s="24"/>
      <c r="I8" s="24"/>
      <c r="J8" s="24"/>
      <c r="K8" s="50"/>
      <c r="L8" s="50"/>
      <c r="M8" s="27" t="str">
        <f t="shared" si="0"/>
        <v/>
      </c>
      <c r="N8"/>
      <c r="P8" s="1"/>
    </row>
    <row r="9" spans="1:21" ht="18.75" customHeight="1" x14ac:dyDescent="0.4">
      <c r="A9" s="15"/>
      <c r="B9" s="23"/>
      <c r="C9" s="6"/>
      <c r="D9" s="6"/>
      <c r="E9" s="6"/>
      <c r="F9" s="23"/>
      <c r="G9" s="24"/>
      <c r="H9" s="24"/>
      <c r="I9" s="24"/>
      <c r="J9" s="24"/>
      <c r="K9" s="50"/>
      <c r="L9" s="50"/>
      <c r="M9" s="27" t="str">
        <f t="shared" si="0"/>
        <v/>
      </c>
      <c r="N9"/>
      <c r="P9" s="1"/>
    </row>
    <row r="10" spans="1:21" ht="19.5" thickBot="1" x14ac:dyDescent="0.45">
      <c r="A10" s="17"/>
      <c r="B10" s="25"/>
      <c r="C10" s="18"/>
      <c r="D10" s="18"/>
      <c r="E10" s="18"/>
      <c r="F10" s="25"/>
      <c r="G10" s="26"/>
      <c r="H10" s="26"/>
      <c r="I10" s="26"/>
      <c r="J10" s="26"/>
      <c r="K10" s="51"/>
      <c r="L10" s="51"/>
      <c r="M10" s="52" t="str">
        <f>IF(C10="","",6000)</f>
        <v/>
      </c>
      <c r="N10"/>
      <c r="P10" s="1"/>
    </row>
    <row r="11" spans="1:21" ht="19.5" thickBot="1" x14ac:dyDescent="0.45"/>
    <row r="12" spans="1:21" ht="19.5" thickBot="1" x14ac:dyDescent="0.45">
      <c r="A12" s="7" t="s">
        <v>13</v>
      </c>
      <c r="L12" s="20" t="s">
        <v>28</v>
      </c>
      <c r="M12" s="21">
        <f>SUM(M15:M115)</f>
        <v>0</v>
      </c>
    </row>
    <row r="13" spans="1:21" ht="37.5" customHeight="1" x14ac:dyDescent="0.4">
      <c r="A13" s="80" t="s">
        <v>0</v>
      </c>
      <c r="B13" s="82" t="s">
        <v>1</v>
      </c>
      <c r="C13" s="82" t="s">
        <v>2</v>
      </c>
      <c r="D13" s="75" t="s">
        <v>3</v>
      </c>
      <c r="E13" s="82" t="s">
        <v>4</v>
      </c>
      <c r="F13" s="75" t="s">
        <v>10</v>
      </c>
      <c r="G13" s="75" t="s">
        <v>5</v>
      </c>
      <c r="H13" s="84" t="s">
        <v>7</v>
      </c>
      <c r="I13" s="85"/>
      <c r="J13" s="77" t="s">
        <v>8</v>
      </c>
      <c r="K13" s="77"/>
      <c r="L13" s="86" t="s">
        <v>25</v>
      </c>
      <c r="M13" s="78" t="s">
        <v>11</v>
      </c>
      <c r="N13" s="29"/>
      <c r="O13" s="29"/>
    </row>
    <row r="14" spans="1:21" ht="37.5" x14ac:dyDescent="0.4">
      <c r="A14" s="81"/>
      <c r="B14" s="83"/>
      <c r="C14" s="83"/>
      <c r="D14" s="76"/>
      <c r="E14" s="83"/>
      <c r="F14" s="76"/>
      <c r="G14" s="76"/>
      <c r="H14" s="12" t="s">
        <v>6</v>
      </c>
      <c r="I14" s="12" t="s">
        <v>61</v>
      </c>
      <c r="J14" s="13" t="s">
        <v>6</v>
      </c>
      <c r="K14" s="14" t="s">
        <v>60</v>
      </c>
      <c r="L14" s="87"/>
      <c r="M14" s="79"/>
      <c r="N14" s="29" t="s">
        <v>44</v>
      </c>
      <c r="O14" s="29"/>
    </row>
    <row r="15" spans="1:21" x14ac:dyDescent="0.4">
      <c r="A15" s="15"/>
      <c r="B15" s="4"/>
      <c r="C15" s="6"/>
      <c r="D15" s="6"/>
      <c r="E15" s="2"/>
      <c r="F15" s="3"/>
      <c r="G15" s="4"/>
      <c r="H15" s="5"/>
      <c r="I15" s="5"/>
      <c r="J15" s="5"/>
      <c r="K15" s="5"/>
      <c r="L15" s="58"/>
      <c r="M15" s="27">
        <f>IF(N15="〇",VLOOKUP(H15,$R$17:$S$23,2,FALSE)+VLOOKUP(J15,$R$27:$S$35,2,FALSE)+IF(I15="レンタル",300,0)++IF(K15="レンタル",300,0),0)</f>
        <v>0</v>
      </c>
      <c r="N15" s="1" t="str">
        <f t="shared" ref="N15:N46" si="1">IF(C15="","",IF(OR(H15="",J15=""),"×","〇"))</f>
        <v/>
      </c>
      <c r="R15" t="s">
        <v>32</v>
      </c>
      <c r="U15">
        <f>SUM(U17:U24)+SUM(U27:U36)+U38</f>
        <v>0</v>
      </c>
    </row>
    <row r="16" spans="1:21" x14ac:dyDescent="0.4">
      <c r="A16" s="15"/>
      <c r="B16" s="4"/>
      <c r="C16" s="6"/>
      <c r="D16" s="6"/>
      <c r="E16" s="2"/>
      <c r="F16" s="3"/>
      <c r="G16" s="4"/>
      <c r="H16" s="5"/>
      <c r="I16" s="5"/>
      <c r="J16" s="5"/>
      <c r="K16" s="5"/>
      <c r="L16" s="58"/>
      <c r="M16" s="27">
        <f t="shared" ref="M16:M79" si="2">IF(N16="〇",VLOOKUP(H16,$R$17:$S$23,2,FALSE)+VLOOKUP(J16,$R$27:$S$35,2,FALSE)+IF(I16="レンタル",300,0)++IF(K16="レンタル",300,0),0)</f>
        <v>0</v>
      </c>
      <c r="N16" s="1" t="str">
        <f t="shared" si="1"/>
        <v/>
      </c>
      <c r="R16" t="s">
        <v>14</v>
      </c>
      <c r="S16" t="s">
        <v>30</v>
      </c>
      <c r="T16" t="s">
        <v>26</v>
      </c>
      <c r="U16" s="28" t="s">
        <v>28</v>
      </c>
    </row>
    <row r="17" spans="1:21" x14ac:dyDescent="0.4">
      <c r="A17" s="15"/>
      <c r="B17" s="4"/>
      <c r="C17" s="6"/>
      <c r="D17" s="6"/>
      <c r="E17" s="2"/>
      <c r="F17" s="3"/>
      <c r="G17" s="4"/>
      <c r="H17" s="5"/>
      <c r="I17" s="5"/>
      <c r="J17" s="5"/>
      <c r="K17" s="5"/>
      <c r="L17" s="58"/>
      <c r="M17" s="27">
        <f t="shared" si="2"/>
        <v>0</v>
      </c>
      <c r="N17" s="1" t="str">
        <f t="shared" si="1"/>
        <v/>
      </c>
      <c r="R17" t="s">
        <v>15</v>
      </c>
      <c r="S17">
        <v>4000</v>
      </c>
      <c r="T17">
        <f t="shared" ref="T17:T23" si="3">COUNTIF($H$15:$H$115,R17)</f>
        <v>0</v>
      </c>
      <c r="U17">
        <f t="shared" ref="U17:U21" si="4">S17*T17</f>
        <v>0</v>
      </c>
    </row>
    <row r="18" spans="1:21" x14ac:dyDescent="0.4">
      <c r="A18" s="15"/>
      <c r="B18" s="4"/>
      <c r="C18" s="6"/>
      <c r="D18" s="6"/>
      <c r="E18" s="2"/>
      <c r="F18" s="3"/>
      <c r="G18" s="4"/>
      <c r="H18" s="5"/>
      <c r="I18" s="5"/>
      <c r="J18" s="5"/>
      <c r="K18" s="5"/>
      <c r="L18" s="58"/>
      <c r="M18" s="27">
        <f t="shared" si="2"/>
        <v>0</v>
      </c>
      <c r="N18" s="1" t="str">
        <f t="shared" si="1"/>
        <v/>
      </c>
      <c r="R18" t="s">
        <v>16</v>
      </c>
      <c r="S18">
        <v>4000</v>
      </c>
      <c r="T18">
        <f t="shared" si="3"/>
        <v>0</v>
      </c>
      <c r="U18">
        <f t="shared" si="4"/>
        <v>0</v>
      </c>
    </row>
    <row r="19" spans="1:21" x14ac:dyDescent="0.4">
      <c r="A19" s="15"/>
      <c r="B19" s="4"/>
      <c r="C19" s="6"/>
      <c r="D19" s="6"/>
      <c r="E19" s="2"/>
      <c r="F19" s="3"/>
      <c r="G19" s="4"/>
      <c r="H19" s="5"/>
      <c r="I19" s="5"/>
      <c r="J19" s="5"/>
      <c r="K19" s="5"/>
      <c r="L19" s="58"/>
      <c r="M19" s="27">
        <f t="shared" si="2"/>
        <v>0</v>
      </c>
      <c r="N19" s="1" t="str">
        <f t="shared" si="1"/>
        <v/>
      </c>
      <c r="R19" t="s">
        <v>17</v>
      </c>
      <c r="S19">
        <v>3000</v>
      </c>
      <c r="T19">
        <f t="shared" si="3"/>
        <v>0</v>
      </c>
      <c r="U19">
        <f t="shared" si="4"/>
        <v>0</v>
      </c>
    </row>
    <row r="20" spans="1:21" x14ac:dyDescent="0.4">
      <c r="A20" s="15"/>
      <c r="B20" s="4"/>
      <c r="C20" s="6"/>
      <c r="D20" s="6"/>
      <c r="E20" s="2"/>
      <c r="F20" s="3"/>
      <c r="G20" s="4"/>
      <c r="H20" s="5"/>
      <c r="I20" s="5"/>
      <c r="J20" s="5"/>
      <c r="K20" s="5"/>
      <c r="L20" s="58"/>
      <c r="M20" s="27">
        <f t="shared" si="2"/>
        <v>0</v>
      </c>
      <c r="N20" s="1" t="str">
        <f t="shared" si="1"/>
        <v/>
      </c>
      <c r="R20" t="s">
        <v>19</v>
      </c>
      <c r="S20">
        <v>3000</v>
      </c>
      <c r="T20">
        <f t="shared" si="3"/>
        <v>0</v>
      </c>
      <c r="U20">
        <f t="shared" si="4"/>
        <v>0</v>
      </c>
    </row>
    <row r="21" spans="1:21" x14ac:dyDescent="0.4">
      <c r="A21" s="15"/>
      <c r="B21" s="4"/>
      <c r="C21" s="6"/>
      <c r="D21" s="6"/>
      <c r="E21" s="2"/>
      <c r="F21" s="3"/>
      <c r="G21" s="4"/>
      <c r="H21" s="5"/>
      <c r="I21" s="5"/>
      <c r="J21" s="5"/>
      <c r="K21" s="5"/>
      <c r="L21" s="58"/>
      <c r="M21" s="27">
        <f t="shared" si="2"/>
        <v>0</v>
      </c>
      <c r="N21" s="1" t="str">
        <f t="shared" si="1"/>
        <v/>
      </c>
      <c r="R21" t="s">
        <v>20</v>
      </c>
      <c r="S21">
        <v>3000</v>
      </c>
      <c r="T21">
        <f t="shared" si="3"/>
        <v>0</v>
      </c>
      <c r="U21">
        <f t="shared" si="4"/>
        <v>0</v>
      </c>
    </row>
    <row r="22" spans="1:21" x14ac:dyDescent="0.4">
      <c r="A22" s="15"/>
      <c r="B22" s="4"/>
      <c r="C22" s="6"/>
      <c r="D22" s="6"/>
      <c r="E22" s="2"/>
      <c r="F22" s="3"/>
      <c r="G22" s="4"/>
      <c r="H22" s="5"/>
      <c r="I22" s="5"/>
      <c r="J22" s="5"/>
      <c r="K22" s="5"/>
      <c r="L22" s="58"/>
      <c r="M22" s="27">
        <f t="shared" si="2"/>
        <v>0</v>
      </c>
      <c r="N22" s="1" t="str">
        <f t="shared" si="1"/>
        <v/>
      </c>
      <c r="R22" t="s">
        <v>22</v>
      </c>
      <c r="S22">
        <v>3000</v>
      </c>
      <c r="T22">
        <f t="shared" si="3"/>
        <v>0</v>
      </c>
      <c r="U22">
        <f>S22*T22</f>
        <v>0</v>
      </c>
    </row>
    <row r="23" spans="1:21" x14ac:dyDescent="0.4">
      <c r="A23" s="15"/>
      <c r="B23" s="4"/>
      <c r="C23" s="6"/>
      <c r="D23" s="6"/>
      <c r="E23" s="2"/>
      <c r="F23" s="3"/>
      <c r="G23" s="4"/>
      <c r="H23" s="5"/>
      <c r="I23" s="5"/>
      <c r="J23" s="5"/>
      <c r="K23" s="5"/>
      <c r="L23" s="58"/>
      <c r="M23" s="27">
        <f t="shared" si="2"/>
        <v>0</v>
      </c>
      <c r="N23" s="1" t="str">
        <f t="shared" si="1"/>
        <v/>
      </c>
      <c r="R23" t="s">
        <v>24</v>
      </c>
      <c r="S23">
        <v>0</v>
      </c>
      <c r="T23">
        <f t="shared" si="3"/>
        <v>0</v>
      </c>
      <c r="U23">
        <f>S23*T23</f>
        <v>0</v>
      </c>
    </row>
    <row r="24" spans="1:21" x14ac:dyDescent="0.4">
      <c r="A24" s="15"/>
      <c r="B24" s="4"/>
      <c r="C24" s="6"/>
      <c r="D24" s="6"/>
      <c r="E24" s="2"/>
      <c r="F24" s="3"/>
      <c r="G24" s="4"/>
      <c r="H24" s="5"/>
      <c r="I24" s="5"/>
      <c r="J24" s="5"/>
      <c r="K24" s="5"/>
      <c r="L24" s="58"/>
      <c r="M24" s="27">
        <f t="shared" si="2"/>
        <v>0</v>
      </c>
      <c r="N24" s="1" t="str">
        <f t="shared" si="1"/>
        <v/>
      </c>
      <c r="R24" s="1" t="s">
        <v>29</v>
      </c>
      <c r="S24">
        <v>300</v>
      </c>
      <c r="T24">
        <f>COUNTA(I15:I115)</f>
        <v>0</v>
      </c>
      <c r="U24">
        <f t="shared" ref="U24" si="5">S24*T24</f>
        <v>0</v>
      </c>
    </row>
    <row r="25" spans="1:21" x14ac:dyDescent="0.4">
      <c r="A25" s="15"/>
      <c r="B25" s="4"/>
      <c r="C25" s="6"/>
      <c r="D25" s="6"/>
      <c r="E25" s="2"/>
      <c r="F25" s="3"/>
      <c r="G25" s="4"/>
      <c r="H25" s="5"/>
      <c r="I25" s="5"/>
      <c r="J25" s="5"/>
      <c r="K25" s="5"/>
      <c r="L25" s="58"/>
      <c r="M25" s="27">
        <f t="shared" si="2"/>
        <v>0</v>
      </c>
      <c r="N25" s="1" t="str">
        <f t="shared" si="1"/>
        <v/>
      </c>
    </row>
    <row r="26" spans="1:21" x14ac:dyDescent="0.4">
      <c r="A26" s="15"/>
      <c r="B26" s="4"/>
      <c r="C26" s="6"/>
      <c r="D26" s="6"/>
      <c r="E26" s="2"/>
      <c r="F26" s="3"/>
      <c r="G26" s="4"/>
      <c r="H26" s="5"/>
      <c r="I26" s="5"/>
      <c r="J26" s="5"/>
      <c r="K26" s="5"/>
      <c r="L26" s="58"/>
      <c r="M26" s="27">
        <f t="shared" si="2"/>
        <v>0</v>
      </c>
      <c r="N26" s="1" t="str">
        <f t="shared" si="1"/>
        <v/>
      </c>
      <c r="R26" t="s">
        <v>23</v>
      </c>
      <c r="T26" t="s">
        <v>26</v>
      </c>
      <c r="U26" s="28" t="s">
        <v>28</v>
      </c>
    </row>
    <row r="27" spans="1:21" x14ac:dyDescent="0.4">
      <c r="A27" s="15"/>
      <c r="B27" s="4"/>
      <c r="C27" s="6"/>
      <c r="D27" s="6"/>
      <c r="E27" s="2"/>
      <c r="F27" s="3"/>
      <c r="G27" s="4"/>
      <c r="H27" s="5"/>
      <c r="I27" s="5"/>
      <c r="J27" s="5"/>
      <c r="K27" s="5"/>
      <c r="L27" s="58"/>
      <c r="M27" s="27">
        <f t="shared" si="2"/>
        <v>0</v>
      </c>
      <c r="N27" s="1" t="str">
        <f t="shared" si="1"/>
        <v/>
      </c>
      <c r="R27" t="s">
        <v>15</v>
      </c>
      <c r="S27">
        <v>6000</v>
      </c>
      <c r="T27">
        <f t="shared" ref="T27:T34" si="6">COUNTIF($J$15:$J$115,R27)</f>
        <v>0</v>
      </c>
      <c r="U27">
        <f t="shared" ref="U27:U35" si="7">S27*T27</f>
        <v>0</v>
      </c>
    </row>
    <row r="28" spans="1:21" x14ac:dyDescent="0.4">
      <c r="A28" s="15"/>
      <c r="B28" s="4"/>
      <c r="C28" s="6"/>
      <c r="D28" s="6"/>
      <c r="E28" s="2"/>
      <c r="F28" s="3"/>
      <c r="G28" s="4"/>
      <c r="H28" s="5"/>
      <c r="I28" s="5"/>
      <c r="J28" s="5"/>
      <c r="K28" s="5"/>
      <c r="L28" s="58"/>
      <c r="M28" s="27">
        <f t="shared" si="2"/>
        <v>0</v>
      </c>
      <c r="N28" s="1" t="str">
        <f t="shared" si="1"/>
        <v/>
      </c>
      <c r="R28" t="s">
        <v>16</v>
      </c>
      <c r="S28">
        <v>6000</v>
      </c>
      <c r="T28">
        <f t="shared" si="6"/>
        <v>0</v>
      </c>
      <c r="U28">
        <f t="shared" si="7"/>
        <v>0</v>
      </c>
    </row>
    <row r="29" spans="1:21" x14ac:dyDescent="0.4">
      <c r="A29" s="15"/>
      <c r="B29" s="4"/>
      <c r="C29" s="6"/>
      <c r="D29" s="6"/>
      <c r="E29" s="2"/>
      <c r="F29" s="3"/>
      <c r="G29" s="4"/>
      <c r="H29" s="5"/>
      <c r="I29" s="5"/>
      <c r="J29" s="5"/>
      <c r="K29" s="5"/>
      <c r="L29" s="58"/>
      <c r="M29" s="27">
        <f t="shared" si="2"/>
        <v>0</v>
      </c>
      <c r="N29" s="1" t="str">
        <f t="shared" si="1"/>
        <v/>
      </c>
      <c r="R29" t="s">
        <v>17</v>
      </c>
      <c r="S29">
        <v>5000</v>
      </c>
      <c r="T29">
        <f t="shared" si="6"/>
        <v>0</v>
      </c>
      <c r="U29">
        <f t="shared" si="7"/>
        <v>0</v>
      </c>
    </row>
    <row r="30" spans="1:21" x14ac:dyDescent="0.4">
      <c r="A30" s="15"/>
      <c r="B30" s="4"/>
      <c r="C30" s="6"/>
      <c r="D30" s="6"/>
      <c r="E30" s="2"/>
      <c r="F30" s="3"/>
      <c r="G30" s="4"/>
      <c r="H30" s="5"/>
      <c r="I30" s="5"/>
      <c r="J30" s="5"/>
      <c r="K30" s="5"/>
      <c r="L30" s="58"/>
      <c r="M30" s="27">
        <f t="shared" si="2"/>
        <v>0</v>
      </c>
      <c r="N30" s="1" t="str">
        <f t="shared" si="1"/>
        <v/>
      </c>
      <c r="R30" t="s">
        <v>18</v>
      </c>
      <c r="S30">
        <v>5000</v>
      </c>
      <c r="T30">
        <f t="shared" si="6"/>
        <v>0</v>
      </c>
      <c r="U30">
        <f t="shared" si="7"/>
        <v>0</v>
      </c>
    </row>
    <row r="31" spans="1:21" x14ac:dyDescent="0.4">
      <c r="A31" s="15"/>
      <c r="B31" s="4"/>
      <c r="C31" s="6"/>
      <c r="D31" s="6"/>
      <c r="E31" s="2"/>
      <c r="F31" s="3"/>
      <c r="G31" s="4"/>
      <c r="H31" s="5"/>
      <c r="I31" s="5"/>
      <c r="J31" s="5"/>
      <c r="K31" s="5"/>
      <c r="L31" s="58"/>
      <c r="M31" s="27">
        <f t="shared" si="2"/>
        <v>0</v>
      </c>
      <c r="N31" s="1" t="str">
        <f t="shared" si="1"/>
        <v/>
      </c>
      <c r="R31" t="s">
        <v>19</v>
      </c>
      <c r="S31">
        <v>5000</v>
      </c>
      <c r="T31">
        <f t="shared" si="6"/>
        <v>0</v>
      </c>
      <c r="U31">
        <f t="shared" si="7"/>
        <v>0</v>
      </c>
    </row>
    <row r="32" spans="1:21" x14ac:dyDescent="0.4">
      <c r="A32" s="15"/>
      <c r="B32" s="4"/>
      <c r="C32" s="6"/>
      <c r="D32" s="6"/>
      <c r="E32" s="2"/>
      <c r="F32" s="3"/>
      <c r="G32" s="4"/>
      <c r="H32" s="5"/>
      <c r="I32" s="5"/>
      <c r="J32" s="5"/>
      <c r="K32" s="5"/>
      <c r="L32" s="58"/>
      <c r="M32" s="27">
        <f t="shared" si="2"/>
        <v>0</v>
      </c>
      <c r="N32" s="1" t="str">
        <f t="shared" si="1"/>
        <v/>
      </c>
      <c r="R32" t="s">
        <v>20</v>
      </c>
      <c r="S32">
        <v>5000</v>
      </c>
      <c r="T32">
        <f t="shared" si="6"/>
        <v>0</v>
      </c>
      <c r="U32">
        <f t="shared" si="7"/>
        <v>0</v>
      </c>
    </row>
    <row r="33" spans="1:21" x14ac:dyDescent="0.4">
      <c r="A33" s="15"/>
      <c r="B33" s="4"/>
      <c r="C33" s="6"/>
      <c r="D33" s="6"/>
      <c r="E33" s="2"/>
      <c r="F33" s="3"/>
      <c r="G33" s="4"/>
      <c r="H33" s="5"/>
      <c r="I33" s="5"/>
      <c r="J33" s="5"/>
      <c r="K33" s="5"/>
      <c r="L33" s="58"/>
      <c r="M33" s="27">
        <f t="shared" si="2"/>
        <v>0</v>
      </c>
      <c r="N33" s="1" t="str">
        <f t="shared" si="1"/>
        <v/>
      </c>
      <c r="R33" t="s">
        <v>21</v>
      </c>
      <c r="S33">
        <v>5000</v>
      </c>
      <c r="T33">
        <f t="shared" si="6"/>
        <v>0</v>
      </c>
      <c r="U33">
        <f t="shared" si="7"/>
        <v>0</v>
      </c>
    </row>
    <row r="34" spans="1:21" x14ac:dyDescent="0.4">
      <c r="A34" s="15"/>
      <c r="B34" s="4"/>
      <c r="C34" s="6"/>
      <c r="D34" s="6"/>
      <c r="E34" s="2"/>
      <c r="F34" s="3"/>
      <c r="G34" s="4"/>
      <c r="H34" s="5"/>
      <c r="I34" s="5"/>
      <c r="J34" s="5"/>
      <c r="K34" s="5"/>
      <c r="L34" s="58"/>
      <c r="M34" s="27">
        <f t="shared" si="2"/>
        <v>0</v>
      </c>
      <c r="N34" s="1" t="str">
        <f t="shared" si="1"/>
        <v/>
      </c>
      <c r="R34" t="s">
        <v>22</v>
      </c>
      <c r="S34">
        <v>5000</v>
      </c>
      <c r="T34">
        <f t="shared" si="6"/>
        <v>0</v>
      </c>
      <c r="U34">
        <f t="shared" si="7"/>
        <v>0</v>
      </c>
    </row>
    <row r="35" spans="1:21" x14ac:dyDescent="0.4">
      <c r="A35" s="15"/>
      <c r="B35" s="4"/>
      <c r="C35" s="6"/>
      <c r="D35" s="6"/>
      <c r="E35" s="2"/>
      <c r="F35" s="3"/>
      <c r="G35" s="4"/>
      <c r="H35" s="5"/>
      <c r="I35" s="5"/>
      <c r="J35" s="5"/>
      <c r="K35" s="5"/>
      <c r="L35" s="58"/>
      <c r="M35" s="27">
        <f t="shared" si="2"/>
        <v>0</v>
      </c>
      <c r="N35" s="1" t="str">
        <f t="shared" si="1"/>
        <v/>
      </c>
      <c r="R35" t="s">
        <v>27</v>
      </c>
      <c r="S35">
        <v>0</v>
      </c>
      <c r="T35">
        <f>COUNTIF(M23:M123,R35)</f>
        <v>0</v>
      </c>
      <c r="U35">
        <f t="shared" si="7"/>
        <v>0</v>
      </c>
    </row>
    <row r="36" spans="1:21" x14ac:dyDescent="0.4">
      <c r="A36" s="15"/>
      <c r="B36" s="4"/>
      <c r="C36" s="6"/>
      <c r="D36" s="6"/>
      <c r="E36" s="2"/>
      <c r="F36" s="3"/>
      <c r="G36" s="4"/>
      <c r="H36" s="5"/>
      <c r="I36" s="5"/>
      <c r="J36" s="5"/>
      <c r="K36" s="5"/>
      <c r="L36" s="58"/>
      <c r="M36" s="27">
        <f t="shared" si="2"/>
        <v>0</v>
      </c>
      <c r="N36" s="1" t="str">
        <f t="shared" si="1"/>
        <v/>
      </c>
      <c r="R36" s="1" t="s">
        <v>29</v>
      </c>
      <c r="S36">
        <v>300</v>
      </c>
      <c r="T36">
        <f>COUNTA(K15:K115)</f>
        <v>0</v>
      </c>
      <c r="U36">
        <f t="shared" ref="U36" si="8">S36*T36</f>
        <v>0</v>
      </c>
    </row>
    <row r="37" spans="1:21" x14ac:dyDescent="0.4">
      <c r="A37" s="15"/>
      <c r="B37" s="4"/>
      <c r="C37" s="6"/>
      <c r="D37" s="6"/>
      <c r="E37" s="2"/>
      <c r="F37" s="3"/>
      <c r="G37" s="4"/>
      <c r="H37" s="5"/>
      <c r="I37" s="5"/>
      <c r="J37" s="5"/>
      <c r="K37" s="5"/>
      <c r="L37" s="58"/>
      <c r="M37" s="27">
        <f t="shared" si="2"/>
        <v>0</v>
      </c>
      <c r="N37" s="1" t="str">
        <f t="shared" si="1"/>
        <v/>
      </c>
    </row>
    <row r="38" spans="1:21" x14ac:dyDescent="0.4">
      <c r="A38" s="15"/>
      <c r="B38" s="4"/>
      <c r="C38" s="6"/>
      <c r="D38" s="6"/>
      <c r="E38" s="2"/>
      <c r="F38" s="3"/>
      <c r="G38" s="4"/>
      <c r="H38" s="5"/>
      <c r="I38" s="5"/>
      <c r="J38" s="5"/>
      <c r="K38" s="5"/>
      <c r="L38" s="58"/>
      <c r="M38" s="27">
        <f t="shared" si="2"/>
        <v>0</v>
      </c>
      <c r="N38" s="1" t="str">
        <f t="shared" si="1"/>
        <v/>
      </c>
      <c r="R38" t="s">
        <v>45</v>
      </c>
      <c r="T38">
        <f>COUNTA(C15:C115)</f>
        <v>0</v>
      </c>
    </row>
    <row r="39" spans="1:21" x14ac:dyDescent="0.4">
      <c r="A39" s="15"/>
      <c r="B39" s="4"/>
      <c r="C39" s="6"/>
      <c r="D39" s="6"/>
      <c r="E39" s="2"/>
      <c r="F39" s="3"/>
      <c r="G39" s="4"/>
      <c r="H39" s="5"/>
      <c r="I39" s="5"/>
      <c r="J39" s="5"/>
      <c r="K39" s="5"/>
      <c r="L39" s="58"/>
      <c r="M39" s="27">
        <f t="shared" si="2"/>
        <v>0</v>
      </c>
      <c r="N39" s="1" t="str">
        <f t="shared" si="1"/>
        <v/>
      </c>
    </row>
    <row r="40" spans="1:21" x14ac:dyDescent="0.4">
      <c r="A40" s="15"/>
      <c r="B40" s="4"/>
      <c r="C40" s="6"/>
      <c r="D40" s="6"/>
      <c r="E40" s="2"/>
      <c r="F40" s="3"/>
      <c r="G40" s="4"/>
      <c r="H40" s="5"/>
      <c r="I40" s="5"/>
      <c r="J40" s="5"/>
      <c r="K40" s="5"/>
      <c r="L40" s="58"/>
      <c r="M40" s="27">
        <f t="shared" si="2"/>
        <v>0</v>
      </c>
      <c r="N40" s="1" t="str">
        <f t="shared" si="1"/>
        <v/>
      </c>
    </row>
    <row r="41" spans="1:21" x14ac:dyDescent="0.4">
      <c r="A41" s="15"/>
      <c r="B41" s="4"/>
      <c r="C41" s="6"/>
      <c r="D41" s="6"/>
      <c r="E41" s="2"/>
      <c r="F41" s="3"/>
      <c r="G41" s="4"/>
      <c r="H41" s="5"/>
      <c r="I41" s="5"/>
      <c r="J41" s="5"/>
      <c r="K41" s="5"/>
      <c r="L41" s="58"/>
      <c r="M41" s="27">
        <f t="shared" si="2"/>
        <v>0</v>
      </c>
      <c r="N41" s="1" t="str">
        <f t="shared" si="1"/>
        <v/>
      </c>
    </row>
    <row r="42" spans="1:21" x14ac:dyDescent="0.4">
      <c r="A42" s="15"/>
      <c r="B42" s="4"/>
      <c r="C42" s="6"/>
      <c r="D42" s="6"/>
      <c r="E42" s="2"/>
      <c r="F42" s="3"/>
      <c r="G42" s="4"/>
      <c r="H42" s="5"/>
      <c r="I42" s="5"/>
      <c r="J42" s="5"/>
      <c r="K42" s="5"/>
      <c r="L42" s="58"/>
      <c r="M42" s="27">
        <f t="shared" si="2"/>
        <v>0</v>
      </c>
      <c r="N42" s="1" t="str">
        <f t="shared" si="1"/>
        <v/>
      </c>
    </row>
    <row r="43" spans="1:21" x14ac:dyDescent="0.4">
      <c r="A43" s="15"/>
      <c r="B43" s="4"/>
      <c r="C43" s="6"/>
      <c r="D43" s="6"/>
      <c r="E43" s="2"/>
      <c r="F43" s="3"/>
      <c r="G43" s="4"/>
      <c r="H43" s="5"/>
      <c r="I43" s="5"/>
      <c r="J43" s="5"/>
      <c r="K43" s="5"/>
      <c r="L43" s="58"/>
      <c r="M43" s="27">
        <f t="shared" si="2"/>
        <v>0</v>
      </c>
      <c r="N43" s="1" t="str">
        <f t="shared" si="1"/>
        <v/>
      </c>
    </row>
    <row r="44" spans="1:21" x14ac:dyDescent="0.4">
      <c r="A44" s="15"/>
      <c r="B44" s="4"/>
      <c r="C44" s="6"/>
      <c r="D44" s="6"/>
      <c r="E44" s="2"/>
      <c r="F44" s="3"/>
      <c r="G44" s="4"/>
      <c r="H44" s="5"/>
      <c r="I44" s="5"/>
      <c r="J44" s="5"/>
      <c r="K44" s="5"/>
      <c r="L44" s="58"/>
      <c r="M44" s="27">
        <f t="shared" si="2"/>
        <v>0</v>
      </c>
      <c r="N44" s="1" t="str">
        <f t="shared" si="1"/>
        <v/>
      </c>
    </row>
    <row r="45" spans="1:21" x14ac:dyDescent="0.4">
      <c r="A45" s="15"/>
      <c r="B45" s="4"/>
      <c r="C45" s="6"/>
      <c r="D45" s="6"/>
      <c r="E45" s="2"/>
      <c r="F45" s="3"/>
      <c r="G45" s="4"/>
      <c r="H45" s="5"/>
      <c r="I45" s="5"/>
      <c r="J45" s="5"/>
      <c r="K45" s="5"/>
      <c r="L45" s="58"/>
      <c r="M45" s="27">
        <f t="shared" si="2"/>
        <v>0</v>
      </c>
      <c r="N45" s="1" t="str">
        <f t="shared" si="1"/>
        <v/>
      </c>
    </row>
    <row r="46" spans="1:21" x14ac:dyDescent="0.4">
      <c r="A46" s="15"/>
      <c r="B46" s="4"/>
      <c r="C46" s="6"/>
      <c r="D46" s="6"/>
      <c r="E46" s="2"/>
      <c r="F46" s="3"/>
      <c r="G46" s="4"/>
      <c r="H46" s="5"/>
      <c r="I46" s="5"/>
      <c r="J46" s="5"/>
      <c r="K46" s="5"/>
      <c r="L46" s="58"/>
      <c r="M46" s="27">
        <f t="shared" si="2"/>
        <v>0</v>
      </c>
      <c r="N46" s="1" t="str">
        <f t="shared" si="1"/>
        <v/>
      </c>
    </row>
    <row r="47" spans="1:21" x14ac:dyDescent="0.4">
      <c r="A47" s="15"/>
      <c r="B47" s="4"/>
      <c r="C47" s="6"/>
      <c r="D47" s="6"/>
      <c r="E47" s="2"/>
      <c r="F47" s="3"/>
      <c r="G47" s="4"/>
      <c r="H47" s="5"/>
      <c r="I47" s="5"/>
      <c r="J47" s="5"/>
      <c r="K47" s="5"/>
      <c r="L47" s="58"/>
      <c r="M47" s="27">
        <f t="shared" si="2"/>
        <v>0</v>
      </c>
      <c r="N47" s="1" t="str">
        <f t="shared" ref="N47:N78" si="9">IF(C47="","",IF(OR(H47="",J47=""),"×","〇"))</f>
        <v/>
      </c>
    </row>
    <row r="48" spans="1:21" x14ac:dyDescent="0.4">
      <c r="A48" s="15"/>
      <c r="B48" s="4"/>
      <c r="C48" s="6"/>
      <c r="D48" s="6"/>
      <c r="E48" s="2"/>
      <c r="F48" s="3"/>
      <c r="G48" s="4"/>
      <c r="H48" s="5"/>
      <c r="I48" s="5"/>
      <c r="J48" s="5"/>
      <c r="K48" s="5"/>
      <c r="L48" s="58"/>
      <c r="M48" s="27">
        <f t="shared" si="2"/>
        <v>0</v>
      </c>
      <c r="N48" s="1" t="str">
        <f t="shared" si="9"/>
        <v/>
      </c>
    </row>
    <row r="49" spans="1:14" x14ac:dyDescent="0.4">
      <c r="A49" s="15"/>
      <c r="B49" s="4"/>
      <c r="C49" s="6"/>
      <c r="D49" s="6"/>
      <c r="E49" s="2"/>
      <c r="F49" s="3"/>
      <c r="G49" s="4"/>
      <c r="H49" s="5"/>
      <c r="I49" s="5"/>
      <c r="J49" s="5"/>
      <c r="K49" s="5"/>
      <c r="L49" s="58"/>
      <c r="M49" s="27">
        <f t="shared" si="2"/>
        <v>0</v>
      </c>
      <c r="N49" s="1" t="str">
        <f t="shared" si="9"/>
        <v/>
      </c>
    </row>
    <row r="50" spans="1:14" x14ac:dyDescent="0.4">
      <c r="A50" s="15"/>
      <c r="B50" s="4"/>
      <c r="C50" s="6"/>
      <c r="D50" s="6"/>
      <c r="E50" s="2"/>
      <c r="F50" s="3"/>
      <c r="G50" s="4"/>
      <c r="H50" s="5"/>
      <c r="I50" s="5"/>
      <c r="J50" s="5"/>
      <c r="K50" s="5"/>
      <c r="L50" s="58"/>
      <c r="M50" s="27">
        <f t="shared" si="2"/>
        <v>0</v>
      </c>
      <c r="N50" s="1" t="str">
        <f t="shared" si="9"/>
        <v/>
      </c>
    </row>
    <row r="51" spans="1:14" x14ac:dyDescent="0.4">
      <c r="A51" s="15"/>
      <c r="B51" s="4"/>
      <c r="C51" s="6"/>
      <c r="D51" s="6"/>
      <c r="E51" s="2"/>
      <c r="F51" s="3"/>
      <c r="G51" s="4"/>
      <c r="H51" s="5"/>
      <c r="I51" s="5"/>
      <c r="J51" s="5"/>
      <c r="K51" s="5"/>
      <c r="L51" s="58"/>
      <c r="M51" s="27">
        <f t="shared" si="2"/>
        <v>0</v>
      </c>
      <c r="N51" s="1" t="str">
        <f t="shared" si="9"/>
        <v/>
      </c>
    </row>
    <row r="52" spans="1:14" x14ac:dyDescent="0.4">
      <c r="A52" s="15"/>
      <c r="B52" s="4"/>
      <c r="C52" s="6"/>
      <c r="D52" s="6"/>
      <c r="E52" s="2"/>
      <c r="F52" s="3"/>
      <c r="G52" s="4"/>
      <c r="H52" s="5"/>
      <c r="I52" s="5"/>
      <c r="J52" s="5"/>
      <c r="K52" s="5"/>
      <c r="L52" s="58"/>
      <c r="M52" s="27">
        <f t="shared" si="2"/>
        <v>0</v>
      </c>
      <c r="N52" s="1" t="str">
        <f t="shared" si="9"/>
        <v/>
      </c>
    </row>
    <row r="53" spans="1:14" x14ac:dyDescent="0.4">
      <c r="A53" s="15"/>
      <c r="B53" s="4"/>
      <c r="C53" s="6"/>
      <c r="D53" s="6"/>
      <c r="E53" s="2"/>
      <c r="F53" s="3"/>
      <c r="G53" s="4"/>
      <c r="H53" s="5"/>
      <c r="I53" s="5"/>
      <c r="J53" s="5"/>
      <c r="K53" s="5"/>
      <c r="L53" s="58"/>
      <c r="M53" s="27">
        <f t="shared" si="2"/>
        <v>0</v>
      </c>
      <c r="N53" s="1" t="str">
        <f t="shared" si="9"/>
        <v/>
      </c>
    </row>
    <row r="54" spans="1:14" x14ac:dyDescent="0.4">
      <c r="A54" s="15"/>
      <c r="B54" s="4"/>
      <c r="C54" s="6"/>
      <c r="D54" s="6"/>
      <c r="E54" s="2"/>
      <c r="F54" s="3"/>
      <c r="G54" s="4"/>
      <c r="H54" s="5"/>
      <c r="I54" s="5"/>
      <c r="J54" s="5"/>
      <c r="K54" s="5"/>
      <c r="L54" s="58"/>
      <c r="M54" s="27">
        <f t="shared" si="2"/>
        <v>0</v>
      </c>
      <c r="N54" s="1" t="str">
        <f t="shared" si="9"/>
        <v/>
      </c>
    </row>
    <row r="55" spans="1:14" x14ac:dyDescent="0.4">
      <c r="A55" s="15"/>
      <c r="B55" s="4"/>
      <c r="C55" s="6"/>
      <c r="D55" s="6"/>
      <c r="E55" s="2"/>
      <c r="F55" s="3"/>
      <c r="G55" s="4"/>
      <c r="H55" s="5"/>
      <c r="I55" s="5"/>
      <c r="J55" s="5"/>
      <c r="K55" s="5"/>
      <c r="L55" s="58"/>
      <c r="M55" s="27">
        <f t="shared" si="2"/>
        <v>0</v>
      </c>
      <c r="N55" s="1" t="str">
        <f t="shared" si="9"/>
        <v/>
      </c>
    </row>
    <row r="56" spans="1:14" x14ac:dyDescent="0.4">
      <c r="A56" s="15"/>
      <c r="B56" s="4"/>
      <c r="C56" s="6"/>
      <c r="D56" s="6"/>
      <c r="E56" s="2"/>
      <c r="F56" s="3"/>
      <c r="G56" s="4"/>
      <c r="H56" s="5"/>
      <c r="I56" s="5"/>
      <c r="J56" s="5"/>
      <c r="K56" s="5"/>
      <c r="L56" s="58"/>
      <c r="M56" s="27">
        <f t="shared" si="2"/>
        <v>0</v>
      </c>
      <c r="N56" s="1" t="str">
        <f t="shared" si="9"/>
        <v/>
      </c>
    </row>
    <row r="57" spans="1:14" x14ac:dyDescent="0.4">
      <c r="A57" s="15"/>
      <c r="B57" s="4"/>
      <c r="C57" s="6"/>
      <c r="D57" s="6"/>
      <c r="E57" s="2"/>
      <c r="F57" s="3"/>
      <c r="G57" s="4"/>
      <c r="H57" s="5"/>
      <c r="I57" s="5"/>
      <c r="J57" s="5"/>
      <c r="K57" s="5"/>
      <c r="L57" s="58"/>
      <c r="M57" s="27">
        <f t="shared" si="2"/>
        <v>0</v>
      </c>
      <c r="N57" s="1" t="str">
        <f t="shared" si="9"/>
        <v/>
      </c>
    </row>
    <row r="58" spans="1:14" x14ac:dyDescent="0.4">
      <c r="A58" s="15"/>
      <c r="B58" s="4"/>
      <c r="C58" s="6"/>
      <c r="D58" s="6"/>
      <c r="E58" s="2"/>
      <c r="F58" s="3"/>
      <c r="G58" s="4"/>
      <c r="H58" s="5"/>
      <c r="I58" s="5"/>
      <c r="J58" s="5"/>
      <c r="K58" s="5"/>
      <c r="L58" s="58"/>
      <c r="M58" s="27">
        <f t="shared" si="2"/>
        <v>0</v>
      </c>
      <c r="N58" s="1" t="str">
        <f t="shared" si="9"/>
        <v/>
      </c>
    </row>
    <row r="59" spans="1:14" x14ac:dyDescent="0.4">
      <c r="A59" s="15"/>
      <c r="B59" s="4"/>
      <c r="C59" s="6"/>
      <c r="D59" s="6"/>
      <c r="E59" s="2"/>
      <c r="F59" s="3"/>
      <c r="G59" s="4"/>
      <c r="H59" s="5"/>
      <c r="I59" s="5"/>
      <c r="J59" s="5"/>
      <c r="K59" s="5"/>
      <c r="L59" s="58"/>
      <c r="M59" s="27">
        <f t="shared" si="2"/>
        <v>0</v>
      </c>
      <c r="N59" s="1" t="str">
        <f t="shared" si="9"/>
        <v/>
      </c>
    </row>
    <row r="60" spans="1:14" x14ac:dyDescent="0.4">
      <c r="A60" s="15"/>
      <c r="B60" s="4"/>
      <c r="C60" s="6"/>
      <c r="D60" s="6"/>
      <c r="E60" s="2"/>
      <c r="F60" s="3"/>
      <c r="G60" s="4"/>
      <c r="H60" s="5"/>
      <c r="I60" s="5"/>
      <c r="J60" s="5"/>
      <c r="K60" s="5"/>
      <c r="L60" s="58"/>
      <c r="M60" s="27">
        <f t="shared" si="2"/>
        <v>0</v>
      </c>
      <c r="N60" s="1" t="str">
        <f t="shared" si="9"/>
        <v/>
      </c>
    </row>
    <row r="61" spans="1:14" x14ac:dyDescent="0.4">
      <c r="A61" s="15"/>
      <c r="B61" s="4"/>
      <c r="C61" s="6"/>
      <c r="D61" s="6"/>
      <c r="E61" s="2"/>
      <c r="F61" s="3"/>
      <c r="G61" s="4"/>
      <c r="H61" s="5"/>
      <c r="I61" s="5"/>
      <c r="J61" s="5"/>
      <c r="K61" s="5"/>
      <c r="L61" s="58"/>
      <c r="M61" s="27">
        <f t="shared" si="2"/>
        <v>0</v>
      </c>
      <c r="N61" s="1" t="str">
        <f t="shared" si="9"/>
        <v/>
      </c>
    </row>
    <row r="62" spans="1:14" x14ac:dyDescent="0.4">
      <c r="A62" s="15"/>
      <c r="B62" s="4"/>
      <c r="C62" s="6"/>
      <c r="D62" s="6"/>
      <c r="E62" s="2"/>
      <c r="F62" s="3"/>
      <c r="G62" s="4"/>
      <c r="H62" s="5"/>
      <c r="I62" s="5"/>
      <c r="J62" s="5"/>
      <c r="K62" s="5"/>
      <c r="L62" s="58"/>
      <c r="M62" s="27">
        <f t="shared" si="2"/>
        <v>0</v>
      </c>
      <c r="N62" s="1" t="str">
        <f t="shared" si="9"/>
        <v/>
      </c>
    </row>
    <row r="63" spans="1:14" x14ac:dyDescent="0.4">
      <c r="A63" s="15"/>
      <c r="B63" s="4"/>
      <c r="C63" s="6"/>
      <c r="D63" s="6"/>
      <c r="E63" s="2"/>
      <c r="F63" s="3"/>
      <c r="G63" s="4"/>
      <c r="H63" s="5"/>
      <c r="I63" s="5"/>
      <c r="J63" s="5"/>
      <c r="K63" s="5"/>
      <c r="L63" s="58"/>
      <c r="M63" s="27">
        <f t="shared" si="2"/>
        <v>0</v>
      </c>
      <c r="N63" s="1" t="str">
        <f t="shared" si="9"/>
        <v/>
      </c>
    </row>
    <row r="64" spans="1:14" x14ac:dyDescent="0.4">
      <c r="A64" s="15"/>
      <c r="B64" s="4"/>
      <c r="C64" s="6"/>
      <c r="D64" s="6"/>
      <c r="E64" s="2"/>
      <c r="F64" s="3"/>
      <c r="G64" s="4"/>
      <c r="H64" s="5"/>
      <c r="I64" s="5"/>
      <c r="J64" s="5"/>
      <c r="K64" s="5"/>
      <c r="L64" s="58"/>
      <c r="M64" s="27">
        <f t="shared" si="2"/>
        <v>0</v>
      </c>
      <c r="N64" s="1" t="str">
        <f t="shared" si="9"/>
        <v/>
      </c>
    </row>
    <row r="65" spans="1:14" x14ac:dyDescent="0.4">
      <c r="A65" s="15"/>
      <c r="B65" s="4"/>
      <c r="C65" s="6"/>
      <c r="D65" s="6"/>
      <c r="E65" s="2"/>
      <c r="F65" s="3"/>
      <c r="G65" s="4"/>
      <c r="H65" s="5"/>
      <c r="I65" s="5"/>
      <c r="J65" s="5"/>
      <c r="K65" s="5"/>
      <c r="L65" s="58"/>
      <c r="M65" s="27">
        <f t="shared" si="2"/>
        <v>0</v>
      </c>
      <c r="N65" s="1" t="str">
        <f t="shared" si="9"/>
        <v/>
      </c>
    </row>
    <row r="66" spans="1:14" x14ac:dyDescent="0.4">
      <c r="A66" s="15"/>
      <c r="B66" s="4"/>
      <c r="C66" s="6"/>
      <c r="D66" s="6"/>
      <c r="E66" s="2"/>
      <c r="F66" s="3"/>
      <c r="G66" s="4"/>
      <c r="H66" s="5"/>
      <c r="I66" s="5"/>
      <c r="J66" s="5"/>
      <c r="K66" s="5"/>
      <c r="L66" s="58"/>
      <c r="M66" s="27">
        <f t="shared" si="2"/>
        <v>0</v>
      </c>
      <c r="N66" s="1" t="str">
        <f t="shared" si="9"/>
        <v/>
      </c>
    </row>
    <row r="67" spans="1:14" x14ac:dyDescent="0.4">
      <c r="A67" s="15"/>
      <c r="B67" s="4"/>
      <c r="C67" s="6"/>
      <c r="D67" s="6"/>
      <c r="E67" s="2"/>
      <c r="F67" s="3"/>
      <c r="G67" s="4"/>
      <c r="H67" s="5"/>
      <c r="I67" s="5"/>
      <c r="J67" s="5"/>
      <c r="K67" s="5"/>
      <c r="L67" s="58"/>
      <c r="M67" s="27">
        <f t="shared" si="2"/>
        <v>0</v>
      </c>
      <c r="N67" s="1" t="str">
        <f t="shared" si="9"/>
        <v/>
      </c>
    </row>
    <row r="68" spans="1:14" x14ac:dyDescent="0.4">
      <c r="A68" s="15"/>
      <c r="B68" s="4"/>
      <c r="C68" s="6"/>
      <c r="D68" s="6"/>
      <c r="E68" s="2"/>
      <c r="F68" s="3"/>
      <c r="G68" s="4"/>
      <c r="H68" s="5"/>
      <c r="I68" s="5"/>
      <c r="J68" s="5"/>
      <c r="K68" s="5"/>
      <c r="L68" s="58"/>
      <c r="M68" s="27">
        <f t="shared" si="2"/>
        <v>0</v>
      </c>
      <c r="N68" s="1" t="str">
        <f t="shared" si="9"/>
        <v/>
      </c>
    </row>
    <row r="69" spans="1:14" x14ac:dyDescent="0.4">
      <c r="A69" s="15"/>
      <c r="B69" s="4"/>
      <c r="C69" s="6"/>
      <c r="D69" s="6"/>
      <c r="E69" s="2"/>
      <c r="F69" s="3"/>
      <c r="G69" s="4"/>
      <c r="H69" s="5"/>
      <c r="I69" s="5"/>
      <c r="J69" s="5"/>
      <c r="K69" s="5"/>
      <c r="L69" s="58"/>
      <c r="M69" s="27">
        <f t="shared" si="2"/>
        <v>0</v>
      </c>
      <c r="N69" s="1" t="str">
        <f t="shared" si="9"/>
        <v/>
      </c>
    </row>
    <row r="70" spans="1:14" x14ac:dyDescent="0.4">
      <c r="A70" s="15"/>
      <c r="B70" s="4"/>
      <c r="C70" s="6"/>
      <c r="D70" s="6"/>
      <c r="E70" s="2"/>
      <c r="F70" s="3"/>
      <c r="G70" s="4"/>
      <c r="H70" s="5"/>
      <c r="I70" s="5"/>
      <c r="J70" s="5"/>
      <c r="K70" s="5"/>
      <c r="L70" s="58"/>
      <c r="M70" s="27">
        <f t="shared" si="2"/>
        <v>0</v>
      </c>
      <c r="N70" s="1" t="str">
        <f t="shared" si="9"/>
        <v/>
      </c>
    </row>
    <row r="71" spans="1:14" x14ac:dyDescent="0.4">
      <c r="A71" s="15"/>
      <c r="B71" s="4"/>
      <c r="C71" s="6"/>
      <c r="D71" s="6"/>
      <c r="E71" s="2"/>
      <c r="F71" s="3"/>
      <c r="G71" s="4"/>
      <c r="H71" s="5"/>
      <c r="I71" s="5"/>
      <c r="J71" s="5"/>
      <c r="K71" s="5"/>
      <c r="L71" s="58"/>
      <c r="M71" s="27">
        <f t="shared" si="2"/>
        <v>0</v>
      </c>
      <c r="N71" s="1" t="str">
        <f t="shared" si="9"/>
        <v/>
      </c>
    </row>
    <row r="72" spans="1:14" x14ac:dyDescent="0.4">
      <c r="A72" s="15"/>
      <c r="B72" s="4"/>
      <c r="C72" s="6"/>
      <c r="D72" s="6"/>
      <c r="E72" s="2"/>
      <c r="F72" s="3"/>
      <c r="G72" s="4"/>
      <c r="H72" s="5"/>
      <c r="I72" s="5"/>
      <c r="J72" s="5"/>
      <c r="K72" s="5"/>
      <c r="L72" s="58"/>
      <c r="M72" s="27">
        <f t="shared" si="2"/>
        <v>0</v>
      </c>
      <c r="N72" s="1" t="str">
        <f t="shared" si="9"/>
        <v/>
      </c>
    </row>
    <row r="73" spans="1:14" x14ac:dyDescent="0.4">
      <c r="A73" s="15"/>
      <c r="B73" s="4"/>
      <c r="C73" s="6"/>
      <c r="D73" s="6"/>
      <c r="E73" s="2"/>
      <c r="F73" s="3"/>
      <c r="G73" s="4"/>
      <c r="H73" s="5"/>
      <c r="I73" s="5"/>
      <c r="J73" s="5"/>
      <c r="K73" s="5"/>
      <c r="L73" s="58"/>
      <c r="M73" s="27">
        <f t="shared" si="2"/>
        <v>0</v>
      </c>
      <c r="N73" s="1" t="str">
        <f t="shared" si="9"/>
        <v/>
      </c>
    </row>
    <row r="74" spans="1:14" x14ac:dyDescent="0.4">
      <c r="A74" s="15"/>
      <c r="B74" s="4"/>
      <c r="C74" s="6"/>
      <c r="D74" s="6"/>
      <c r="E74" s="2"/>
      <c r="F74" s="3"/>
      <c r="G74" s="4"/>
      <c r="H74" s="5"/>
      <c r="I74" s="5"/>
      <c r="J74" s="5"/>
      <c r="K74" s="5"/>
      <c r="L74" s="58"/>
      <c r="M74" s="27">
        <f t="shared" si="2"/>
        <v>0</v>
      </c>
      <c r="N74" s="1" t="str">
        <f t="shared" si="9"/>
        <v/>
      </c>
    </row>
    <row r="75" spans="1:14" x14ac:dyDescent="0.4">
      <c r="A75" s="15"/>
      <c r="B75" s="4"/>
      <c r="C75" s="6"/>
      <c r="D75" s="6"/>
      <c r="E75" s="2"/>
      <c r="F75" s="3"/>
      <c r="G75" s="4"/>
      <c r="H75" s="5"/>
      <c r="I75" s="5"/>
      <c r="J75" s="5"/>
      <c r="K75" s="5"/>
      <c r="L75" s="58"/>
      <c r="M75" s="27">
        <f t="shared" si="2"/>
        <v>0</v>
      </c>
      <c r="N75" s="1" t="str">
        <f t="shared" si="9"/>
        <v/>
      </c>
    </row>
    <row r="76" spans="1:14" x14ac:dyDescent="0.4">
      <c r="A76" s="15"/>
      <c r="B76" s="4"/>
      <c r="C76" s="6"/>
      <c r="D76" s="6"/>
      <c r="E76" s="2"/>
      <c r="F76" s="3"/>
      <c r="G76" s="4"/>
      <c r="H76" s="5"/>
      <c r="I76" s="5"/>
      <c r="J76" s="5"/>
      <c r="K76" s="5"/>
      <c r="L76" s="58"/>
      <c r="M76" s="27">
        <f t="shared" si="2"/>
        <v>0</v>
      </c>
      <c r="N76" s="1" t="str">
        <f t="shared" si="9"/>
        <v/>
      </c>
    </row>
    <row r="77" spans="1:14" x14ac:dyDescent="0.4">
      <c r="A77" s="15"/>
      <c r="B77" s="4"/>
      <c r="C77" s="6"/>
      <c r="D77" s="6"/>
      <c r="E77" s="2"/>
      <c r="F77" s="3"/>
      <c r="G77" s="4"/>
      <c r="H77" s="5"/>
      <c r="I77" s="5"/>
      <c r="J77" s="5"/>
      <c r="K77" s="5"/>
      <c r="L77" s="58"/>
      <c r="M77" s="27">
        <f t="shared" si="2"/>
        <v>0</v>
      </c>
      <c r="N77" s="1" t="str">
        <f t="shared" si="9"/>
        <v/>
      </c>
    </row>
    <row r="78" spans="1:14" x14ac:dyDescent="0.4">
      <c r="A78" s="15"/>
      <c r="B78" s="4"/>
      <c r="C78" s="6"/>
      <c r="D78" s="6"/>
      <c r="E78" s="2"/>
      <c r="F78" s="3"/>
      <c r="G78" s="4"/>
      <c r="H78" s="5"/>
      <c r="I78" s="5"/>
      <c r="J78" s="5"/>
      <c r="K78" s="5"/>
      <c r="L78" s="58"/>
      <c r="M78" s="27">
        <f t="shared" si="2"/>
        <v>0</v>
      </c>
      <c r="N78" s="1" t="str">
        <f t="shared" si="9"/>
        <v/>
      </c>
    </row>
    <row r="79" spans="1:14" x14ac:dyDescent="0.4">
      <c r="A79" s="15"/>
      <c r="B79" s="4"/>
      <c r="C79" s="6"/>
      <c r="D79" s="6"/>
      <c r="E79" s="2"/>
      <c r="F79" s="3"/>
      <c r="G79" s="4"/>
      <c r="H79" s="5"/>
      <c r="I79" s="5"/>
      <c r="J79" s="5"/>
      <c r="K79" s="5"/>
      <c r="L79" s="58"/>
      <c r="M79" s="27">
        <f t="shared" si="2"/>
        <v>0</v>
      </c>
      <c r="N79" s="1" t="str">
        <f t="shared" ref="N79:N115" si="10">IF(C79="","",IF(OR(H79="",J79=""),"×","〇"))</f>
        <v/>
      </c>
    </row>
    <row r="80" spans="1:14" x14ac:dyDescent="0.4">
      <c r="A80" s="15"/>
      <c r="B80" s="4"/>
      <c r="C80" s="6"/>
      <c r="D80" s="6"/>
      <c r="E80" s="2"/>
      <c r="F80" s="3"/>
      <c r="G80" s="4"/>
      <c r="H80" s="5"/>
      <c r="I80" s="5"/>
      <c r="J80" s="5"/>
      <c r="K80" s="5"/>
      <c r="L80" s="58"/>
      <c r="M80" s="27">
        <f t="shared" ref="M80:M115" si="11">IF(N80="〇",VLOOKUP(H80,$R$17:$S$23,2,FALSE)+VLOOKUP(J80,$R$27:$S$35,2,FALSE)+IF(I80="レンタル",300,0)++IF(K80="レンタル",300,0),0)</f>
        <v>0</v>
      </c>
      <c r="N80" s="1" t="str">
        <f t="shared" si="10"/>
        <v/>
      </c>
    </row>
    <row r="81" spans="1:14" x14ac:dyDescent="0.4">
      <c r="A81" s="15"/>
      <c r="B81" s="4"/>
      <c r="C81" s="6"/>
      <c r="D81" s="6"/>
      <c r="E81" s="2"/>
      <c r="F81" s="3"/>
      <c r="G81" s="4"/>
      <c r="H81" s="5"/>
      <c r="I81" s="5"/>
      <c r="J81" s="5"/>
      <c r="K81" s="5"/>
      <c r="L81" s="58"/>
      <c r="M81" s="27">
        <f t="shared" si="11"/>
        <v>0</v>
      </c>
      <c r="N81" s="1" t="str">
        <f t="shared" si="10"/>
        <v/>
      </c>
    </row>
    <row r="82" spans="1:14" x14ac:dyDescent="0.4">
      <c r="A82" s="15"/>
      <c r="B82" s="4"/>
      <c r="C82" s="6"/>
      <c r="D82" s="6"/>
      <c r="E82" s="2"/>
      <c r="F82" s="3"/>
      <c r="G82" s="4"/>
      <c r="H82" s="5"/>
      <c r="I82" s="5"/>
      <c r="J82" s="5"/>
      <c r="K82" s="5"/>
      <c r="L82" s="58"/>
      <c r="M82" s="27">
        <f t="shared" si="11"/>
        <v>0</v>
      </c>
      <c r="N82" s="1" t="str">
        <f t="shared" si="10"/>
        <v/>
      </c>
    </row>
    <row r="83" spans="1:14" x14ac:dyDescent="0.4">
      <c r="A83" s="15"/>
      <c r="B83" s="4"/>
      <c r="C83" s="6"/>
      <c r="D83" s="6"/>
      <c r="E83" s="2"/>
      <c r="F83" s="3"/>
      <c r="G83" s="4"/>
      <c r="H83" s="5"/>
      <c r="I83" s="5"/>
      <c r="J83" s="5"/>
      <c r="K83" s="5"/>
      <c r="L83" s="58"/>
      <c r="M83" s="27">
        <f t="shared" si="11"/>
        <v>0</v>
      </c>
      <c r="N83" s="1" t="str">
        <f t="shared" si="10"/>
        <v/>
      </c>
    </row>
    <row r="84" spans="1:14" x14ac:dyDescent="0.4">
      <c r="A84" s="15"/>
      <c r="B84" s="4"/>
      <c r="C84" s="6"/>
      <c r="D84" s="6"/>
      <c r="E84" s="2"/>
      <c r="F84" s="3"/>
      <c r="G84" s="4"/>
      <c r="H84" s="5"/>
      <c r="I84" s="5"/>
      <c r="J84" s="5"/>
      <c r="K84" s="5"/>
      <c r="L84" s="58"/>
      <c r="M84" s="27">
        <f t="shared" si="11"/>
        <v>0</v>
      </c>
      <c r="N84" s="1" t="str">
        <f t="shared" si="10"/>
        <v/>
      </c>
    </row>
    <row r="85" spans="1:14" x14ac:dyDescent="0.4">
      <c r="A85" s="15"/>
      <c r="B85" s="4"/>
      <c r="C85" s="6"/>
      <c r="D85" s="6"/>
      <c r="E85" s="2"/>
      <c r="F85" s="3"/>
      <c r="G85" s="4"/>
      <c r="H85" s="5"/>
      <c r="I85" s="5"/>
      <c r="J85" s="5"/>
      <c r="K85" s="5"/>
      <c r="L85" s="58"/>
      <c r="M85" s="27">
        <f t="shared" si="11"/>
        <v>0</v>
      </c>
      <c r="N85" s="1" t="str">
        <f t="shared" si="10"/>
        <v/>
      </c>
    </row>
    <row r="86" spans="1:14" x14ac:dyDescent="0.4">
      <c r="A86" s="15"/>
      <c r="B86" s="4"/>
      <c r="C86" s="6"/>
      <c r="D86" s="6"/>
      <c r="E86" s="2"/>
      <c r="F86" s="3"/>
      <c r="G86" s="4"/>
      <c r="H86" s="5"/>
      <c r="I86" s="5"/>
      <c r="J86" s="5"/>
      <c r="K86" s="5"/>
      <c r="L86" s="58"/>
      <c r="M86" s="27">
        <f t="shared" si="11"/>
        <v>0</v>
      </c>
      <c r="N86" s="1" t="str">
        <f t="shared" si="10"/>
        <v/>
      </c>
    </row>
    <row r="87" spans="1:14" x14ac:dyDescent="0.4">
      <c r="A87" s="15"/>
      <c r="B87" s="4"/>
      <c r="C87" s="6"/>
      <c r="D87" s="6"/>
      <c r="E87" s="2"/>
      <c r="F87" s="3"/>
      <c r="G87" s="4"/>
      <c r="H87" s="5"/>
      <c r="I87" s="5"/>
      <c r="J87" s="5"/>
      <c r="K87" s="5"/>
      <c r="L87" s="58"/>
      <c r="M87" s="27">
        <f t="shared" si="11"/>
        <v>0</v>
      </c>
      <c r="N87" s="1" t="str">
        <f t="shared" si="10"/>
        <v/>
      </c>
    </row>
    <row r="88" spans="1:14" x14ac:dyDescent="0.4">
      <c r="A88" s="15"/>
      <c r="B88" s="4"/>
      <c r="C88" s="6"/>
      <c r="D88" s="6"/>
      <c r="E88" s="2"/>
      <c r="F88" s="3"/>
      <c r="G88" s="4"/>
      <c r="H88" s="5"/>
      <c r="I88" s="5"/>
      <c r="J88" s="5"/>
      <c r="K88" s="5"/>
      <c r="L88" s="58"/>
      <c r="M88" s="27">
        <f t="shared" si="11"/>
        <v>0</v>
      </c>
      <c r="N88" s="1" t="str">
        <f t="shared" si="10"/>
        <v/>
      </c>
    </row>
    <row r="89" spans="1:14" x14ac:dyDescent="0.4">
      <c r="A89" s="15"/>
      <c r="B89" s="4"/>
      <c r="C89" s="6"/>
      <c r="D89" s="6"/>
      <c r="E89" s="2"/>
      <c r="F89" s="3"/>
      <c r="G89" s="4"/>
      <c r="H89" s="5"/>
      <c r="I89" s="5"/>
      <c r="J89" s="5"/>
      <c r="K89" s="5"/>
      <c r="L89" s="58"/>
      <c r="M89" s="27">
        <f t="shared" si="11"/>
        <v>0</v>
      </c>
      <c r="N89" s="1" t="str">
        <f t="shared" si="10"/>
        <v/>
      </c>
    </row>
    <row r="90" spans="1:14" x14ac:dyDescent="0.4">
      <c r="A90" s="15"/>
      <c r="B90" s="4"/>
      <c r="C90" s="6"/>
      <c r="D90" s="6"/>
      <c r="E90" s="2"/>
      <c r="F90" s="3"/>
      <c r="G90" s="4"/>
      <c r="H90" s="5"/>
      <c r="I90" s="5"/>
      <c r="J90" s="5"/>
      <c r="K90" s="5"/>
      <c r="L90" s="58"/>
      <c r="M90" s="27">
        <f t="shared" si="11"/>
        <v>0</v>
      </c>
      <c r="N90" s="1" t="str">
        <f t="shared" si="10"/>
        <v/>
      </c>
    </row>
    <row r="91" spans="1:14" x14ac:dyDescent="0.4">
      <c r="A91" s="15"/>
      <c r="B91" s="4"/>
      <c r="C91" s="6"/>
      <c r="D91" s="6"/>
      <c r="E91" s="2"/>
      <c r="F91" s="3"/>
      <c r="G91" s="4"/>
      <c r="H91" s="5"/>
      <c r="I91" s="5"/>
      <c r="J91" s="5"/>
      <c r="K91" s="5"/>
      <c r="L91" s="58"/>
      <c r="M91" s="27">
        <f t="shared" si="11"/>
        <v>0</v>
      </c>
      <c r="N91" s="1" t="str">
        <f t="shared" si="10"/>
        <v/>
      </c>
    </row>
    <row r="92" spans="1:14" x14ac:dyDescent="0.4">
      <c r="A92" s="15"/>
      <c r="B92" s="4"/>
      <c r="C92" s="6"/>
      <c r="D92" s="6"/>
      <c r="E92" s="2"/>
      <c r="F92" s="3"/>
      <c r="G92" s="4"/>
      <c r="H92" s="5"/>
      <c r="I92" s="5"/>
      <c r="J92" s="5"/>
      <c r="K92" s="5"/>
      <c r="L92" s="58"/>
      <c r="M92" s="27">
        <f t="shared" si="11"/>
        <v>0</v>
      </c>
      <c r="N92" s="1" t="str">
        <f t="shared" si="10"/>
        <v/>
      </c>
    </row>
    <row r="93" spans="1:14" x14ac:dyDescent="0.4">
      <c r="A93" s="15"/>
      <c r="B93" s="4"/>
      <c r="C93" s="6"/>
      <c r="D93" s="6"/>
      <c r="E93" s="2"/>
      <c r="F93" s="3"/>
      <c r="G93" s="4"/>
      <c r="H93" s="5"/>
      <c r="I93" s="5"/>
      <c r="J93" s="5"/>
      <c r="K93" s="5"/>
      <c r="L93" s="58"/>
      <c r="M93" s="27">
        <f t="shared" si="11"/>
        <v>0</v>
      </c>
      <c r="N93" s="1" t="str">
        <f t="shared" si="10"/>
        <v/>
      </c>
    </row>
    <row r="94" spans="1:14" x14ac:dyDescent="0.4">
      <c r="A94" s="15"/>
      <c r="B94" s="4"/>
      <c r="C94" s="6"/>
      <c r="D94" s="6"/>
      <c r="E94" s="2"/>
      <c r="F94" s="3"/>
      <c r="G94" s="4"/>
      <c r="H94" s="5"/>
      <c r="I94" s="5"/>
      <c r="J94" s="5"/>
      <c r="K94" s="5"/>
      <c r="L94" s="58"/>
      <c r="M94" s="27">
        <f t="shared" si="11"/>
        <v>0</v>
      </c>
      <c r="N94" s="1" t="str">
        <f t="shared" si="10"/>
        <v/>
      </c>
    </row>
    <row r="95" spans="1:14" x14ac:dyDescent="0.4">
      <c r="A95" s="15"/>
      <c r="B95" s="4"/>
      <c r="C95" s="6"/>
      <c r="D95" s="6"/>
      <c r="E95" s="2"/>
      <c r="F95" s="3"/>
      <c r="G95" s="4"/>
      <c r="H95" s="5"/>
      <c r="I95" s="5"/>
      <c r="J95" s="5"/>
      <c r="K95" s="5"/>
      <c r="L95" s="58"/>
      <c r="M95" s="27">
        <f t="shared" si="11"/>
        <v>0</v>
      </c>
      <c r="N95" s="1" t="str">
        <f t="shared" si="10"/>
        <v/>
      </c>
    </row>
    <row r="96" spans="1:14" x14ac:dyDescent="0.4">
      <c r="A96" s="15"/>
      <c r="B96" s="4"/>
      <c r="C96" s="6"/>
      <c r="D96" s="6"/>
      <c r="E96" s="2"/>
      <c r="F96" s="3"/>
      <c r="G96" s="4"/>
      <c r="H96" s="5"/>
      <c r="I96" s="5"/>
      <c r="J96" s="5"/>
      <c r="K96" s="5"/>
      <c r="L96" s="58"/>
      <c r="M96" s="27">
        <f t="shared" si="11"/>
        <v>0</v>
      </c>
      <c r="N96" s="1" t="str">
        <f t="shared" si="10"/>
        <v/>
      </c>
    </row>
    <row r="97" spans="1:14" x14ac:dyDescent="0.4">
      <c r="A97" s="15"/>
      <c r="B97" s="4"/>
      <c r="C97" s="6"/>
      <c r="D97" s="6"/>
      <c r="E97" s="2"/>
      <c r="F97" s="3"/>
      <c r="G97" s="4"/>
      <c r="H97" s="5"/>
      <c r="I97" s="5"/>
      <c r="J97" s="5"/>
      <c r="K97" s="5"/>
      <c r="L97" s="58"/>
      <c r="M97" s="27">
        <f t="shared" si="11"/>
        <v>0</v>
      </c>
      <c r="N97" s="1" t="str">
        <f t="shared" si="10"/>
        <v/>
      </c>
    </row>
    <row r="98" spans="1:14" x14ac:dyDescent="0.4">
      <c r="A98" s="15"/>
      <c r="B98" s="4"/>
      <c r="C98" s="6"/>
      <c r="D98" s="6"/>
      <c r="E98" s="2"/>
      <c r="F98" s="3"/>
      <c r="G98" s="4"/>
      <c r="H98" s="5"/>
      <c r="I98" s="5"/>
      <c r="J98" s="5"/>
      <c r="K98" s="5"/>
      <c r="L98" s="58"/>
      <c r="M98" s="27">
        <f t="shared" si="11"/>
        <v>0</v>
      </c>
      <c r="N98" s="1" t="str">
        <f t="shared" si="10"/>
        <v/>
      </c>
    </row>
    <row r="99" spans="1:14" x14ac:dyDescent="0.4">
      <c r="A99" s="15"/>
      <c r="B99" s="4"/>
      <c r="C99" s="6"/>
      <c r="D99" s="6"/>
      <c r="E99" s="2"/>
      <c r="F99" s="3"/>
      <c r="G99" s="4"/>
      <c r="H99" s="5"/>
      <c r="I99" s="5"/>
      <c r="J99" s="5"/>
      <c r="K99" s="5"/>
      <c r="L99" s="58"/>
      <c r="M99" s="27">
        <f t="shared" si="11"/>
        <v>0</v>
      </c>
      <c r="N99" s="1" t="str">
        <f t="shared" si="10"/>
        <v/>
      </c>
    </row>
    <row r="100" spans="1:14" x14ac:dyDescent="0.4">
      <c r="A100" s="15"/>
      <c r="B100" s="4"/>
      <c r="C100" s="6"/>
      <c r="D100" s="6"/>
      <c r="E100" s="2"/>
      <c r="F100" s="3"/>
      <c r="G100" s="4"/>
      <c r="H100" s="5"/>
      <c r="I100" s="5"/>
      <c r="J100" s="5"/>
      <c r="K100" s="5"/>
      <c r="L100" s="58"/>
      <c r="M100" s="27">
        <f t="shared" si="11"/>
        <v>0</v>
      </c>
      <c r="N100" s="1" t="str">
        <f t="shared" si="10"/>
        <v/>
      </c>
    </row>
    <row r="101" spans="1:14" x14ac:dyDescent="0.4">
      <c r="A101" s="15"/>
      <c r="B101" s="4"/>
      <c r="C101" s="6"/>
      <c r="D101" s="6"/>
      <c r="E101" s="2"/>
      <c r="F101" s="3"/>
      <c r="G101" s="4"/>
      <c r="H101" s="5"/>
      <c r="I101" s="5"/>
      <c r="J101" s="5"/>
      <c r="K101" s="5"/>
      <c r="L101" s="58"/>
      <c r="M101" s="27">
        <f t="shared" si="11"/>
        <v>0</v>
      </c>
      <c r="N101" s="1" t="str">
        <f t="shared" si="10"/>
        <v/>
      </c>
    </row>
    <row r="102" spans="1:14" x14ac:dyDescent="0.4">
      <c r="A102" s="15"/>
      <c r="B102" s="4"/>
      <c r="C102" s="6"/>
      <c r="D102" s="6"/>
      <c r="E102" s="2"/>
      <c r="F102" s="3"/>
      <c r="G102" s="4"/>
      <c r="H102" s="5"/>
      <c r="I102" s="5"/>
      <c r="J102" s="5"/>
      <c r="K102" s="5"/>
      <c r="L102" s="58"/>
      <c r="M102" s="27">
        <f t="shared" si="11"/>
        <v>0</v>
      </c>
      <c r="N102" s="1" t="str">
        <f t="shared" si="10"/>
        <v/>
      </c>
    </row>
    <row r="103" spans="1:14" x14ac:dyDescent="0.4">
      <c r="A103" s="15"/>
      <c r="B103" s="4"/>
      <c r="C103" s="6"/>
      <c r="D103" s="6"/>
      <c r="E103" s="2"/>
      <c r="F103" s="3"/>
      <c r="G103" s="4"/>
      <c r="H103" s="5"/>
      <c r="I103" s="5"/>
      <c r="J103" s="5"/>
      <c r="K103" s="5"/>
      <c r="L103" s="58"/>
      <c r="M103" s="27">
        <f t="shared" si="11"/>
        <v>0</v>
      </c>
      <c r="N103" s="1" t="str">
        <f t="shared" si="10"/>
        <v/>
      </c>
    </row>
    <row r="104" spans="1:14" x14ac:dyDescent="0.4">
      <c r="A104" s="15"/>
      <c r="B104" s="4"/>
      <c r="C104" s="6"/>
      <c r="D104" s="6"/>
      <c r="E104" s="2"/>
      <c r="F104" s="3"/>
      <c r="G104" s="4"/>
      <c r="H104" s="5"/>
      <c r="I104" s="5"/>
      <c r="J104" s="5"/>
      <c r="K104" s="5"/>
      <c r="L104" s="58"/>
      <c r="M104" s="27">
        <f t="shared" si="11"/>
        <v>0</v>
      </c>
      <c r="N104" s="1" t="str">
        <f t="shared" si="10"/>
        <v/>
      </c>
    </row>
    <row r="105" spans="1:14" x14ac:dyDescent="0.4">
      <c r="A105" s="15"/>
      <c r="B105" s="4"/>
      <c r="C105" s="6"/>
      <c r="D105" s="6"/>
      <c r="E105" s="2"/>
      <c r="F105" s="3"/>
      <c r="G105" s="4"/>
      <c r="H105" s="5"/>
      <c r="I105" s="5"/>
      <c r="J105" s="5"/>
      <c r="K105" s="5"/>
      <c r="L105" s="58"/>
      <c r="M105" s="27">
        <f t="shared" si="11"/>
        <v>0</v>
      </c>
      <c r="N105" s="1" t="str">
        <f t="shared" si="10"/>
        <v/>
      </c>
    </row>
    <row r="106" spans="1:14" x14ac:dyDescent="0.4">
      <c r="A106" s="15"/>
      <c r="B106" s="4"/>
      <c r="C106" s="6"/>
      <c r="D106" s="6"/>
      <c r="E106" s="2"/>
      <c r="F106" s="3"/>
      <c r="G106" s="4"/>
      <c r="H106" s="5"/>
      <c r="I106" s="5"/>
      <c r="J106" s="5"/>
      <c r="K106" s="5"/>
      <c r="L106" s="58"/>
      <c r="M106" s="27">
        <f t="shared" si="11"/>
        <v>0</v>
      </c>
      <c r="N106" s="1" t="str">
        <f t="shared" si="10"/>
        <v/>
      </c>
    </row>
    <row r="107" spans="1:14" x14ac:dyDescent="0.4">
      <c r="A107" s="15"/>
      <c r="B107" s="4"/>
      <c r="C107" s="6"/>
      <c r="D107" s="6"/>
      <c r="E107" s="2"/>
      <c r="F107" s="3"/>
      <c r="G107" s="4"/>
      <c r="H107" s="5"/>
      <c r="I107" s="5"/>
      <c r="J107" s="5"/>
      <c r="K107" s="5"/>
      <c r="L107" s="58"/>
      <c r="M107" s="27">
        <f t="shared" si="11"/>
        <v>0</v>
      </c>
      <c r="N107" s="1" t="str">
        <f t="shared" si="10"/>
        <v/>
      </c>
    </row>
    <row r="108" spans="1:14" x14ac:dyDescent="0.4">
      <c r="A108" s="15"/>
      <c r="B108" s="4"/>
      <c r="C108" s="6"/>
      <c r="D108" s="6"/>
      <c r="E108" s="2"/>
      <c r="F108" s="3"/>
      <c r="G108" s="4"/>
      <c r="H108" s="5"/>
      <c r="I108" s="5"/>
      <c r="J108" s="5"/>
      <c r="K108" s="5"/>
      <c r="L108" s="58"/>
      <c r="M108" s="27">
        <f t="shared" si="11"/>
        <v>0</v>
      </c>
      <c r="N108" s="1" t="str">
        <f t="shared" si="10"/>
        <v/>
      </c>
    </row>
    <row r="109" spans="1:14" x14ac:dyDescent="0.4">
      <c r="A109" s="15"/>
      <c r="B109" s="4"/>
      <c r="C109" s="6"/>
      <c r="D109" s="6"/>
      <c r="E109" s="2"/>
      <c r="F109" s="3"/>
      <c r="G109" s="4"/>
      <c r="H109" s="5"/>
      <c r="I109" s="5"/>
      <c r="J109" s="5"/>
      <c r="K109" s="5"/>
      <c r="L109" s="58"/>
      <c r="M109" s="27">
        <f t="shared" si="11"/>
        <v>0</v>
      </c>
      <c r="N109" s="1" t="str">
        <f t="shared" si="10"/>
        <v/>
      </c>
    </row>
    <row r="110" spans="1:14" x14ac:dyDescent="0.4">
      <c r="A110" s="15"/>
      <c r="B110" s="4"/>
      <c r="C110" s="6"/>
      <c r="D110" s="6"/>
      <c r="E110" s="2"/>
      <c r="F110" s="3"/>
      <c r="G110" s="4"/>
      <c r="H110" s="5"/>
      <c r="I110" s="5"/>
      <c r="J110" s="5"/>
      <c r="K110" s="5"/>
      <c r="L110" s="58"/>
      <c r="M110" s="27">
        <f t="shared" si="11"/>
        <v>0</v>
      </c>
      <c r="N110" s="1" t="str">
        <f t="shared" si="10"/>
        <v/>
      </c>
    </row>
    <row r="111" spans="1:14" x14ac:dyDescent="0.4">
      <c r="A111" s="15"/>
      <c r="B111" s="4"/>
      <c r="C111" s="6"/>
      <c r="D111" s="6"/>
      <c r="E111" s="2"/>
      <c r="F111" s="3"/>
      <c r="G111" s="4"/>
      <c r="H111" s="5"/>
      <c r="I111" s="5"/>
      <c r="J111" s="5"/>
      <c r="K111" s="5"/>
      <c r="L111" s="58"/>
      <c r="M111" s="27">
        <f t="shared" si="11"/>
        <v>0</v>
      </c>
      <c r="N111" s="1" t="str">
        <f t="shared" si="10"/>
        <v/>
      </c>
    </row>
    <row r="112" spans="1:14" x14ac:dyDescent="0.4">
      <c r="A112" s="15"/>
      <c r="B112" s="4"/>
      <c r="C112" s="6"/>
      <c r="D112" s="6"/>
      <c r="E112" s="2"/>
      <c r="F112" s="3"/>
      <c r="G112" s="4"/>
      <c r="H112" s="5"/>
      <c r="I112" s="5"/>
      <c r="J112" s="5"/>
      <c r="K112" s="5"/>
      <c r="L112" s="58"/>
      <c r="M112" s="27">
        <f t="shared" si="11"/>
        <v>0</v>
      </c>
      <c r="N112" s="1" t="str">
        <f t="shared" si="10"/>
        <v/>
      </c>
    </row>
    <row r="113" spans="1:14" x14ac:dyDescent="0.4">
      <c r="A113" s="15"/>
      <c r="B113" s="4"/>
      <c r="C113" s="6"/>
      <c r="D113" s="6"/>
      <c r="E113" s="2"/>
      <c r="F113" s="3"/>
      <c r="G113" s="4"/>
      <c r="H113" s="5"/>
      <c r="I113" s="5"/>
      <c r="J113" s="5"/>
      <c r="K113" s="5"/>
      <c r="L113" s="58"/>
      <c r="M113" s="27">
        <f t="shared" si="11"/>
        <v>0</v>
      </c>
      <c r="N113" s="1" t="str">
        <f t="shared" si="10"/>
        <v/>
      </c>
    </row>
    <row r="114" spans="1:14" x14ac:dyDescent="0.4">
      <c r="A114" s="15"/>
      <c r="B114" s="4"/>
      <c r="C114" s="6"/>
      <c r="D114" s="6"/>
      <c r="E114" s="2"/>
      <c r="F114" s="3"/>
      <c r="G114" s="4"/>
      <c r="H114" s="5"/>
      <c r="I114" s="5"/>
      <c r="J114" s="5"/>
      <c r="K114" s="5"/>
      <c r="L114" s="58"/>
      <c r="M114" s="27">
        <f t="shared" si="11"/>
        <v>0</v>
      </c>
      <c r="N114" s="1" t="str">
        <f t="shared" si="10"/>
        <v/>
      </c>
    </row>
    <row r="115" spans="1:14" ht="19.5" thickBot="1" x14ac:dyDescent="0.45">
      <c r="A115" s="17"/>
      <c r="B115" s="8"/>
      <c r="C115" s="18"/>
      <c r="D115" s="18"/>
      <c r="E115" s="9"/>
      <c r="F115" s="10"/>
      <c r="G115" s="8"/>
      <c r="H115" s="11"/>
      <c r="I115" s="11"/>
      <c r="J115" s="11"/>
      <c r="K115" s="11"/>
      <c r="L115" s="19"/>
      <c r="M115" s="52">
        <f t="shared" si="11"/>
        <v>0</v>
      </c>
      <c r="N115" s="1" t="str">
        <f t="shared" si="10"/>
        <v/>
      </c>
    </row>
  </sheetData>
  <mergeCells count="11">
    <mergeCell ref="G13:G14"/>
    <mergeCell ref="J13:K13"/>
    <mergeCell ref="M13:M14"/>
    <mergeCell ref="A13:A14"/>
    <mergeCell ref="B13:B14"/>
    <mergeCell ref="C13:C14"/>
    <mergeCell ref="D13:D14"/>
    <mergeCell ref="E13:E14"/>
    <mergeCell ref="F13:F14"/>
    <mergeCell ref="H13:I13"/>
    <mergeCell ref="L13:L14"/>
  </mergeCells>
  <phoneticPr fontId="1"/>
  <dataValidations count="14">
    <dataValidation allowBlank="1" showInputMessage="1" showErrorMessage="1" promptTitle="ふりがな" prompt="姓と名の間は半角スペース" sqref="D6:D8 D15:D115"/>
    <dataValidation allowBlank="1" showInputMessage="1" showErrorMessage="1" promptTitle="氏名" prompt="姓と名の間は半角スペース" sqref="C6:C10 C15:C27"/>
    <dataValidation type="list" allowBlank="1" showErrorMessage="1" prompt="_x000a_" sqref="G19 G15">
      <formula1>"1,2,3,4"</formula1>
    </dataValidation>
    <dataValidation allowBlank="1" showInputMessage="1" showErrorMessage="1" promptTitle="My-card No." prompt="半角数字" sqref="L19"/>
    <dataValidation allowBlank="1" showInputMessage="1" showErrorMessage="1" prompt="何も記入しないでください" sqref="B5:B10 G5:L10"/>
    <dataValidation allowBlank="1" showInputMessage="1" showErrorMessage="1" promptTitle="My-card No." prompt="My-cardを使用する場合のみ記入_x000a_（レンタルの場合は空白）" sqref="L20:L115 L15:L18"/>
    <dataValidation type="list" allowBlank="1" showInputMessage="1" showErrorMessage="1" promptTitle="参加クラス（スプリント）" prompt="参加しない場合は「参加しない」を選択" sqref="H15:H115">
      <formula1>"ME,WE,MUA,MUF,WUA,WUF,参加しない"</formula1>
    </dataValidation>
    <dataValidation type="list" allowBlank="1" showInputMessage="1" showErrorMessage="1" promptTitle="参加クラス（ロング）" prompt="参加しない場合は「参加しない」を選択" sqref="J15:J115">
      <formula1>"ME,WE,MUA,MUS,MUF,WUA,WUS,WUF,参加しない"</formula1>
    </dataValidation>
    <dataValidation allowBlank="1" showInputMessage="1" showErrorMessage="1" promptTitle="登録番号" prompt="学連登録初年度の方は未記入でも差し支えありません" sqref="B15:B115"/>
    <dataValidation type="list" allowBlank="1" showErrorMessage="1" prompt="_x000a_" sqref="G20:G115 G16:G18">
      <formula1>"1,2,3,４"</formula1>
    </dataValidation>
    <dataValidation allowBlank="1" showInputMessage="1" showErrorMessage="1" promptTitle="緊急連絡先" prompt="家族の方等、緊急時の連絡先を記入" sqref="F15:F115"/>
    <dataValidation allowBlank="1" showInputMessage="1" showErrorMessage="1" promptTitle="生年月日" prompt="yyyy/mm/dd形式_x000a_例：1995/2/30" sqref="E6:E8 E15:E115"/>
    <dataValidation type="list" allowBlank="1" showInputMessage="1" showErrorMessage="1" promptTitle="Eカードレンタル" prompt="レンタルする場合のみ記入" sqref="K15:K115">
      <formula1>"レンタル"</formula1>
    </dataValidation>
    <dataValidation type="list" allowBlank="1" showInputMessage="1" showErrorMessage="1" promptTitle="Eカードレンタル" prompt="レンタルする場合のみ記入_x000a_選手権参加者はSIカード貸し出しのため記入不要" sqref="I15:I115">
      <formula1>"レンタル"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5"/>
  <sheetViews>
    <sheetView zoomScale="70" zoomScaleNormal="70" workbookViewId="0">
      <selection activeCell="D3" sqref="D3"/>
    </sheetView>
  </sheetViews>
  <sheetFormatPr defaultRowHeight="18.75" x14ac:dyDescent="0.4"/>
  <cols>
    <col min="1" max="1" width="11.625" customWidth="1"/>
    <col min="2" max="2" width="13.125" customWidth="1"/>
    <col min="3" max="3" width="23.25" customWidth="1"/>
    <col min="4" max="4" width="27.875" customWidth="1"/>
    <col min="5" max="5" width="11.5" bestFit="1" customWidth="1"/>
    <col min="6" max="6" width="29.25" bestFit="1" customWidth="1"/>
    <col min="8" max="8" width="11" bestFit="1" customWidth="1"/>
    <col min="9" max="9" width="16.375" bestFit="1" customWidth="1"/>
    <col min="10" max="10" width="11" style="1" bestFit="1" customWidth="1"/>
    <col min="11" max="11" width="15.625" bestFit="1" customWidth="1"/>
    <col min="12" max="12" width="22.875" customWidth="1"/>
    <col min="13" max="13" width="13" customWidth="1"/>
    <col min="14" max="15" width="18.25" style="1" customWidth="1"/>
    <col min="16" max="16" width="9" customWidth="1"/>
    <col min="17" max="17" width="16.375" customWidth="1"/>
    <col min="18" max="18" width="16.375" hidden="1" customWidth="1"/>
    <col min="19" max="21" width="9" hidden="1" customWidth="1"/>
  </cols>
  <sheetData>
    <row r="1" spans="1:21" ht="24.75" thickBot="1" x14ac:dyDescent="0.45">
      <c r="A1" s="31" t="s">
        <v>78</v>
      </c>
      <c r="B1" s="30"/>
      <c r="C1" s="30"/>
      <c r="L1" s="32" t="s">
        <v>31</v>
      </c>
      <c r="M1" s="33">
        <f>M4+M12</f>
        <v>39600</v>
      </c>
    </row>
    <row r="3" spans="1:21" ht="19.5" thickBot="1" x14ac:dyDescent="0.45"/>
    <row r="4" spans="1:21" ht="19.5" thickBot="1" x14ac:dyDescent="0.45">
      <c r="A4" s="7" t="s">
        <v>12</v>
      </c>
      <c r="L4" s="39" t="s">
        <v>28</v>
      </c>
      <c r="M4" s="42">
        <f>SUM(M6:M10)</f>
        <v>6000</v>
      </c>
      <c r="N4"/>
      <c r="P4" s="1"/>
    </row>
    <row r="5" spans="1:21" ht="37.5" x14ac:dyDescent="0.4">
      <c r="A5" s="56" t="s">
        <v>0</v>
      </c>
      <c r="B5" s="41"/>
      <c r="C5" s="57" t="s">
        <v>2</v>
      </c>
      <c r="D5" s="54" t="s">
        <v>3</v>
      </c>
      <c r="E5" s="40" t="s">
        <v>4</v>
      </c>
      <c r="F5" s="43"/>
      <c r="G5" s="22"/>
      <c r="H5" s="22"/>
      <c r="I5" s="22"/>
      <c r="J5" s="22"/>
      <c r="K5" s="49"/>
      <c r="L5" s="49"/>
      <c r="M5" s="55" t="s">
        <v>11</v>
      </c>
      <c r="N5"/>
      <c r="P5" s="1"/>
    </row>
    <row r="6" spans="1:21" x14ac:dyDescent="0.4">
      <c r="A6" s="15" t="s">
        <v>49</v>
      </c>
      <c r="B6" s="23"/>
      <c r="C6" s="6" t="s">
        <v>50</v>
      </c>
      <c r="D6" s="6" t="s">
        <v>51</v>
      </c>
      <c r="E6" s="2">
        <v>35190</v>
      </c>
      <c r="F6" s="23"/>
      <c r="G6" s="24"/>
      <c r="H6" s="24"/>
      <c r="I6" s="24"/>
      <c r="J6" s="24"/>
      <c r="K6" s="50"/>
      <c r="L6" s="50"/>
      <c r="M6" s="27">
        <f>IF(C6="","",6000)</f>
        <v>6000</v>
      </c>
      <c r="N6"/>
      <c r="P6" s="1"/>
    </row>
    <row r="7" spans="1:21" x14ac:dyDescent="0.4">
      <c r="A7" s="15"/>
      <c r="B7" s="23"/>
      <c r="C7" s="6"/>
      <c r="D7" s="6"/>
      <c r="E7" s="2"/>
      <c r="F7" s="23"/>
      <c r="G7" s="24"/>
      <c r="H7" s="24"/>
      <c r="I7" s="24"/>
      <c r="J7" s="24"/>
      <c r="K7" s="50"/>
      <c r="L7" s="50"/>
      <c r="M7" s="27" t="str">
        <f t="shared" ref="M7:M9" si="0">IF(C7="","",6000)</f>
        <v/>
      </c>
      <c r="N7"/>
      <c r="P7" s="1"/>
    </row>
    <row r="8" spans="1:21" x14ac:dyDescent="0.4">
      <c r="A8" s="15"/>
      <c r="B8" s="23"/>
      <c r="C8" s="6"/>
      <c r="D8" s="6"/>
      <c r="E8" s="2"/>
      <c r="F8" s="23"/>
      <c r="G8" s="24"/>
      <c r="H8" s="24"/>
      <c r="I8" s="24"/>
      <c r="J8" s="24"/>
      <c r="K8" s="50"/>
      <c r="L8" s="50"/>
      <c r="M8" s="27" t="str">
        <f t="shared" si="0"/>
        <v/>
      </c>
      <c r="N8"/>
      <c r="P8" s="1"/>
    </row>
    <row r="9" spans="1:21" ht="18.75" customHeight="1" x14ac:dyDescent="0.4">
      <c r="A9" s="15"/>
      <c r="B9" s="23"/>
      <c r="C9" s="6"/>
      <c r="D9" s="6"/>
      <c r="E9" s="6"/>
      <c r="F9" s="23"/>
      <c r="G9" s="24"/>
      <c r="H9" s="24"/>
      <c r="I9" s="24"/>
      <c r="J9" s="24"/>
      <c r="K9" s="50"/>
      <c r="L9" s="50"/>
      <c r="M9" s="27" t="str">
        <f t="shared" si="0"/>
        <v/>
      </c>
      <c r="N9"/>
      <c r="P9" s="1"/>
    </row>
    <row r="10" spans="1:21" ht="19.5" thickBot="1" x14ac:dyDescent="0.45">
      <c r="A10" s="17"/>
      <c r="B10" s="25"/>
      <c r="C10" s="18"/>
      <c r="D10" s="18"/>
      <c r="E10" s="18"/>
      <c r="F10" s="25"/>
      <c r="G10" s="26"/>
      <c r="H10" s="26"/>
      <c r="I10" s="26"/>
      <c r="J10" s="26"/>
      <c r="K10" s="51"/>
      <c r="L10" s="51"/>
      <c r="M10" s="52" t="str">
        <f>IF(C10="","",6000)</f>
        <v/>
      </c>
      <c r="N10"/>
      <c r="P10" s="1"/>
    </row>
    <row r="11" spans="1:21" ht="19.5" thickBot="1" x14ac:dyDescent="0.45"/>
    <row r="12" spans="1:21" ht="19.5" thickBot="1" x14ac:dyDescent="0.45">
      <c r="A12" s="7" t="s">
        <v>13</v>
      </c>
      <c r="L12" s="20" t="s">
        <v>28</v>
      </c>
      <c r="M12" s="21">
        <f>SUM(M15:M115)</f>
        <v>33600</v>
      </c>
    </row>
    <row r="13" spans="1:21" ht="37.5" customHeight="1" x14ac:dyDescent="0.4">
      <c r="A13" s="80" t="s">
        <v>0</v>
      </c>
      <c r="B13" s="82" t="s">
        <v>1</v>
      </c>
      <c r="C13" s="82" t="s">
        <v>2</v>
      </c>
      <c r="D13" s="75" t="s">
        <v>3</v>
      </c>
      <c r="E13" s="82" t="s">
        <v>4</v>
      </c>
      <c r="F13" s="75" t="s">
        <v>10</v>
      </c>
      <c r="G13" s="75" t="s">
        <v>5</v>
      </c>
      <c r="H13" s="84" t="s">
        <v>7</v>
      </c>
      <c r="I13" s="85"/>
      <c r="J13" s="77" t="s">
        <v>8</v>
      </c>
      <c r="K13" s="77"/>
      <c r="L13" s="86" t="s">
        <v>25</v>
      </c>
      <c r="M13" s="78" t="s">
        <v>11</v>
      </c>
      <c r="N13" s="29"/>
      <c r="O13" s="29"/>
    </row>
    <row r="14" spans="1:21" ht="37.5" x14ac:dyDescent="0.4">
      <c r="A14" s="81"/>
      <c r="B14" s="83"/>
      <c r="C14" s="83"/>
      <c r="D14" s="76"/>
      <c r="E14" s="83"/>
      <c r="F14" s="76"/>
      <c r="G14" s="76"/>
      <c r="H14" s="12" t="s">
        <v>6</v>
      </c>
      <c r="I14" s="12" t="s">
        <v>61</v>
      </c>
      <c r="J14" s="13" t="s">
        <v>6</v>
      </c>
      <c r="K14" s="14" t="s">
        <v>60</v>
      </c>
      <c r="L14" s="87"/>
      <c r="M14" s="79"/>
      <c r="N14" s="29" t="s">
        <v>44</v>
      </c>
      <c r="O14" s="29"/>
    </row>
    <row r="15" spans="1:21" x14ac:dyDescent="0.4">
      <c r="A15" s="15" t="s">
        <v>49</v>
      </c>
      <c r="B15" s="4">
        <v>1234567</v>
      </c>
      <c r="C15" s="6" t="s">
        <v>68</v>
      </c>
      <c r="D15" s="6" t="s">
        <v>70</v>
      </c>
      <c r="E15" s="2">
        <v>35555</v>
      </c>
      <c r="F15" s="3" t="s">
        <v>52</v>
      </c>
      <c r="G15" s="4">
        <v>4</v>
      </c>
      <c r="H15" s="5" t="s">
        <v>55</v>
      </c>
      <c r="I15" s="5"/>
      <c r="J15" s="5" t="s">
        <v>55</v>
      </c>
      <c r="K15" s="5"/>
      <c r="L15" s="58">
        <v>222222</v>
      </c>
      <c r="M15" s="27">
        <f t="shared" ref="M15:M46" si="1">IF(N15="〇",VLOOKUP(H15,$R$17:$S$23,2,FALSE)+VLOOKUP(J15,$R$27:$S$35,2,FALSE)+IF(I15="レンタル",300,0)++IF(K15="レンタル",300,0),0)</f>
        <v>10000</v>
      </c>
      <c r="N15" s="1" t="str">
        <f t="shared" ref="N15:N46" si="2">IF(C15="","",IF(OR(H15="",J15=""),"×","〇"))</f>
        <v>〇</v>
      </c>
      <c r="R15" t="s">
        <v>32</v>
      </c>
      <c r="U15">
        <f>SUM(U17:U24)+SUM(U27:U36)+U38</f>
        <v>33600</v>
      </c>
    </row>
    <row r="16" spans="1:21" x14ac:dyDescent="0.4">
      <c r="A16" s="15" t="s">
        <v>49</v>
      </c>
      <c r="B16" s="4">
        <v>8912345</v>
      </c>
      <c r="C16" s="6" t="s">
        <v>67</v>
      </c>
      <c r="D16" s="6" t="s">
        <v>71</v>
      </c>
      <c r="E16" s="2">
        <v>35891</v>
      </c>
      <c r="F16" s="3" t="s">
        <v>53</v>
      </c>
      <c r="G16" s="4">
        <v>3</v>
      </c>
      <c r="H16" s="5" t="s">
        <v>56</v>
      </c>
      <c r="I16" s="5"/>
      <c r="J16" s="5" t="s">
        <v>56</v>
      </c>
      <c r="K16" s="5" t="s">
        <v>62</v>
      </c>
      <c r="L16" s="58"/>
      <c r="M16" s="27">
        <f t="shared" si="1"/>
        <v>10300</v>
      </c>
      <c r="N16" s="1" t="str">
        <f t="shared" si="2"/>
        <v>〇</v>
      </c>
      <c r="R16" t="s">
        <v>7</v>
      </c>
      <c r="S16" t="s">
        <v>30</v>
      </c>
      <c r="T16" t="s">
        <v>26</v>
      </c>
      <c r="U16" s="28" t="s">
        <v>28</v>
      </c>
    </row>
    <row r="17" spans="1:21" x14ac:dyDescent="0.4">
      <c r="A17" s="15" t="s">
        <v>49</v>
      </c>
      <c r="B17" s="4">
        <v>6789123</v>
      </c>
      <c r="C17" s="6" t="s">
        <v>69</v>
      </c>
      <c r="D17" s="6" t="s">
        <v>58</v>
      </c>
      <c r="E17" s="2">
        <v>36361</v>
      </c>
      <c r="F17" s="3" t="s">
        <v>54</v>
      </c>
      <c r="G17" s="4">
        <v>2</v>
      </c>
      <c r="H17" s="5" t="s">
        <v>73</v>
      </c>
      <c r="I17" s="5"/>
      <c r="J17" s="5" t="s">
        <v>73</v>
      </c>
      <c r="K17" s="5"/>
      <c r="L17" s="58">
        <v>1111111</v>
      </c>
      <c r="M17" s="27">
        <f t="shared" si="1"/>
        <v>8000</v>
      </c>
      <c r="N17" s="1" t="str">
        <f t="shared" si="2"/>
        <v>〇</v>
      </c>
      <c r="R17" t="s">
        <v>15</v>
      </c>
      <c r="S17">
        <v>4000</v>
      </c>
      <c r="T17">
        <f t="shared" ref="T17:T23" si="3">COUNTIF($H$15:$H$115,R17)</f>
        <v>1</v>
      </c>
      <c r="U17">
        <f t="shared" ref="U17:U21" si="4">S17*T17</f>
        <v>4000</v>
      </c>
    </row>
    <row r="18" spans="1:21" x14ac:dyDescent="0.4">
      <c r="A18" s="15" t="s">
        <v>49</v>
      </c>
      <c r="B18" s="4"/>
      <c r="C18" s="6" t="s">
        <v>65</v>
      </c>
      <c r="D18" s="6" t="s">
        <v>66</v>
      </c>
      <c r="E18" s="2">
        <v>36635</v>
      </c>
      <c r="F18" s="3" t="s">
        <v>72</v>
      </c>
      <c r="G18" s="4">
        <v>1</v>
      </c>
      <c r="H18" s="5" t="s">
        <v>57</v>
      </c>
      <c r="I18" s="5"/>
      <c r="J18" s="5" t="s">
        <v>63</v>
      </c>
      <c r="K18" s="5" t="s">
        <v>62</v>
      </c>
      <c r="L18" s="58"/>
      <c r="M18" s="27">
        <f t="shared" si="1"/>
        <v>5300</v>
      </c>
      <c r="N18" s="1" t="str">
        <f t="shared" si="2"/>
        <v>〇</v>
      </c>
      <c r="R18" t="s">
        <v>16</v>
      </c>
      <c r="S18">
        <v>4000</v>
      </c>
      <c r="T18">
        <f t="shared" si="3"/>
        <v>1</v>
      </c>
      <c r="U18">
        <f t="shared" si="4"/>
        <v>4000</v>
      </c>
    </row>
    <row r="19" spans="1:21" x14ac:dyDescent="0.4">
      <c r="A19" s="15"/>
      <c r="B19" s="4"/>
      <c r="C19" s="6"/>
      <c r="D19" s="6"/>
      <c r="E19" s="2"/>
      <c r="F19" s="3"/>
      <c r="G19" s="4"/>
      <c r="H19" s="5"/>
      <c r="I19" s="5"/>
      <c r="J19" s="5"/>
      <c r="K19" s="5"/>
      <c r="L19" s="58"/>
      <c r="M19" s="27">
        <f t="shared" si="1"/>
        <v>0</v>
      </c>
      <c r="N19" s="1" t="str">
        <f t="shared" si="2"/>
        <v/>
      </c>
      <c r="R19" t="s">
        <v>17</v>
      </c>
      <c r="S19">
        <v>3000</v>
      </c>
      <c r="T19">
        <f t="shared" si="3"/>
        <v>1</v>
      </c>
      <c r="U19">
        <f t="shared" si="4"/>
        <v>3000</v>
      </c>
    </row>
    <row r="20" spans="1:21" x14ac:dyDescent="0.4">
      <c r="A20" s="15"/>
      <c r="B20" s="4"/>
      <c r="C20" s="6"/>
      <c r="D20" s="6"/>
      <c r="E20" s="2"/>
      <c r="F20" s="3"/>
      <c r="G20" s="4"/>
      <c r="H20" s="5"/>
      <c r="I20" s="5"/>
      <c r="J20" s="5"/>
      <c r="K20" s="5"/>
      <c r="L20" s="58"/>
      <c r="M20" s="27">
        <f t="shared" si="1"/>
        <v>0</v>
      </c>
      <c r="N20" s="1" t="str">
        <f t="shared" si="2"/>
        <v/>
      </c>
      <c r="R20" t="s">
        <v>19</v>
      </c>
      <c r="S20">
        <v>3000</v>
      </c>
      <c r="T20">
        <f t="shared" si="3"/>
        <v>0</v>
      </c>
      <c r="U20">
        <f t="shared" si="4"/>
        <v>0</v>
      </c>
    </row>
    <row r="21" spans="1:21" x14ac:dyDescent="0.4">
      <c r="A21" s="15"/>
      <c r="B21" s="4"/>
      <c r="C21" s="6"/>
      <c r="D21" s="6"/>
      <c r="E21" s="2"/>
      <c r="F21" s="3"/>
      <c r="G21" s="4"/>
      <c r="H21" s="5"/>
      <c r="I21" s="5"/>
      <c r="J21" s="5"/>
      <c r="K21" s="5"/>
      <c r="L21" s="58"/>
      <c r="M21" s="27">
        <f t="shared" si="1"/>
        <v>0</v>
      </c>
      <c r="N21" s="1" t="str">
        <f t="shared" si="2"/>
        <v/>
      </c>
      <c r="R21" t="s">
        <v>20</v>
      </c>
      <c r="S21">
        <v>3000</v>
      </c>
      <c r="T21">
        <f t="shared" si="3"/>
        <v>0</v>
      </c>
      <c r="U21">
        <f t="shared" si="4"/>
        <v>0</v>
      </c>
    </row>
    <row r="22" spans="1:21" x14ac:dyDescent="0.4">
      <c r="A22" s="15"/>
      <c r="B22" s="4"/>
      <c r="C22" s="6"/>
      <c r="D22" s="6"/>
      <c r="E22" s="2"/>
      <c r="F22" s="3"/>
      <c r="G22" s="4"/>
      <c r="H22" s="5"/>
      <c r="I22" s="5"/>
      <c r="J22" s="5"/>
      <c r="K22" s="5"/>
      <c r="L22" s="58"/>
      <c r="M22" s="27">
        <f t="shared" si="1"/>
        <v>0</v>
      </c>
      <c r="N22" s="1" t="str">
        <f t="shared" si="2"/>
        <v/>
      </c>
      <c r="R22" t="s">
        <v>22</v>
      </c>
      <c r="S22">
        <v>3000</v>
      </c>
      <c r="T22">
        <f t="shared" si="3"/>
        <v>0</v>
      </c>
      <c r="U22">
        <f>S22*T22</f>
        <v>0</v>
      </c>
    </row>
    <row r="23" spans="1:21" x14ac:dyDescent="0.4">
      <c r="A23" s="15"/>
      <c r="B23" s="4"/>
      <c r="C23" s="6"/>
      <c r="D23" s="6"/>
      <c r="E23" s="2"/>
      <c r="F23" s="3"/>
      <c r="G23" s="4"/>
      <c r="H23" s="5"/>
      <c r="I23" s="5"/>
      <c r="J23" s="5"/>
      <c r="K23" s="5"/>
      <c r="L23" s="58"/>
      <c r="M23" s="27">
        <f t="shared" si="1"/>
        <v>0</v>
      </c>
      <c r="N23" s="1" t="str">
        <f t="shared" si="2"/>
        <v/>
      </c>
      <c r="R23" t="s">
        <v>24</v>
      </c>
      <c r="S23">
        <v>0</v>
      </c>
      <c r="T23">
        <f t="shared" si="3"/>
        <v>1</v>
      </c>
      <c r="U23">
        <f>S23*T23</f>
        <v>0</v>
      </c>
    </row>
    <row r="24" spans="1:21" x14ac:dyDescent="0.4">
      <c r="A24" s="15"/>
      <c r="B24" s="4"/>
      <c r="C24" s="6"/>
      <c r="D24" s="6"/>
      <c r="E24" s="2"/>
      <c r="F24" s="3"/>
      <c r="G24" s="4"/>
      <c r="H24" s="5"/>
      <c r="I24" s="5"/>
      <c r="J24" s="5"/>
      <c r="K24" s="5"/>
      <c r="L24" s="58"/>
      <c r="M24" s="27">
        <f t="shared" si="1"/>
        <v>0</v>
      </c>
      <c r="N24" s="1" t="str">
        <f t="shared" si="2"/>
        <v/>
      </c>
      <c r="R24" s="1" t="s">
        <v>29</v>
      </c>
      <c r="S24">
        <v>300</v>
      </c>
      <c r="T24">
        <f>COUNTA(I15:I115)</f>
        <v>0</v>
      </c>
      <c r="U24">
        <f t="shared" ref="U24" si="5">S24*T24</f>
        <v>0</v>
      </c>
    </row>
    <row r="25" spans="1:21" x14ac:dyDescent="0.4">
      <c r="A25" s="15"/>
      <c r="B25" s="4"/>
      <c r="C25" s="6"/>
      <c r="D25" s="6"/>
      <c r="E25" s="2"/>
      <c r="F25" s="3"/>
      <c r="G25" s="4"/>
      <c r="H25" s="5"/>
      <c r="I25" s="5"/>
      <c r="J25" s="5"/>
      <c r="K25" s="5"/>
      <c r="L25" s="58"/>
      <c r="M25" s="27">
        <f t="shared" si="1"/>
        <v>0</v>
      </c>
      <c r="N25" s="1" t="str">
        <f t="shared" si="2"/>
        <v/>
      </c>
    </row>
    <row r="26" spans="1:21" x14ac:dyDescent="0.4">
      <c r="A26" s="15"/>
      <c r="B26" s="4"/>
      <c r="C26" s="6"/>
      <c r="D26" s="6"/>
      <c r="E26" s="2"/>
      <c r="F26" s="3"/>
      <c r="G26" s="4"/>
      <c r="H26" s="5"/>
      <c r="I26" s="5"/>
      <c r="J26" s="5"/>
      <c r="K26" s="5"/>
      <c r="L26" s="58"/>
      <c r="M26" s="27">
        <f t="shared" si="1"/>
        <v>0</v>
      </c>
      <c r="N26" s="1" t="str">
        <f t="shared" si="2"/>
        <v/>
      </c>
      <c r="R26" t="s">
        <v>23</v>
      </c>
      <c r="T26" t="s">
        <v>26</v>
      </c>
      <c r="U26" s="28" t="s">
        <v>28</v>
      </c>
    </row>
    <row r="27" spans="1:21" x14ac:dyDescent="0.4">
      <c r="A27" s="15"/>
      <c r="B27" s="4"/>
      <c r="C27" s="6"/>
      <c r="D27" s="6"/>
      <c r="E27" s="2"/>
      <c r="F27" s="3"/>
      <c r="G27" s="4"/>
      <c r="H27" s="5"/>
      <c r="I27" s="5"/>
      <c r="J27" s="5"/>
      <c r="K27" s="5"/>
      <c r="L27" s="58"/>
      <c r="M27" s="27">
        <f t="shared" si="1"/>
        <v>0</v>
      </c>
      <c r="N27" s="1" t="str">
        <f t="shared" si="2"/>
        <v/>
      </c>
      <c r="R27" t="s">
        <v>15</v>
      </c>
      <c r="S27">
        <v>6000</v>
      </c>
      <c r="T27">
        <f t="shared" ref="T27:T34" si="6">COUNTIF($J$15:$J$115,R27)</f>
        <v>1</v>
      </c>
      <c r="U27">
        <f t="shared" ref="U27:U36" si="7">S27*T27</f>
        <v>6000</v>
      </c>
    </row>
    <row r="28" spans="1:21" x14ac:dyDescent="0.4">
      <c r="A28" s="15"/>
      <c r="B28" s="4"/>
      <c r="C28" s="6"/>
      <c r="D28" s="6"/>
      <c r="E28" s="2"/>
      <c r="F28" s="3"/>
      <c r="G28" s="4"/>
      <c r="H28" s="5"/>
      <c r="I28" s="5"/>
      <c r="J28" s="5"/>
      <c r="K28" s="5"/>
      <c r="L28" s="58"/>
      <c r="M28" s="27">
        <f t="shared" si="1"/>
        <v>0</v>
      </c>
      <c r="N28" s="1" t="str">
        <f t="shared" si="2"/>
        <v/>
      </c>
      <c r="R28" t="s">
        <v>16</v>
      </c>
      <c r="S28">
        <v>6000</v>
      </c>
      <c r="T28">
        <f t="shared" si="6"/>
        <v>1</v>
      </c>
      <c r="U28">
        <f t="shared" si="7"/>
        <v>6000</v>
      </c>
    </row>
    <row r="29" spans="1:21" x14ac:dyDescent="0.4">
      <c r="A29" s="15"/>
      <c r="B29" s="4"/>
      <c r="C29" s="6"/>
      <c r="D29" s="6"/>
      <c r="E29" s="2"/>
      <c r="F29" s="3"/>
      <c r="G29" s="4"/>
      <c r="H29" s="5"/>
      <c r="I29" s="5"/>
      <c r="J29" s="5"/>
      <c r="K29" s="5"/>
      <c r="L29" s="58"/>
      <c r="M29" s="27">
        <f t="shared" si="1"/>
        <v>0</v>
      </c>
      <c r="N29" s="1" t="str">
        <f t="shared" si="2"/>
        <v/>
      </c>
      <c r="R29" t="s">
        <v>17</v>
      </c>
      <c r="S29">
        <v>5000</v>
      </c>
      <c r="T29">
        <f t="shared" si="6"/>
        <v>1</v>
      </c>
      <c r="U29">
        <f t="shared" si="7"/>
        <v>5000</v>
      </c>
    </row>
    <row r="30" spans="1:21" x14ac:dyDescent="0.4">
      <c r="A30" s="15"/>
      <c r="B30" s="4"/>
      <c r="C30" s="6"/>
      <c r="D30" s="6"/>
      <c r="E30" s="2"/>
      <c r="F30" s="3"/>
      <c r="G30" s="4"/>
      <c r="H30" s="5"/>
      <c r="I30" s="5"/>
      <c r="J30" s="5"/>
      <c r="K30" s="5"/>
      <c r="L30" s="58"/>
      <c r="M30" s="27">
        <f t="shared" si="1"/>
        <v>0</v>
      </c>
      <c r="N30" s="1" t="str">
        <f t="shared" si="2"/>
        <v/>
      </c>
      <c r="R30" t="s">
        <v>18</v>
      </c>
      <c r="S30">
        <v>5000</v>
      </c>
      <c r="T30">
        <f t="shared" si="6"/>
        <v>0</v>
      </c>
      <c r="U30">
        <f t="shared" si="7"/>
        <v>0</v>
      </c>
    </row>
    <row r="31" spans="1:21" x14ac:dyDescent="0.4">
      <c r="A31" s="15"/>
      <c r="B31" s="4"/>
      <c r="C31" s="6"/>
      <c r="D31" s="6"/>
      <c r="E31" s="2"/>
      <c r="F31" s="3"/>
      <c r="G31" s="4"/>
      <c r="H31" s="5"/>
      <c r="I31" s="5"/>
      <c r="J31" s="5"/>
      <c r="K31" s="5"/>
      <c r="L31" s="58"/>
      <c r="M31" s="27">
        <f t="shared" si="1"/>
        <v>0</v>
      </c>
      <c r="N31" s="1" t="str">
        <f t="shared" si="2"/>
        <v/>
      </c>
      <c r="R31" t="s">
        <v>19</v>
      </c>
      <c r="S31">
        <v>5000</v>
      </c>
      <c r="T31">
        <f t="shared" si="6"/>
        <v>0</v>
      </c>
      <c r="U31">
        <f t="shared" si="7"/>
        <v>0</v>
      </c>
    </row>
    <row r="32" spans="1:21" x14ac:dyDescent="0.4">
      <c r="A32" s="15"/>
      <c r="B32" s="4"/>
      <c r="C32" s="6"/>
      <c r="D32" s="6"/>
      <c r="E32" s="2"/>
      <c r="F32" s="3"/>
      <c r="G32" s="4"/>
      <c r="H32" s="5"/>
      <c r="I32" s="5"/>
      <c r="J32" s="5"/>
      <c r="K32" s="5"/>
      <c r="L32" s="58"/>
      <c r="M32" s="27">
        <f t="shared" si="1"/>
        <v>0</v>
      </c>
      <c r="N32" s="1" t="str">
        <f t="shared" si="2"/>
        <v/>
      </c>
      <c r="R32" t="s">
        <v>20</v>
      </c>
      <c r="S32">
        <v>5000</v>
      </c>
      <c r="T32">
        <f t="shared" si="6"/>
        <v>0</v>
      </c>
      <c r="U32">
        <f t="shared" si="7"/>
        <v>0</v>
      </c>
    </row>
    <row r="33" spans="1:21" x14ac:dyDescent="0.4">
      <c r="A33" s="15"/>
      <c r="B33" s="4"/>
      <c r="C33" s="6"/>
      <c r="D33" s="6"/>
      <c r="E33" s="2"/>
      <c r="F33" s="3"/>
      <c r="G33" s="4"/>
      <c r="H33" s="5"/>
      <c r="I33" s="5"/>
      <c r="J33" s="5"/>
      <c r="K33" s="5"/>
      <c r="L33" s="58"/>
      <c r="M33" s="27">
        <f t="shared" si="1"/>
        <v>0</v>
      </c>
      <c r="N33" s="1" t="str">
        <f t="shared" si="2"/>
        <v/>
      </c>
      <c r="R33" t="s">
        <v>21</v>
      </c>
      <c r="S33">
        <v>5000</v>
      </c>
      <c r="T33">
        <f t="shared" si="6"/>
        <v>0</v>
      </c>
      <c r="U33">
        <f t="shared" si="7"/>
        <v>0</v>
      </c>
    </row>
    <row r="34" spans="1:21" x14ac:dyDescent="0.4">
      <c r="A34" s="15"/>
      <c r="B34" s="4"/>
      <c r="C34" s="6"/>
      <c r="D34" s="6"/>
      <c r="E34" s="2"/>
      <c r="F34" s="3"/>
      <c r="G34" s="4"/>
      <c r="H34" s="5"/>
      <c r="I34" s="5"/>
      <c r="J34" s="5"/>
      <c r="K34" s="5"/>
      <c r="L34" s="58"/>
      <c r="M34" s="27">
        <f t="shared" si="1"/>
        <v>0</v>
      </c>
      <c r="N34" s="1" t="str">
        <f t="shared" si="2"/>
        <v/>
      </c>
      <c r="R34" t="s">
        <v>22</v>
      </c>
      <c r="S34">
        <v>5000</v>
      </c>
      <c r="T34">
        <f t="shared" si="6"/>
        <v>1</v>
      </c>
      <c r="U34">
        <f t="shared" si="7"/>
        <v>5000</v>
      </c>
    </row>
    <row r="35" spans="1:21" x14ac:dyDescent="0.4">
      <c r="A35" s="15"/>
      <c r="B35" s="4"/>
      <c r="C35" s="6"/>
      <c r="D35" s="6"/>
      <c r="E35" s="2"/>
      <c r="F35" s="3"/>
      <c r="G35" s="4"/>
      <c r="H35" s="5"/>
      <c r="I35" s="5"/>
      <c r="J35" s="5"/>
      <c r="K35" s="5"/>
      <c r="L35" s="58"/>
      <c r="M35" s="27">
        <f t="shared" si="1"/>
        <v>0</v>
      </c>
      <c r="N35" s="1" t="str">
        <f t="shared" si="2"/>
        <v/>
      </c>
      <c r="R35" t="s">
        <v>24</v>
      </c>
      <c r="S35">
        <v>0</v>
      </c>
      <c r="T35">
        <f>COUNTIF(M23:M123,R35)</f>
        <v>0</v>
      </c>
      <c r="U35">
        <f t="shared" si="7"/>
        <v>0</v>
      </c>
    </row>
    <row r="36" spans="1:21" x14ac:dyDescent="0.4">
      <c r="A36" s="15"/>
      <c r="B36" s="4"/>
      <c r="C36" s="6"/>
      <c r="D36" s="6"/>
      <c r="E36" s="2"/>
      <c r="F36" s="3"/>
      <c r="G36" s="4"/>
      <c r="H36" s="5"/>
      <c r="I36" s="5"/>
      <c r="J36" s="5"/>
      <c r="K36" s="5"/>
      <c r="L36" s="58"/>
      <c r="M36" s="27">
        <f t="shared" si="1"/>
        <v>0</v>
      </c>
      <c r="N36" s="1" t="str">
        <f t="shared" si="2"/>
        <v/>
      </c>
      <c r="R36" s="1" t="s">
        <v>29</v>
      </c>
      <c r="S36">
        <v>300</v>
      </c>
      <c r="T36">
        <f>COUNTA(K15:K115)</f>
        <v>2</v>
      </c>
      <c r="U36">
        <f t="shared" si="7"/>
        <v>600</v>
      </c>
    </row>
    <row r="37" spans="1:21" x14ac:dyDescent="0.4">
      <c r="A37" s="15"/>
      <c r="B37" s="4"/>
      <c r="C37" s="6"/>
      <c r="D37" s="6"/>
      <c r="E37" s="2"/>
      <c r="F37" s="3"/>
      <c r="G37" s="4"/>
      <c r="H37" s="5"/>
      <c r="I37" s="5"/>
      <c r="J37" s="5"/>
      <c r="K37" s="5"/>
      <c r="L37" s="58"/>
      <c r="M37" s="27">
        <f t="shared" si="1"/>
        <v>0</v>
      </c>
      <c r="N37" s="1" t="str">
        <f t="shared" si="2"/>
        <v/>
      </c>
    </row>
    <row r="38" spans="1:21" x14ac:dyDescent="0.4">
      <c r="A38" s="15"/>
      <c r="B38" s="4"/>
      <c r="C38" s="6"/>
      <c r="D38" s="6"/>
      <c r="E38" s="2"/>
      <c r="F38" s="3"/>
      <c r="G38" s="4"/>
      <c r="H38" s="5"/>
      <c r="I38" s="5"/>
      <c r="J38" s="5"/>
      <c r="K38" s="5"/>
      <c r="L38" s="58"/>
      <c r="M38" s="27">
        <f t="shared" si="1"/>
        <v>0</v>
      </c>
      <c r="N38" s="1" t="str">
        <f t="shared" si="2"/>
        <v/>
      </c>
      <c r="R38" t="s">
        <v>26</v>
      </c>
      <c r="T38">
        <f>COUNTA(C15:C115)</f>
        <v>4</v>
      </c>
    </row>
    <row r="39" spans="1:21" x14ac:dyDescent="0.4">
      <c r="A39" s="15"/>
      <c r="B39" s="4"/>
      <c r="C39" s="6"/>
      <c r="D39" s="6"/>
      <c r="E39" s="2"/>
      <c r="F39" s="3"/>
      <c r="G39" s="4"/>
      <c r="H39" s="5"/>
      <c r="I39" s="5"/>
      <c r="J39" s="5"/>
      <c r="K39" s="5"/>
      <c r="L39" s="58"/>
      <c r="M39" s="27">
        <f t="shared" si="1"/>
        <v>0</v>
      </c>
      <c r="N39" s="1" t="str">
        <f t="shared" si="2"/>
        <v/>
      </c>
    </row>
    <row r="40" spans="1:21" x14ac:dyDescent="0.4">
      <c r="A40" s="15"/>
      <c r="B40" s="4"/>
      <c r="C40" s="6"/>
      <c r="D40" s="6"/>
      <c r="E40" s="2"/>
      <c r="F40" s="3"/>
      <c r="G40" s="4"/>
      <c r="H40" s="5"/>
      <c r="I40" s="5"/>
      <c r="J40" s="5"/>
      <c r="K40" s="5"/>
      <c r="L40" s="58"/>
      <c r="M40" s="27">
        <f t="shared" si="1"/>
        <v>0</v>
      </c>
      <c r="N40" s="1" t="str">
        <f t="shared" si="2"/>
        <v/>
      </c>
    </row>
    <row r="41" spans="1:21" x14ac:dyDescent="0.4">
      <c r="A41" s="15"/>
      <c r="B41" s="4"/>
      <c r="C41" s="6"/>
      <c r="D41" s="6"/>
      <c r="E41" s="2"/>
      <c r="F41" s="3"/>
      <c r="G41" s="4"/>
      <c r="H41" s="5"/>
      <c r="I41" s="5"/>
      <c r="J41" s="5"/>
      <c r="K41" s="5"/>
      <c r="L41" s="58"/>
      <c r="M41" s="27">
        <f t="shared" si="1"/>
        <v>0</v>
      </c>
      <c r="N41" s="1" t="str">
        <f t="shared" si="2"/>
        <v/>
      </c>
    </row>
    <row r="42" spans="1:21" x14ac:dyDescent="0.4">
      <c r="A42" s="15"/>
      <c r="B42" s="4"/>
      <c r="C42" s="6"/>
      <c r="D42" s="6"/>
      <c r="E42" s="2"/>
      <c r="F42" s="3"/>
      <c r="G42" s="4"/>
      <c r="H42" s="5"/>
      <c r="I42" s="5"/>
      <c r="J42" s="5"/>
      <c r="K42" s="5"/>
      <c r="L42" s="58"/>
      <c r="M42" s="27">
        <f t="shared" si="1"/>
        <v>0</v>
      </c>
      <c r="N42" s="1" t="str">
        <f t="shared" si="2"/>
        <v/>
      </c>
    </row>
    <row r="43" spans="1:21" x14ac:dyDescent="0.4">
      <c r="A43" s="15"/>
      <c r="B43" s="4"/>
      <c r="C43" s="6"/>
      <c r="D43" s="6"/>
      <c r="E43" s="2"/>
      <c r="F43" s="3"/>
      <c r="G43" s="4"/>
      <c r="H43" s="5"/>
      <c r="I43" s="5"/>
      <c r="J43" s="5"/>
      <c r="K43" s="5"/>
      <c r="L43" s="58"/>
      <c r="M43" s="27">
        <f t="shared" si="1"/>
        <v>0</v>
      </c>
      <c r="N43" s="1" t="str">
        <f t="shared" si="2"/>
        <v/>
      </c>
    </row>
    <row r="44" spans="1:21" x14ac:dyDescent="0.4">
      <c r="A44" s="15"/>
      <c r="B44" s="4"/>
      <c r="C44" s="6"/>
      <c r="D44" s="6"/>
      <c r="E44" s="2"/>
      <c r="F44" s="3"/>
      <c r="G44" s="4"/>
      <c r="H44" s="5"/>
      <c r="I44" s="5"/>
      <c r="J44" s="5"/>
      <c r="K44" s="5"/>
      <c r="L44" s="58"/>
      <c r="M44" s="27">
        <f t="shared" si="1"/>
        <v>0</v>
      </c>
      <c r="N44" s="1" t="str">
        <f t="shared" si="2"/>
        <v/>
      </c>
    </row>
    <row r="45" spans="1:21" x14ac:dyDescent="0.4">
      <c r="A45" s="15"/>
      <c r="B45" s="4"/>
      <c r="C45" s="6"/>
      <c r="D45" s="6"/>
      <c r="E45" s="2"/>
      <c r="F45" s="3"/>
      <c r="G45" s="4"/>
      <c r="H45" s="5"/>
      <c r="I45" s="5"/>
      <c r="J45" s="5"/>
      <c r="K45" s="5"/>
      <c r="L45" s="58"/>
      <c r="M45" s="27">
        <f t="shared" si="1"/>
        <v>0</v>
      </c>
      <c r="N45" s="1" t="str">
        <f t="shared" si="2"/>
        <v/>
      </c>
    </row>
    <row r="46" spans="1:21" x14ac:dyDescent="0.4">
      <c r="A46" s="15"/>
      <c r="B46" s="4"/>
      <c r="C46" s="6"/>
      <c r="D46" s="6"/>
      <c r="E46" s="2"/>
      <c r="F46" s="3"/>
      <c r="G46" s="4"/>
      <c r="H46" s="5"/>
      <c r="I46" s="5"/>
      <c r="J46" s="5"/>
      <c r="K46" s="5"/>
      <c r="L46" s="58"/>
      <c r="M46" s="27">
        <f t="shared" si="1"/>
        <v>0</v>
      </c>
      <c r="N46" s="1" t="str">
        <f t="shared" si="2"/>
        <v/>
      </c>
    </row>
    <row r="47" spans="1:21" x14ac:dyDescent="0.4">
      <c r="A47" s="15"/>
      <c r="B47" s="4"/>
      <c r="C47" s="6"/>
      <c r="D47" s="6"/>
      <c r="E47" s="2"/>
      <c r="F47" s="3"/>
      <c r="G47" s="4"/>
      <c r="H47" s="5"/>
      <c r="I47" s="5"/>
      <c r="J47" s="5"/>
      <c r="K47" s="5"/>
      <c r="L47" s="58"/>
      <c r="M47" s="27">
        <f t="shared" ref="M47:M78" si="8">IF(N47="〇",VLOOKUP(H47,$R$17:$S$23,2,FALSE)+VLOOKUP(J47,$R$27:$S$35,2,FALSE)+IF(I47="レンタル",300,0)++IF(K47="レンタル",300,0),0)</f>
        <v>0</v>
      </c>
      <c r="N47" s="1" t="str">
        <f t="shared" ref="N47:N78" si="9">IF(C47="","",IF(OR(H47="",J47=""),"×","〇"))</f>
        <v/>
      </c>
    </row>
    <row r="48" spans="1:21" x14ac:dyDescent="0.4">
      <c r="A48" s="15"/>
      <c r="B48" s="4"/>
      <c r="C48" s="6"/>
      <c r="D48" s="6"/>
      <c r="E48" s="2"/>
      <c r="F48" s="3"/>
      <c r="G48" s="4"/>
      <c r="H48" s="5"/>
      <c r="I48" s="5"/>
      <c r="J48" s="5"/>
      <c r="K48" s="5"/>
      <c r="L48" s="58"/>
      <c r="M48" s="27">
        <f t="shared" si="8"/>
        <v>0</v>
      </c>
      <c r="N48" s="1" t="str">
        <f t="shared" si="9"/>
        <v/>
      </c>
    </row>
    <row r="49" spans="1:14" x14ac:dyDescent="0.4">
      <c r="A49" s="15"/>
      <c r="B49" s="4"/>
      <c r="C49" s="6"/>
      <c r="D49" s="6"/>
      <c r="E49" s="2"/>
      <c r="F49" s="3"/>
      <c r="G49" s="4"/>
      <c r="H49" s="5"/>
      <c r="I49" s="5"/>
      <c r="J49" s="5"/>
      <c r="K49" s="5"/>
      <c r="L49" s="58"/>
      <c r="M49" s="27">
        <f t="shared" si="8"/>
        <v>0</v>
      </c>
      <c r="N49" s="1" t="str">
        <f t="shared" si="9"/>
        <v/>
      </c>
    </row>
    <row r="50" spans="1:14" x14ac:dyDescent="0.4">
      <c r="A50" s="15"/>
      <c r="B50" s="4"/>
      <c r="C50" s="6"/>
      <c r="D50" s="6"/>
      <c r="E50" s="2"/>
      <c r="F50" s="3"/>
      <c r="G50" s="4"/>
      <c r="H50" s="5"/>
      <c r="I50" s="5"/>
      <c r="J50" s="5"/>
      <c r="K50" s="5"/>
      <c r="L50" s="58"/>
      <c r="M50" s="27">
        <f t="shared" si="8"/>
        <v>0</v>
      </c>
      <c r="N50" s="1" t="str">
        <f t="shared" si="9"/>
        <v/>
      </c>
    </row>
    <row r="51" spans="1:14" x14ac:dyDescent="0.4">
      <c r="A51" s="15"/>
      <c r="B51" s="4"/>
      <c r="C51" s="6"/>
      <c r="D51" s="6"/>
      <c r="E51" s="2"/>
      <c r="F51" s="3"/>
      <c r="G51" s="4"/>
      <c r="H51" s="5"/>
      <c r="I51" s="5"/>
      <c r="J51" s="5"/>
      <c r="K51" s="5"/>
      <c r="L51" s="58"/>
      <c r="M51" s="27">
        <f t="shared" si="8"/>
        <v>0</v>
      </c>
      <c r="N51" s="1" t="str">
        <f t="shared" si="9"/>
        <v/>
      </c>
    </row>
    <row r="52" spans="1:14" x14ac:dyDescent="0.4">
      <c r="A52" s="15"/>
      <c r="B52" s="4"/>
      <c r="C52" s="6"/>
      <c r="D52" s="6"/>
      <c r="E52" s="2"/>
      <c r="F52" s="3"/>
      <c r="G52" s="4"/>
      <c r="H52" s="5"/>
      <c r="I52" s="5"/>
      <c r="J52" s="5"/>
      <c r="K52" s="5"/>
      <c r="L52" s="58"/>
      <c r="M52" s="27">
        <f t="shared" si="8"/>
        <v>0</v>
      </c>
      <c r="N52" s="1" t="str">
        <f t="shared" si="9"/>
        <v/>
      </c>
    </row>
    <row r="53" spans="1:14" x14ac:dyDescent="0.4">
      <c r="A53" s="15"/>
      <c r="B53" s="4"/>
      <c r="C53" s="6"/>
      <c r="D53" s="6"/>
      <c r="E53" s="2"/>
      <c r="F53" s="3"/>
      <c r="G53" s="4"/>
      <c r="H53" s="5"/>
      <c r="I53" s="5"/>
      <c r="J53" s="5"/>
      <c r="K53" s="5"/>
      <c r="L53" s="58"/>
      <c r="M53" s="27">
        <f t="shared" si="8"/>
        <v>0</v>
      </c>
      <c r="N53" s="1" t="str">
        <f t="shared" si="9"/>
        <v/>
      </c>
    </row>
    <row r="54" spans="1:14" x14ac:dyDescent="0.4">
      <c r="A54" s="15"/>
      <c r="B54" s="4"/>
      <c r="C54" s="6"/>
      <c r="D54" s="6"/>
      <c r="E54" s="2"/>
      <c r="F54" s="3"/>
      <c r="G54" s="4"/>
      <c r="H54" s="5"/>
      <c r="I54" s="5"/>
      <c r="J54" s="5"/>
      <c r="K54" s="5"/>
      <c r="L54" s="58"/>
      <c r="M54" s="27">
        <f t="shared" si="8"/>
        <v>0</v>
      </c>
      <c r="N54" s="1" t="str">
        <f t="shared" si="9"/>
        <v/>
      </c>
    </row>
    <row r="55" spans="1:14" x14ac:dyDescent="0.4">
      <c r="A55" s="15"/>
      <c r="B55" s="4"/>
      <c r="C55" s="6"/>
      <c r="D55" s="6"/>
      <c r="E55" s="2"/>
      <c r="F55" s="3"/>
      <c r="G55" s="4"/>
      <c r="H55" s="5"/>
      <c r="I55" s="5"/>
      <c r="J55" s="5"/>
      <c r="K55" s="5"/>
      <c r="L55" s="58"/>
      <c r="M55" s="27">
        <f t="shared" si="8"/>
        <v>0</v>
      </c>
      <c r="N55" s="1" t="str">
        <f t="shared" si="9"/>
        <v/>
      </c>
    </row>
    <row r="56" spans="1:14" x14ac:dyDescent="0.4">
      <c r="A56" s="15"/>
      <c r="B56" s="4"/>
      <c r="C56" s="6"/>
      <c r="D56" s="6"/>
      <c r="E56" s="2"/>
      <c r="F56" s="3"/>
      <c r="G56" s="4"/>
      <c r="H56" s="5"/>
      <c r="I56" s="5"/>
      <c r="J56" s="5"/>
      <c r="K56" s="5"/>
      <c r="L56" s="58"/>
      <c r="M56" s="27">
        <f t="shared" si="8"/>
        <v>0</v>
      </c>
      <c r="N56" s="1" t="str">
        <f t="shared" si="9"/>
        <v/>
      </c>
    </row>
    <row r="57" spans="1:14" x14ac:dyDescent="0.4">
      <c r="A57" s="15"/>
      <c r="B57" s="4"/>
      <c r="C57" s="6"/>
      <c r="D57" s="6"/>
      <c r="E57" s="2"/>
      <c r="F57" s="3"/>
      <c r="G57" s="4"/>
      <c r="H57" s="5"/>
      <c r="I57" s="5"/>
      <c r="J57" s="5"/>
      <c r="K57" s="5"/>
      <c r="L57" s="58"/>
      <c r="M57" s="27">
        <f t="shared" si="8"/>
        <v>0</v>
      </c>
      <c r="N57" s="1" t="str">
        <f t="shared" si="9"/>
        <v/>
      </c>
    </row>
    <row r="58" spans="1:14" x14ac:dyDescent="0.4">
      <c r="A58" s="15"/>
      <c r="B58" s="4"/>
      <c r="C58" s="6"/>
      <c r="D58" s="6"/>
      <c r="E58" s="2"/>
      <c r="F58" s="3"/>
      <c r="G58" s="4"/>
      <c r="H58" s="5"/>
      <c r="I58" s="5"/>
      <c r="J58" s="5"/>
      <c r="K58" s="5"/>
      <c r="L58" s="58"/>
      <c r="M58" s="27">
        <f t="shared" si="8"/>
        <v>0</v>
      </c>
      <c r="N58" s="1" t="str">
        <f t="shared" si="9"/>
        <v/>
      </c>
    </row>
    <row r="59" spans="1:14" x14ac:dyDescent="0.4">
      <c r="A59" s="15"/>
      <c r="B59" s="4"/>
      <c r="C59" s="6"/>
      <c r="D59" s="6"/>
      <c r="E59" s="2"/>
      <c r="F59" s="3"/>
      <c r="G59" s="4"/>
      <c r="H59" s="5"/>
      <c r="I59" s="5"/>
      <c r="J59" s="5"/>
      <c r="K59" s="5"/>
      <c r="L59" s="58"/>
      <c r="M59" s="27">
        <f t="shared" si="8"/>
        <v>0</v>
      </c>
      <c r="N59" s="1" t="str">
        <f t="shared" si="9"/>
        <v/>
      </c>
    </row>
    <row r="60" spans="1:14" x14ac:dyDescent="0.4">
      <c r="A60" s="15"/>
      <c r="B60" s="4"/>
      <c r="C60" s="6"/>
      <c r="D60" s="6"/>
      <c r="E60" s="2"/>
      <c r="F60" s="3"/>
      <c r="G60" s="4"/>
      <c r="H60" s="5"/>
      <c r="I60" s="5"/>
      <c r="J60" s="5"/>
      <c r="K60" s="5"/>
      <c r="L60" s="58"/>
      <c r="M60" s="27">
        <f t="shared" si="8"/>
        <v>0</v>
      </c>
      <c r="N60" s="1" t="str">
        <f t="shared" si="9"/>
        <v/>
      </c>
    </row>
    <row r="61" spans="1:14" x14ac:dyDescent="0.4">
      <c r="A61" s="15"/>
      <c r="B61" s="4"/>
      <c r="C61" s="6"/>
      <c r="D61" s="6"/>
      <c r="E61" s="2"/>
      <c r="F61" s="3"/>
      <c r="G61" s="4"/>
      <c r="H61" s="5"/>
      <c r="I61" s="5"/>
      <c r="J61" s="5"/>
      <c r="K61" s="5"/>
      <c r="L61" s="58"/>
      <c r="M61" s="27">
        <f t="shared" si="8"/>
        <v>0</v>
      </c>
      <c r="N61" s="1" t="str">
        <f t="shared" si="9"/>
        <v/>
      </c>
    </row>
    <row r="62" spans="1:14" x14ac:dyDescent="0.4">
      <c r="A62" s="15"/>
      <c r="B62" s="4"/>
      <c r="C62" s="6"/>
      <c r="D62" s="6"/>
      <c r="E62" s="2"/>
      <c r="F62" s="3"/>
      <c r="G62" s="4"/>
      <c r="H62" s="5"/>
      <c r="I62" s="5"/>
      <c r="J62" s="5"/>
      <c r="K62" s="5"/>
      <c r="L62" s="58"/>
      <c r="M62" s="27">
        <f t="shared" si="8"/>
        <v>0</v>
      </c>
      <c r="N62" s="1" t="str">
        <f t="shared" si="9"/>
        <v/>
      </c>
    </row>
    <row r="63" spans="1:14" x14ac:dyDescent="0.4">
      <c r="A63" s="15"/>
      <c r="B63" s="4"/>
      <c r="C63" s="6"/>
      <c r="D63" s="6"/>
      <c r="E63" s="2"/>
      <c r="F63" s="3"/>
      <c r="G63" s="4"/>
      <c r="H63" s="5"/>
      <c r="I63" s="5"/>
      <c r="J63" s="5"/>
      <c r="K63" s="5"/>
      <c r="L63" s="58"/>
      <c r="M63" s="27">
        <f t="shared" si="8"/>
        <v>0</v>
      </c>
      <c r="N63" s="1" t="str">
        <f t="shared" si="9"/>
        <v/>
      </c>
    </row>
    <row r="64" spans="1:14" x14ac:dyDescent="0.4">
      <c r="A64" s="15"/>
      <c r="B64" s="4"/>
      <c r="C64" s="6"/>
      <c r="D64" s="6"/>
      <c r="E64" s="2"/>
      <c r="F64" s="3"/>
      <c r="G64" s="4"/>
      <c r="H64" s="5"/>
      <c r="I64" s="5"/>
      <c r="J64" s="5"/>
      <c r="K64" s="5"/>
      <c r="L64" s="58"/>
      <c r="M64" s="27">
        <f t="shared" si="8"/>
        <v>0</v>
      </c>
      <c r="N64" s="1" t="str">
        <f t="shared" si="9"/>
        <v/>
      </c>
    </row>
    <row r="65" spans="1:14" x14ac:dyDescent="0.4">
      <c r="A65" s="15"/>
      <c r="B65" s="4"/>
      <c r="C65" s="6"/>
      <c r="D65" s="6"/>
      <c r="E65" s="2"/>
      <c r="F65" s="3"/>
      <c r="G65" s="4"/>
      <c r="H65" s="5"/>
      <c r="I65" s="5"/>
      <c r="J65" s="5"/>
      <c r="K65" s="5"/>
      <c r="L65" s="58"/>
      <c r="M65" s="27">
        <f t="shared" si="8"/>
        <v>0</v>
      </c>
      <c r="N65" s="1" t="str">
        <f t="shared" si="9"/>
        <v/>
      </c>
    </row>
    <row r="66" spans="1:14" x14ac:dyDescent="0.4">
      <c r="A66" s="15"/>
      <c r="B66" s="4"/>
      <c r="C66" s="6"/>
      <c r="D66" s="6"/>
      <c r="E66" s="2"/>
      <c r="F66" s="3"/>
      <c r="G66" s="4"/>
      <c r="H66" s="5"/>
      <c r="I66" s="5"/>
      <c r="J66" s="5"/>
      <c r="K66" s="5"/>
      <c r="L66" s="58"/>
      <c r="M66" s="27">
        <f t="shared" si="8"/>
        <v>0</v>
      </c>
      <c r="N66" s="1" t="str">
        <f t="shared" si="9"/>
        <v/>
      </c>
    </row>
    <row r="67" spans="1:14" x14ac:dyDescent="0.4">
      <c r="A67" s="15"/>
      <c r="B67" s="4"/>
      <c r="C67" s="6"/>
      <c r="D67" s="6"/>
      <c r="E67" s="2"/>
      <c r="F67" s="3"/>
      <c r="G67" s="4"/>
      <c r="H67" s="5"/>
      <c r="I67" s="5"/>
      <c r="J67" s="5"/>
      <c r="K67" s="5"/>
      <c r="L67" s="58"/>
      <c r="M67" s="27">
        <f t="shared" si="8"/>
        <v>0</v>
      </c>
      <c r="N67" s="1" t="str">
        <f t="shared" si="9"/>
        <v/>
      </c>
    </row>
    <row r="68" spans="1:14" x14ac:dyDescent="0.4">
      <c r="A68" s="15"/>
      <c r="B68" s="4"/>
      <c r="C68" s="6"/>
      <c r="D68" s="6"/>
      <c r="E68" s="2"/>
      <c r="F68" s="3"/>
      <c r="G68" s="4"/>
      <c r="H68" s="5"/>
      <c r="I68" s="5"/>
      <c r="J68" s="5"/>
      <c r="K68" s="5"/>
      <c r="L68" s="58"/>
      <c r="M68" s="27">
        <f t="shared" si="8"/>
        <v>0</v>
      </c>
      <c r="N68" s="1" t="str">
        <f t="shared" si="9"/>
        <v/>
      </c>
    </row>
    <row r="69" spans="1:14" x14ac:dyDescent="0.4">
      <c r="A69" s="15"/>
      <c r="B69" s="4"/>
      <c r="C69" s="6"/>
      <c r="D69" s="6"/>
      <c r="E69" s="2"/>
      <c r="F69" s="3"/>
      <c r="G69" s="4"/>
      <c r="H69" s="5"/>
      <c r="I69" s="5"/>
      <c r="J69" s="5"/>
      <c r="K69" s="5"/>
      <c r="L69" s="58"/>
      <c r="M69" s="27">
        <f t="shared" si="8"/>
        <v>0</v>
      </c>
      <c r="N69" s="1" t="str">
        <f t="shared" si="9"/>
        <v/>
      </c>
    </row>
    <row r="70" spans="1:14" x14ac:dyDescent="0.4">
      <c r="A70" s="15"/>
      <c r="B70" s="4"/>
      <c r="C70" s="6"/>
      <c r="D70" s="6"/>
      <c r="E70" s="2"/>
      <c r="F70" s="3"/>
      <c r="G70" s="4"/>
      <c r="H70" s="5"/>
      <c r="I70" s="5"/>
      <c r="J70" s="5"/>
      <c r="K70" s="5"/>
      <c r="L70" s="58"/>
      <c r="M70" s="27">
        <f t="shared" si="8"/>
        <v>0</v>
      </c>
      <c r="N70" s="1" t="str">
        <f t="shared" si="9"/>
        <v/>
      </c>
    </row>
    <row r="71" spans="1:14" x14ac:dyDescent="0.4">
      <c r="A71" s="15"/>
      <c r="B71" s="4"/>
      <c r="C71" s="6"/>
      <c r="D71" s="6"/>
      <c r="E71" s="2"/>
      <c r="F71" s="3"/>
      <c r="G71" s="4"/>
      <c r="H71" s="5"/>
      <c r="I71" s="5"/>
      <c r="J71" s="5"/>
      <c r="K71" s="5"/>
      <c r="L71" s="58"/>
      <c r="M71" s="27">
        <f t="shared" si="8"/>
        <v>0</v>
      </c>
      <c r="N71" s="1" t="str">
        <f t="shared" si="9"/>
        <v/>
      </c>
    </row>
    <row r="72" spans="1:14" x14ac:dyDescent="0.4">
      <c r="A72" s="15"/>
      <c r="B72" s="4"/>
      <c r="C72" s="6"/>
      <c r="D72" s="6"/>
      <c r="E72" s="2"/>
      <c r="F72" s="3"/>
      <c r="G72" s="4"/>
      <c r="H72" s="5"/>
      <c r="I72" s="5"/>
      <c r="J72" s="5"/>
      <c r="K72" s="5"/>
      <c r="L72" s="58"/>
      <c r="M72" s="27">
        <f t="shared" si="8"/>
        <v>0</v>
      </c>
      <c r="N72" s="1" t="str">
        <f t="shared" si="9"/>
        <v/>
      </c>
    </row>
    <row r="73" spans="1:14" x14ac:dyDescent="0.4">
      <c r="A73" s="15"/>
      <c r="B73" s="4"/>
      <c r="C73" s="6"/>
      <c r="D73" s="6"/>
      <c r="E73" s="2"/>
      <c r="F73" s="3"/>
      <c r="G73" s="4"/>
      <c r="H73" s="5"/>
      <c r="I73" s="5"/>
      <c r="J73" s="5"/>
      <c r="K73" s="5"/>
      <c r="L73" s="58"/>
      <c r="M73" s="27">
        <f t="shared" si="8"/>
        <v>0</v>
      </c>
      <c r="N73" s="1" t="str">
        <f t="shared" si="9"/>
        <v/>
      </c>
    </row>
    <row r="74" spans="1:14" x14ac:dyDescent="0.4">
      <c r="A74" s="15"/>
      <c r="B74" s="4"/>
      <c r="C74" s="6"/>
      <c r="D74" s="6"/>
      <c r="E74" s="2"/>
      <c r="F74" s="3"/>
      <c r="G74" s="4"/>
      <c r="H74" s="5"/>
      <c r="I74" s="5"/>
      <c r="J74" s="5"/>
      <c r="K74" s="5"/>
      <c r="L74" s="58"/>
      <c r="M74" s="27">
        <f t="shared" si="8"/>
        <v>0</v>
      </c>
      <c r="N74" s="1" t="str">
        <f t="shared" si="9"/>
        <v/>
      </c>
    </row>
    <row r="75" spans="1:14" x14ac:dyDescent="0.4">
      <c r="A75" s="15"/>
      <c r="B75" s="4"/>
      <c r="C75" s="6"/>
      <c r="D75" s="6"/>
      <c r="E75" s="2"/>
      <c r="F75" s="3"/>
      <c r="G75" s="4"/>
      <c r="H75" s="5"/>
      <c r="I75" s="5"/>
      <c r="J75" s="5"/>
      <c r="K75" s="5"/>
      <c r="L75" s="58"/>
      <c r="M75" s="27">
        <f t="shared" si="8"/>
        <v>0</v>
      </c>
      <c r="N75" s="1" t="str">
        <f t="shared" si="9"/>
        <v/>
      </c>
    </row>
    <row r="76" spans="1:14" x14ac:dyDescent="0.4">
      <c r="A76" s="15"/>
      <c r="B76" s="4"/>
      <c r="C76" s="6"/>
      <c r="D76" s="6"/>
      <c r="E76" s="2"/>
      <c r="F76" s="3"/>
      <c r="G76" s="4"/>
      <c r="H76" s="5"/>
      <c r="I76" s="5"/>
      <c r="J76" s="5"/>
      <c r="K76" s="5"/>
      <c r="L76" s="58"/>
      <c r="M76" s="27">
        <f t="shared" si="8"/>
        <v>0</v>
      </c>
      <c r="N76" s="1" t="str">
        <f t="shared" si="9"/>
        <v/>
      </c>
    </row>
    <row r="77" spans="1:14" x14ac:dyDescent="0.4">
      <c r="A77" s="15"/>
      <c r="B77" s="4"/>
      <c r="C77" s="6"/>
      <c r="D77" s="6"/>
      <c r="E77" s="2"/>
      <c r="F77" s="3"/>
      <c r="G77" s="4"/>
      <c r="H77" s="5"/>
      <c r="I77" s="5"/>
      <c r="J77" s="5"/>
      <c r="K77" s="5"/>
      <c r="L77" s="58"/>
      <c r="M77" s="27">
        <f t="shared" si="8"/>
        <v>0</v>
      </c>
      <c r="N77" s="1" t="str">
        <f t="shared" si="9"/>
        <v/>
      </c>
    </row>
    <row r="78" spans="1:14" x14ac:dyDescent="0.4">
      <c r="A78" s="15"/>
      <c r="B78" s="4"/>
      <c r="C78" s="6"/>
      <c r="D78" s="6"/>
      <c r="E78" s="2"/>
      <c r="F78" s="3"/>
      <c r="G78" s="4"/>
      <c r="H78" s="5"/>
      <c r="I78" s="5"/>
      <c r="J78" s="5"/>
      <c r="K78" s="5"/>
      <c r="L78" s="58"/>
      <c r="M78" s="27">
        <f t="shared" si="8"/>
        <v>0</v>
      </c>
      <c r="N78" s="1" t="str">
        <f t="shared" si="9"/>
        <v/>
      </c>
    </row>
    <row r="79" spans="1:14" x14ac:dyDescent="0.4">
      <c r="A79" s="15"/>
      <c r="B79" s="4"/>
      <c r="C79" s="6"/>
      <c r="D79" s="6"/>
      <c r="E79" s="2"/>
      <c r="F79" s="3"/>
      <c r="G79" s="4"/>
      <c r="H79" s="5"/>
      <c r="I79" s="5"/>
      <c r="J79" s="5"/>
      <c r="K79" s="5"/>
      <c r="L79" s="58"/>
      <c r="M79" s="27">
        <f t="shared" ref="M79" si="10">IF(N79="〇",VLOOKUP(H79,$R$17:$S$23,2,FALSE)+VLOOKUP(J79,$R$27:$S$35,2,FALSE)+IF(I79="レンタル",300,0)++IF(K79="レンタル",300,0),0)</f>
        <v>0</v>
      </c>
      <c r="N79" s="1" t="str">
        <f t="shared" ref="N79:N115" si="11">IF(C79="","",IF(OR(H79="",J79=""),"×","〇"))</f>
        <v/>
      </c>
    </row>
    <row r="80" spans="1:14" x14ac:dyDescent="0.4">
      <c r="A80" s="15"/>
      <c r="B80" s="4"/>
      <c r="C80" s="6"/>
      <c r="D80" s="6"/>
      <c r="E80" s="2"/>
      <c r="F80" s="3"/>
      <c r="G80" s="4"/>
      <c r="H80" s="5"/>
      <c r="I80" s="5"/>
      <c r="J80" s="5"/>
      <c r="K80" s="5"/>
      <c r="L80" s="58"/>
      <c r="M80" s="27">
        <f t="shared" ref="M80:M115" si="12">IF(N80="〇",VLOOKUP(H80,$R$17:$S$23,2,FALSE)+VLOOKUP(J80,$R$27:$S$35,2,FALSE)+IF(I80="レンタル",300,0)++IF(K80="レンタル",300,0),0)</f>
        <v>0</v>
      </c>
      <c r="N80" s="1" t="str">
        <f t="shared" si="11"/>
        <v/>
      </c>
    </row>
    <row r="81" spans="1:14" x14ac:dyDescent="0.4">
      <c r="A81" s="15"/>
      <c r="B81" s="4"/>
      <c r="C81" s="6"/>
      <c r="D81" s="6"/>
      <c r="E81" s="2"/>
      <c r="F81" s="3"/>
      <c r="G81" s="4"/>
      <c r="H81" s="5"/>
      <c r="I81" s="5"/>
      <c r="J81" s="5"/>
      <c r="K81" s="5"/>
      <c r="L81" s="58"/>
      <c r="M81" s="27">
        <f t="shared" si="12"/>
        <v>0</v>
      </c>
      <c r="N81" s="1" t="str">
        <f t="shared" si="11"/>
        <v/>
      </c>
    </row>
    <row r="82" spans="1:14" x14ac:dyDescent="0.4">
      <c r="A82" s="15"/>
      <c r="B82" s="4"/>
      <c r="C82" s="6"/>
      <c r="D82" s="6"/>
      <c r="E82" s="2"/>
      <c r="F82" s="3"/>
      <c r="G82" s="4"/>
      <c r="H82" s="5"/>
      <c r="I82" s="5"/>
      <c r="J82" s="5"/>
      <c r="K82" s="5"/>
      <c r="L82" s="58"/>
      <c r="M82" s="27">
        <f t="shared" si="12"/>
        <v>0</v>
      </c>
      <c r="N82" s="1" t="str">
        <f t="shared" si="11"/>
        <v/>
      </c>
    </row>
    <row r="83" spans="1:14" x14ac:dyDescent="0.4">
      <c r="A83" s="15"/>
      <c r="B83" s="4"/>
      <c r="C83" s="6"/>
      <c r="D83" s="6"/>
      <c r="E83" s="2"/>
      <c r="F83" s="3"/>
      <c r="G83" s="4"/>
      <c r="H83" s="5"/>
      <c r="I83" s="5"/>
      <c r="J83" s="5"/>
      <c r="K83" s="5"/>
      <c r="L83" s="58"/>
      <c r="M83" s="27">
        <f t="shared" si="12"/>
        <v>0</v>
      </c>
      <c r="N83" s="1" t="str">
        <f t="shared" si="11"/>
        <v/>
      </c>
    </row>
    <row r="84" spans="1:14" x14ac:dyDescent="0.4">
      <c r="A84" s="15"/>
      <c r="B84" s="4"/>
      <c r="C84" s="6"/>
      <c r="D84" s="6"/>
      <c r="E84" s="2"/>
      <c r="F84" s="3"/>
      <c r="G84" s="4"/>
      <c r="H84" s="5"/>
      <c r="I84" s="5"/>
      <c r="J84" s="5"/>
      <c r="K84" s="5"/>
      <c r="L84" s="58"/>
      <c r="M84" s="27">
        <f t="shared" si="12"/>
        <v>0</v>
      </c>
      <c r="N84" s="1" t="str">
        <f t="shared" si="11"/>
        <v/>
      </c>
    </row>
    <row r="85" spans="1:14" x14ac:dyDescent="0.4">
      <c r="A85" s="15"/>
      <c r="B85" s="4"/>
      <c r="C85" s="6"/>
      <c r="D85" s="6"/>
      <c r="E85" s="2"/>
      <c r="F85" s="3"/>
      <c r="G85" s="4"/>
      <c r="H85" s="5"/>
      <c r="I85" s="5"/>
      <c r="J85" s="5"/>
      <c r="K85" s="5"/>
      <c r="L85" s="58"/>
      <c r="M85" s="27">
        <f t="shared" si="12"/>
        <v>0</v>
      </c>
      <c r="N85" s="1" t="str">
        <f t="shared" si="11"/>
        <v/>
      </c>
    </row>
    <row r="86" spans="1:14" x14ac:dyDescent="0.4">
      <c r="A86" s="15"/>
      <c r="B86" s="4"/>
      <c r="C86" s="6"/>
      <c r="D86" s="6"/>
      <c r="E86" s="2"/>
      <c r="F86" s="3"/>
      <c r="G86" s="4"/>
      <c r="H86" s="5"/>
      <c r="I86" s="5"/>
      <c r="J86" s="5"/>
      <c r="K86" s="5"/>
      <c r="L86" s="58"/>
      <c r="M86" s="27">
        <f t="shared" si="12"/>
        <v>0</v>
      </c>
      <c r="N86" s="1" t="str">
        <f t="shared" si="11"/>
        <v/>
      </c>
    </row>
    <row r="87" spans="1:14" x14ac:dyDescent="0.4">
      <c r="A87" s="15"/>
      <c r="B87" s="4"/>
      <c r="C87" s="6"/>
      <c r="D87" s="6"/>
      <c r="E87" s="2"/>
      <c r="F87" s="3"/>
      <c r="G87" s="4"/>
      <c r="H87" s="5"/>
      <c r="I87" s="5"/>
      <c r="J87" s="5"/>
      <c r="K87" s="5"/>
      <c r="L87" s="58"/>
      <c r="M87" s="27">
        <f t="shared" si="12"/>
        <v>0</v>
      </c>
      <c r="N87" s="1" t="str">
        <f t="shared" si="11"/>
        <v/>
      </c>
    </row>
    <row r="88" spans="1:14" x14ac:dyDescent="0.4">
      <c r="A88" s="15"/>
      <c r="B88" s="4"/>
      <c r="C88" s="6"/>
      <c r="D88" s="6"/>
      <c r="E88" s="2"/>
      <c r="F88" s="3"/>
      <c r="G88" s="4"/>
      <c r="H88" s="5"/>
      <c r="I88" s="5"/>
      <c r="J88" s="5"/>
      <c r="K88" s="5"/>
      <c r="L88" s="58"/>
      <c r="M88" s="27">
        <f t="shared" si="12"/>
        <v>0</v>
      </c>
      <c r="N88" s="1" t="str">
        <f t="shared" si="11"/>
        <v/>
      </c>
    </row>
    <row r="89" spans="1:14" x14ac:dyDescent="0.4">
      <c r="A89" s="15"/>
      <c r="B89" s="4"/>
      <c r="C89" s="6"/>
      <c r="D89" s="6"/>
      <c r="E89" s="2"/>
      <c r="F89" s="3"/>
      <c r="G89" s="4"/>
      <c r="H89" s="5"/>
      <c r="I89" s="5"/>
      <c r="J89" s="5"/>
      <c r="K89" s="5"/>
      <c r="L89" s="58"/>
      <c r="M89" s="27">
        <f t="shared" si="12"/>
        <v>0</v>
      </c>
      <c r="N89" s="1" t="str">
        <f t="shared" si="11"/>
        <v/>
      </c>
    </row>
    <row r="90" spans="1:14" x14ac:dyDescent="0.4">
      <c r="A90" s="15"/>
      <c r="B90" s="4"/>
      <c r="C90" s="6"/>
      <c r="D90" s="6"/>
      <c r="E90" s="2"/>
      <c r="F90" s="3"/>
      <c r="G90" s="4"/>
      <c r="H90" s="5"/>
      <c r="I90" s="5"/>
      <c r="J90" s="5"/>
      <c r="K90" s="5"/>
      <c r="L90" s="58"/>
      <c r="M90" s="27">
        <f t="shared" si="12"/>
        <v>0</v>
      </c>
      <c r="N90" s="1" t="str">
        <f t="shared" si="11"/>
        <v/>
      </c>
    </row>
    <row r="91" spans="1:14" x14ac:dyDescent="0.4">
      <c r="A91" s="15"/>
      <c r="B91" s="4"/>
      <c r="C91" s="6"/>
      <c r="D91" s="6"/>
      <c r="E91" s="2"/>
      <c r="F91" s="3"/>
      <c r="G91" s="4"/>
      <c r="H91" s="5"/>
      <c r="I91" s="5"/>
      <c r="J91" s="5"/>
      <c r="K91" s="5"/>
      <c r="L91" s="58"/>
      <c r="M91" s="27">
        <f t="shared" si="12"/>
        <v>0</v>
      </c>
      <c r="N91" s="1" t="str">
        <f t="shared" si="11"/>
        <v/>
      </c>
    </row>
    <row r="92" spans="1:14" x14ac:dyDescent="0.4">
      <c r="A92" s="15"/>
      <c r="B92" s="4"/>
      <c r="C92" s="6"/>
      <c r="D92" s="6"/>
      <c r="E92" s="2"/>
      <c r="F92" s="3"/>
      <c r="G92" s="4"/>
      <c r="H92" s="5"/>
      <c r="I92" s="5"/>
      <c r="J92" s="5"/>
      <c r="K92" s="5"/>
      <c r="L92" s="58"/>
      <c r="M92" s="27">
        <f t="shared" si="12"/>
        <v>0</v>
      </c>
      <c r="N92" s="1" t="str">
        <f t="shared" si="11"/>
        <v/>
      </c>
    </row>
    <row r="93" spans="1:14" x14ac:dyDescent="0.4">
      <c r="A93" s="15"/>
      <c r="B93" s="4"/>
      <c r="C93" s="6"/>
      <c r="D93" s="6"/>
      <c r="E93" s="2"/>
      <c r="F93" s="3"/>
      <c r="G93" s="4"/>
      <c r="H93" s="5"/>
      <c r="I93" s="5"/>
      <c r="J93" s="5"/>
      <c r="K93" s="5"/>
      <c r="L93" s="58"/>
      <c r="M93" s="27">
        <f t="shared" si="12"/>
        <v>0</v>
      </c>
      <c r="N93" s="1" t="str">
        <f t="shared" si="11"/>
        <v/>
      </c>
    </row>
    <row r="94" spans="1:14" x14ac:dyDescent="0.4">
      <c r="A94" s="15"/>
      <c r="B94" s="4"/>
      <c r="C94" s="6"/>
      <c r="D94" s="6"/>
      <c r="E94" s="2"/>
      <c r="F94" s="3"/>
      <c r="G94" s="4"/>
      <c r="H94" s="5"/>
      <c r="I94" s="5"/>
      <c r="J94" s="5"/>
      <c r="K94" s="5"/>
      <c r="L94" s="58"/>
      <c r="M94" s="27">
        <f t="shared" si="12"/>
        <v>0</v>
      </c>
      <c r="N94" s="1" t="str">
        <f t="shared" si="11"/>
        <v/>
      </c>
    </row>
    <row r="95" spans="1:14" x14ac:dyDescent="0.4">
      <c r="A95" s="15"/>
      <c r="B95" s="4"/>
      <c r="C95" s="6"/>
      <c r="D95" s="6"/>
      <c r="E95" s="2"/>
      <c r="F95" s="3"/>
      <c r="G95" s="4"/>
      <c r="H95" s="5"/>
      <c r="I95" s="5"/>
      <c r="J95" s="5"/>
      <c r="K95" s="5"/>
      <c r="L95" s="58"/>
      <c r="M95" s="27">
        <f t="shared" si="12"/>
        <v>0</v>
      </c>
      <c r="N95" s="1" t="str">
        <f t="shared" si="11"/>
        <v/>
      </c>
    </row>
    <row r="96" spans="1:14" x14ac:dyDescent="0.4">
      <c r="A96" s="15"/>
      <c r="B96" s="4"/>
      <c r="C96" s="6"/>
      <c r="D96" s="6"/>
      <c r="E96" s="2"/>
      <c r="F96" s="3"/>
      <c r="G96" s="4"/>
      <c r="H96" s="5"/>
      <c r="I96" s="5"/>
      <c r="J96" s="5"/>
      <c r="K96" s="5"/>
      <c r="L96" s="58"/>
      <c r="M96" s="27">
        <f t="shared" si="12"/>
        <v>0</v>
      </c>
      <c r="N96" s="1" t="str">
        <f t="shared" si="11"/>
        <v/>
      </c>
    </row>
    <row r="97" spans="1:14" x14ac:dyDescent="0.4">
      <c r="A97" s="15"/>
      <c r="B97" s="4"/>
      <c r="C97" s="6"/>
      <c r="D97" s="6"/>
      <c r="E97" s="2"/>
      <c r="F97" s="3"/>
      <c r="G97" s="4"/>
      <c r="H97" s="5"/>
      <c r="I97" s="5"/>
      <c r="J97" s="5"/>
      <c r="K97" s="5"/>
      <c r="L97" s="58"/>
      <c r="M97" s="27">
        <f t="shared" si="12"/>
        <v>0</v>
      </c>
      <c r="N97" s="1" t="str">
        <f t="shared" si="11"/>
        <v/>
      </c>
    </row>
    <row r="98" spans="1:14" x14ac:dyDescent="0.4">
      <c r="A98" s="15"/>
      <c r="B98" s="4"/>
      <c r="C98" s="6"/>
      <c r="D98" s="6"/>
      <c r="E98" s="2"/>
      <c r="F98" s="3"/>
      <c r="G98" s="4"/>
      <c r="H98" s="5"/>
      <c r="I98" s="5"/>
      <c r="J98" s="5"/>
      <c r="K98" s="5"/>
      <c r="L98" s="58"/>
      <c r="M98" s="27">
        <f t="shared" si="12"/>
        <v>0</v>
      </c>
      <c r="N98" s="1" t="str">
        <f t="shared" si="11"/>
        <v/>
      </c>
    </row>
    <row r="99" spans="1:14" x14ac:dyDescent="0.4">
      <c r="A99" s="15"/>
      <c r="B99" s="4"/>
      <c r="C99" s="6"/>
      <c r="D99" s="6"/>
      <c r="E99" s="2"/>
      <c r="F99" s="3"/>
      <c r="G99" s="4"/>
      <c r="H99" s="5"/>
      <c r="I99" s="5"/>
      <c r="J99" s="5"/>
      <c r="K99" s="5"/>
      <c r="L99" s="58"/>
      <c r="M99" s="27">
        <f t="shared" si="12"/>
        <v>0</v>
      </c>
      <c r="N99" s="1" t="str">
        <f t="shared" si="11"/>
        <v/>
      </c>
    </row>
    <row r="100" spans="1:14" x14ac:dyDescent="0.4">
      <c r="A100" s="15"/>
      <c r="B100" s="4"/>
      <c r="C100" s="6"/>
      <c r="D100" s="6"/>
      <c r="E100" s="2"/>
      <c r="F100" s="3"/>
      <c r="G100" s="4"/>
      <c r="H100" s="5"/>
      <c r="I100" s="5"/>
      <c r="J100" s="5"/>
      <c r="K100" s="5"/>
      <c r="L100" s="58"/>
      <c r="M100" s="27">
        <f t="shared" si="12"/>
        <v>0</v>
      </c>
      <c r="N100" s="1" t="str">
        <f t="shared" si="11"/>
        <v/>
      </c>
    </row>
    <row r="101" spans="1:14" x14ac:dyDescent="0.4">
      <c r="A101" s="15"/>
      <c r="B101" s="4"/>
      <c r="C101" s="6"/>
      <c r="D101" s="6"/>
      <c r="E101" s="2"/>
      <c r="F101" s="3"/>
      <c r="G101" s="4"/>
      <c r="H101" s="5"/>
      <c r="I101" s="5"/>
      <c r="J101" s="5"/>
      <c r="K101" s="5"/>
      <c r="L101" s="58"/>
      <c r="M101" s="27">
        <f t="shared" si="12"/>
        <v>0</v>
      </c>
      <c r="N101" s="1" t="str">
        <f t="shared" si="11"/>
        <v/>
      </c>
    </row>
    <row r="102" spans="1:14" x14ac:dyDescent="0.4">
      <c r="A102" s="15"/>
      <c r="B102" s="4"/>
      <c r="C102" s="6"/>
      <c r="D102" s="6"/>
      <c r="E102" s="2"/>
      <c r="F102" s="3"/>
      <c r="G102" s="4"/>
      <c r="H102" s="5"/>
      <c r="I102" s="5"/>
      <c r="J102" s="5"/>
      <c r="K102" s="5"/>
      <c r="L102" s="58"/>
      <c r="M102" s="27">
        <f t="shared" si="12"/>
        <v>0</v>
      </c>
      <c r="N102" s="1" t="str">
        <f t="shared" si="11"/>
        <v/>
      </c>
    </row>
    <row r="103" spans="1:14" x14ac:dyDescent="0.4">
      <c r="A103" s="15"/>
      <c r="B103" s="4"/>
      <c r="C103" s="6"/>
      <c r="D103" s="6"/>
      <c r="E103" s="2"/>
      <c r="F103" s="3"/>
      <c r="G103" s="4"/>
      <c r="H103" s="5"/>
      <c r="I103" s="5"/>
      <c r="J103" s="5"/>
      <c r="K103" s="5"/>
      <c r="L103" s="58"/>
      <c r="M103" s="27">
        <f t="shared" si="12"/>
        <v>0</v>
      </c>
      <c r="N103" s="1" t="str">
        <f t="shared" si="11"/>
        <v/>
      </c>
    </row>
    <row r="104" spans="1:14" x14ac:dyDescent="0.4">
      <c r="A104" s="15"/>
      <c r="B104" s="4"/>
      <c r="C104" s="6"/>
      <c r="D104" s="6"/>
      <c r="E104" s="2"/>
      <c r="F104" s="3"/>
      <c r="G104" s="4"/>
      <c r="H104" s="5"/>
      <c r="I104" s="5"/>
      <c r="J104" s="5"/>
      <c r="K104" s="5"/>
      <c r="L104" s="58"/>
      <c r="M104" s="27">
        <f t="shared" si="12"/>
        <v>0</v>
      </c>
      <c r="N104" s="1" t="str">
        <f t="shared" si="11"/>
        <v/>
      </c>
    </row>
    <row r="105" spans="1:14" x14ac:dyDescent="0.4">
      <c r="A105" s="15"/>
      <c r="B105" s="4"/>
      <c r="C105" s="6"/>
      <c r="D105" s="6"/>
      <c r="E105" s="2"/>
      <c r="F105" s="3"/>
      <c r="G105" s="4"/>
      <c r="H105" s="5"/>
      <c r="I105" s="5"/>
      <c r="J105" s="5"/>
      <c r="K105" s="5"/>
      <c r="L105" s="58"/>
      <c r="M105" s="27">
        <f t="shared" si="12"/>
        <v>0</v>
      </c>
      <c r="N105" s="1" t="str">
        <f t="shared" si="11"/>
        <v/>
      </c>
    </row>
    <row r="106" spans="1:14" x14ac:dyDescent="0.4">
      <c r="A106" s="15"/>
      <c r="B106" s="4"/>
      <c r="C106" s="6"/>
      <c r="D106" s="6"/>
      <c r="E106" s="2"/>
      <c r="F106" s="3"/>
      <c r="G106" s="4"/>
      <c r="H106" s="5"/>
      <c r="I106" s="5"/>
      <c r="J106" s="5"/>
      <c r="K106" s="5"/>
      <c r="L106" s="58"/>
      <c r="M106" s="27">
        <f t="shared" si="12"/>
        <v>0</v>
      </c>
      <c r="N106" s="1" t="str">
        <f t="shared" si="11"/>
        <v/>
      </c>
    </row>
    <row r="107" spans="1:14" x14ac:dyDescent="0.4">
      <c r="A107" s="15"/>
      <c r="B107" s="4"/>
      <c r="C107" s="6"/>
      <c r="D107" s="6"/>
      <c r="E107" s="2"/>
      <c r="F107" s="3"/>
      <c r="G107" s="4"/>
      <c r="H107" s="5"/>
      <c r="I107" s="5"/>
      <c r="J107" s="5"/>
      <c r="K107" s="5"/>
      <c r="L107" s="58"/>
      <c r="M107" s="27">
        <f t="shared" si="12"/>
        <v>0</v>
      </c>
      <c r="N107" s="1" t="str">
        <f t="shared" si="11"/>
        <v/>
      </c>
    </row>
    <row r="108" spans="1:14" x14ac:dyDescent="0.4">
      <c r="A108" s="15"/>
      <c r="B108" s="4"/>
      <c r="C108" s="6"/>
      <c r="D108" s="6"/>
      <c r="E108" s="2"/>
      <c r="F108" s="3"/>
      <c r="G108" s="4"/>
      <c r="H108" s="5"/>
      <c r="I108" s="5"/>
      <c r="J108" s="5"/>
      <c r="K108" s="5"/>
      <c r="L108" s="58"/>
      <c r="M108" s="27">
        <f t="shared" si="12"/>
        <v>0</v>
      </c>
      <c r="N108" s="1" t="str">
        <f t="shared" si="11"/>
        <v/>
      </c>
    </row>
    <row r="109" spans="1:14" x14ac:dyDescent="0.4">
      <c r="A109" s="15"/>
      <c r="B109" s="4"/>
      <c r="C109" s="6"/>
      <c r="D109" s="6"/>
      <c r="E109" s="2"/>
      <c r="F109" s="3"/>
      <c r="G109" s="4"/>
      <c r="H109" s="5"/>
      <c r="I109" s="5"/>
      <c r="J109" s="5"/>
      <c r="K109" s="5"/>
      <c r="L109" s="58"/>
      <c r="M109" s="27">
        <f t="shared" si="12"/>
        <v>0</v>
      </c>
      <c r="N109" s="1" t="str">
        <f t="shared" si="11"/>
        <v/>
      </c>
    </row>
    <row r="110" spans="1:14" x14ac:dyDescent="0.4">
      <c r="A110" s="15"/>
      <c r="B110" s="4"/>
      <c r="C110" s="6"/>
      <c r="D110" s="6"/>
      <c r="E110" s="2"/>
      <c r="F110" s="3"/>
      <c r="G110" s="4"/>
      <c r="H110" s="5"/>
      <c r="I110" s="5"/>
      <c r="J110" s="5"/>
      <c r="K110" s="5"/>
      <c r="L110" s="58"/>
      <c r="M110" s="27">
        <f t="shared" si="12"/>
        <v>0</v>
      </c>
      <c r="N110" s="1" t="str">
        <f t="shared" si="11"/>
        <v/>
      </c>
    </row>
    <row r="111" spans="1:14" x14ac:dyDescent="0.4">
      <c r="A111" s="15"/>
      <c r="B111" s="4"/>
      <c r="C111" s="6"/>
      <c r="D111" s="6"/>
      <c r="E111" s="2"/>
      <c r="F111" s="3"/>
      <c r="G111" s="4"/>
      <c r="H111" s="5"/>
      <c r="I111" s="5"/>
      <c r="J111" s="5"/>
      <c r="K111" s="5"/>
      <c r="L111" s="58"/>
      <c r="M111" s="27">
        <f t="shared" si="12"/>
        <v>0</v>
      </c>
      <c r="N111" s="1" t="str">
        <f t="shared" si="11"/>
        <v/>
      </c>
    </row>
    <row r="112" spans="1:14" x14ac:dyDescent="0.4">
      <c r="A112" s="15"/>
      <c r="B112" s="4"/>
      <c r="C112" s="6"/>
      <c r="D112" s="6"/>
      <c r="E112" s="2"/>
      <c r="F112" s="3"/>
      <c r="G112" s="4"/>
      <c r="H112" s="5"/>
      <c r="I112" s="5"/>
      <c r="J112" s="5"/>
      <c r="K112" s="5"/>
      <c r="L112" s="58"/>
      <c r="M112" s="27">
        <f t="shared" si="12"/>
        <v>0</v>
      </c>
      <c r="N112" s="1" t="str">
        <f t="shared" si="11"/>
        <v/>
      </c>
    </row>
    <row r="113" spans="1:14" x14ac:dyDescent="0.4">
      <c r="A113" s="15"/>
      <c r="B113" s="4"/>
      <c r="C113" s="6"/>
      <c r="D113" s="6"/>
      <c r="E113" s="2"/>
      <c r="F113" s="3"/>
      <c r="G113" s="4"/>
      <c r="H113" s="5"/>
      <c r="I113" s="5"/>
      <c r="J113" s="5"/>
      <c r="K113" s="5"/>
      <c r="L113" s="58"/>
      <c r="M113" s="27">
        <f t="shared" si="12"/>
        <v>0</v>
      </c>
      <c r="N113" s="1" t="str">
        <f t="shared" si="11"/>
        <v/>
      </c>
    </row>
    <row r="114" spans="1:14" x14ac:dyDescent="0.4">
      <c r="A114" s="15"/>
      <c r="B114" s="4"/>
      <c r="C114" s="6"/>
      <c r="D114" s="6"/>
      <c r="E114" s="2"/>
      <c r="F114" s="3"/>
      <c r="G114" s="4"/>
      <c r="H114" s="5"/>
      <c r="I114" s="5"/>
      <c r="J114" s="5"/>
      <c r="K114" s="5"/>
      <c r="L114" s="58"/>
      <c r="M114" s="27">
        <f t="shared" si="12"/>
        <v>0</v>
      </c>
      <c r="N114" s="1" t="str">
        <f t="shared" si="11"/>
        <v/>
      </c>
    </row>
    <row r="115" spans="1:14" ht="19.5" thickBot="1" x14ac:dyDescent="0.45">
      <c r="A115" s="17"/>
      <c r="B115" s="8"/>
      <c r="C115" s="18"/>
      <c r="D115" s="18"/>
      <c r="E115" s="9"/>
      <c r="F115" s="10"/>
      <c r="G115" s="8"/>
      <c r="H115" s="11"/>
      <c r="I115" s="11"/>
      <c r="J115" s="11"/>
      <c r="K115" s="11"/>
      <c r="L115" s="19"/>
      <c r="M115" s="52">
        <f t="shared" si="12"/>
        <v>0</v>
      </c>
      <c r="N115" s="1" t="str">
        <f t="shared" si="11"/>
        <v/>
      </c>
    </row>
  </sheetData>
  <mergeCells count="11">
    <mergeCell ref="F13:F14"/>
    <mergeCell ref="A13:A14"/>
    <mergeCell ref="B13:B14"/>
    <mergeCell ref="C13:C14"/>
    <mergeCell ref="D13:D14"/>
    <mergeCell ref="E13:E14"/>
    <mergeCell ref="G13:G14"/>
    <mergeCell ref="H13:I13"/>
    <mergeCell ref="J13:K13"/>
    <mergeCell ref="L13:L14"/>
    <mergeCell ref="M13:M14"/>
  </mergeCells>
  <phoneticPr fontId="1"/>
  <dataValidations count="14">
    <dataValidation type="list" allowBlank="1" showInputMessage="1" showErrorMessage="1" promptTitle="Eカードレンタル" prompt="レンタルする場合のみ記入_x000a_選手権参加者はSIカード貸し出しのため記入不要" sqref="I15:I115">
      <formula1>"レンタル"</formula1>
    </dataValidation>
    <dataValidation type="list" allowBlank="1" showInputMessage="1" showErrorMessage="1" promptTitle="Eカードレンタル" prompt="レンタルする場合のみ記入" sqref="K15:K115">
      <formula1>"レンタル"</formula1>
    </dataValidation>
    <dataValidation allowBlank="1" showInputMessage="1" showErrorMessage="1" promptTitle="生年月日" prompt="yyyy/mm/dd形式_x000a_例：1995/2/30" sqref="E6:E8 E15:E115"/>
    <dataValidation allowBlank="1" showInputMessage="1" showErrorMessage="1" promptTitle="緊急連絡先" prompt="家族の方等、緊急時の連絡先を記入" sqref="F15:F115"/>
    <dataValidation type="list" allowBlank="1" showErrorMessage="1" prompt="_x000a_" sqref="G20:G115 G16:G18">
      <formula1>"1,2,3,４"</formula1>
    </dataValidation>
    <dataValidation allowBlank="1" showInputMessage="1" showErrorMessage="1" promptTitle="登録番号" prompt="学連登録初年度の方は未記入でも差し支えありません" sqref="B15:B115"/>
    <dataValidation type="list" allowBlank="1" showInputMessage="1" showErrorMessage="1" promptTitle="参加クラス（ロング）" prompt="参加しない場合は「参加しない」を選択" sqref="J15:J115">
      <formula1>"ME,WE,MUA,MUS,MUF,WUA,WUS,WUF,参加しない"</formula1>
    </dataValidation>
    <dataValidation type="list" allowBlank="1" showInputMessage="1" showErrorMessage="1" promptTitle="参加クラス（スプリント）" prompt="参加しない場合は「参加しない」を選択" sqref="H15:H115">
      <formula1>"ME,WE,MUA,MUF,WUA,WUF,参加しない"</formula1>
    </dataValidation>
    <dataValidation allowBlank="1" showInputMessage="1" showErrorMessage="1" promptTitle="My-card No." prompt="My-cardを使用する場合のみ記入_x000a_（レンタルの場合は空白）" sqref="L20:L115 L15:L18"/>
    <dataValidation allowBlank="1" showInputMessage="1" showErrorMessage="1" prompt="何も記入しないでください" sqref="G5:L10 B5:B10"/>
    <dataValidation allowBlank="1" showInputMessage="1" showErrorMessage="1" promptTitle="My-card No." prompt="半角数字" sqref="L19"/>
    <dataValidation type="list" allowBlank="1" showErrorMessage="1" prompt="_x000a_" sqref="G19 G15">
      <formula1>"1,2,3,4"</formula1>
    </dataValidation>
    <dataValidation allowBlank="1" showInputMessage="1" showErrorMessage="1" promptTitle="氏名" prompt="姓と名の間は半角スペース" sqref="C6:C10 C15:C27"/>
    <dataValidation allowBlank="1" showInputMessage="1" showErrorMessage="1" promptTitle="ふりがな" prompt="姓と名の間は半角スペース" sqref="D6:D8 D15:D115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①代表者情報</vt:lpstr>
      <vt:lpstr>②申込シート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Tsutsumi-SH</dc:creator>
  <cp:lastModifiedBy>Tsutsumi-SH</cp:lastModifiedBy>
  <dcterms:created xsi:type="dcterms:W3CDTF">2019-07-01T13:13:32Z</dcterms:created>
  <dcterms:modified xsi:type="dcterms:W3CDTF">2019-08-18T12:56:46Z</dcterms:modified>
</cp:coreProperties>
</file>