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" yWindow="65506" windowWidth="13290" windowHeight="8160" activeTab="0"/>
  </bookViews>
  <sheets>
    <sheet name="取りまとめ者一覧" sheetId="1" r:id="rId1"/>
  </sheets>
  <definedNames>
    <definedName name="バス">#REF!</definedName>
  </definedNames>
  <calcPr fullCalcOnLoad="1"/>
</workbook>
</file>

<file path=xl/sharedStrings.xml><?xml version="1.0" encoding="utf-8"?>
<sst xmlns="http://schemas.openxmlformats.org/spreadsheetml/2006/main" count="188" uniqueCount="113">
  <si>
    <t>今井祐太</t>
  </si>
  <si>
    <t>エントリー代表者氏名</t>
  </si>
  <si>
    <t>高田　奈緒</t>
  </si>
  <si>
    <t>小山 奈月</t>
  </si>
  <si>
    <t>蛭田　善大</t>
  </si>
  <si>
    <t>五味　あずさ</t>
  </si>
  <si>
    <t>弓削田　槙一</t>
  </si>
  <si>
    <t>佐藤　颯汰</t>
  </si>
  <si>
    <t>新粥 文哉</t>
  </si>
  <si>
    <t>飯室　匠</t>
  </si>
  <si>
    <t>村瀬貴紀</t>
  </si>
  <si>
    <t>木村友佳</t>
  </si>
  <si>
    <t>大学名</t>
  </si>
  <si>
    <t>13日宿泊希望</t>
  </si>
  <si>
    <t>合計</t>
  </si>
  <si>
    <t>木所佑斗</t>
  </si>
  <si>
    <t>大久保　宗典</t>
  </si>
  <si>
    <t>坂本　泰一</t>
  </si>
  <si>
    <t>井原 梨衣奈</t>
  </si>
  <si>
    <t>前之園　知江</t>
  </si>
  <si>
    <t>阿部ちひろ</t>
  </si>
  <si>
    <t>東北大学、山形大学</t>
  </si>
  <si>
    <t>東京工業大学</t>
  </si>
  <si>
    <t>相模女子大学、北里、慶應、関東学院、横浜市立、横浜国立</t>
  </si>
  <si>
    <t>東京医科歯科大学、立教、武蔵野</t>
  </si>
  <si>
    <t>12日宿泊希望</t>
  </si>
  <si>
    <t>車</t>
  </si>
  <si>
    <t>電車</t>
  </si>
  <si>
    <t>主な交通機関</t>
  </si>
  <si>
    <t>笠原朋樹</t>
  </si>
  <si>
    <t>稲田知大</t>
  </si>
  <si>
    <t>郷田　侑希</t>
  </si>
  <si>
    <t>田中宏明</t>
  </si>
  <si>
    <t>小室 裕貴</t>
  </si>
  <si>
    <t>樋口 広樹</t>
  </si>
  <si>
    <t>実践女子大学</t>
  </si>
  <si>
    <t>千葉史子</t>
  </si>
  <si>
    <t>上松遼</t>
  </si>
  <si>
    <t>一橋大学</t>
  </si>
  <si>
    <t>葭葉　歩未</t>
  </si>
  <si>
    <t>宮城学院女子大学</t>
  </si>
  <si>
    <t>茨城大学</t>
  </si>
  <si>
    <t>調 歩美</t>
  </si>
  <si>
    <t>新潟大学</t>
  </si>
  <si>
    <t>小野澤清楓</t>
  </si>
  <si>
    <t>群馬大学</t>
  </si>
  <si>
    <t>小杉　華世</t>
  </si>
  <si>
    <t>十文字学園女子大学</t>
  </si>
  <si>
    <t>海福朋子</t>
  </si>
  <si>
    <t>津田塾大学、一橋大学</t>
  </si>
  <si>
    <t>東京大学</t>
  </si>
  <si>
    <t>お茶の水女子大学</t>
  </si>
  <si>
    <t>佐藤　哲朗</t>
  </si>
  <si>
    <t>岩手大学</t>
  </si>
  <si>
    <t>岩手県立大学</t>
  </si>
  <si>
    <t>戸田篤希</t>
  </si>
  <si>
    <t>静岡大学</t>
  </si>
  <si>
    <t>筑波大学</t>
  </si>
  <si>
    <t>京都女子大学</t>
  </si>
  <si>
    <t>京都大学</t>
  </si>
  <si>
    <t>千葉大学</t>
  </si>
  <si>
    <t>東京農工大学</t>
  </si>
  <si>
    <t>福島大学</t>
  </si>
  <si>
    <t>金沢大学</t>
  </si>
  <si>
    <t>長野高専</t>
  </si>
  <si>
    <t>北海道大学</t>
  </si>
  <si>
    <t>名古屋大学、椙山女学園、愛知淑徳</t>
  </si>
  <si>
    <t>日本女子大学</t>
  </si>
  <si>
    <t>駿河台大学</t>
  </si>
  <si>
    <t>早稲田大学</t>
  </si>
  <si>
    <t>神戸大学</t>
  </si>
  <si>
    <t>奈良女子大学</t>
  </si>
  <si>
    <t>関西大学</t>
  </si>
  <si>
    <t>車＋大型バス2台</t>
  </si>
  <si>
    <t>車＋大型バス1台</t>
  </si>
  <si>
    <t>↑13日はもう少し増える可能性があります。</t>
  </si>
  <si>
    <t>佐々木　菜摘</t>
  </si>
  <si>
    <t>岸　祥太郎</t>
  </si>
  <si>
    <t>西の家</t>
  </si>
  <si>
    <t>ジャンボ</t>
  </si>
  <si>
    <t>丸石</t>
  </si>
  <si>
    <t>わく玉</t>
  </si>
  <si>
    <t>大阪大学、神戸市外大</t>
  </si>
  <si>
    <t>せと</t>
  </si>
  <si>
    <t>ビジネス富士</t>
  </si>
  <si>
    <t>ほしやま</t>
  </si>
  <si>
    <t>中京４７、明石３０、西の家１９（内連泊１０）</t>
  </si>
  <si>
    <t>山げん</t>
  </si>
  <si>
    <t>鳥岩</t>
  </si>
  <si>
    <t>しのはら２０、銀月１７、山げん１２</t>
  </si>
  <si>
    <t>笹家</t>
  </si>
  <si>
    <t>日の出山２０，ビジネス富士１０</t>
  </si>
  <si>
    <t>市外局番　0544</t>
  </si>
  <si>
    <t>24-0008</t>
  </si>
  <si>
    <t>54-0277</t>
  </si>
  <si>
    <t>27-8438</t>
  </si>
  <si>
    <t>26-3058</t>
  </si>
  <si>
    <t>27-1830、26-2407、27-2605</t>
  </si>
  <si>
    <t>26-3608</t>
  </si>
  <si>
    <t>27-2605</t>
  </si>
  <si>
    <t>58-0040、58-3755、54-0277</t>
  </si>
  <si>
    <t>27-2359</t>
  </si>
  <si>
    <t>58-1806</t>
  </si>
  <si>
    <t>22-0338</t>
  </si>
  <si>
    <t>12日配宿先</t>
  </si>
  <si>
    <t>13日配宿先</t>
  </si>
  <si>
    <t>54-0131</t>
  </si>
  <si>
    <t>58-5321、54-0131</t>
  </si>
  <si>
    <t>0545-61-4016</t>
  </si>
  <si>
    <t>ふじみ旅館６０、玉や３０</t>
  </si>
  <si>
    <t>玉や</t>
  </si>
  <si>
    <t>0545-51-1317、0545-61-4016</t>
  </si>
  <si>
    <t>ジャンボ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</si>
</sst>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台&quot;"/>
    <numFmt numFmtId="181" formatCode="mmm\-yyyy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30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0" fillId="21" borderId="10" xfId="0" applyFont="1" applyFill="1" applyBorder="1" applyAlignment="1">
      <alignment vertical="center"/>
    </xf>
    <xf numFmtId="0" fontId="0" fillId="21" borderId="0" xfId="0" applyFont="1" applyFill="1" applyAlignment="1">
      <alignment vertical="center"/>
    </xf>
    <xf numFmtId="0" fontId="0" fillId="8" borderId="10" xfId="0" applyFont="1" applyFill="1" applyBorder="1" applyAlignment="1">
      <alignment vertical="center"/>
    </xf>
    <xf numFmtId="0" fontId="0" fillId="8" borderId="0" xfId="0" applyFont="1" applyFill="1" applyAlignment="1">
      <alignment vertical="center"/>
    </xf>
    <xf numFmtId="0" fontId="0" fillId="7" borderId="10" xfId="0" applyFont="1" applyFill="1" applyBorder="1" applyAlignment="1">
      <alignment vertical="center"/>
    </xf>
    <xf numFmtId="0" fontId="0" fillId="7" borderId="0" xfId="0" applyFont="1" applyFill="1" applyAlignment="1">
      <alignment vertical="center"/>
    </xf>
    <xf numFmtId="0" fontId="0" fillId="25" borderId="10" xfId="0" applyFont="1" applyFill="1" applyBorder="1" applyAlignment="1">
      <alignment vertical="center"/>
    </xf>
    <xf numFmtId="0" fontId="0" fillId="25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23" borderId="10" xfId="0" applyFont="1" applyFill="1" applyBorder="1" applyAlignment="1">
      <alignment vertical="center"/>
    </xf>
    <xf numFmtId="0" fontId="0" fillId="2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23" borderId="10" xfId="0" applyFont="1" applyFill="1" applyBorder="1" applyAlignment="1">
      <alignment vertical="center" wrapText="1"/>
    </xf>
    <xf numFmtId="0" fontId="7" fillId="23" borderId="0" xfId="0" applyFont="1" applyFill="1" applyAlignment="1">
      <alignment vertical="center" wrapText="1"/>
    </xf>
    <xf numFmtId="0" fontId="6" fillId="23" borderId="10" xfId="0" applyFont="1" applyFill="1" applyBorder="1" applyAlignment="1" applyProtection="1">
      <alignment vertical="center" wrapText="1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7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0" fillId="8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7" borderId="10" xfId="0" applyFont="1" applyFill="1" applyBorder="1" applyAlignment="1">
      <alignment vertical="center" shrinkToFit="1"/>
    </xf>
    <xf numFmtId="0" fontId="0" fillId="3" borderId="10" xfId="0" applyFont="1" applyFill="1" applyBorder="1" applyAlignment="1">
      <alignment vertical="center" shrinkToFit="1"/>
    </xf>
    <xf numFmtId="0" fontId="0" fillId="5" borderId="10" xfId="0" applyFont="1" applyFill="1" applyBorder="1" applyAlignment="1">
      <alignment vertical="center" shrinkToFit="1"/>
    </xf>
    <xf numFmtId="0" fontId="0" fillId="25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21" borderId="10" xfId="0" applyFont="1" applyFill="1" applyBorder="1" applyAlignment="1">
      <alignment vertical="center" shrinkToFit="1"/>
    </xf>
    <xf numFmtId="0" fontId="0" fillId="8" borderId="10" xfId="0" applyFont="1" applyFill="1" applyBorder="1" applyAlignment="1">
      <alignment vertical="center" shrinkToFit="1"/>
    </xf>
    <xf numFmtId="0" fontId="0" fillId="8" borderId="10" xfId="0" applyFont="1" applyFill="1" applyBorder="1" applyAlignment="1">
      <alignment vertical="center" shrinkToFit="1"/>
    </xf>
    <xf numFmtId="0" fontId="0" fillId="25" borderId="10" xfId="0" applyFont="1" applyFill="1" applyBorder="1" applyAlignment="1">
      <alignment vertical="center" shrinkToFit="1"/>
    </xf>
    <xf numFmtId="0" fontId="7" fillId="23" borderId="10" xfId="0" applyFont="1" applyFill="1" applyBorder="1" applyAlignment="1" quotePrefix="1">
      <alignment vertical="center" wrapText="1"/>
    </xf>
    <xf numFmtId="0" fontId="0" fillId="5" borderId="10" xfId="0" applyFill="1" applyBorder="1" applyAlignment="1">
      <alignment vertical="center" shrinkToFit="1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10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90" zoomScaleNormal="9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"/>
    </sheetView>
  </sheetViews>
  <sheetFormatPr defaultColWidth="9.00390625" defaultRowHeight="13.5"/>
  <cols>
    <col min="1" max="1" width="9.00390625" style="21" customWidth="1"/>
    <col min="2" max="2" width="16.00390625" style="21" customWidth="1"/>
    <col min="3" max="3" width="31.875" style="21" customWidth="1"/>
    <col min="4" max="4" width="13.875" style="22" customWidth="1"/>
    <col min="5" max="5" width="13.875" style="22" hidden="1" customWidth="1"/>
    <col min="6" max="7" width="27.125" style="22" customWidth="1"/>
    <col min="8" max="9" width="13.875" style="22" customWidth="1"/>
    <col min="10" max="10" width="16.375" style="22" customWidth="1"/>
    <col min="11" max="16384" width="9.00390625" style="21" customWidth="1"/>
  </cols>
  <sheetData>
    <row r="1" spans="2:10" s="19" customFormat="1" ht="13.5">
      <c r="B1" s="18"/>
      <c r="C1" s="18"/>
      <c r="D1" s="18"/>
      <c r="E1" s="18"/>
      <c r="F1" s="18"/>
      <c r="G1" s="18"/>
      <c r="H1" s="18"/>
      <c r="I1" s="18"/>
      <c r="J1" s="18"/>
    </row>
    <row r="2" spans="2:10" s="26" customFormat="1" ht="67.5" customHeight="1">
      <c r="B2" s="27" t="s">
        <v>1</v>
      </c>
      <c r="C2" s="27" t="s">
        <v>12</v>
      </c>
      <c r="D2" s="25" t="s">
        <v>25</v>
      </c>
      <c r="E2" s="25"/>
      <c r="F2" s="25" t="s">
        <v>104</v>
      </c>
      <c r="G2" s="46" t="s">
        <v>92</v>
      </c>
      <c r="H2" s="25" t="s">
        <v>13</v>
      </c>
      <c r="I2" s="25" t="s">
        <v>105</v>
      </c>
      <c r="J2" s="25" t="s">
        <v>28</v>
      </c>
    </row>
    <row r="3" spans="1:10" s="4" customFormat="1" ht="13.5">
      <c r="A3" s="4">
        <v>1</v>
      </c>
      <c r="B3" s="3" t="s">
        <v>39</v>
      </c>
      <c r="C3" s="3" t="s">
        <v>21</v>
      </c>
      <c r="D3" s="3">
        <v>90</v>
      </c>
      <c r="E3" s="51">
        <f>+D3+D4</f>
        <v>116</v>
      </c>
      <c r="F3" s="52" t="s">
        <v>109</v>
      </c>
      <c r="G3" s="52" t="s">
        <v>111</v>
      </c>
      <c r="H3" s="3">
        <v>0</v>
      </c>
      <c r="I3" s="3"/>
      <c r="J3" s="3" t="s">
        <v>73</v>
      </c>
    </row>
    <row r="4" spans="1:10" s="4" customFormat="1" ht="13.5">
      <c r="A4" s="4">
        <v>2</v>
      </c>
      <c r="B4" s="3" t="s">
        <v>76</v>
      </c>
      <c r="C4" s="28" t="s">
        <v>40</v>
      </c>
      <c r="D4" s="3">
        <v>26</v>
      </c>
      <c r="E4" s="51"/>
      <c r="F4" s="52" t="s">
        <v>110</v>
      </c>
      <c r="G4" s="52" t="s">
        <v>108</v>
      </c>
      <c r="H4" s="3">
        <v>0</v>
      </c>
      <c r="I4" s="3"/>
      <c r="J4" s="3" t="s">
        <v>26</v>
      </c>
    </row>
    <row r="5" spans="1:10" s="1" customFormat="1" ht="13.5">
      <c r="A5" s="1">
        <v>3</v>
      </c>
      <c r="B5" s="2" t="s">
        <v>4</v>
      </c>
      <c r="C5" s="2" t="s">
        <v>41</v>
      </c>
      <c r="D5" s="20">
        <v>0</v>
      </c>
      <c r="E5" s="20"/>
      <c r="F5" s="35"/>
      <c r="G5" s="35"/>
      <c r="H5" s="20">
        <v>0</v>
      </c>
      <c r="I5" s="20"/>
      <c r="J5" s="2" t="s">
        <v>26</v>
      </c>
    </row>
    <row r="6" spans="1:10" s="1" customFormat="1" ht="13.5">
      <c r="A6" s="4">
        <v>4</v>
      </c>
      <c r="B6" s="29" t="s">
        <v>42</v>
      </c>
      <c r="C6" s="29" t="s">
        <v>23</v>
      </c>
      <c r="D6" s="2">
        <v>21</v>
      </c>
      <c r="E6" s="2">
        <f>+D6</f>
        <v>21</v>
      </c>
      <c r="F6" s="36" t="s">
        <v>81</v>
      </c>
      <c r="G6" s="36" t="s">
        <v>93</v>
      </c>
      <c r="H6" s="2">
        <v>7</v>
      </c>
      <c r="I6" s="2" t="s">
        <v>79</v>
      </c>
      <c r="J6" s="2" t="s">
        <v>27</v>
      </c>
    </row>
    <row r="7" spans="1:10" s="14" customFormat="1" ht="13.5">
      <c r="A7" s="1">
        <v>5</v>
      </c>
      <c r="B7" s="30" t="s">
        <v>7</v>
      </c>
      <c r="C7" s="30" t="s">
        <v>43</v>
      </c>
      <c r="D7" s="13">
        <v>34</v>
      </c>
      <c r="E7" s="13">
        <f>+D7+D8</f>
        <v>35</v>
      </c>
      <c r="F7" s="37" t="s">
        <v>78</v>
      </c>
      <c r="G7" s="37" t="s">
        <v>94</v>
      </c>
      <c r="H7" s="13">
        <v>20</v>
      </c>
      <c r="I7" s="13" t="s">
        <v>78</v>
      </c>
      <c r="J7" s="13" t="s">
        <v>26</v>
      </c>
    </row>
    <row r="8" spans="1:10" s="14" customFormat="1" ht="13.5">
      <c r="A8" s="4">
        <v>6</v>
      </c>
      <c r="B8" s="13" t="s">
        <v>44</v>
      </c>
      <c r="C8" s="13" t="s">
        <v>45</v>
      </c>
      <c r="D8" s="13">
        <v>1</v>
      </c>
      <c r="E8" s="13"/>
      <c r="F8" s="37" t="s">
        <v>78</v>
      </c>
      <c r="G8" s="37" t="s">
        <v>94</v>
      </c>
      <c r="H8" s="13">
        <v>1</v>
      </c>
      <c r="I8" s="13" t="s">
        <v>78</v>
      </c>
      <c r="J8" s="13" t="s">
        <v>26</v>
      </c>
    </row>
    <row r="9" spans="1:10" s="6" customFormat="1" ht="13.5">
      <c r="A9" s="1">
        <v>7</v>
      </c>
      <c r="B9" s="5" t="s">
        <v>46</v>
      </c>
      <c r="C9" s="5" t="s">
        <v>47</v>
      </c>
      <c r="D9" s="5">
        <v>5</v>
      </c>
      <c r="E9" s="5">
        <f>+D9+D10+D11+D12+D13+D14+D15</f>
        <v>105</v>
      </c>
      <c r="F9" s="38" t="s">
        <v>79</v>
      </c>
      <c r="G9" s="38" t="s">
        <v>95</v>
      </c>
      <c r="H9" s="5">
        <v>0</v>
      </c>
      <c r="I9" s="5"/>
      <c r="J9" s="5" t="s">
        <v>27</v>
      </c>
    </row>
    <row r="10" spans="1:10" s="6" customFormat="1" ht="13.5">
      <c r="A10" s="4">
        <v>8</v>
      </c>
      <c r="B10" s="5" t="s">
        <v>48</v>
      </c>
      <c r="C10" s="5" t="s">
        <v>49</v>
      </c>
      <c r="D10" s="5">
        <v>11</v>
      </c>
      <c r="E10" s="5"/>
      <c r="F10" s="38" t="s">
        <v>79</v>
      </c>
      <c r="G10" s="38" t="s">
        <v>95</v>
      </c>
      <c r="H10" s="5">
        <v>1</v>
      </c>
      <c r="I10" s="5" t="s">
        <v>79</v>
      </c>
      <c r="J10" s="5" t="s">
        <v>27</v>
      </c>
    </row>
    <row r="11" spans="1:10" s="6" customFormat="1" ht="13.5">
      <c r="A11" s="1">
        <v>9</v>
      </c>
      <c r="B11" s="5" t="s">
        <v>16</v>
      </c>
      <c r="C11" s="5" t="s">
        <v>50</v>
      </c>
      <c r="D11" s="5">
        <v>45</v>
      </c>
      <c r="E11" s="5"/>
      <c r="F11" s="38" t="s">
        <v>79</v>
      </c>
      <c r="G11" s="38" t="s">
        <v>95</v>
      </c>
      <c r="H11" s="5">
        <v>2</v>
      </c>
      <c r="I11" s="5" t="s">
        <v>79</v>
      </c>
      <c r="J11" s="5" t="s">
        <v>27</v>
      </c>
    </row>
    <row r="12" spans="1:10" s="6" customFormat="1" ht="13.5">
      <c r="A12" s="4">
        <v>10</v>
      </c>
      <c r="B12" s="31" t="s">
        <v>3</v>
      </c>
      <c r="C12" s="31" t="s">
        <v>51</v>
      </c>
      <c r="D12" s="5">
        <v>5</v>
      </c>
      <c r="E12" s="5"/>
      <c r="F12" s="38" t="s">
        <v>79</v>
      </c>
      <c r="G12" s="38" t="s">
        <v>95</v>
      </c>
      <c r="H12" s="5">
        <v>1</v>
      </c>
      <c r="I12" s="5" t="s">
        <v>79</v>
      </c>
      <c r="J12" s="5" t="s">
        <v>27</v>
      </c>
    </row>
    <row r="13" spans="1:10" s="17" customFormat="1" ht="13.5">
      <c r="A13" s="1">
        <v>11</v>
      </c>
      <c r="B13" s="31" t="s">
        <v>2</v>
      </c>
      <c r="C13" s="31" t="s">
        <v>24</v>
      </c>
      <c r="D13" s="5">
        <v>5</v>
      </c>
      <c r="E13" s="5"/>
      <c r="F13" s="38" t="s">
        <v>79</v>
      </c>
      <c r="G13" s="38" t="s">
        <v>95</v>
      </c>
      <c r="H13" s="5">
        <v>0</v>
      </c>
      <c r="I13" s="5"/>
      <c r="J13" s="5" t="s">
        <v>27</v>
      </c>
    </row>
    <row r="14" spans="1:10" s="6" customFormat="1" ht="13.5">
      <c r="A14" s="4">
        <v>12</v>
      </c>
      <c r="B14" s="5" t="s">
        <v>37</v>
      </c>
      <c r="C14" s="5" t="s">
        <v>38</v>
      </c>
      <c r="D14" s="5">
        <v>10</v>
      </c>
      <c r="E14" s="5"/>
      <c r="F14" s="38" t="s">
        <v>79</v>
      </c>
      <c r="G14" s="38" t="s">
        <v>95</v>
      </c>
      <c r="H14" s="5">
        <v>1</v>
      </c>
      <c r="I14" s="5" t="s">
        <v>79</v>
      </c>
      <c r="J14" s="5" t="s">
        <v>27</v>
      </c>
    </row>
    <row r="15" spans="1:10" s="6" customFormat="1" ht="13.5">
      <c r="A15" s="1">
        <v>13</v>
      </c>
      <c r="B15" s="5" t="s">
        <v>36</v>
      </c>
      <c r="C15" s="5" t="s">
        <v>35</v>
      </c>
      <c r="D15" s="5">
        <v>24</v>
      </c>
      <c r="E15" s="5"/>
      <c r="F15" s="38" t="s">
        <v>79</v>
      </c>
      <c r="G15" s="38" t="s">
        <v>95</v>
      </c>
      <c r="H15" s="5">
        <v>0</v>
      </c>
      <c r="I15" s="5"/>
      <c r="J15" s="5" t="s">
        <v>27</v>
      </c>
    </row>
    <row r="16" spans="1:10" s="8" customFormat="1" ht="13.5">
      <c r="A16" s="4">
        <v>14</v>
      </c>
      <c r="B16" s="7" t="s">
        <v>52</v>
      </c>
      <c r="C16" s="7" t="s">
        <v>53</v>
      </c>
      <c r="D16" s="7">
        <v>30</v>
      </c>
      <c r="E16" s="7">
        <f>+D16+D17</f>
        <v>36</v>
      </c>
      <c r="F16" s="47" t="s">
        <v>91</v>
      </c>
      <c r="G16" s="47" t="s">
        <v>107</v>
      </c>
      <c r="H16" s="7">
        <v>0</v>
      </c>
      <c r="I16" s="7"/>
      <c r="J16" s="7" t="s">
        <v>26</v>
      </c>
    </row>
    <row r="17" spans="1:10" s="8" customFormat="1" ht="13.5">
      <c r="A17" s="1">
        <v>15</v>
      </c>
      <c r="B17" s="7" t="s">
        <v>34</v>
      </c>
      <c r="C17" s="7" t="s">
        <v>54</v>
      </c>
      <c r="D17" s="7">
        <v>6</v>
      </c>
      <c r="E17" s="7"/>
      <c r="F17" s="39" t="s">
        <v>84</v>
      </c>
      <c r="G17" s="47" t="s">
        <v>106</v>
      </c>
      <c r="H17" s="7">
        <v>0</v>
      </c>
      <c r="I17" s="7"/>
      <c r="J17" s="7" t="s">
        <v>26</v>
      </c>
    </row>
    <row r="18" spans="1:10" s="1" customFormat="1" ht="13.5">
      <c r="A18" s="4">
        <v>16</v>
      </c>
      <c r="B18" s="2" t="s">
        <v>55</v>
      </c>
      <c r="C18" s="2" t="s">
        <v>56</v>
      </c>
      <c r="D18" s="20">
        <v>0</v>
      </c>
      <c r="E18" s="20"/>
      <c r="F18" s="35"/>
      <c r="G18" s="35"/>
      <c r="H18" s="20">
        <v>0</v>
      </c>
      <c r="I18" s="20"/>
      <c r="J18" s="2" t="s">
        <v>26</v>
      </c>
    </row>
    <row r="19" spans="1:10" s="1" customFormat="1" ht="13.5">
      <c r="A19" s="1">
        <v>17</v>
      </c>
      <c r="B19" s="2" t="s">
        <v>10</v>
      </c>
      <c r="C19" s="2" t="s">
        <v>57</v>
      </c>
      <c r="D19" s="20">
        <v>8</v>
      </c>
      <c r="E19" s="20">
        <f>+D19</f>
        <v>8</v>
      </c>
      <c r="F19" s="35" t="s">
        <v>79</v>
      </c>
      <c r="G19" s="35" t="s">
        <v>95</v>
      </c>
      <c r="H19" s="20">
        <v>11</v>
      </c>
      <c r="I19" s="20" t="s">
        <v>79</v>
      </c>
      <c r="J19" s="2" t="s">
        <v>26</v>
      </c>
    </row>
    <row r="20" spans="1:10" s="16" customFormat="1" ht="13.5">
      <c r="A20" s="4">
        <v>18</v>
      </c>
      <c r="B20" s="15" t="s">
        <v>19</v>
      </c>
      <c r="C20" s="15" t="s">
        <v>58</v>
      </c>
      <c r="D20" s="15">
        <v>17</v>
      </c>
      <c r="E20" s="15">
        <f>+D20+D21</f>
        <v>66</v>
      </c>
      <c r="F20" s="40" t="s">
        <v>88</v>
      </c>
      <c r="G20" s="40" t="s">
        <v>96</v>
      </c>
      <c r="H20" s="15">
        <v>0</v>
      </c>
      <c r="I20" s="15"/>
      <c r="J20" s="15" t="s">
        <v>26</v>
      </c>
    </row>
    <row r="21" spans="1:10" s="16" customFormat="1" ht="13.5">
      <c r="A21" s="1">
        <v>19</v>
      </c>
      <c r="B21" s="15" t="s">
        <v>32</v>
      </c>
      <c r="C21" s="15" t="s">
        <v>59</v>
      </c>
      <c r="D21" s="15">
        <v>49</v>
      </c>
      <c r="E21" s="15"/>
      <c r="F21" s="45" t="s">
        <v>89</v>
      </c>
      <c r="G21" s="45" t="s">
        <v>97</v>
      </c>
      <c r="H21" s="15">
        <v>9</v>
      </c>
      <c r="I21" s="15" t="s">
        <v>79</v>
      </c>
      <c r="J21" s="15" t="s">
        <v>74</v>
      </c>
    </row>
    <row r="22" spans="1:10" s="1" customFormat="1" ht="13.5">
      <c r="A22" s="4">
        <v>20</v>
      </c>
      <c r="B22" s="32" t="s">
        <v>8</v>
      </c>
      <c r="C22" s="32" t="s">
        <v>60</v>
      </c>
      <c r="D22" s="20">
        <v>24</v>
      </c>
      <c r="E22" s="20">
        <f aca="true" t="shared" si="0" ref="E22:E28">+D22</f>
        <v>24</v>
      </c>
      <c r="F22" s="41" t="s">
        <v>85</v>
      </c>
      <c r="G22" s="41" t="s">
        <v>98</v>
      </c>
      <c r="H22" s="20">
        <v>0</v>
      </c>
      <c r="I22" s="20"/>
      <c r="J22" s="2" t="s">
        <v>26</v>
      </c>
    </row>
    <row r="23" spans="1:10" s="1" customFormat="1" ht="13.5">
      <c r="A23" s="1">
        <v>21</v>
      </c>
      <c r="B23" s="2" t="s">
        <v>17</v>
      </c>
      <c r="C23" s="2" t="s">
        <v>61</v>
      </c>
      <c r="D23" s="20">
        <v>0</v>
      </c>
      <c r="E23" s="20">
        <f t="shared" si="0"/>
        <v>0</v>
      </c>
      <c r="F23" s="35"/>
      <c r="G23" s="35"/>
      <c r="H23" s="20">
        <v>0</v>
      </c>
      <c r="I23" s="20"/>
      <c r="J23" s="20" t="s">
        <v>26</v>
      </c>
    </row>
    <row r="24" spans="1:10" s="1" customFormat="1" ht="13.5">
      <c r="A24" s="4">
        <v>22</v>
      </c>
      <c r="B24" s="2" t="s">
        <v>33</v>
      </c>
      <c r="C24" s="2" t="s">
        <v>62</v>
      </c>
      <c r="D24" s="20">
        <v>13</v>
      </c>
      <c r="E24" s="20">
        <f t="shared" si="0"/>
        <v>13</v>
      </c>
      <c r="F24" s="35" t="s">
        <v>79</v>
      </c>
      <c r="G24" s="35" t="s">
        <v>95</v>
      </c>
      <c r="H24" s="20">
        <v>0</v>
      </c>
      <c r="I24" s="20"/>
      <c r="J24" s="20" t="s">
        <v>26</v>
      </c>
    </row>
    <row r="25" spans="1:10" s="1" customFormat="1" ht="13.5">
      <c r="A25" s="1">
        <v>23</v>
      </c>
      <c r="B25" s="2" t="s">
        <v>5</v>
      </c>
      <c r="C25" s="2" t="s">
        <v>63</v>
      </c>
      <c r="D25" s="20">
        <v>36</v>
      </c>
      <c r="E25" s="20">
        <f t="shared" si="0"/>
        <v>36</v>
      </c>
      <c r="F25" s="35" t="s">
        <v>78</v>
      </c>
      <c r="G25" s="41" t="s">
        <v>94</v>
      </c>
      <c r="H25" s="20">
        <v>14</v>
      </c>
      <c r="I25" s="20" t="s">
        <v>78</v>
      </c>
      <c r="J25" s="20" t="s">
        <v>26</v>
      </c>
    </row>
    <row r="26" spans="1:10" s="1" customFormat="1" ht="13.5">
      <c r="A26" s="4">
        <v>24</v>
      </c>
      <c r="B26" s="2" t="s">
        <v>11</v>
      </c>
      <c r="C26" s="2" t="s">
        <v>64</v>
      </c>
      <c r="D26" s="20">
        <v>1</v>
      </c>
      <c r="E26" s="20">
        <f t="shared" si="0"/>
        <v>1</v>
      </c>
      <c r="F26" s="35" t="s">
        <v>87</v>
      </c>
      <c r="G26" s="35" t="s">
        <v>99</v>
      </c>
      <c r="H26" s="20">
        <v>1</v>
      </c>
      <c r="I26" s="20" t="s">
        <v>112</v>
      </c>
      <c r="J26" s="20" t="s">
        <v>27</v>
      </c>
    </row>
    <row r="27" spans="1:10" s="1" customFormat="1" ht="13.5">
      <c r="A27" s="1">
        <v>25</v>
      </c>
      <c r="B27" s="2" t="s">
        <v>15</v>
      </c>
      <c r="C27" s="2" t="s">
        <v>22</v>
      </c>
      <c r="D27" s="20">
        <v>7</v>
      </c>
      <c r="E27" s="20">
        <f t="shared" si="0"/>
        <v>7</v>
      </c>
      <c r="F27" s="35" t="s">
        <v>79</v>
      </c>
      <c r="G27" s="35" t="s">
        <v>95</v>
      </c>
      <c r="H27" s="20">
        <v>4</v>
      </c>
      <c r="I27" s="20" t="s">
        <v>79</v>
      </c>
      <c r="J27" s="20" t="s">
        <v>26</v>
      </c>
    </row>
    <row r="28" spans="1:10" s="1" customFormat="1" ht="13.5">
      <c r="A28" s="4">
        <v>26</v>
      </c>
      <c r="B28" s="2" t="s">
        <v>77</v>
      </c>
      <c r="C28" s="2" t="s">
        <v>65</v>
      </c>
      <c r="D28" s="20">
        <v>0</v>
      </c>
      <c r="E28" s="20">
        <f t="shared" si="0"/>
        <v>0</v>
      </c>
      <c r="F28" s="35"/>
      <c r="G28" s="35"/>
      <c r="H28" s="20">
        <v>0</v>
      </c>
      <c r="I28" s="20"/>
      <c r="J28" s="20" t="s">
        <v>27</v>
      </c>
    </row>
    <row r="29" spans="1:10" s="1" customFormat="1" ht="13.5">
      <c r="A29" s="1">
        <v>27</v>
      </c>
      <c r="B29" s="2" t="s">
        <v>0</v>
      </c>
      <c r="C29" s="2" t="s">
        <v>66</v>
      </c>
      <c r="D29" s="20">
        <v>96</v>
      </c>
      <c r="E29" s="20">
        <f>+D29</f>
        <v>96</v>
      </c>
      <c r="F29" s="41" t="s">
        <v>86</v>
      </c>
      <c r="G29" s="41" t="s">
        <v>100</v>
      </c>
      <c r="H29" s="20">
        <v>10</v>
      </c>
      <c r="I29" s="20" t="s">
        <v>78</v>
      </c>
      <c r="J29" s="20" t="s">
        <v>73</v>
      </c>
    </row>
    <row r="30" spans="1:10" s="10" customFormat="1" ht="13.5">
      <c r="A30" s="4">
        <v>28</v>
      </c>
      <c r="B30" s="9" t="s">
        <v>18</v>
      </c>
      <c r="C30" s="9" t="s">
        <v>67</v>
      </c>
      <c r="D30" s="9">
        <v>6</v>
      </c>
      <c r="E30" s="9">
        <f>+D30+D31+D32</f>
        <v>31</v>
      </c>
      <c r="F30" s="42" t="s">
        <v>80</v>
      </c>
      <c r="G30" s="42" t="s">
        <v>101</v>
      </c>
      <c r="H30" s="9">
        <v>0</v>
      </c>
      <c r="I30" s="9"/>
      <c r="J30" s="9" t="s">
        <v>27</v>
      </c>
    </row>
    <row r="31" spans="1:10" s="10" customFormat="1" ht="13.5">
      <c r="A31" s="1">
        <v>29</v>
      </c>
      <c r="B31" s="9" t="s">
        <v>6</v>
      </c>
      <c r="C31" s="9" t="s">
        <v>68</v>
      </c>
      <c r="D31" s="9">
        <v>3</v>
      </c>
      <c r="E31" s="9"/>
      <c r="F31" s="42" t="s">
        <v>80</v>
      </c>
      <c r="G31" s="42" t="s">
        <v>101</v>
      </c>
      <c r="H31" s="9">
        <v>0</v>
      </c>
      <c r="I31" s="9"/>
      <c r="J31" s="9" t="s">
        <v>27</v>
      </c>
    </row>
    <row r="32" spans="1:10" s="10" customFormat="1" ht="13.5">
      <c r="A32" s="4">
        <v>30</v>
      </c>
      <c r="B32" s="9" t="s">
        <v>9</v>
      </c>
      <c r="C32" s="9" t="s">
        <v>69</v>
      </c>
      <c r="D32" s="9">
        <v>22</v>
      </c>
      <c r="E32" s="9"/>
      <c r="F32" s="42" t="s">
        <v>80</v>
      </c>
      <c r="G32" s="42" t="s">
        <v>101</v>
      </c>
      <c r="H32" s="9">
        <v>2</v>
      </c>
      <c r="I32" s="9" t="s">
        <v>78</v>
      </c>
      <c r="J32" s="9" t="s">
        <v>27</v>
      </c>
    </row>
    <row r="33" spans="1:10" s="12" customFormat="1" ht="13.5">
      <c r="A33" s="1">
        <v>31</v>
      </c>
      <c r="B33" s="11" t="s">
        <v>20</v>
      </c>
      <c r="C33" s="34" t="s">
        <v>82</v>
      </c>
      <c r="D33" s="11">
        <v>36</v>
      </c>
      <c r="E33" s="11">
        <v>36</v>
      </c>
      <c r="F33" s="43" t="s">
        <v>83</v>
      </c>
      <c r="G33" s="43" t="s">
        <v>102</v>
      </c>
      <c r="H33" s="11">
        <v>5</v>
      </c>
      <c r="I33" s="11" t="s">
        <v>79</v>
      </c>
      <c r="J33" s="11" t="s">
        <v>74</v>
      </c>
    </row>
    <row r="34" spans="1:10" s="12" customFormat="1" ht="13.5">
      <c r="A34" s="4">
        <v>32</v>
      </c>
      <c r="B34" s="11" t="s">
        <v>30</v>
      </c>
      <c r="C34" s="11" t="s">
        <v>70</v>
      </c>
      <c r="D34" s="11">
        <v>2</v>
      </c>
      <c r="E34" s="11">
        <f>+D34</f>
        <v>2</v>
      </c>
      <c r="F34" s="44" t="s">
        <v>90</v>
      </c>
      <c r="G34" s="44" t="s">
        <v>103</v>
      </c>
      <c r="H34" s="11">
        <v>0</v>
      </c>
      <c r="I34" s="11"/>
      <c r="J34" s="11" t="s">
        <v>26</v>
      </c>
    </row>
    <row r="35" spans="1:10" s="12" customFormat="1" ht="13.5">
      <c r="A35" s="1">
        <v>33</v>
      </c>
      <c r="B35" s="11" t="s">
        <v>31</v>
      </c>
      <c r="C35" s="11" t="s">
        <v>71</v>
      </c>
      <c r="D35" s="11">
        <v>10</v>
      </c>
      <c r="E35" s="11">
        <f>+D35</f>
        <v>10</v>
      </c>
      <c r="F35" s="44" t="s">
        <v>90</v>
      </c>
      <c r="G35" s="44" t="s">
        <v>103</v>
      </c>
      <c r="H35" s="11">
        <v>5</v>
      </c>
      <c r="I35" s="11" t="s">
        <v>79</v>
      </c>
      <c r="J35" s="11" t="s">
        <v>26</v>
      </c>
    </row>
    <row r="36" spans="1:10" s="12" customFormat="1" ht="13.5">
      <c r="A36" s="4">
        <v>34</v>
      </c>
      <c r="B36" s="11" t="s">
        <v>29</v>
      </c>
      <c r="C36" s="11" t="s">
        <v>72</v>
      </c>
      <c r="D36" s="11">
        <v>1</v>
      </c>
      <c r="E36" s="11">
        <f>+D36</f>
        <v>1</v>
      </c>
      <c r="F36" s="44" t="s">
        <v>90</v>
      </c>
      <c r="G36" s="44" t="s">
        <v>103</v>
      </c>
      <c r="H36" s="11">
        <v>0</v>
      </c>
      <c r="I36" s="11"/>
      <c r="J36" s="11" t="s">
        <v>26</v>
      </c>
    </row>
    <row r="37" spans="3:10" s="23" customFormat="1" ht="36" thickBot="1">
      <c r="C37" s="48" t="s">
        <v>14</v>
      </c>
      <c r="D37" s="49">
        <v>674</v>
      </c>
      <c r="E37" s="49"/>
      <c r="F37" s="49"/>
      <c r="G37" s="49"/>
      <c r="H37" s="50">
        <v>119</v>
      </c>
      <c r="I37" s="33"/>
      <c r="J37" s="24"/>
    </row>
    <row r="38" spans="4:8" ht="30.75" customHeight="1">
      <c r="D38" s="22">
        <f>SUM(D3:D36)</f>
        <v>644</v>
      </c>
      <c r="E38" s="22">
        <f>+D37-E37</f>
        <v>674</v>
      </c>
      <c r="H38" s="22" t="s">
        <v>75</v>
      </c>
    </row>
    <row r="39" spans="5:6" ht="13.5">
      <c r="E39" s="22">
        <f>+E3+E20+E26</f>
        <v>183</v>
      </c>
      <c r="F39" s="22">
        <f>+E7+E22+E25</f>
        <v>95</v>
      </c>
    </row>
  </sheetData>
  <sheetProtection/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</dc:creator>
  <cp:keywords/>
  <dc:description/>
  <cp:lastModifiedBy>user</cp:lastModifiedBy>
  <dcterms:created xsi:type="dcterms:W3CDTF">2004-07-20T13:30:39Z</dcterms:created>
  <dcterms:modified xsi:type="dcterms:W3CDTF">2013-09-18T10:39:18Z</dcterms:modified>
  <cp:category/>
  <cp:version/>
  <cp:contentType/>
  <cp:contentStatus/>
</cp:coreProperties>
</file>